
<file path=[Content_Types].xml><?xml version="1.0" encoding="utf-8"?>
<Types xmlns="http://schemas.openxmlformats.org/package/2006/content-type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15.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fs.pshbgeo.local\Share\ShareFolder\Financial Department\NBG_REPORTING\Monthly\2020\12\კვარტალური\"/>
    </mc:Choice>
  </mc:AlternateContent>
  <xr:revisionPtr revIDLastSave="0" documentId="13_ncr:1_{62ADBC55-D62D-43FA-BCBB-5294788F7DA3}" xr6:coauthVersionLast="45" xr6:coauthVersionMax="45" xr10:uidLastSave="{00000000-0000-0000-0000-000000000000}"/>
  <bookViews>
    <workbookView xWindow="-120" yWindow="-120" windowWidth="29040" windowHeight="15840" firstSheet="8" activeTab="17" xr2:uid="{00000000-000D-0000-FFFF-FFFF00000000}"/>
  </bookViews>
  <sheets>
    <sheet name="Info" sheetId="1" r:id="rId1"/>
    <sheet name="1. key ratios" sheetId="2" r:id="rId2"/>
    <sheet name="2. RC" sheetId="3" r:id="rId3"/>
    <sheet name="3. PL" sheetId="4" r:id="rId4"/>
    <sheet name="4. Off-Balance" sheetId="5" r:id="rId5"/>
    <sheet name="5. RWA" sheetId="6" r:id="rId6"/>
    <sheet name="6. Administrators-shareholders" sheetId="7" r:id="rId7"/>
    <sheet name="7. LI1" sheetId="8" r:id="rId8"/>
    <sheet name="8. LI2" sheetId="9" r:id="rId9"/>
    <sheet name="9. Capital" sheetId="10" r:id="rId10"/>
    <sheet name="9.1. Capital Requirements" sheetId="11" r:id="rId11"/>
    <sheet name="10. CC2" sheetId="12" r:id="rId12"/>
    <sheet name="11. CRWA" sheetId="13" r:id="rId13"/>
    <sheet name="12. CRM" sheetId="14" r:id="rId14"/>
    <sheet name="13. CRME" sheetId="15" r:id="rId15"/>
    <sheet name="14. LCR" sheetId="16" r:id="rId16"/>
    <sheet name="15. CCR" sheetId="17" r:id="rId17"/>
    <sheet name="15.1. LR" sheetId="18" r:id="rId18"/>
    <sheet name="Instruction" sheetId="19" r:id="rId19"/>
  </sheets>
  <definedNames>
    <definedName name="__xlnm._FilterDatabase" localSheetId="4">'4. Off-Balance'!$B$6:$H$53</definedName>
    <definedName name="_cur1">#N/A</definedName>
    <definedName name="_cur2">#N/A</definedName>
    <definedName name="_sum1">#N/A</definedName>
    <definedName name="_sum2">#N/A</definedName>
    <definedName name="ACC_BALACC" localSheetId="17">#N/A</definedName>
    <definedName name="ACC_BALACC">#N/A</definedName>
    <definedName name="ACC_CRS" localSheetId="17">#N/A</definedName>
    <definedName name="ACC_CRS" localSheetId="4">#N/A</definedName>
    <definedName name="ACC_CRS">#N/A</definedName>
    <definedName name="ACC_DBS" localSheetId="17">#N/A</definedName>
    <definedName name="ACC_DBS" localSheetId="4">#N/A</definedName>
    <definedName name="ACC_DBS">#N/A</definedName>
    <definedName name="ACC_ISO" localSheetId="17">#N/A</definedName>
    <definedName name="ACC_ISO" localSheetId="4">#N/A</definedName>
    <definedName name="ACC_ISO">#N/A</definedName>
    <definedName name="ACC_SALDO" localSheetId="17">#N/A</definedName>
    <definedName name="ACC_SALDO" localSheetId="4">#N/A</definedName>
    <definedName name="ACC_SALDO">#N/A</definedName>
    <definedName name="BS_BALACC" localSheetId="17">#N/A</definedName>
    <definedName name="BS_BALACC" localSheetId="4">#N/A</definedName>
    <definedName name="BS_BALACC">#N/A</definedName>
    <definedName name="BS_BALANCE" localSheetId="17">#N/A</definedName>
    <definedName name="BS_BALANCE" localSheetId="4">#N/A</definedName>
    <definedName name="BS_BALANCE">#N/A</definedName>
    <definedName name="BS_CR" localSheetId="17">#N/A</definedName>
    <definedName name="BS_CR" localSheetId="4">#N/A</definedName>
    <definedName name="BS_CR">#N/A</definedName>
    <definedName name="BS_CR_EQU" localSheetId="17">#N/A</definedName>
    <definedName name="BS_CR_EQU" localSheetId="4">#N/A</definedName>
    <definedName name="BS_CR_EQU">#N/A</definedName>
    <definedName name="BS_DB" localSheetId="17">#N/A</definedName>
    <definedName name="BS_DB" localSheetId="4">#N/A</definedName>
    <definedName name="BS_DB">#N/A</definedName>
    <definedName name="BS_DB_EQU" localSheetId="17">#N/A</definedName>
    <definedName name="BS_DB_EQU" localSheetId="4">#N/A</definedName>
    <definedName name="BS_DB_EQU">#N/A</definedName>
    <definedName name="BS_DT" localSheetId="17">#N/A</definedName>
    <definedName name="BS_DT" localSheetId="4">#N/A</definedName>
    <definedName name="BS_DT">#N/A</definedName>
    <definedName name="BS_ISO" localSheetId="17">#N/A</definedName>
    <definedName name="BS_ISO" localSheetId="4">#N/A</definedName>
    <definedName name="BS_ISO">#N/A</definedName>
    <definedName name="CurrentDate" localSheetId="17">#N/A</definedName>
    <definedName name="CurrentDate" localSheetId="4">#N/A</definedName>
    <definedName name="CurrentDate">#N/A</definedName>
    <definedName name="date">#N/A</definedName>
    <definedName name="date1">#N/A</definedName>
    <definedName name="L_FORMULAS_GEO">#N/A</definedName>
    <definedName name="Sheet">#N/A</definedName>
    <definedName name="საკრედიტო">#N/A</definedName>
    <definedName name="ფაილი">#N/A</definedName>
    <definedName name="ცვლილება_კორექტირება_რეგულაციაში">#N/A</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6" i="12" l="1"/>
  <c r="C5" i="9" l="1"/>
  <c r="C8" i="9"/>
  <c r="C13" i="9"/>
  <c r="B1" i="2" l="1"/>
  <c r="B2" i="2"/>
  <c r="E5" i="2" s="1"/>
  <c r="F5" i="2"/>
  <c r="E7" i="3"/>
  <c r="H7" i="3"/>
  <c r="E8" i="3"/>
  <c r="H8" i="3"/>
  <c r="E9" i="3"/>
  <c r="H9" i="3"/>
  <c r="E10" i="3"/>
  <c r="H10" i="3"/>
  <c r="E11" i="3"/>
  <c r="H11" i="3"/>
  <c r="E12" i="3"/>
  <c r="H12" i="3"/>
  <c r="E13" i="3"/>
  <c r="H13" i="3"/>
  <c r="C14" i="3"/>
  <c r="C20" i="3" s="1"/>
  <c r="D14" i="3"/>
  <c r="D20" i="3" s="1"/>
  <c r="F14" i="3"/>
  <c r="H14" i="3" s="1"/>
  <c r="G14" i="3"/>
  <c r="G20" i="3" s="1"/>
  <c r="E15" i="3"/>
  <c r="H15" i="3"/>
  <c r="E16" i="3"/>
  <c r="H16" i="3"/>
  <c r="E17" i="3"/>
  <c r="H17" i="3"/>
  <c r="E18" i="3"/>
  <c r="H18" i="3"/>
  <c r="E19" i="3"/>
  <c r="H19" i="3"/>
  <c r="F20" i="3"/>
  <c r="E22" i="3"/>
  <c r="H22" i="3"/>
  <c r="E23" i="3"/>
  <c r="H23" i="3"/>
  <c r="E24" i="3"/>
  <c r="H24" i="3"/>
  <c r="E25" i="3"/>
  <c r="H25" i="3"/>
  <c r="E26" i="3"/>
  <c r="H26" i="3"/>
  <c r="E27" i="3"/>
  <c r="H27" i="3"/>
  <c r="E28" i="3"/>
  <c r="H28" i="3"/>
  <c r="E29" i="3"/>
  <c r="H29" i="3"/>
  <c r="E30" i="3"/>
  <c r="H30" i="3"/>
  <c r="C31" i="3"/>
  <c r="D31" i="3"/>
  <c r="D41" i="3" s="1"/>
  <c r="F31" i="3"/>
  <c r="G31" i="3"/>
  <c r="E33" i="3"/>
  <c r="H33" i="3"/>
  <c r="E34" i="3"/>
  <c r="H34" i="3"/>
  <c r="E35" i="3"/>
  <c r="H35" i="3"/>
  <c r="E36" i="3"/>
  <c r="H36" i="3"/>
  <c r="E37" i="3"/>
  <c r="H37" i="3"/>
  <c r="E38" i="3"/>
  <c r="H38" i="3"/>
  <c r="E39" i="3"/>
  <c r="H39" i="3"/>
  <c r="C40" i="3"/>
  <c r="D40" i="3"/>
  <c r="F40" i="3"/>
  <c r="G40" i="3"/>
  <c r="E8" i="4"/>
  <c r="H8" i="4"/>
  <c r="C9" i="4"/>
  <c r="C22" i="4" s="1"/>
  <c r="D9" i="4"/>
  <c r="D22" i="4" s="1"/>
  <c r="D31" i="4" s="1"/>
  <c r="F9" i="4"/>
  <c r="G9" i="4"/>
  <c r="G22" i="4" s="1"/>
  <c r="G31" i="4" s="1"/>
  <c r="E10" i="4"/>
  <c r="H10" i="4"/>
  <c r="E11" i="4"/>
  <c r="H11" i="4"/>
  <c r="E12" i="4"/>
  <c r="H12" i="4"/>
  <c r="E13" i="4"/>
  <c r="H13" i="4"/>
  <c r="E14" i="4"/>
  <c r="H14" i="4"/>
  <c r="E15" i="4"/>
  <c r="H15" i="4"/>
  <c r="E16" i="4"/>
  <c r="H16" i="4"/>
  <c r="E17" i="4"/>
  <c r="H17" i="4"/>
  <c r="E18" i="4"/>
  <c r="H18" i="4"/>
  <c r="E19" i="4"/>
  <c r="H19" i="4"/>
  <c r="E20" i="4"/>
  <c r="H20" i="4"/>
  <c r="E21" i="4"/>
  <c r="H21" i="4"/>
  <c r="F22" i="4"/>
  <c r="E24" i="4"/>
  <c r="H24" i="4"/>
  <c r="E25" i="4"/>
  <c r="H25" i="4"/>
  <c r="E26" i="4"/>
  <c r="H26" i="4"/>
  <c r="E27" i="4"/>
  <c r="H27" i="4"/>
  <c r="E28" i="4"/>
  <c r="H28" i="4"/>
  <c r="E29" i="4"/>
  <c r="H29" i="4"/>
  <c r="C30" i="4"/>
  <c r="E30" i="4" s="1"/>
  <c r="D30" i="4"/>
  <c r="F30" i="4"/>
  <c r="H30" i="4" s="1"/>
  <c r="G30" i="4"/>
  <c r="F31" i="4"/>
  <c r="C34" i="4"/>
  <c r="D34" i="4"/>
  <c r="D45" i="4" s="1"/>
  <c r="F34" i="4"/>
  <c r="G34" i="4"/>
  <c r="G45" i="4" s="1"/>
  <c r="G54" i="4" s="1"/>
  <c r="H34" i="4"/>
  <c r="E35" i="4"/>
  <c r="H35" i="4"/>
  <c r="E36" i="4"/>
  <c r="H36" i="4"/>
  <c r="E37" i="4"/>
  <c r="H37" i="4"/>
  <c r="E38" i="4"/>
  <c r="H38" i="4"/>
  <c r="E39" i="4"/>
  <c r="H39" i="4"/>
  <c r="E40" i="4"/>
  <c r="H40" i="4"/>
  <c r="E41" i="4"/>
  <c r="H41" i="4"/>
  <c r="E42" i="4"/>
  <c r="H42" i="4"/>
  <c r="E43" i="4"/>
  <c r="H43" i="4"/>
  <c r="E44" i="4"/>
  <c r="H44" i="4"/>
  <c r="F45" i="4"/>
  <c r="E47" i="4"/>
  <c r="H47" i="4"/>
  <c r="E48" i="4"/>
  <c r="H48" i="4"/>
  <c r="E49" i="4"/>
  <c r="H49" i="4"/>
  <c r="E50" i="4"/>
  <c r="H50" i="4"/>
  <c r="E51" i="4"/>
  <c r="H51" i="4"/>
  <c r="E52" i="4"/>
  <c r="H52" i="4"/>
  <c r="C53" i="4"/>
  <c r="D53" i="4"/>
  <c r="F53" i="4"/>
  <c r="G53" i="4"/>
  <c r="F54" i="4"/>
  <c r="E58" i="4"/>
  <c r="H58" i="4"/>
  <c r="E59" i="4"/>
  <c r="H59" i="4"/>
  <c r="E60" i="4"/>
  <c r="H60" i="4"/>
  <c r="C61" i="4"/>
  <c r="E61" i="4" s="1"/>
  <c r="D61" i="4"/>
  <c r="F61" i="4"/>
  <c r="H61" i="4" s="1"/>
  <c r="G61" i="4"/>
  <c r="E64" i="4"/>
  <c r="H64" i="4"/>
  <c r="E66" i="4"/>
  <c r="H66" i="4"/>
  <c r="B1" i="5"/>
  <c r="B2" i="5"/>
  <c r="C7" i="5"/>
  <c r="D7" i="5"/>
  <c r="E7" i="5"/>
  <c r="F7" i="5"/>
  <c r="G7" i="5"/>
  <c r="E8" i="5"/>
  <c r="H8" i="5"/>
  <c r="E9" i="5"/>
  <c r="H9" i="5"/>
  <c r="E10" i="5"/>
  <c r="H10" i="5"/>
  <c r="E11" i="5"/>
  <c r="H11" i="5"/>
  <c r="E12" i="5"/>
  <c r="H12" i="5"/>
  <c r="C13" i="5"/>
  <c r="D13" i="5"/>
  <c r="E13" i="5"/>
  <c r="F13" i="5"/>
  <c r="H13" i="5" s="1"/>
  <c r="G13" i="5"/>
  <c r="E14" i="5"/>
  <c r="H14" i="5"/>
  <c r="E15" i="5"/>
  <c r="H15" i="5"/>
  <c r="C16" i="5"/>
  <c r="D16" i="5"/>
  <c r="F16" i="5"/>
  <c r="G16" i="5"/>
  <c r="E17" i="5"/>
  <c r="H17" i="5"/>
  <c r="E18" i="5"/>
  <c r="H18" i="5"/>
  <c r="F19" i="5"/>
  <c r="E20" i="5"/>
  <c r="H20" i="5"/>
  <c r="E21" i="5"/>
  <c r="H21" i="5"/>
  <c r="C22" i="5"/>
  <c r="D22" i="5"/>
  <c r="D19" i="5" s="1"/>
  <c r="F22" i="5"/>
  <c r="G22" i="5"/>
  <c r="G19" i="5" s="1"/>
  <c r="H22" i="5"/>
  <c r="E23" i="5"/>
  <c r="H23" i="5"/>
  <c r="E24" i="5"/>
  <c r="H24" i="5"/>
  <c r="E25" i="5"/>
  <c r="H25" i="5"/>
  <c r="E26" i="5"/>
  <c r="H26" i="5"/>
  <c r="E27" i="5"/>
  <c r="H27" i="5"/>
  <c r="E28" i="5"/>
  <c r="H28" i="5"/>
  <c r="E29" i="5"/>
  <c r="H29" i="5"/>
  <c r="E30" i="5"/>
  <c r="H30" i="5"/>
  <c r="E31" i="5"/>
  <c r="H31" i="5"/>
  <c r="C32" i="5"/>
  <c r="D32" i="5"/>
  <c r="F32" i="5"/>
  <c r="G32" i="5"/>
  <c r="H32" i="5"/>
  <c r="E33" i="5"/>
  <c r="H33" i="5"/>
  <c r="E34" i="5"/>
  <c r="H34" i="5"/>
  <c r="E35" i="5"/>
  <c r="H35" i="5"/>
  <c r="E36" i="5"/>
  <c r="H36" i="5"/>
  <c r="E37" i="5"/>
  <c r="H37" i="5"/>
  <c r="E38" i="5"/>
  <c r="H38" i="5"/>
  <c r="E39" i="5"/>
  <c r="H39" i="5"/>
  <c r="C40" i="5"/>
  <c r="D40" i="5"/>
  <c r="F40" i="5"/>
  <c r="G40" i="5"/>
  <c r="H40" i="5"/>
  <c r="E41" i="5"/>
  <c r="H41" i="5"/>
  <c r="E42" i="5"/>
  <c r="H42" i="5"/>
  <c r="E43" i="5"/>
  <c r="H43" i="5"/>
  <c r="E44" i="5"/>
  <c r="H44" i="5"/>
  <c r="C45" i="5"/>
  <c r="D45" i="5"/>
  <c r="E45" i="5"/>
  <c r="F45" i="5"/>
  <c r="H45" i="5" s="1"/>
  <c r="G45" i="5"/>
  <c r="E46" i="5"/>
  <c r="H46" i="5"/>
  <c r="E47" i="5"/>
  <c r="H47" i="5"/>
  <c r="E48" i="5"/>
  <c r="H48" i="5"/>
  <c r="E49" i="5"/>
  <c r="H49" i="5"/>
  <c r="E50" i="5"/>
  <c r="H50" i="5"/>
  <c r="E51" i="5"/>
  <c r="H51" i="5"/>
  <c r="E52" i="5"/>
  <c r="H52" i="5"/>
  <c r="E53" i="5"/>
  <c r="H53" i="5"/>
  <c r="B1" i="6"/>
  <c r="B2" i="6"/>
  <c r="B1" i="7"/>
  <c r="B2" i="7"/>
  <c r="B1" i="8"/>
  <c r="B2" i="8"/>
  <c r="D21" i="8"/>
  <c r="B1" i="9"/>
  <c r="B2" i="9"/>
  <c r="C6" i="10"/>
  <c r="C12" i="10"/>
  <c r="C28" i="10"/>
  <c r="C30" i="10"/>
  <c r="C41" i="10" s="1"/>
  <c r="C31" i="10"/>
  <c r="C35" i="10"/>
  <c r="C43" i="10"/>
  <c r="C52" i="10" s="1"/>
  <c r="C47" i="10"/>
  <c r="B1" i="11"/>
  <c r="B2" i="11"/>
  <c r="C19" i="11"/>
  <c r="B15" i="2" s="1"/>
  <c r="C20" i="11"/>
  <c r="C21" i="11"/>
  <c r="B17" i="2" s="1"/>
  <c r="B1" i="12"/>
  <c r="B2" i="12"/>
  <c r="B1" i="13"/>
  <c r="B2" i="13"/>
  <c r="S8" i="13"/>
  <c r="S9" i="13"/>
  <c r="S11" i="13"/>
  <c r="S12" i="13"/>
  <c r="S13" i="13"/>
  <c r="S15" i="13"/>
  <c r="S16" i="13"/>
  <c r="S17" i="13"/>
  <c r="D22" i="13"/>
  <c r="F22" i="13"/>
  <c r="H22" i="13"/>
  <c r="J22" i="13"/>
  <c r="L22" i="13"/>
  <c r="N22" i="13"/>
  <c r="P22" i="13"/>
  <c r="R22" i="13"/>
  <c r="B1" i="14"/>
  <c r="B2" i="14"/>
  <c r="V7" i="14"/>
  <c r="V8" i="14"/>
  <c r="V9" i="14"/>
  <c r="V10" i="14"/>
  <c r="V11" i="14"/>
  <c r="V12" i="14"/>
  <c r="V13" i="14"/>
  <c r="V14" i="14"/>
  <c r="V15" i="14"/>
  <c r="V16" i="14"/>
  <c r="V17" i="14"/>
  <c r="V18" i="14"/>
  <c r="V19" i="14"/>
  <c r="V20" i="14"/>
  <c r="C21" i="14"/>
  <c r="D21" i="14"/>
  <c r="E21" i="14"/>
  <c r="F21" i="14"/>
  <c r="G21" i="14"/>
  <c r="H21" i="14"/>
  <c r="I21" i="14"/>
  <c r="J21" i="14"/>
  <c r="K21" i="14"/>
  <c r="L21" i="14"/>
  <c r="M21" i="14"/>
  <c r="N21" i="14"/>
  <c r="O21" i="14"/>
  <c r="P21" i="14"/>
  <c r="Q21" i="14"/>
  <c r="R21" i="14"/>
  <c r="S21" i="14"/>
  <c r="T21" i="14"/>
  <c r="U21" i="14"/>
  <c r="B1" i="15"/>
  <c r="B1" i="16" s="1"/>
  <c r="B2" i="15"/>
  <c r="B2" i="16" s="1"/>
  <c r="D22" i="15"/>
  <c r="E22" i="15"/>
  <c r="B1" i="17"/>
  <c r="B2" i="17"/>
  <c r="E8" i="17"/>
  <c r="E7" i="17" s="1"/>
  <c r="E9" i="17"/>
  <c r="E10" i="17"/>
  <c r="E11" i="17"/>
  <c r="E12" i="17"/>
  <c r="E15" i="17"/>
  <c r="E17" i="17"/>
  <c r="E18" i="17"/>
  <c r="E19" i="17"/>
  <c r="B1" i="18"/>
  <c r="C26" i="18"/>
  <c r="C35" i="18"/>
  <c r="H11" i="15"/>
  <c r="H12" i="15"/>
  <c r="H16" i="15"/>
  <c r="H19" i="15"/>
  <c r="H20" i="15"/>
  <c r="C8" i="18"/>
  <c r="H20" i="3" l="1"/>
  <c r="E31" i="3"/>
  <c r="E40" i="3"/>
  <c r="D5" i="2"/>
  <c r="D5" i="6" s="1"/>
  <c r="E20" i="3"/>
  <c r="H31" i="3"/>
  <c r="C46" i="12"/>
  <c r="G41" i="3"/>
  <c r="G5" i="2"/>
  <c r="H40" i="3"/>
  <c r="C5" i="2"/>
  <c r="C5" i="6" s="1"/>
  <c r="C41" i="3"/>
  <c r="E14" i="3"/>
  <c r="H7" i="5"/>
  <c r="C14" i="17"/>
  <c r="E22" i="13"/>
  <c r="I22" i="13"/>
  <c r="E22" i="5"/>
  <c r="C19" i="5"/>
  <c r="E19" i="5" s="1"/>
  <c r="F56" i="4"/>
  <c r="S14" i="13"/>
  <c r="K22" i="13"/>
  <c r="E32" i="5"/>
  <c r="E53" i="4"/>
  <c r="H22" i="4"/>
  <c r="H13" i="15"/>
  <c r="H10" i="15"/>
  <c r="S10" i="13"/>
  <c r="G22" i="13"/>
  <c r="B16" i="2"/>
  <c r="G56" i="4"/>
  <c r="G63" i="4" s="1"/>
  <c r="G65" i="4" s="1"/>
  <c r="G67" i="4" s="1"/>
  <c r="H9" i="4"/>
  <c r="H18" i="15"/>
  <c r="H15" i="15"/>
  <c r="H9" i="15"/>
  <c r="C7" i="17"/>
  <c r="C21" i="17" s="1"/>
  <c r="V21" i="14"/>
  <c r="C22" i="13"/>
  <c r="H19" i="5"/>
  <c r="H16" i="5"/>
  <c r="C31" i="4"/>
  <c r="E22" i="4"/>
  <c r="S20" i="13"/>
  <c r="S19" i="13"/>
  <c r="S18" i="13"/>
  <c r="O22" i="13"/>
  <c r="Q22" i="13"/>
  <c r="E40" i="5"/>
  <c r="H45" i="4"/>
  <c r="D54" i="4"/>
  <c r="D56" i="4" s="1"/>
  <c r="D63" i="4" s="1"/>
  <c r="D65" i="4" s="1"/>
  <c r="D67" i="4" s="1"/>
  <c r="H54" i="4"/>
  <c r="C22" i="15"/>
  <c r="H17" i="15"/>
  <c r="H14" i="15"/>
  <c r="E16" i="17"/>
  <c r="E14" i="17" s="1"/>
  <c r="E21" i="17" s="1"/>
  <c r="E16" i="5"/>
  <c r="H53" i="4"/>
  <c r="E34" i="4"/>
  <c r="C45" i="4"/>
  <c r="H31" i="4"/>
  <c r="F41" i="3"/>
  <c r="E9" i="4"/>
  <c r="M22" i="13" l="1"/>
  <c r="C26" i="12"/>
  <c r="H41" i="3"/>
  <c r="C38" i="12"/>
  <c r="E41" i="3"/>
  <c r="C29" i="18"/>
  <c r="H21" i="15"/>
  <c r="H56" i="4"/>
  <c r="F63" i="4"/>
  <c r="C18" i="18"/>
  <c r="C36" i="18" s="1"/>
  <c r="C38" i="18" s="1"/>
  <c r="C54" i="4"/>
  <c r="E54" i="4" s="1"/>
  <c r="E45" i="4"/>
  <c r="E21" i="8"/>
  <c r="E31" i="4"/>
  <c r="C56" i="4"/>
  <c r="S21" i="13" l="1"/>
  <c r="S22" i="13" s="1"/>
  <c r="C21" i="8"/>
  <c r="E56" i="4"/>
  <c r="C63" i="4"/>
  <c r="C6" i="6"/>
  <c r="C13" i="6" s="1"/>
  <c r="G22" i="15"/>
  <c r="H22" i="15" s="1"/>
  <c r="H8" i="15"/>
  <c r="F22" i="15"/>
  <c r="H63" i="4"/>
  <c r="F65" i="4"/>
  <c r="C65" i="4" l="1"/>
  <c r="E63" i="4"/>
  <c r="D7" i="11"/>
  <c r="D17" i="11"/>
  <c r="D8" i="11"/>
  <c r="D9" i="11"/>
  <c r="D19" i="11"/>
  <c r="D12" i="11"/>
  <c r="D11" i="11"/>
  <c r="D13" i="11"/>
  <c r="D15" i="11"/>
  <c r="D21" i="11"/>
  <c r="D16" i="11"/>
  <c r="D20" i="11"/>
  <c r="H65" i="4"/>
  <c r="F67" i="4"/>
  <c r="H67" i="4" s="1"/>
  <c r="D6" i="6"/>
  <c r="D13" i="6" l="1"/>
  <c r="C67" i="4"/>
  <c r="E67" i="4" s="1"/>
  <c r="E65" i="4"/>
</calcChain>
</file>

<file path=xl/sharedStrings.xml><?xml version="1.0" encoding="utf-8"?>
<sst xmlns="http://schemas.openxmlformats.org/spreadsheetml/2006/main" count="1225" uniqueCount="940">
  <si>
    <t>პილარ 3-ის კვარტალური ანგარიშგება</t>
  </si>
  <si>
    <t>ბანკის სრული დასახელება</t>
  </si>
  <si>
    <r>
      <rPr>
        <sz val="12"/>
        <color indexed="8"/>
        <rFont val="Sylfaen"/>
        <family val="1"/>
        <charset val="1"/>
      </rPr>
      <t>სს</t>
    </r>
    <r>
      <rPr>
        <sz val="12"/>
        <color indexed="8"/>
        <rFont val="Segoe UI"/>
        <family val="2"/>
        <charset val="1"/>
      </rPr>
      <t xml:space="preserve"> " </t>
    </r>
    <r>
      <rPr>
        <sz val="12"/>
        <color indexed="8"/>
        <rFont val="Sylfaen"/>
        <family val="1"/>
        <charset val="1"/>
      </rPr>
      <t>პაშა</t>
    </r>
    <r>
      <rPr>
        <sz val="12"/>
        <color indexed="8"/>
        <rFont val="Segoe UI"/>
        <family val="2"/>
        <charset val="1"/>
      </rPr>
      <t xml:space="preserve"> </t>
    </r>
    <r>
      <rPr>
        <sz val="12"/>
        <color indexed="8"/>
        <rFont val="Sylfaen"/>
        <family val="1"/>
        <charset val="1"/>
      </rPr>
      <t>ბანკი</t>
    </r>
    <r>
      <rPr>
        <sz val="12"/>
        <color indexed="8"/>
        <rFont val="Segoe UI"/>
        <family val="2"/>
        <charset val="1"/>
      </rPr>
      <t xml:space="preserve"> </t>
    </r>
    <r>
      <rPr>
        <sz val="12"/>
        <color indexed="8"/>
        <rFont val="Sylfaen"/>
        <family val="1"/>
        <charset val="1"/>
      </rPr>
      <t>საქართველო</t>
    </r>
    <r>
      <rPr>
        <sz val="12"/>
        <color indexed="8"/>
        <rFont val="Segoe UI"/>
        <family val="2"/>
        <charset val="1"/>
      </rPr>
      <t>"</t>
    </r>
  </si>
  <si>
    <t>ბანკის სამეთვალყურეო საბჭოს თავმჯდომარე</t>
  </si>
  <si>
    <t>ფარიდ მამმადოვი</t>
  </si>
  <si>
    <t>ბანკის გენერალური დირექტორი</t>
  </si>
  <si>
    <t>არდა იუსუფ არკუნ</t>
  </si>
  <si>
    <t>ბანკის ვებ-გვერდი</t>
  </si>
  <si>
    <t>www.pashabank.ge</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</si>
  <si>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NN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</si>
  <si>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ცხრილი N</t>
  </si>
  <si>
    <t>სარჩევი</t>
  </si>
  <si>
    <t>ძირითადი მაჩვენებლები</t>
  </si>
  <si>
    <t>საბალანსო უწყისი</t>
  </si>
  <si>
    <t>მოგება-ზარალის ანგარიშგება</t>
  </si>
  <si>
    <t xml:space="preserve">ბალანსგარეშე ანგარიშების უწყისი </t>
  </si>
  <si>
    <t>რისკის მიხედვით შეწონილი რისკის პოზიციები</t>
  </si>
  <si>
    <t>ინფორმაცია ბანკის სამეთვალყურეო საბჭოს, დირექტორატის და აქციონერთა შესახებ</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</si>
  <si>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</si>
  <si>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</si>
  <si>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საზედამხედველო კაპიტალი</t>
  </si>
  <si>
    <t>საბალანსო უწყისისა და საზედამხედველო კაპიტალის ელემენტებს შორის კავშირები</t>
  </si>
  <si>
    <t>საკრედიტო რისკის მიხედვით შეწონილი რისკის პოზიციები</t>
  </si>
  <si>
    <t>საკრედიტო რისკის მიტიგაცია</t>
  </si>
  <si>
    <t>სტანდარტიზებული მიდგომა - საკრედიტო რისკის მიტიგაციის ეფექტი</t>
  </si>
  <si>
    <t>სავალუტო კურსის ცვლილებით გამოწვეული საკრედიტო რისკის მიხედვით შეწონილი რისკის პოზიციები</t>
  </si>
  <si>
    <t>კონტრაგენტთან დაკავშირებული საკრედიტო რისკის მიხედვით შეწონილი რისკის პოზიციები</t>
  </si>
  <si>
    <t>ბანკი:</t>
  </si>
  <si>
    <t>თარიღი:</t>
  </si>
  <si>
    <t>ცხრილი 1</t>
  </si>
  <si>
    <t>N</t>
  </si>
  <si>
    <t>საზედამხედველო კაპიტალი (მოცულობა, ლარი)</t>
  </si>
  <si>
    <t>ბაზელ III-ზე დაფუძნებული ჩარჩოს მიხედვით</t>
  </si>
  <si>
    <t>ძირითადი პირველადი კაპიტალი</t>
  </si>
  <si>
    <t>პირველადი კაპიტალი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</si>
  <si>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</si>
  <si>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 (ბაზელ III-ზე დაფუძნებული ჩარჩოს მიხედვით)</t>
  </si>
  <si>
    <t>კაპიტალის კოეფიციენტები</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</si>
  <si>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</si>
  <si>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</si>
  <si>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</si>
  <si>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</si>
  <si>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წმინდა საპროცენტო მარჟა</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</si>
  <si>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</si>
  <si>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</si>
  <si>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</si>
  <si>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</si>
  <si>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</si>
  <si>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</si>
  <si>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</si>
  <si>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</si>
  <si>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</si>
  <si>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</si>
  <si>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</si>
  <si>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</si>
  <si>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</si>
  <si>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</si>
  <si>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</si>
  <si>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ლიკვიდობის გადაფარვის კოეფიციენტი (%)</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</si>
  <si>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</si>
  <si>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</si>
  <si>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ცხრილი 2</t>
  </si>
  <si>
    <t xml:space="preserve"> საბალანსო უწყისი</t>
  </si>
  <si>
    <t>ლარებით</t>
  </si>
  <si>
    <t>საანგარიშგებო პერიოდი</t>
  </si>
  <si>
    <t>წინა წლის შესაბამისი პერიოდი</t>
  </si>
  <si>
    <t>აქტივები</t>
  </si>
  <si>
    <t>ლარი</t>
  </si>
  <si>
    <t>უცხ.ვალუტა</t>
  </si>
  <si>
    <t>სულ</t>
  </si>
  <si>
    <t>ნაღდი ფული</t>
  </si>
  <si>
    <t>ფულადი სახსრები საქართველოს ეროვნულ ბანკში</t>
  </si>
  <si>
    <t>ფულადი სახსრები სხვა ბანკებში</t>
  </si>
  <si>
    <t>ფასიანი ქაღალდები დილინგური ოპერაციებისათვის</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</si>
  <si>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</si>
  <si>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</si>
  <si>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</si>
  <si>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</si>
  <si>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</si>
  <si>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</si>
  <si>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</si>
  <si>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</si>
  <si>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</si>
  <si>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</si>
  <si>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ვალდებულებები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</si>
  <si>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</si>
  <si>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</si>
  <si>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</si>
  <si>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</si>
  <si>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</si>
  <si>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</si>
  <si>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</si>
  <si>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სხვა ვალდებულებები</t>
  </si>
  <si>
    <t>სუბორდინირებული ვალდებულებები</t>
  </si>
  <si>
    <t>მთლიანი ვალდებულებები</t>
  </si>
  <si>
    <t>სააქციო კაპიტალი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</si>
  <si>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</si>
  <si>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</si>
  <si>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</si>
  <si>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</si>
  <si>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</si>
  <si>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</si>
  <si>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აქტივების გადაფასების რეზერვები</t>
  </si>
  <si>
    <t>სულ სააქციო კაპიტალი</t>
  </si>
  <si>
    <t>მთლიანი ვალდებულებები და სააქციო კაპიტალი</t>
  </si>
  <si>
    <t>ცხრილი 3</t>
  </si>
  <si>
    <t>მოგება - ზარალის ანგარიშგება</t>
  </si>
  <si>
    <t>უცხ. ვალუტა</t>
  </si>
  <si>
    <t>საპროცენტო შემოსავლები</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</si>
  <si>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</si>
  <si>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</si>
  <si>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</si>
  <si>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</si>
  <si>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</si>
  <si>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</si>
  <si>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</si>
  <si>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</si>
  <si>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</si>
  <si>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</si>
  <si>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</si>
  <si>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</si>
  <si>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</si>
  <si>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</si>
  <si>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</si>
  <si>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საპროცენტო ხარჯები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</si>
  <si>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</si>
  <si>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</si>
  <si>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</si>
  <si>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</si>
  <si>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</si>
  <si>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</si>
  <si>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</si>
  <si>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</si>
  <si>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</si>
  <si>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წმინდა საკომისიო და სხვა შემოსავლები მომსახურეობის მიხედვით</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</si>
  <si>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</si>
  <si>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</si>
  <si>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</si>
  <si>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</si>
  <si>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</si>
  <si>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</si>
  <si>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</si>
  <si>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</si>
  <si>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</si>
  <si>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</si>
  <si>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</si>
  <si>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</si>
  <si>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</si>
  <si>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</si>
  <si>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</si>
  <si>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ძირითადი საშუალებების საექსპლუატაციო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</si>
  <si>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</si>
  <si>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</si>
  <si>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</si>
  <si>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</si>
  <si>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</si>
  <si>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</si>
  <si>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</si>
  <si>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</si>
  <si>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</si>
  <si>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მოგება გადასახადის გადახდამდე და გაუთვალისწინებელ შემოსავალ–ხარჯებამდე</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</si>
  <si>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</si>
  <si>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</si>
  <si>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</si>
  <si>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</si>
  <si>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ცხრილი 4</t>
  </si>
  <si>
    <t>ბალანსგარეშე ანგარიშგების უწყისი</t>
  </si>
  <si>
    <t>პირობითი და სახელშეკრულებო ვალდებულებები</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</si>
  <si>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</si>
  <si>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</si>
  <si>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</si>
  <si>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</si>
  <si>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</si>
  <si>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</si>
  <si>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</si>
  <si>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</si>
  <si>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</si>
  <si>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</si>
  <si>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</si>
  <si>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</si>
  <si>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</si>
  <si>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</si>
  <si>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</si>
  <si>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</si>
  <si>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</si>
  <si>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</si>
  <si>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</si>
  <si>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</si>
  <si>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</si>
  <si>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</si>
  <si>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</si>
  <si>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</si>
  <si>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</si>
  <si>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</si>
  <si>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</si>
  <si>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</si>
  <si>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</si>
  <si>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</si>
  <si>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</si>
  <si>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</si>
  <si>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</si>
  <si>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</si>
  <si>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</si>
  <si>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</si>
  <si>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</si>
  <si>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</si>
  <si>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</si>
  <si>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</si>
  <si>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</si>
  <si>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</si>
  <si>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</si>
  <si>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</si>
  <si>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</si>
  <si>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</si>
  <si>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</si>
  <si>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</si>
  <si>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</si>
  <si>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</si>
  <si>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</si>
  <si>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ცხრილი 5</t>
  </si>
  <si>
    <t>საკრედიტო რისკი მიხედვით შეწონილი რისკის პოზიციები</t>
  </si>
  <si>
    <t>საბალანსო ელემენტები</t>
  </si>
  <si>
    <t>1.1.1</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</si>
  <si>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</si>
  <si>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გარესაბალანსო ელემენტები</t>
  </si>
  <si>
    <t>საბაზრო რისკის მიხედვით შეწონილი რისკის პოზიციები</t>
  </si>
  <si>
    <t>საოპერაციო რისკის მიხედვით შეწონილი რისკის პოზიციები</t>
  </si>
  <si>
    <t>სულ რისკის მიხედვით შეწონილი რისკის პოზიციები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</si>
  <si>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</si>
  <si>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ცხრილი 6</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</si>
  <si>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</si>
  <si>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</si>
  <si>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</si>
  <si>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ღსს "პაშა ბანკი" (PASHA Bank OJSC) -</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</si>
  <si>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</si>
  <si>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 xml:space="preserve">არიფ პაშაევი </t>
  </si>
  <si>
    <t xml:space="preserve">არზუ ალიევა </t>
  </si>
  <si>
    <t xml:space="preserve">ლეილა ალიევა </t>
  </si>
  <si>
    <t>ცხრილი 7</t>
  </si>
  <si>
    <t>a</t>
  </si>
  <si>
    <t>b</t>
  </si>
  <si>
    <t>c</t>
  </si>
  <si>
    <t xml:space="preserve">სტანდარტიზებული საზედამხედველო ანგარიშგების საბალანსო ელემენტები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</si>
  <si>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</si>
  <si>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 საბალანსო ღირებულებები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</si>
  <si>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</si>
  <si>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საკრედიტო რისკით შეწონვას დაქვემდებარებული საბალანსო ელემენტები </t>
  </si>
  <si>
    <t xml:space="preserve">ფულადი სახსრები სხვა ბანკებში </t>
  </si>
  <si>
    <t xml:space="preserve">წმინდა სესხები </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</si>
  <si>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</si>
  <si>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ცხრილი 8</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</si>
  <si>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</si>
  <si>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</si>
  <si>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</si>
  <si>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</si>
  <si>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</si>
  <si>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</si>
  <si>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</si>
  <si>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</si>
  <si>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</si>
  <si>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</si>
  <si>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ცხრილი 9</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</si>
  <si>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</si>
  <si>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</si>
  <si>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</si>
  <si>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</si>
  <si>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</si>
  <si>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</si>
  <si>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</si>
  <si>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</si>
  <si>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</si>
  <si>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</si>
  <si>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</si>
  <si>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</si>
  <si>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</si>
  <si>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</si>
  <si>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</si>
  <si>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</si>
  <si>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</si>
  <si>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</si>
  <si>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</si>
  <si>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</si>
  <si>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</si>
  <si>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</si>
  <si>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</si>
  <si>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</si>
  <si>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</si>
  <si>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</si>
  <si>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</si>
  <si>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</si>
  <si>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</si>
  <si>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</si>
  <si>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</si>
  <si>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</si>
  <si>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დამატებითი პირველადი კაპიტალი</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</si>
  <si>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</si>
  <si>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</si>
  <si>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</si>
  <si>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</si>
  <si>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</si>
  <si>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</si>
  <si>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</si>
  <si>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</si>
  <si>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მეორადი კაპიტალი</t>
  </si>
  <si>
    <t xml:space="preserve">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</si>
  <si>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</si>
  <si>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</si>
  <si>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</si>
  <si>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</si>
  <si>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</si>
  <si>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</si>
  <si>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</si>
  <si>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</si>
  <si>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</si>
  <si>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</si>
  <si>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</si>
  <si>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</si>
  <si>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</si>
  <si>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</si>
  <si>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</si>
  <si>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კაპიტალის კონსერვაციის ბუფერი</t>
  </si>
  <si>
    <t>2.2</t>
  </si>
  <si>
    <t>კონტრციკლური ბუფერი</t>
  </si>
  <si>
    <t>2.3</t>
  </si>
  <si>
    <t>სისტემური რისკის ბუფერი</t>
  </si>
  <si>
    <t>3</t>
  </si>
  <si>
    <t>პილარ 2-ის მოთხოვნა*</t>
  </si>
  <si>
    <t>3.1</t>
  </si>
  <si>
    <t>პილარ 2-ის მოთხოვნა ძირითად პირველად კაპიტალზე</t>
  </si>
  <si>
    <t>3.2</t>
  </si>
  <si>
    <t>პილარ 2-ის მოთხოვნა პირველად კაპიტალზე</t>
  </si>
  <si>
    <t>3.3</t>
  </si>
  <si>
    <t>პილარ 2-ის საზედამხედველო კაპიტალზე</t>
  </si>
  <si>
    <t>ჯამური მოთხოვნები</t>
  </si>
  <si>
    <t>6</t>
  </si>
  <si>
    <t>ცხრილი 10</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</si>
  <si>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</si>
  <si>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კავშირი Capital-ის ცხრილთან</t>
  </si>
  <si>
    <t>6.1.1</t>
  </si>
  <si>
    <t xml:space="preserve">მათ შორის  დარეზერვებული სესხი </t>
  </si>
  <si>
    <t>ცხრილი 9 (Capital), N17</t>
  </si>
  <si>
    <t>6.2.1</t>
  </si>
  <si>
    <t>მათ შორის სესხების შესაძლო დანაკარგების საერთო რეზერვი</t>
  </si>
  <si>
    <t>ცხრილი 9 (Capital), N39</t>
  </si>
  <si>
    <t>მათ შორის COVID 19-თან დაკავშირებული რეზერვი</t>
  </si>
  <si>
    <t xml:space="preserve">მათ შორის 10 %-იანი წილობრივი მფლობელობა ფინანსურ  დაწესებულებებში  </t>
  </si>
  <si>
    <t>მათ შორის მნიშვნელოვანი ინვესტიციები, რომლებიც შეზღუდულად აღიარდება</t>
  </si>
  <si>
    <t>მათ შორის 10%-ზე ნაკლები  წილობრივი მფლობელობა, რომელიც შეზღუდულად აღიარდება</t>
  </si>
  <si>
    <t>მათ შორის არამატერიალური აქტივები</t>
  </si>
  <si>
    <t>ცხრილი 9 (Capital), N10</t>
  </si>
  <si>
    <t>მათ შორის გარესაბალანსო ელემენტების საერთო რეზერვი</t>
  </si>
  <si>
    <t>ცხრილი 9 (Capital), N37</t>
  </si>
  <si>
    <t>მათ შორის მეორად საზედამხედველო კაპიტალში ჩასათვლელი ინსტრუმენტები</t>
  </si>
  <si>
    <t>ცხრილი 9 (Capital), N2</t>
  </si>
  <si>
    <t xml:space="preserve">    მინუს: გამოსყიდული აქციები</t>
  </si>
  <si>
    <t>ცხრილი 9 (Capital), N6</t>
  </si>
  <si>
    <t>ცხრილი 11</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</si>
  <si>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</si>
  <si>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d</t>
  </si>
  <si>
    <t>e</t>
  </si>
  <si>
    <t>f</t>
  </si>
  <si>
    <t>g</t>
  </si>
  <si>
    <t>h</t>
  </si>
  <si>
    <t>i</t>
  </si>
  <si>
    <t>j</t>
  </si>
  <si>
    <t>k</t>
  </si>
  <si>
    <t>l</t>
  </si>
  <si>
    <t>m</t>
  </si>
  <si>
    <t>n</t>
  </si>
  <si>
    <t>o</t>
  </si>
  <si>
    <t>p</t>
  </si>
  <si>
    <t>q</t>
  </si>
  <si>
    <t xml:space="preserve">                                                                                                                                           რისკის წონები
აქტივების კლასები</t>
  </si>
  <si>
    <t>საკრედიტო რისკის მიხედვით შეწონილი რისკის პოზიციები საკრედიტო რისკის მიტიგაციამდე</t>
  </si>
  <si>
    <t>საბალანსო</t>
  </si>
  <si>
    <t>გარესაბალანსო</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</si>
  <si>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</si>
  <si>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</si>
  <si>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</si>
  <si>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</si>
  <si>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</si>
  <si>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</si>
  <si>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</si>
  <si>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</si>
  <si>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</si>
  <si>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</si>
  <si>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</si>
  <si>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</si>
  <si>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</si>
  <si>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სხვა ერთეულები</t>
  </si>
  <si>
    <t>ცხრილი 12</t>
  </si>
  <si>
    <t>საკრედიტო რისკის მიტიგაცია 
(საბალანსო და გარესაბალანსო ელემენტები)</t>
  </si>
  <si>
    <t>კრედიტის დაფინანსებული უზრუნველყოფა</t>
  </si>
  <si>
    <t>კრედიტის დაუფინანსებელი უზრუნველყოფა</t>
  </si>
  <si>
    <t>სულ საბალანსო ელემენტების საკრედიტო მიტიგაცია</t>
  </si>
  <si>
    <t>სულ გარესაბალანსო ელემენტების საკრედიტო მიტიგაცია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</si>
  <si>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</si>
  <si>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</si>
  <si>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</si>
  <si>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</si>
  <si>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</si>
  <si>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</si>
  <si>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</si>
  <si>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</si>
  <si>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ოქროს სტანდარტული ზოდი ან მისი ექვივალენტი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</si>
  <si>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</si>
  <si>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</si>
  <si>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</si>
  <si>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</si>
  <si>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</si>
  <si>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</si>
  <si>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</si>
  <si>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</si>
  <si>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</si>
  <si>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ცხრილი 13</t>
  </si>
  <si>
    <t>სტანდარტიზებული მიდგომა - საკრედიტო რისკის მიტიგაცია</t>
  </si>
  <si>
    <t>საბალანსო ელემენტები - რისკის პოზიციების ღირებულება</t>
  </si>
  <si>
    <t xml:space="preserve">გარესაბალანსო ელემენტები </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</si>
  <si>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</si>
  <si>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</si>
  <si>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</si>
  <si>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</si>
  <si>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 xml:space="preserve">გარესაბალანსო ელემენტები კონვერსიის ფაქტორის გათვალისწინებით </t>
  </si>
  <si>
    <t>ცხრილი 14</t>
  </si>
  <si>
    <t>ლიკვიდობის გადაფარვის კოეფიციენტი</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</si>
  <si>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</si>
  <si>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</si>
  <si>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</si>
  <si>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</si>
  <si>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</si>
  <si>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</si>
  <si>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</si>
  <si>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</si>
  <si>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</si>
  <si>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</si>
  <si>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</si>
  <si>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</si>
  <si>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</si>
  <si>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</si>
  <si>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</si>
  <si>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</si>
  <si>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</si>
  <si>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</si>
  <si>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</si>
  <si>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</si>
  <si>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</si>
  <si>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ცხრილი 15</t>
  </si>
  <si>
    <t xml:space="preserve">ნომინალური 
ღირებულება </t>
  </si>
  <si>
    <t>პროცენტი</t>
  </si>
  <si>
    <t>რისკის პოზიციების 
ღირებულება</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</si>
  <si>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</si>
  <si>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</si>
  <si>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</si>
  <si>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</si>
  <si>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</si>
  <si>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</si>
  <si>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</si>
  <si>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</si>
  <si>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ცხრილი 15.1</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</si>
  <si>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</si>
  <si>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</si>
  <si>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</si>
  <si>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</si>
  <si>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</si>
  <si>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</si>
  <si>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</si>
  <si>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</si>
  <si>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</si>
  <si>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</si>
  <si>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</si>
  <si>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</si>
  <si>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</si>
  <si>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</si>
  <si>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</si>
  <si>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</si>
  <si>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</si>
  <si>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</si>
  <si>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</si>
  <si>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</si>
  <si>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</si>
  <si>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</si>
  <si>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</si>
  <si>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</si>
  <si>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</si>
  <si>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</si>
  <si>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</si>
  <si>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</si>
  <si>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</si>
  <si>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</si>
  <si>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</si>
  <si>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</si>
  <si>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</si>
  <si>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</si>
  <si>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</si>
  <si>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</si>
  <si>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</si>
  <si>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</si>
  <si>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</si>
  <si>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</si>
  <si>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</si>
  <si>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 COVID 19-თან დაკავშირებული რეზერვები აკლდება საბალანსო ელემენტებს</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</si>
  <si>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</si>
  <si>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</si>
  <si>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</si>
  <si>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განმარტებები გვერდისთვის 1. Key Ratios, ცხრილი 1</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</si>
  <si>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</si>
  <si>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(6)-(24) სტრიქონების შესაბამისი მონაცემები უნდა გამოისახოს პროცენტულად.</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</si>
  <si>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</si>
  <si>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</si>
  <si>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</si>
  <si>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</si>
  <si>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</si>
  <si>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</si>
  <si>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</si>
  <si>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</si>
  <si>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</si>
  <si>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</si>
  <si>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</si>
  <si>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</si>
  <si>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</si>
  <si>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</si>
  <si>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</si>
  <si>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</si>
  <si>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</si>
  <si>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</si>
  <si>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</si>
  <si>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</si>
  <si>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</si>
  <si>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</si>
  <si>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</si>
  <si>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</si>
  <si>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განმარტებები გვერდისთვის 2. RC, 3. PL, ცხრილები 2 და 3</t>
  </si>
  <si>
    <t>ცხრილებში მოთხოვნილი ინფორმაცია მჟღავნდება ეროვნული ბანკის ანგარიშთა გეგმის მიხედვით</t>
  </si>
  <si>
    <t>განმარტებები გვერდისთვის 4. off-balance, ცხრილი 4</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</si>
  <si>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</si>
  <si>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</si>
  <si>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</si>
  <si>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</si>
  <si>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</si>
  <si>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</si>
  <si>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</si>
  <si>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</si>
  <si>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</si>
  <si>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</si>
  <si>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</si>
  <si>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</si>
  <si>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</si>
  <si>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</si>
  <si>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</si>
  <si>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</si>
  <si>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</si>
  <si>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</si>
  <si>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</si>
  <si>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</si>
  <si>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</si>
  <si>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</si>
  <si>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</si>
  <si>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</si>
  <si>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</si>
  <si>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</si>
  <si>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განმარტებები გვერდისთვის 5. RWA, ცხრილი 5</t>
  </si>
  <si>
    <r>
      <rPr>
        <sz val="8"/>
        <rFont val="Sylfaen"/>
        <family val="1"/>
        <charset val="1"/>
      </rPr>
      <t>(T) სვეტი - რისკის მიხედვით შეწონილი აქტივები</t>
    </r>
    <r>
      <rPr>
        <b/>
        <sz val="8"/>
        <rFont val="Sylfaen"/>
        <family val="1"/>
        <charset val="1"/>
      </rPr>
      <t xml:space="preserve"> მიტიგაციის ეფექტის გათვალისწინებით</t>
    </r>
    <r>
      <rPr>
        <sz val="8"/>
        <rFont val="Sylfaen"/>
        <family val="1"/>
        <charset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</si>
  <si>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</si>
  <si>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r>
      <rPr>
        <sz val="8"/>
        <rFont val="Sylfaen"/>
        <family val="1"/>
        <charset val="1"/>
      </rPr>
      <t>(T-1) სვეტი - რისკის მიხედვით შეწონილი აქტივები</t>
    </r>
    <r>
      <rPr>
        <b/>
        <sz val="8"/>
        <rFont val="Sylfaen"/>
        <family val="1"/>
        <charset val="1"/>
      </rPr>
      <t xml:space="preserve"> მიტიგაციის ეფექტის გათვალისწინებით</t>
    </r>
    <r>
      <rPr>
        <sz val="8"/>
        <rFont val="Sylfaen"/>
        <family val="1"/>
        <charset val="1"/>
      </rPr>
      <t xml:space="preserve"> საანგარიშგებო კვარტლის წინა კვარტლის ბოლოს.</t>
    </r>
  </si>
  <si>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</si>
  <si>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</si>
  <si>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</si>
  <si>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</si>
  <si>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</si>
  <si>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</si>
  <si>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</si>
  <si>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</si>
  <si>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</si>
  <si>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</si>
  <si>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</si>
  <si>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</si>
  <si>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</si>
  <si>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განმარტებები გვერდისთვის 8. LI2, ცხრილი 8</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</si>
  <si>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</si>
  <si>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</si>
  <si>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</si>
  <si>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</si>
  <si>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</si>
  <si>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</si>
  <si>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</si>
  <si>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</si>
  <si>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</si>
  <si>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</si>
  <si>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განმარტებები გვერდისთვის 9. Capital, ცხრილი 9</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</si>
  <si>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</si>
  <si>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განმარტებები გვერდისთვის 10. CC2, ცხრილი 10</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</si>
  <si>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</si>
  <si>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</si>
  <si>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</si>
  <si>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</si>
  <si>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</si>
  <si>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</si>
  <si>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</si>
  <si>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</si>
  <si>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</si>
  <si>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</si>
  <si>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</si>
  <si>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განმარტებები გვერდისთვის "11. CRWA", ცხრილი 11</t>
  </si>
  <si>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</si>
  <si>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</si>
  <si>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</si>
  <si>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</si>
  <si>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</si>
  <si>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</si>
  <si>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</si>
  <si>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</si>
  <si>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</si>
  <si>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</si>
  <si>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</si>
  <si>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</si>
  <si>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</si>
  <si>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r>
      <rPr>
        <sz val="8"/>
        <rFont val="Sylfaen"/>
        <family val="1"/>
        <charset val="1"/>
      </rP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charset val="1"/>
      </rPr>
      <t>აღარ</t>
    </r>
    <r>
      <rPr>
        <b/>
        <sz val="8"/>
        <rFont val="Sylfaen"/>
        <family val="1"/>
        <charset val="1"/>
      </rPr>
      <t xml:space="preserve"> </t>
    </r>
    <r>
      <rPr>
        <sz val="8"/>
        <rFont val="Sylfaen"/>
        <family val="1"/>
        <charset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</si>
  <si>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rPr>
        <sz val="8"/>
        <rFont val="Sylfaen"/>
        <family val="1"/>
        <charset val="1"/>
      </rP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charset val="1"/>
      </rPr>
      <t>აღარ</t>
    </r>
    <r>
      <rPr>
        <sz val="8"/>
        <rFont val="Sylfaen"/>
        <family val="1"/>
        <charset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</si>
  <si>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</si>
  <si>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გვერდისათვის " .LCR", ცხრილი 14</t>
  </si>
  <si>
    <t>სვეტები</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</si>
  <si>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</si>
  <si>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</si>
  <si>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უზრუნველყოფილი დაფინანსება (A.2)</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</si>
  <si>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</si>
  <si>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</si>
  <si>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 გარდა ზემოაღნიშნულ კატეგორიებში შემავალი მუხლებისა</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</si>
  <si>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</si>
  <si>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განმარტებები გვერდისთვის 15. CCR, ცხრილი 15</t>
  </si>
  <si>
    <t>განმარტებები გვერდებისთვის  "16. CR-General"; "17. CR-Quality"; "18. CR-PTI,LTV"; "19. CR (ratios)", ცხრილები 16-19</t>
  </si>
  <si>
    <t>I</t>
  </si>
  <si>
    <t>მონაცემები ივსება ანგარიშგების თარიღისთვის, ამასთან, ყველა მაჩვენებელი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</si>
  <si>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II</t>
  </si>
  <si>
    <t>კორპორატიულ, მცირე და საშუალო, მიკრო და საცალო სეგმენტებად სესხების დაყოფა უნდა მოხდეს ბანკში არსებული მეთოდოლოგიის მიხედვით</t>
  </si>
  <si>
    <t>III</t>
  </si>
  <si>
    <t>კორპორატიული და მცირე და საშუალო მსესხებლების შემთხვევაში სასესხო დავალიანების ნაშთი უნდა აისახოს იმ სექტორში (3-დან 29-მდე ველები), საიდანაც მას გააჩნია ძირითადი ბიზნეს შემოსავლები, რითიც დაგეგმილია ვალდებულების მომსახურება (დაფარვის წყაროს მიხედვით)</t>
  </si>
  <si>
    <t>IV</t>
  </si>
  <si>
    <t>საცალო პროდუქტების შემთხვევაში სასესხო დავალიანების ნაშთი უნდა აისახოს შესაბამის პროდუქტში მიზნობრიობის მიხედვით (30-დან 38-მდე ველები)</t>
  </si>
  <si>
    <t>V</t>
  </si>
  <si>
    <t>მიკრო სეგმენტის სესხები უნდა აისახოს მხოლოდ 38-ე და 39-ე ველებში. მიკრო სეგმენტის სესხები არ უნდა აღირიცხოს ბიზნეს სეგმენტებსა და საცალო პროდუქტებში. ამასთან, ამ სეგმენტში სესხების აღრიცხვა უნდა მოხდეს არა სესხის მიზნობრიობის, არამედ მსესხებლის შემოსავლის წყაროს მიხედვით.</t>
  </si>
  <si>
    <t>სტრიქონები</t>
  </si>
  <si>
    <t>ბანკთაშორისი სესხები</t>
  </si>
  <si>
    <t>სესხი, სავალო ფასიანი ქაღალდი და სხვა მოთხოვნები კომერციული ბანკის მიმართ (არ შედის რეპო ოპერაციების ფარგლებში გაცემული სესხები)</t>
  </si>
  <si>
    <t>რეპო ოპერაციების ფარგლებში გაცემული სესხები</t>
  </si>
  <si>
    <t>სახელმწიფო ორგანიზაციები</t>
  </si>
  <si>
    <t>სახელმწიფოს კონტროლს დაქვემდებარებული საწარმოები და ორგანიზაციები</t>
  </si>
  <si>
    <t xml:space="preserve">საფინანსო ინსტიტუტები </t>
  </si>
  <si>
    <t>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(ამ სექტორში არ შედის კომერციულ ბანკებზე გაცემული სესხები, რეპო ოპერაციების ფარგლებში გაცემული სესხები</t>
  </si>
  <si>
    <t>ლომბარდული სესხები</t>
  </si>
  <si>
    <t>სესხები გაცემული ოქროსა და სხვა ძვირფასი ლითონების უზრუნველყოფით</t>
  </si>
  <si>
    <t xml:space="preserve">     ლომბარდული სესხები საცალო</t>
  </si>
  <si>
    <t>სამომხმარებლო მიზნობრიობით გაცემული ლომბარდული სესხების პორტფელი</t>
  </si>
  <si>
    <t xml:space="preserve">     ლომბარდული სესხები საბითუმო</t>
  </si>
  <si>
    <t>ბიზნეს საქმიანობისთვის გაცემული ლომბარდული სესხების პორტფელი</t>
  </si>
  <si>
    <t>უძრავი ქონების დეველოპმენტი</t>
  </si>
  <si>
    <t>უძრავი ქონების დეველოპმენტი (უძრავი ქონების რეალიზაცია ან/და მშენებლობა, რეალიზაცია)</t>
  </si>
  <si>
    <t>უძრავი ქონების მენეჯმენტი</t>
  </si>
  <si>
    <t>უძრავი ქონების გაქირავება</t>
  </si>
  <si>
    <t>სამშენებლო კომპანიები (არა დეველოპერები)</t>
  </si>
  <si>
    <t>სამშენებლო და სარემონტო კომპანიები, ასევე გზების, პარკებისა და სარეკრეაციო ზონების მშენებლობა -  განვითარებაში მონაწილე კომპანიები (რომლებიც არ არიან დაკავშირებული დეველოპერებთან ან დეველოპერულ საქმიანობასთან)</t>
  </si>
  <si>
    <t>სამშენებლო მასალების მოპოვება, წარმოება და ვაჭრობა</t>
  </si>
  <si>
    <t>სამშენებლო მასალების მოპოვება, წარმოება, იმპორტი, ექსპორტი, ვაჭრობა (საცალო და საბითუმო)</t>
  </si>
  <si>
    <t>სამომხმარებლო საქონლით ვაჭრობა</t>
  </si>
  <si>
    <t>დისტრიბუცია, საბითუმო და საცალო ვაჭრობა, ექსპორტი და იმპორტი: საკვები პროდუქტები, წყალი, ალკოჰოლური და არაალკოჰოლური სასმელები, ხორბლეული და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</si>
  <si>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სამომხმარებლო საქონლის წარმოება</t>
  </si>
  <si>
    <t>წარმოება: საკვები პროდუქტები, წყალი,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</si>
  <si>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ხანგრძლივი მოხმარების სამომხმარებლო პროდუქციის წარმოება და ვაჭრობა</t>
  </si>
  <si>
    <t>ავეჯი, ელექტრო ტექნიკა, კომპიუტერული ტექნიკა, ციფრული ტექნიკა და სხვა</t>
  </si>
  <si>
    <t>ფეხსაცმლის, ტანსაცმლისა და ტექსტილის წარმოება და ვაჭრობა</t>
  </si>
  <si>
    <t>საბითუმო ვაჭრობა, საცალო ვაჭრობა, ექსპორტი და იმპორტი:  ფეხსაცმელი, ტანსაცმელი, ტექსტილის ნაწარმი და სხვა</t>
  </si>
  <si>
    <t>ვაჭრობა (სხვა)</t>
  </si>
  <si>
    <t>საბითუმო ვაჭრობა,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</si>
  <si>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წარმოება (სხვა)</t>
  </si>
  <si>
    <t>სხვა საწარმოები, რომელიც არ არის  წარმოდგენილი ზემოთ აღნიშნულ სექტორებში</t>
  </si>
  <si>
    <t>სასტუმროები და ტურიზმი</t>
  </si>
  <si>
    <t>სასტუმროების მენეჯმენტი და ტურისტული კომპანიები</t>
  </si>
  <si>
    <t>რესტორნები, ბარები, კაფეები და სწრაფი კვების ობიექტები</t>
  </si>
  <si>
    <t>რესტორნები, ბარები, კაფეები, სწრაფი კვების ობიექტები და სხვა</t>
  </si>
  <si>
    <t>მძიმე მრეწველობა</t>
  </si>
  <si>
    <t>სამთო–მომპოვებელი საწარმოები (გარდა სამშენებლო მასალისა), მეტალურგია, მანქანათმშენებლობა, ჩარხთმშენებლობა, და სხვა მძიმე მრეწველობა</t>
  </si>
  <si>
    <t>ბენზინგასამართ სადგურებსა და ბენზინის იმპორტიორებზე და ექსპორტიორებზე გაცემული სესხები</t>
  </si>
  <si>
    <t xml:space="preserve">ბენზინის დისტრიბუცია, წარმოება, იმპორტი და ექსპორტი </t>
  </si>
  <si>
    <t>ენერგეტიკა</t>
  </si>
  <si>
    <r>
      <rPr>
        <sz val="8"/>
        <rFont val="Sylfaen"/>
        <family val="1"/>
        <charset val="1"/>
      </rPr>
      <t>დისტრიბუცია, წარმოება, იმპორტი და ექსპორტი, გაზის და ელექტრო ენერგიის, ასევე ყველა კომპანია რომელიც  ჩართული ენერგეტიკის სექტორში (</t>
    </r>
    <r>
      <rPr>
        <b/>
        <sz val="8"/>
        <rFont val="Sylfaen"/>
        <family val="1"/>
        <charset val="1"/>
      </rPr>
      <t>გარდა მე–19 პუნქტისა</t>
    </r>
    <r>
      <rPr>
        <sz val="8"/>
        <rFont val="Sylfaen"/>
        <family val="1"/>
        <charset val="1"/>
      </rPr>
      <t>)</t>
    </r>
  </si>
  <si>
    <t>ავტომობილების დილერები</t>
  </si>
  <si>
    <t>ავტომობილების იმპორტიორები</t>
  </si>
  <si>
    <t>ჯანდაცვა</t>
  </si>
  <si>
    <t>საავადმყოფოების, კლინიკების და სხვა გამაჯანსაღებელი კომპლექსები</t>
  </si>
  <si>
    <t>ფარმაცევტიკა</t>
  </si>
  <si>
    <t>დისტრიბუცია, აფთიაქები და სააფთიაქო ქსელები, წამლების წარმოება</t>
  </si>
  <si>
    <t>ტელეკომუნიკაცია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</si>
  <si>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</si>
  <si>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სერვისი</t>
  </si>
  <si>
    <t>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გართობა, საბაჟო ტერმინალები, განათლება, საინფორმაციო ცენტრები, საშუამავლო მომსახურეობა და სხვა</t>
  </si>
  <si>
    <t>სოფლის მეურნეობის სექტორი</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</si>
  <si>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 (გარდა მიკრო-აგრო სეგმენტისა იხ. 38.1 პუნქტი)</t>
  </si>
  <si>
    <t>სხვა (ჯართის ბიზნესის ჩათვლით)</t>
  </si>
  <si>
    <t>ჯართის ბიზნესი, ყველა სახის სერვისი, ვაჭრობა, თუ წარმოება  რომელიც არ არის წარმოდგენილი ზემოთ აღნიშნულ სექტორებში</t>
  </si>
  <si>
    <t>ექსპორტიორები</t>
  </si>
  <si>
    <t>ყველა მსესხებელი, რომელთა შემოსავლები ძირითადად მიღებულია ექსპორტიდან. სესხები ექსპორტიორ ფირმებზე ჯამურად უნდა აღირიცხოს 28-ე ველში, თუმცა ეს სესხები ასევე უნდა აღირიცხოს ზემოთ წარმოდგენილ  სექტორებშიც</t>
  </si>
  <si>
    <t>საცალო პროდუქტები</t>
  </si>
  <si>
    <t xml:space="preserve">მოიცავს 30-დან 38–მდე არსებულ  პროდუქტებს </t>
  </si>
  <si>
    <t>ავტო–სესხები</t>
  </si>
  <si>
    <t>ავტომანქანის უზრუნველყოფით გაცემული სესხები</t>
  </si>
  <si>
    <t>სამომხმარებლო სესხები</t>
  </si>
  <si>
    <t>სამომხმარებლო მიზნობრიობით გაცემული სესხები</t>
  </si>
  <si>
    <t xml:space="preserve">        უძრავი ქონებით უზრუნველყოფილი</t>
  </si>
  <si>
    <t>უძრავი ქონებით უზრუნველყოფილი სამომხმარებლო სესხები</t>
  </si>
  <si>
    <t>31.1.1</t>
  </si>
  <si>
    <t xml:space="preserve">             გადამხდელუნარიანობის ანალიზის გარეშე</t>
  </si>
  <si>
    <t>გადამხდელუნარიანობის ანალიზის გარეშე გაცემული უძრავი ქონებით უზრუნველყოფილი სამომხმარებლო სესხები. გადამხდელუნარიანობის ანალიზი გულისხმობს, სესხის გაცემაზე გადაწყვეტილების მიღებისას, ბანკის მიერ მსესხებლის/თანამსესხებლის, როგორც ვალდებულებების, ასევე შემოსავლების დოკუმენტალურად დადასტურებას.</t>
  </si>
  <si>
    <t xml:space="preserve">        უძრავი ქონებით არაუზრუნველყოფილი</t>
  </si>
  <si>
    <t>უძრავი ქონებით არაუზრუნველყოფილი სამომხმარებლო სესხები</t>
  </si>
  <si>
    <t>31.2.1</t>
  </si>
  <si>
    <t>გადამხდელუნარიანობის ანალიზის გარეშე გაცემული უძრავი ქონებით არაუზრუნველყოფილი სამომხმარებლო სესხები</t>
  </si>
  <si>
    <t>სწრაფი სესხები (Pay Day Loans)</t>
  </si>
  <si>
    <t xml:space="preserve">გადამხდელუნარიანობის ანალიზის გარეშე გაცემული მცირე ზომის, მოკლევადიანი სამომხმარებლო სესხები ყოველთვიური შენატანის გარეშე, რომელზეც ხდება საკომისიოს გადახდა. ვადა განისაზღვრება ერთი პერიოდით. (ე.წ. Pay Day Loans)
</t>
  </si>
  <si>
    <t>მომენტალური განვადება</t>
  </si>
  <si>
    <t>საყოფაცხოვრებო ნივთების და ტექნიკის შეძენის მიზნობრიობით გაცემული სესხები</t>
  </si>
  <si>
    <t>ოვერდრაფტები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</si>
  <si>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t>
  </si>
  <si>
    <t>საკრედიტო ბარათები</t>
  </si>
  <si>
    <t>ბარათზე დაშვებული რევოლვირებადი საკრედიტო ლიმიტი</t>
  </si>
  <si>
    <t>36</t>
  </si>
  <si>
    <t>იპოთეკური სესხები</t>
  </si>
  <si>
    <t>უძრავი ქონების შეძენა/მშენებლობა/რემონტის მიზნობრიობით გაცემული უძრავი ქონებით უზრუნველყოფილი სესხები. 36.1-36.4 ველების ჯამი</t>
  </si>
  <si>
    <t xml:space="preserve">      დამთავრებული უძრავი ქონება და მიწა</t>
  </si>
  <si>
    <t>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</si>
  <si>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36.1.1</t>
  </si>
  <si>
    <t>გადამხდელუნარიანობის ანალიზის გარეშე, 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</si>
  <si>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t>
  </si>
  <si>
    <t>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და ფულადი სახსრებით უზრუნველყოფილი სესხები</t>
  </si>
  <si>
    <t>36.2.1</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</si>
  <si>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ან/და ფულადი სახსრებით უზრუნველყოფილი სესხები</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</si>
  <si>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უზრუნველყოფილის გარდა)</t>
  </si>
  <si>
    <t>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</si>
  <si>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36.3.1</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</si>
  <si>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</si>
  <si>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36.4</t>
  </si>
  <si>
    <t>სესხები ბინის რემონტისათვის</t>
  </si>
  <si>
    <t>რემონტის მიზნობრიობით გაცემული უძრავი ქონებით უზრუნველყოფილი სესხები</t>
  </si>
  <si>
    <t>36.4.1</t>
  </si>
  <si>
    <t>გადამხდელუნარიანობის ანალიზის გარეშე, რემონტის მიზნობრიობით გაცემული უძრავი ქონებით უზრუნველყოფილი სესხები</t>
  </si>
  <si>
    <t>მიკრო</t>
  </si>
  <si>
    <t>მცირე ზომის სესხები, რომლის გაცემისას გაითვალისწინება ბიზნესიდან მიღებული შემოსავლები</t>
  </si>
  <si>
    <t xml:space="preserve">      მიკრო აგრო</t>
  </si>
  <si>
    <t>მცირე ზომის სესხები, რომლის გაცემისას გაითვალისწინება აგრო საქმიანობიდან მიღებული შემოსავლები</t>
  </si>
  <si>
    <t>37.1.1</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</si>
  <si>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აგრო საქმიანობიდან მიღებული შემოსავლები</t>
  </si>
  <si>
    <t xml:space="preserve">      მიკრო სხვა (აგროს გარდა)</t>
  </si>
  <si>
    <t>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</si>
  <si>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37.2.1</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</si>
  <si>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</si>
  <si>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საკრედიტო პორტფელი (ბანკთაშორისი სესხების გარეშე)</t>
  </si>
  <si>
    <t>მოიცავს კორპორატიულ, მცირე და საშუალო, მიკრო და საცალო სესხებს</t>
  </si>
  <si>
    <t>კორპორატიული სესხები</t>
  </si>
  <si>
    <t>38.1.1</t>
  </si>
  <si>
    <t>&lt;500.000 ლარი</t>
  </si>
  <si>
    <t xml:space="preserve">ლიმიტებად ჩაშლილი კორპორატიული სესხები. ლიმიტი უნდა განისაზღვროს მსესხებლის მიმდინარე ჯამური სასესხო დავალიანების მიხედვით
</t>
  </si>
  <si>
    <t>38.1.2</t>
  </si>
  <si>
    <t>500.000-3.000.000 ლარი</t>
  </si>
  <si>
    <t>38.1.3</t>
  </si>
  <si>
    <t>3.000.000-5.000.000 ლარი</t>
  </si>
  <si>
    <t>38.1.4</t>
  </si>
  <si>
    <t>5.000.000-10.000.000 ლარი</t>
  </si>
  <si>
    <t>38.1.5</t>
  </si>
  <si>
    <t>10.000.000-30.000.000 ლარი</t>
  </si>
  <si>
    <t>38.1.6</t>
  </si>
  <si>
    <t>&gt;30.000.000 ლარი</t>
  </si>
  <si>
    <t>სესხები მცირე და საშუალო ბიზნესზე</t>
  </si>
  <si>
    <t>38.2.1</t>
  </si>
  <si>
    <t>&lt;300.000 ლარი</t>
  </si>
  <si>
    <t xml:space="preserve">ლიმიტებად ჩაშლილი მცირე და საშუალო სესხები. ლიმიტი უნდა განისაზღვროს მსესხებლის მიმდინარე ჯამური სასესხო დავალიანების მიხედვით
</t>
  </si>
  <si>
    <t>38.2.2</t>
  </si>
  <si>
    <t>300.000-500.000 ლარი</t>
  </si>
  <si>
    <t>38.2.3</t>
  </si>
  <si>
    <t>500.000-1.000.000 ლარი</t>
  </si>
  <si>
    <t>38.2.4</t>
  </si>
  <si>
    <t>1.000.000-2.000.000 ლარი</t>
  </si>
  <si>
    <t>38.2.5</t>
  </si>
  <si>
    <t>2.000.000-3.000.000 ლარი</t>
  </si>
  <si>
    <t>38.2.6</t>
  </si>
  <si>
    <t>&gt;3.000.000-5.000.000 ლარი</t>
  </si>
  <si>
    <t>38.2.7</t>
  </si>
  <si>
    <t>&gt;5.000.000 ლარი</t>
  </si>
  <si>
    <t>საცალო სესხები</t>
  </si>
  <si>
    <t>მოიცავს საცალო პროდუქტებს და საცალო ლომბარდს</t>
  </si>
  <si>
    <t>38.3.1</t>
  </si>
  <si>
    <t>&lt;10.000 ლარი</t>
  </si>
  <si>
    <t xml:space="preserve">ლიმიტებად ჩაშლილი საცალო სესხები. ლიმიტი უნდა განისაზღვროს მსესხებლის მიმდინარე ჯამური სასესხო დავალიანების მიხედვით
</t>
  </si>
  <si>
    <t>38.3.2</t>
  </si>
  <si>
    <t>10.000-20.000 ლარი</t>
  </si>
  <si>
    <t>38.3.3</t>
  </si>
  <si>
    <t>20.000-50.000 ლარი</t>
  </si>
  <si>
    <t>38.3.4</t>
  </si>
  <si>
    <t>50.000-100.000 ლარი</t>
  </si>
  <si>
    <t>38.3.5</t>
  </si>
  <si>
    <t>100.000-500.000 ლარი</t>
  </si>
  <si>
    <t>38.3.6</t>
  </si>
  <si>
    <t>&gt;500.000 ლარი</t>
  </si>
  <si>
    <t>38.4.1</t>
  </si>
  <si>
    <t xml:space="preserve">ლიმიტებად ჩაშლილი მიკრო სესხები. ლიმიტი უნდა განისაზღვროს მსესხებლის მიმდინარე ჯამური სასესხო დავალიანების მიხედვით
</t>
  </si>
  <si>
    <t>38.4.2</t>
  </si>
  <si>
    <t>38.4.3</t>
  </si>
  <si>
    <t>38.4.4</t>
  </si>
  <si>
    <t>38.4.5</t>
  </si>
  <si>
    <t>&gt;100.000 ლარი</t>
  </si>
  <si>
    <t>განმარტებები გვერდისათვის "16. CR-General", ცხრილი 16</t>
  </si>
  <si>
    <t>ა. სესხის ნაშთი</t>
  </si>
  <si>
    <t>სესხების პორტფელის მიმდინარე ნაშთი</t>
  </si>
  <si>
    <t xml:space="preserve">ბ. სესხების რაოდენობა </t>
  </si>
  <si>
    <t>პორტფელში არსებული სესხების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</si>
  <si>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გ. მსესხებლების რაოდენობა </t>
  </si>
  <si>
    <t>პორტფელში არსებული მსესხებლების უნიკალური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</si>
  <si>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დ. ფულადი სახსრებით უზრუნველყოფილი სესხები </t>
  </si>
  <si>
    <t>ფულადი სახსრებით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</si>
  <si>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 xml:space="preserve">ე. უძრავი ქონებით უზრუნველყოფილი სესხები </t>
  </si>
  <si>
    <t>უძრავი ქონებით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</si>
  <si>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ვ. სახელფასო პროექტის ფარგლებში გაცემული სესხები</t>
  </si>
  <si>
    <t>სახელფასო პროექტის ფარგლებში გაცემული სესხების პორტფელის მიმდინარე ნაშთი</t>
  </si>
  <si>
    <t xml:space="preserve">ზ. 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</si>
  <si>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უზრუნველყოფილი სესხების პორტფელის მიმდინარე ნაშთი</t>
  </si>
  <si>
    <t xml:space="preserve">თ. არაუზრუნველყოფილი,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</si>
  <si>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არაუზრუნველყოფილი სესხების პორტფელის მიმდინარე ნაშთი</t>
  </si>
  <si>
    <t>ი. სესხის რეზერვი 2%/10%/30%/50%/100%</t>
  </si>
  <si>
    <t>პორტფელის ჯამური რეზერვის თანხა</t>
  </si>
  <si>
    <t>კ. სესხის რეზერვი - დამატებითი</t>
  </si>
  <si>
    <t>ბანკის ან სებ–ის მიერ შექმნილი დამატებითი რეზერვის თანხა</t>
  </si>
  <si>
    <t>ლ. სესხის რეზერვი სულ</t>
  </si>
  <si>
    <t xml:space="preserve">პორტფელის ჯამური რეზერვი ("ი" და "კ" ველების ჯამი) </t>
  </si>
  <si>
    <t>მ. თვის შიგნით გაცემები</t>
  </si>
  <si>
    <t>თვის შიგნით გაცემული სესხების მოცულობა</t>
  </si>
  <si>
    <t>ნ. თვის შიგნით დაფარვები</t>
  </si>
  <si>
    <t>თვის შიგნით დაფარული სესხების მოცულობა</t>
  </si>
  <si>
    <t>ო. თვის შიგნით გაცემების ის ნაწილი, რომლითაც მოხდა  არსებული ვალდებულებების გადაფარვა</t>
  </si>
  <si>
    <t xml:space="preserve">("ო.ა" და "ო.ბ" ველების ჯამი) </t>
  </si>
  <si>
    <t>ო.ა. მათ შორის: არსებული სესხის ძირის გადაფარვა</t>
  </si>
  <si>
    <t>თვის შიგნით გაცემების ის ნაწილი რომლითაც მოხდა  არსებული სესხების გადაფარვა</t>
  </si>
  <si>
    <t>ო.ბ. მათ შორის: პროცენტის, ჯარიმისა და სხვა ვალდებულებების გადაფარვა</t>
  </si>
  <si>
    <t>თვის შიგნით გაცემების ის ნაწილი რომლითაც მოხდა  არსებული პროცენტის, ჯარიმისა და სხვა ვალდებულებების გადაფარვა</t>
  </si>
  <si>
    <t>პ. დარიცხული მისაღები პროცენტები (ბალანსით)</t>
  </si>
  <si>
    <t>პორტფელზე დარიცხული პროცენტის ჯამური მისაღები თანხა (ბალანსით)</t>
  </si>
  <si>
    <t>ჟ. დარიცხული მისაღები ჯარიმები (ბალანსით)</t>
  </si>
  <si>
    <t>პორტფელზე დარიცხული ჯარიმების ჯამური მისაღები თანხა (ბალანსით)</t>
  </si>
  <si>
    <t>რ. არსებული სესხების ნაშთზე ჩამოწერილი პროცენტების გარესაბალანსო ნაშთი</t>
  </si>
  <si>
    <t>მოცემული სესხების ნაშთზე იმ  პროცენტების გარესაბალანსო ნაშთი, რომელიც არ ერიცხება ბალანსზე ან ბალანსიდან ჩამოიწერა გარესაბალანსო ანგარიშზე, და შესაბამისად აღნიშნული პროცენტები ასახვას პოვებს შესაბამის იმ თვის გარესაბალანსო ანგარიშზე</t>
  </si>
  <si>
    <t>ს. არსებული სესხების ნაშთზე ჩამოწერილი ჯარიმების გარესაბალანსო ნაშთი</t>
  </si>
  <si>
    <t>მოცემული სესხების ნაშთზე იმ  ჯარიმების გარესაბალანსო ნაშთი, რომელიც არ ირიცხება ბალანსზე ან ბალანსიდან ჩამოიწერა გარესაბალანსო ანგარიშზე, და შესაბამისად აღნიშნული ჯარიმები ასახვას პოვებს შესაბამის იმ თვის გარესაბალანსო ანგარიშზე</t>
  </si>
  <si>
    <t>ტ. საშუალო შეწონილი საპროცენტო განაკვეთი (სესხის ნაშთზე)</t>
  </si>
  <si>
    <t>სესხის ნაშთის მიხედვით გადათვლილი საშუალო შეწონილი საპროცენტო განაკვეთი</t>
  </si>
  <si>
    <t>უ. საშუალო შეწონილი საპროცენტო განაკვეთი (თვის შიგნით გაცემულ სესხებზე)</t>
  </si>
  <si>
    <t>თვის შიგნით გაცემული სესხების ნაშთის მიხედვით გადათვლილი საშუალო შეწონილი საპროცენტო განაკვეთი</t>
  </si>
  <si>
    <t>ფ. საშუალო შეწონილი საკონტრაქტო ვადიანობა (თვეებში)</t>
  </si>
  <si>
    <t>სესხების გაცემისას სასესხო ხელშეკრულებაში მითითებული თვეების რაოდენობა (პორტფელის საშუალო შეწონილი)</t>
  </si>
  <si>
    <t>ქ. საშუალო შეწონილი  ვადიანობა დარჩენილი ვადის მიხედვით (თვეებში)</t>
  </si>
  <si>
    <t>სესხების გრაფიკით განსაზღვრული ვადის ბოლომდე დარჩენილი თვეების რაოდენობა (პორტფელის საშუალო შეწონილი)</t>
  </si>
  <si>
    <t>ღ. ცვლადგანაკვეთიანი სესხების ნაშთი</t>
  </si>
  <si>
    <t>ცვლადგანაკვეთიანი სესხების ნაშთი</t>
  </si>
  <si>
    <t>განმარტებები გვერდისათვის "17. CR-Quality", ცხრილი 17</t>
  </si>
  <si>
    <t>12.1</t>
  </si>
  <si>
    <t>ა. სტანდარტული სესხები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</si>
  <si>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</si>
  <si>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12.2</t>
  </si>
  <si>
    <t>ბ. საყურადღებო სესხები</t>
  </si>
  <si>
    <t>12.3</t>
  </si>
  <si>
    <t>გ. არასტანდარტული სესხები</t>
  </si>
  <si>
    <t>12.4</t>
  </si>
  <si>
    <t>დ. საეჭვო სესხები</t>
  </si>
  <si>
    <t>12.5</t>
  </si>
  <si>
    <t>ე. უიმედო სესხები</t>
  </si>
  <si>
    <t>12.6</t>
  </si>
  <si>
    <t>ვ. წლის დასაწყისიდან ჩამოწერილი სესხები (კუმულატიური)</t>
  </si>
  <si>
    <t>წლის დასაწყისიდან ჩამოწერილი სესხები (კუმულატიური)</t>
  </si>
  <si>
    <t>12.7</t>
  </si>
  <si>
    <t>ზ. წლის დასაწყისიდან ჩამოწერილი სესხების ამოღება (კუმულატიური)</t>
  </si>
  <si>
    <t>წლის დასაწყისიდან ჩამოწერილი სესხების ამოღება (კუმულატიური), რომელშიც გაითვალისწინება სესხების ფულადი სახით ამოღება, მათ შორის დასაკუთრებული უძრავი ქონების რეალიზაცია (არ გაითვალისწინება თ. პუნქტში გათვალისწინებული სესხების ბალანსზე აღდგენა)</t>
  </si>
  <si>
    <t>12.8</t>
  </si>
  <si>
    <t>თ. ჩამოწერილი სესხების ბალანსზე აღდგენა წლის დასაწყისიდან (კუმულატიური)</t>
  </si>
  <si>
    <t>ჩამოწერილი სესხების ბალანსზე აღდგენა წლის დასაწყისიდან (კუმულატიური)</t>
  </si>
  <si>
    <t>12.9</t>
  </si>
  <si>
    <t>ი. 30 დღემდე ვადაგადაცილებული სესხები</t>
  </si>
  <si>
    <t xml:space="preserve">ვადაგადაცილებული სესხი – სესხი, რომლის ძირითადი თანხის (მისი ნაწილის) ან პროცენტის განვადებით გათვალისწინებული თანხის გადახდა არ მომხდარა  შეთანხმებული თარიღისათვის, რომელიც მოცემულია სესხთან დაკავშირებულ შესაბამის დოკუმენტაციაში.
ვადაგადაცილებული სესხის მთლიანი ძირი. ანუ, იმ შემთხვევაში თუ ვადაგადაცილებული სესხის ძირი არის 100 ლარი, ხოლო ვადაგაცილებული თანხა 10 ლარი, ამ მიზნებისათვის ვადაგადაცილებულ სესხად ჩაითვლება მთლიანი სესხის ძირი 100 ლარი, და არა ვადაგადაცილებული ნაწილი. </t>
  </si>
  <si>
    <t>12.10</t>
  </si>
  <si>
    <t>კ. 30-დან  90 დღემდე ვადაგადაცილებული სესხები</t>
  </si>
  <si>
    <t>12.11</t>
  </si>
  <si>
    <t>ლ. 90 და მეტი დღით ვადაგადაცილებული სესხები</t>
  </si>
  <si>
    <t>12.12</t>
  </si>
  <si>
    <t>მ. რესტრუქტურიზებული სესხების ნაშთი</t>
  </si>
  <si>
    <t>12.13</t>
  </si>
  <si>
    <t xml:space="preserve">ნ. რესტრუქტურიზებული სესხების რაოდენობა </t>
  </si>
  <si>
    <t>12.14</t>
  </si>
  <si>
    <t>ო. რეფინანსირებული სესხების ნაშთი</t>
  </si>
  <si>
    <t>12.15</t>
  </si>
  <si>
    <t>პ. რეფინანსირებული სესხების რაოდენობა</t>
  </si>
  <si>
    <t>12.16</t>
  </si>
  <si>
    <t>ჟ. თვის შიგნით რესტრუქტურიზებული სესხების ნაშთი</t>
  </si>
  <si>
    <t>12.17</t>
  </si>
  <si>
    <t xml:space="preserve">რ. თვის შიგნით რესტრუქტურიზებული სესხების რაოდენობა </t>
  </si>
  <si>
    <t>12.18</t>
  </si>
  <si>
    <t>ს. თვის შიგნით რეფინანსირებული სესხების ნაშთი</t>
  </si>
  <si>
    <t>12.19</t>
  </si>
  <si>
    <t>ტ. თვის შიგნით რეფინანსირებული სესხების რაოდენობა</t>
  </si>
  <si>
    <t>განმარტებები გვერდისათვის "18. CR-PTI,LTV", ცხრილი 18</t>
  </si>
  <si>
    <t>ზოგადი განმარტებები/მითითებები</t>
  </si>
  <si>
    <t>ფორმაში სესხის ნაშთები უნდა გადანაწილდეს PTI და LTVკოეფიციენტების და სახელფასო ზღვრების მიხედვით.</t>
  </si>
  <si>
    <t>13.2</t>
  </si>
  <si>
    <t>სესხის მომსახურების კოეფიციენტი (PTI)</t>
  </si>
  <si>
    <t>მსესხებლის, თანამსესხებლისა და მათი საოჯახო მეურნეობის ჯამური ყოველთვიური გადასახდელებისა და ყოველთვიური წმინდა შემოსავლების თანაფარდობა. ვალდებულებების ნაწილი (მთელი სისტემის დონეზე) უნდა განახლდეს ანგარიშგების თარიღისთვის, ხოლო შემოსავლის ნაწილში ბანკმა უნდა იხელმძღვანელოს მის ხელთ არსებული უახლესი მონაცემებით.</t>
  </si>
  <si>
    <t>13.3</t>
  </si>
  <si>
    <t>სესხის უზრუნველყოფის კოეფიციენტი (LTV)</t>
  </si>
  <si>
    <t>უძრავი ქონებით უზრუნველყოფილი სესხის და უძრავი ქონების სახით არსებული უზრუნველყოფის საშუალების საბაზრო ღირებულების თანაფარდობა. იმ შემთხვევაში, თუ არსებული უზრუნველყოფის ქვეშ ბანკს გაცემული აქვს რამდენიმე სესხი, სესხის უზრუნველყოფის კოეფიციენტი უნდა დაითვალოს ყველა ამ ვალდებულების გათვალისწინებით. იმ შემთხვევაში, თუ მსესხებლის სხვადასხვა სესხი უზრუნველყოფილია სხვადასხვა უძრავი ქონებით, სესხის უზრუნველყოფის კოეფიციენტი უნდა დაითვალოს ცალ–ცალკე. ხოლო იმ შემთხვევაში, თუ სესხზე არის რამდენიმე უზრუნველყოფა, რომელთაგან ნაწილი უზრუნველყოფს ასევე სხვა სესხს/სესხებს, სესხის უზრუნველყოფის კოეფიციენტის დათვლისას, უძრავი ქონების ის ნაწილი, რომელიც უზრუნველყოფს სხვადასხვა სესხებს, უნდა გადანაწილდეს შესაბამისი სესხების მიმდინარე ნაშთების პროპორციულად. ვალდებულებების ნაწილი (ბანკის დონეზე) უნდა განახლდეს ანგარიშგების თარიღისთვის, ხოლო უძრავი ქონების ღირებულების ნაწილში ბანკმა უნდა იხელმძღვანელოს ბოლო შეფასებით. თუ უზრუნველყოფა შეფასებულია უცხოურ ვალუტაში, ანგარიშგების თარიღისთვის ბანკმა უნდა გადაითვალოს უძრავი ქონების ღირებულება (ექვივალენტი  ლარში ანგარიშგების თარიღისთვის არსებული სებ–ის ოფიციალური კურსით).</t>
  </si>
  <si>
    <t>განმარტებები გვერდისათვის "19. CR (ratios)", ცხრილი 19</t>
  </si>
  <si>
    <t>ფორმაში სესხის ნაშთები უნდა გადანაწილდეს კოეფიციენტების ზღვრების მიხედვით</t>
  </si>
  <si>
    <t>14.2</t>
  </si>
  <si>
    <t>მთლიანი აქტივები (Assets)</t>
  </si>
  <si>
    <t xml:space="preserve">რესურსი, რომელსაც საწარმო აკონტროლებს წარსულში მომხდარი მოვლენების შედეგად და რის საფუძველზეც საწარმო მომავალში მოელის ეკონომიკური სარგებლის მიღებას. </t>
  </si>
  <si>
    <t>14.3</t>
  </si>
  <si>
    <t>მთლიანი ვალდებულებები (Debt)</t>
  </si>
  <si>
    <t>საწარმოს სესხები, ფასიანი ქაღალდები, ფინანსური ლიზინგი, ფაქტორინგი და სხვა ვალდებულებები, კრედიტორული და მსგავსი მოთხოვნების გარდა. ვალდებულებებში ასევე გაითვალისწინება ბანკის მიერ მსესხებლისათვის დამტკიცებული და აუთვისებელი გარესაბალანსო ვალდებულებები, რომელთა ათვისება-გამოყენებაც ბანკის მხრიდან დამატებით სტანდარტული ტიპის განხილვასა და დამტკიცებას აღარ მოითხოვს, ასევე კრედიტის პირდაპირი შემცვლელი ტიპის გარესაბალანსო ვალდებულება, რომელიც ასახული არ არის ბალანსში წარმოდგენილ ვალდებულებებში.</t>
  </si>
  <si>
    <t>14.4</t>
  </si>
  <si>
    <t>საკუთარი კაპიტალი (Equity)</t>
  </si>
  <si>
    <t>საწარმოს აქტივების ის ნაწილი, რომელიც რჩება ყველა ვალდებულების გამოკლების შემდეგ.</t>
  </si>
  <si>
    <t>14.5</t>
  </si>
  <si>
    <t>საოპერაციო მოგება საპროცენტო ხარჯების, ცვეთა-ამორტიზაციისა და გადასახადების გადახდამდე (EBITDA)</t>
  </si>
  <si>
    <t xml:space="preserve">საწარმოს საანგარიშო, როგორც წესი, უახლესი თორმეტი თვის მოგება, საპროცენტო ხარჯების, ცვეთის, ამორტიზაციისა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t>
  </si>
  <si>
    <t>14.6</t>
  </si>
  <si>
    <t>საოპერაციო მოგება საპროცენტო ხარჯების და გადასახადების გადახდამდე (EBIT)</t>
  </si>
  <si>
    <t>საწარმოს საანგარიშო, როგორც წესი უახლესი თორმეტი თვის მოგება, საპროცენტო ხარჯებისა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აღნიშნული მაჩვენებელის გაანგარიშებისას გათვალისწინებულ უნდა იყოს სამართლიანი მოცულობის ცვეთა-ამორტიზაციის ხარჯები, რომელთა განსაზღვრის მიზნებისათვის გათვალისწინება სხვადასხვა მნიშვნელოვანი საკითხები, მათ შორის: რამდენად კაპიტალტევადია მსესხებლის საქმიანობის სექტორი, როგორია აქტივების მიმდინარე მდგომარეობა, როგორ ზეგავლენას ახდენს ტექნოლოგიური პროგრესი აქტივებზე და სხვა.</t>
  </si>
  <si>
    <t>14.7</t>
  </si>
  <si>
    <t>საპროცენტო ხარჯები (Interest Expenses)</t>
  </si>
  <si>
    <t xml:space="preserve">საწარმოს საანგარიშო, როგორც წესი უახლესი თორმეტი თვის მანძილზე, სხვისი კუთვნილი ფულადი სახსრების ან/და მათი ექვივალენტების გამოყენების სანაცვლოდ გაწეული და სხვის მიმართ წარმოშობილი ვალდებულებების შედეგად წარმოქმნილი ხარჯი, რომელიც გამოითვლება ეფექტური საპროცენტო განაკვეთის მეშვეობით, რაც წარმოადგენს ისეთ განაკვეთს, რომელიც ზუსტად ადისკონტირებს მომავალში გადასახდელ სავარაუდო ფულად სახსრებს ფინანსური ინსტრუმენტის მოსალოდნელი მომსახურების ვადის (ან სადაც შესაძლებელია უფრო მოკლე ვადის) განმავლობაში მის საბალანსო ღირებულებამდე. საპროცენტო ხარჯის გამოთვლისას გასათვალისწინებელია არსებითობის პრინციპი ფინანსური ანგარიშგების საერთაშორისო სტანდარტების მიხედვით. </t>
  </si>
  <si>
    <t>სს " პაშა ბანკი საქართველო"</t>
  </si>
  <si>
    <t>31.12.2020</t>
  </si>
  <si>
    <t>შაჰინ მამმადოვი</t>
  </si>
  <si>
    <t>ჯალალ გასიმოვი</t>
  </si>
  <si>
    <t>გიორგი ღლონტი</t>
  </si>
  <si>
    <t>ებრუ ოგან კნოტტნერუს</t>
  </si>
  <si>
    <t>ასაფ ჰუსეინოვ</t>
  </si>
  <si>
    <t>სელიმ ბერენტ</t>
  </si>
  <si>
    <t>მირ ჯამალ პაშაევი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</si>
</sst>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dd\-mmm\-yy;@"/>
    <numFmt numFmtId="165" formatCode="mmm\-yy;@"/>
    <numFmt numFmtId="166" formatCode="_ * #,##0.00_)\F_ ;_ * \(#,##0.00&quot;)F&quot;_ ;_ * \-??_)\F_ ;_ @_ "/>
    <numFmt numFmtId="167" formatCode="_(* #,##0.0_);_(* \(#,##0.00\);_(* \-??_);_(@_)"/>
    <numFmt numFmtId="168" formatCode="General_)"/>
    <numFmt numFmtId="169" formatCode="0.000"/>
    <numFmt numFmtId="170" formatCode="&quot;fl&quot;#,##0_);&quot;(fl&quot;#,##0\)"/>
    <numFmt numFmtId="171" formatCode="&quot;fl&quot;#,##0_);[Red]&quot;(fl&quot;#,##0\)"/>
    <numFmt numFmtId="172" formatCode="&quot;fl&quot;#,##0.00_);&quot;(fl&quot;#,##0.00\)"/>
    <numFmt numFmtId="173" formatCode="#,##0_ ;[Red]\-#,##0\ "/>
    <numFmt numFmtId="174" formatCode="_(* #,##0.00_);_(* \(#,##0.00\);_(* \-??_);_(@_)"/>
    <numFmt numFmtId="175" formatCode="_(#,##0_);_(\(#,##0\);_(&quot; - &quot;_);_(@_)"/>
    <numFmt numFmtId="176" formatCode="_(* #,##0_);_(* \(#,##0\);_(* \-??_);_(@_)"/>
    <numFmt numFmtId="177" formatCode="0.0%"/>
  </numFmts>
  <fonts count="61">
    <font>
      <sz val="11"/>
      <color indexed="8"/>
      <name val="Calibri"/>
      <family val="2"/>
      <charset val="1"/>
    </font>
    <font>
      <sz val="10"/>
      <name val="MS Sans Serif"/>
      <family val="2"/>
      <charset val="1"/>
    </font>
    <font>
      <sz val="10"/>
      <color indexed="8"/>
      <name val="Calibri"/>
      <family val="2"/>
      <charset val="1"/>
    </font>
    <font>
      <sz val="11"/>
      <color indexed="9"/>
      <name val="Calibri"/>
      <family val="2"/>
      <charset val="1"/>
    </font>
    <font>
      <sz val="10"/>
      <color indexed="9"/>
      <name val="Calibri"/>
      <family val="2"/>
      <charset val="1"/>
    </font>
    <font>
      <sz val="10"/>
      <name val="Arial"/>
      <family val="2"/>
      <charset val="1"/>
    </font>
    <font>
      <sz val="10"/>
      <name val="Arial"/>
      <family val="2"/>
    </font>
    <font>
      <sz val="11"/>
      <color indexed="20"/>
      <name val="Calibri"/>
      <family val="2"/>
      <charset val="1"/>
    </font>
    <font>
      <sz val="10"/>
      <color indexed="20"/>
      <name val="Calibri"/>
      <family val="2"/>
      <charset val="1"/>
    </font>
    <font>
      <sz val="8"/>
      <name val="Arial"/>
      <family val="2"/>
      <charset val="204"/>
    </font>
    <font>
      <sz val="8"/>
      <name val="Arial"/>
      <family val="2"/>
      <charset val="1"/>
    </font>
    <font>
      <sz val="9"/>
      <name val="Times New Roman"/>
      <family val="1"/>
      <charset val="1"/>
    </font>
    <font>
      <b/>
      <sz val="11"/>
      <color indexed="52"/>
      <name val="Calibri"/>
      <family val="2"/>
      <charset val="1"/>
    </font>
    <font>
      <b/>
      <sz val="10"/>
      <color indexed="53"/>
      <name val="Calibri"/>
      <family val="2"/>
      <charset val="1"/>
    </font>
    <font>
      <b/>
      <sz val="10"/>
      <color indexed="52"/>
      <name val="Calibri"/>
      <family val="2"/>
      <charset val="1"/>
    </font>
    <font>
      <b/>
      <sz val="11"/>
      <name val="Sylfaen"/>
      <family val="1"/>
      <charset val="1"/>
    </font>
    <font>
      <sz val="10"/>
      <color indexed="8"/>
      <name val="Sylfaen"/>
      <family val="1"/>
      <charset val="1"/>
    </font>
    <font>
      <sz val="10"/>
      <name val="Calibri"/>
      <family val="2"/>
      <charset val="1"/>
    </font>
    <font>
      <sz val="10"/>
      <name val="Sylfaen"/>
      <family val="1"/>
      <charset val="1"/>
    </font>
    <font>
      <sz val="12"/>
      <color indexed="8"/>
      <name val="Sylfaen"/>
      <family val="1"/>
      <charset val="1"/>
    </font>
    <font>
      <sz val="12"/>
      <color indexed="8"/>
      <name val="Segoe UI"/>
      <family val="2"/>
      <charset val="1"/>
    </font>
    <font>
      <sz val="11"/>
      <color indexed="8"/>
      <name val="Sylfaen"/>
      <family val="1"/>
      <charset val="1"/>
    </font>
    <font>
      <u/>
      <sz val="10"/>
      <color indexed="12"/>
      <name val="Arial"/>
      <family val="2"/>
      <charset val="1"/>
    </font>
    <font>
      <b/>
      <i/>
      <sz val="10"/>
      <color indexed="8"/>
      <name val="Sylfaen"/>
      <family val="1"/>
      <charset val="1"/>
    </font>
    <font>
      <b/>
      <sz val="10"/>
      <name val="Sylfaen"/>
      <family val="1"/>
      <charset val="1"/>
    </font>
    <font>
      <b/>
      <sz val="10"/>
      <name val="Calibri"/>
      <family val="2"/>
      <charset val="1"/>
    </font>
    <font>
      <b/>
      <sz val="10"/>
      <color indexed="8"/>
      <name val="Calibri"/>
      <family val="2"/>
      <charset val="1"/>
    </font>
    <font>
      <b/>
      <i/>
      <sz val="10"/>
      <name val="Calibri"/>
      <family val="2"/>
      <charset val="1"/>
    </font>
    <font>
      <i/>
      <sz val="10"/>
      <name val="Sylfaen"/>
      <family val="1"/>
      <charset val="1"/>
    </font>
    <font>
      <i/>
      <sz val="10"/>
      <color indexed="8"/>
      <name val="Sylfaen"/>
      <family val="1"/>
      <charset val="1"/>
    </font>
    <font>
      <sz val="8"/>
      <color indexed="8"/>
      <name val="Calibri"/>
      <family val="2"/>
      <charset val="1"/>
    </font>
    <font>
      <sz val="10"/>
      <name val="Calibri"/>
      <family val="2"/>
      <charset val="204"/>
    </font>
    <font>
      <b/>
      <sz val="10"/>
      <name val="Calibri"/>
      <family val="2"/>
      <charset val="204"/>
    </font>
    <font>
      <sz val="10"/>
      <color indexed="8"/>
      <name val="Segoe UI"/>
      <family val="2"/>
      <charset val="1"/>
    </font>
    <font>
      <sz val="10"/>
      <color indexed="8"/>
      <name val="Times New Roman"/>
      <family val="1"/>
      <charset val="1"/>
    </font>
    <font>
      <sz val="10"/>
      <name val="Geo_Arial"/>
      <family val="2"/>
      <charset val="1"/>
    </font>
    <font>
      <i/>
      <sz val="10"/>
      <color indexed="8"/>
      <name val="Calibri"/>
      <family val="2"/>
      <charset val="1"/>
    </font>
    <font>
      <sz val="10"/>
      <color indexed="8"/>
      <name val="Calibri"/>
      <family val="1"/>
      <charset val="1"/>
    </font>
    <font>
      <b/>
      <sz val="10"/>
      <name val="Calibri"/>
      <family val="1"/>
      <charset val="1"/>
    </font>
    <font>
      <sz val="10"/>
      <name val="Calibri"/>
      <family val="1"/>
      <charset val="1"/>
    </font>
    <font>
      <sz val="10"/>
      <color indexed="8"/>
      <name val="Arial"/>
      <family val="2"/>
      <charset val="1"/>
    </font>
    <font>
      <i/>
      <sz val="11"/>
      <color indexed="8"/>
      <name val="Calibri"/>
      <family val="2"/>
      <charset val="1"/>
    </font>
    <font>
      <i/>
      <sz val="10"/>
      <color indexed="8"/>
      <name val="Arial"/>
      <family val="2"/>
      <charset val="1"/>
    </font>
    <font>
      <i/>
      <sz val="10"/>
      <name val="Arial"/>
      <family val="2"/>
      <charset val="1"/>
    </font>
    <font>
      <b/>
      <sz val="10"/>
      <color indexed="8"/>
      <name val="Sylfaen"/>
      <family val="1"/>
      <charset val="1"/>
    </font>
    <font>
      <b/>
      <sz val="10"/>
      <color indexed="8"/>
      <name val="Arial"/>
      <family val="2"/>
      <charset val="1"/>
    </font>
    <font>
      <b/>
      <sz val="11"/>
      <color indexed="8"/>
      <name val="Calibri"/>
      <family val="2"/>
      <charset val="1"/>
    </font>
    <font>
      <sz val="10"/>
      <name val="SPKolheti"/>
      <family val="1"/>
      <charset val="1"/>
    </font>
    <font>
      <sz val="9"/>
      <color indexed="8"/>
      <name val="Calibri"/>
      <family val="2"/>
      <charset val="1"/>
    </font>
    <font>
      <sz val="11"/>
      <name val="Calibri"/>
      <family val="2"/>
      <charset val="1"/>
    </font>
    <font>
      <b/>
      <sz val="9"/>
      <name val="Arial"/>
      <family val="2"/>
      <charset val="1"/>
    </font>
    <font>
      <b/>
      <sz val="10"/>
      <name val="Arial"/>
      <family val="2"/>
      <charset val="1"/>
    </font>
    <font>
      <sz val="9"/>
      <name val="Arial"/>
      <family val="2"/>
      <charset val="1"/>
    </font>
    <font>
      <sz val="9"/>
      <name val="Calibri"/>
      <family val="2"/>
      <charset val="1"/>
    </font>
    <font>
      <b/>
      <sz val="9"/>
      <name val="Calibri"/>
      <family val="2"/>
      <charset val="1"/>
    </font>
    <font>
      <sz val="8"/>
      <name val="Sylfaen"/>
      <family val="1"/>
      <charset val="1"/>
    </font>
    <font>
      <b/>
      <sz val="8"/>
      <name val="Sylfaen"/>
      <family val="1"/>
      <charset val="1"/>
    </font>
    <font>
      <b/>
      <i/>
      <u/>
      <sz val="8"/>
      <name val="Sylfaen"/>
      <family val="1"/>
      <charset val="1"/>
    </font>
    <font>
      <sz val="8"/>
      <color indexed="8"/>
      <name val="Sylfaen"/>
      <family val="1"/>
      <charset val="1"/>
    </font>
    <font>
      <sz val="11"/>
      <color indexed="8"/>
      <name val="Calibri"/>
      <family val="2"/>
      <charset val="1"/>
    </font>
    <font>
      <sz val="10"/>
      <color indexed="8"/>
      <name val="Sylfaen"/>
      <family val="1"/>
    </font>
  </fonts>
  <fills count="69">
    <fill>
      <patternFill patternType="none"/>
    </fill>
    <fill>
      <patternFill patternType="gray125"/>
    </fill>
    <fill>
      <patternFill patternType="solid">
        <fgColor indexed="32"/>
        <bgColor indexed="58"/>
      </patternFill>
    </fill>
    <fill>
      <patternFill patternType="solid">
        <fgColor indexed="31"/>
        <bgColor indexed="15"/>
      </patternFill>
    </fill>
    <fill>
      <patternFill patternType="solid">
        <fgColor indexed="28"/>
        <bgColor indexed="56"/>
      </patternFill>
    </fill>
    <fill>
      <patternFill patternType="darkGray">
        <fgColor indexed="56"/>
        <bgColor indexed="28"/>
      </patternFill>
    </fill>
    <fill>
      <patternFill patternType="solid">
        <fgColor indexed="45"/>
        <bgColor indexed="25"/>
      </patternFill>
    </fill>
    <fill>
      <patternFill patternType="solid">
        <fgColor indexed="16"/>
        <bgColor indexed="37"/>
      </patternFill>
    </fill>
    <fill>
      <patternFill patternType="solid">
        <fgColor indexed="37"/>
        <bgColor indexed="18"/>
      </patternFill>
    </fill>
    <fill>
      <patternFill patternType="solid">
        <fgColor indexed="42"/>
        <bgColor indexed="27"/>
      </patternFill>
    </fill>
    <fill>
      <patternFill patternType="solid">
        <fgColor indexed="39"/>
        <bgColor indexed="58"/>
      </patternFill>
    </fill>
    <fill>
      <patternFill patternType="darkGray">
        <fgColor indexed="32"/>
        <bgColor indexed="58"/>
      </patternFill>
    </fill>
    <fill>
      <patternFill patternType="solid">
        <fgColor indexed="46"/>
        <bgColor indexed="24"/>
      </patternFill>
    </fill>
    <fill>
      <patternFill patternType="solid">
        <fgColor indexed="56"/>
        <bgColor indexed="28"/>
      </patternFill>
    </fill>
    <fill>
      <patternFill patternType="mediumGray">
        <fgColor indexed="26"/>
        <bgColor indexed="18"/>
      </patternFill>
    </fill>
    <fill>
      <patternFill patternType="solid">
        <fgColor indexed="27"/>
        <bgColor indexed="42"/>
      </patternFill>
    </fill>
    <fill>
      <patternFill patternType="solid">
        <fgColor indexed="41"/>
        <bgColor indexed="28"/>
      </patternFill>
    </fill>
    <fill>
      <patternFill patternType="darkGray">
        <fgColor indexed="41"/>
        <bgColor indexed="28"/>
      </patternFill>
    </fill>
    <fill>
      <patternFill patternType="solid">
        <fgColor indexed="47"/>
        <bgColor indexed="59"/>
      </patternFill>
    </fill>
    <fill>
      <patternFill patternType="solid">
        <fgColor indexed="18"/>
        <bgColor indexed="37"/>
      </patternFill>
    </fill>
    <fill>
      <patternFill patternType="solid">
        <fgColor indexed="44"/>
        <bgColor indexed="15"/>
      </patternFill>
    </fill>
    <fill>
      <patternFill patternType="solid">
        <fgColor indexed="15"/>
        <bgColor indexed="31"/>
      </patternFill>
    </fill>
    <fill>
      <patternFill patternType="darkGray">
        <fgColor indexed="15"/>
        <bgColor indexed="35"/>
      </patternFill>
    </fill>
    <fill>
      <patternFill patternType="solid">
        <fgColor indexed="29"/>
        <bgColor indexed="25"/>
      </patternFill>
    </fill>
    <fill>
      <patternFill patternType="darkGray">
        <fgColor indexed="61"/>
        <bgColor indexed="33"/>
      </patternFill>
    </fill>
    <fill>
      <patternFill patternType="solid">
        <fgColor indexed="59"/>
        <bgColor indexed="36"/>
      </patternFill>
    </fill>
    <fill>
      <patternFill patternType="solid">
        <fgColor indexed="11"/>
        <bgColor indexed="49"/>
      </patternFill>
    </fill>
    <fill>
      <patternFill patternType="solid">
        <fgColor indexed="21"/>
        <bgColor indexed="50"/>
      </patternFill>
    </fill>
    <fill>
      <patternFill patternType="solid">
        <fgColor indexed="17"/>
        <bgColor indexed="38"/>
      </patternFill>
    </fill>
    <fill>
      <patternFill patternType="solid">
        <fgColor indexed="35"/>
        <bgColor indexed="22"/>
      </patternFill>
    </fill>
    <fill>
      <patternFill patternType="solid">
        <fgColor indexed="43"/>
        <bgColor indexed="34"/>
      </patternFill>
    </fill>
    <fill>
      <patternFill patternType="solid">
        <fgColor indexed="51"/>
        <bgColor indexed="13"/>
      </patternFill>
    </fill>
    <fill>
      <patternFill patternType="solid">
        <fgColor indexed="36"/>
        <bgColor indexed="59"/>
      </patternFill>
    </fill>
    <fill>
      <patternFill patternType="solid">
        <fgColor indexed="30"/>
        <bgColor indexed="54"/>
      </patternFill>
    </fill>
    <fill>
      <patternFill patternType="solid">
        <fgColor indexed="24"/>
        <bgColor indexed="55"/>
      </patternFill>
    </fill>
    <fill>
      <patternFill patternType="solid">
        <fgColor indexed="25"/>
        <bgColor indexed="61"/>
      </patternFill>
    </fill>
    <fill>
      <patternFill patternType="darkGray">
        <fgColor indexed="61"/>
        <bgColor indexed="25"/>
      </patternFill>
    </fill>
    <fill>
      <patternFill patternType="darkGray">
        <fgColor indexed="21"/>
        <bgColor indexed="50"/>
      </patternFill>
    </fill>
    <fill>
      <patternFill patternType="darkGray">
        <fgColor indexed="35"/>
        <bgColor indexed="22"/>
      </patternFill>
    </fill>
    <fill>
      <patternFill patternType="solid">
        <fgColor indexed="20"/>
        <bgColor indexed="62"/>
      </patternFill>
    </fill>
    <fill>
      <patternFill patternType="darkGray">
        <fgColor indexed="24"/>
        <bgColor indexed="55"/>
      </patternFill>
    </fill>
    <fill>
      <patternFill patternType="solid">
        <fgColor indexed="34"/>
        <bgColor indexed="43"/>
      </patternFill>
    </fill>
    <fill>
      <patternFill patternType="solid">
        <fgColor indexed="38"/>
        <bgColor indexed="17"/>
      </patternFill>
    </fill>
    <fill>
      <patternFill patternType="solid">
        <fgColor indexed="49"/>
        <bgColor indexed="40"/>
      </patternFill>
    </fill>
    <fill>
      <patternFill patternType="darkGray">
        <fgColor indexed="44"/>
        <bgColor indexed="24"/>
      </patternFill>
    </fill>
    <fill>
      <patternFill patternType="solid">
        <fgColor indexed="52"/>
        <bgColor indexed="19"/>
      </patternFill>
    </fill>
    <fill>
      <patternFill patternType="solid">
        <fgColor indexed="33"/>
        <bgColor indexed="59"/>
      </patternFill>
    </fill>
    <fill>
      <patternFill patternType="solid">
        <fgColor indexed="50"/>
        <bgColor indexed="21"/>
      </patternFill>
    </fill>
    <fill>
      <patternFill patternType="solid">
        <fgColor indexed="62"/>
        <bgColor indexed="63"/>
      </patternFill>
    </fill>
    <fill>
      <patternFill patternType="solid">
        <fgColor indexed="54"/>
        <bgColor indexed="40"/>
      </patternFill>
    </fill>
    <fill>
      <patternFill patternType="solid">
        <fgColor indexed="26"/>
        <bgColor indexed="18"/>
      </patternFill>
    </fill>
    <fill>
      <patternFill patternType="solid">
        <fgColor indexed="22"/>
        <bgColor indexed="48"/>
      </patternFill>
    </fill>
    <fill>
      <patternFill patternType="mediumGray">
        <fgColor indexed="55"/>
        <bgColor indexed="23"/>
      </patternFill>
    </fill>
    <fill>
      <patternFill patternType="solid">
        <fgColor indexed="10"/>
        <bgColor indexed="20"/>
      </patternFill>
    </fill>
    <fill>
      <patternFill patternType="solid">
        <fgColor indexed="53"/>
        <bgColor indexed="60"/>
      </patternFill>
    </fill>
    <fill>
      <patternFill patternType="solid">
        <fgColor indexed="60"/>
        <bgColor indexed="19"/>
      </patternFill>
    </fill>
    <fill>
      <patternFill patternType="solid">
        <fgColor indexed="57"/>
        <bgColor indexed="40"/>
      </patternFill>
    </fill>
    <fill>
      <patternFill patternType="solid">
        <fgColor indexed="55"/>
        <bgColor indexed="24"/>
      </patternFill>
    </fill>
    <fill>
      <patternFill patternType="solid">
        <fgColor indexed="23"/>
        <bgColor indexed="54"/>
      </patternFill>
    </fill>
    <fill>
      <patternFill patternType="solid">
        <fgColor indexed="13"/>
        <bgColor indexed="51"/>
      </patternFill>
    </fill>
    <fill>
      <patternFill patternType="darkGray">
        <fgColor indexed="40"/>
        <bgColor indexed="49"/>
      </patternFill>
    </fill>
    <fill>
      <patternFill patternType="darkGray">
        <fgColor indexed="40"/>
        <bgColor indexed="54"/>
      </patternFill>
    </fill>
    <fill>
      <patternFill patternType="solid">
        <fgColor indexed="19"/>
        <bgColor indexed="60"/>
      </patternFill>
    </fill>
    <fill>
      <patternFill patternType="mediumGray">
        <fgColor indexed="23"/>
        <bgColor indexed="57"/>
      </patternFill>
    </fill>
    <fill>
      <patternFill patternType="solid">
        <fgColor indexed="14"/>
        <bgColor indexed="36"/>
      </patternFill>
    </fill>
    <fill>
      <patternFill patternType="solid">
        <fgColor indexed="9"/>
        <bgColor indexed="32"/>
      </patternFill>
    </fill>
    <fill>
      <patternFill patternType="solid">
        <fgColor indexed="58"/>
        <bgColor indexed="39"/>
      </patternFill>
    </fill>
    <fill>
      <patternFill patternType="mediumGray">
        <fgColor indexed="63"/>
        <bgColor indexed="23"/>
      </patternFill>
    </fill>
    <fill>
      <patternFill patternType="solid">
        <fgColor indexed="48"/>
        <bgColor indexed="22"/>
      </patternFill>
    </fill>
  </fills>
  <borders count="116">
    <border>
      <left/>
      <right/>
      <top/>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8"/>
      </left>
      <right style="medium">
        <color indexed="8"/>
      </right>
      <top style="medium">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medium">
        <color indexed="8"/>
      </bottom>
      <diagonal/>
    </border>
    <border>
      <left style="hair">
        <color indexed="8"/>
      </left>
      <right style="hair">
        <color indexed="8"/>
      </right>
      <top style="hair">
        <color indexed="8"/>
      </top>
      <bottom style="hair">
        <color indexed="8"/>
      </bottom>
      <diagonal/>
    </border>
    <border>
      <left/>
      <right style="thin">
        <color indexed="8"/>
      </right>
      <top style="thin">
        <color indexed="8"/>
      </top>
      <bottom style="medium">
        <color indexed="8"/>
      </bottom>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right style="medium">
        <color indexed="8"/>
      </right>
      <top style="thin">
        <color indexed="8"/>
      </top>
      <bottom style="thin">
        <color indexed="8"/>
      </bottom>
      <diagonal/>
    </border>
    <border>
      <left style="thin">
        <color indexed="8"/>
      </left>
      <right style="medium">
        <color indexed="8"/>
      </right>
      <top/>
      <bottom style="thin">
        <color indexed="8"/>
      </bottom>
      <diagonal/>
    </border>
    <border>
      <left style="thin">
        <color indexed="8"/>
      </left>
      <right style="hair">
        <color indexed="8"/>
      </right>
      <top style="hair">
        <color indexed="8"/>
      </top>
      <bottom style="hair">
        <color indexed="8"/>
      </bottom>
      <diagonal/>
    </border>
    <border>
      <left/>
      <right/>
      <top style="thin">
        <color indexed="8"/>
      </top>
      <bottom style="thin">
        <color indexed="8"/>
      </bottom>
      <diagonal/>
    </border>
    <border>
      <left/>
      <right/>
      <top style="thin">
        <color indexed="8"/>
      </top>
      <bottom style="medium">
        <color indexed="8"/>
      </bottom>
      <diagonal/>
    </border>
    <border>
      <left style="thin">
        <color indexed="8"/>
      </left>
      <right style="thin">
        <color indexed="8"/>
      </right>
      <top style="medium">
        <color indexed="8"/>
      </top>
      <bottom/>
      <diagonal/>
    </border>
    <border>
      <left style="medium">
        <color indexed="8"/>
      </left>
      <right style="thin">
        <color indexed="8"/>
      </right>
      <top style="medium">
        <color indexed="8"/>
      </top>
      <bottom/>
      <diagonal/>
    </border>
    <border>
      <left style="thin">
        <color indexed="8"/>
      </left>
      <right/>
      <top style="medium">
        <color indexed="8"/>
      </top>
      <bottom/>
      <diagonal/>
    </border>
    <border>
      <left style="thin">
        <color indexed="8"/>
      </left>
      <right style="medium">
        <color indexed="8"/>
      </right>
      <top style="medium">
        <color indexed="8"/>
      </top>
      <bottom/>
      <diagonal/>
    </border>
    <border>
      <left/>
      <right style="thin">
        <color indexed="63"/>
      </right>
      <top style="thin">
        <color indexed="8"/>
      </top>
      <bottom style="thin">
        <color indexed="63"/>
      </bottom>
      <diagonal/>
    </border>
    <border>
      <left style="thin">
        <color indexed="63"/>
      </left>
      <right style="medium">
        <color indexed="8"/>
      </right>
      <top style="thin">
        <color indexed="8"/>
      </top>
      <bottom style="thin">
        <color indexed="63"/>
      </bottom>
      <diagonal/>
    </border>
    <border>
      <left/>
      <right style="thin">
        <color indexed="63"/>
      </right>
      <top style="thin">
        <color indexed="63"/>
      </top>
      <bottom style="thin">
        <color indexed="63"/>
      </bottom>
      <diagonal/>
    </border>
    <border>
      <left style="thin">
        <color indexed="63"/>
      </left>
      <right style="medium">
        <color indexed="8"/>
      </right>
      <top style="thin">
        <color indexed="63"/>
      </top>
      <bottom style="thin">
        <color indexed="63"/>
      </bottom>
      <diagonal/>
    </border>
    <border>
      <left/>
      <right/>
      <top style="thin">
        <color indexed="63"/>
      </top>
      <bottom style="thin">
        <color indexed="63"/>
      </bottom>
      <diagonal/>
    </border>
    <border>
      <left/>
      <right style="medium">
        <color indexed="8"/>
      </right>
      <top style="thin">
        <color indexed="63"/>
      </top>
      <bottom style="thin">
        <color indexed="63"/>
      </bottom>
      <diagonal/>
    </border>
    <border>
      <left style="thin">
        <color indexed="63"/>
      </left>
      <right style="thin">
        <color indexed="63"/>
      </right>
      <top/>
      <bottom style="thin">
        <color indexed="63"/>
      </bottom>
      <diagonal/>
    </border>
    <border>
      <left/>
      <right style="thin">
        <color indexed="63"/>
      </right>
      <top style="thin">
        <color indexed="63"/>
      </top>
      <bottom/>
      <diagonal/>
    </border>
    <border>
      <left style="thin">
        <color indexed="63"/>
      </left>
      <right style="medium">
        <color indexed="8"/>
      </right>
      <top style="thin">
        <color indexed="63"/>
      </top>
      <bottom/>
      <diagonal/>
    </border>
    <border>
      <left style="thin">
        <color indexed="8"/>
      </left>
      <right style="thin">
        <color indexed="63"/>
      </right>
      <top style="thin">
        <color indexed="8"/>
      </top>
      <bottom style="thin">
        <color indexed="8"/>
      </bottom>
      <diagonal/>
    </border>
    <border>
      <left style="thin">
        <color indexed="63"/>
      </left>
      <right style="thin">
        <color indexed="63"/>
      </right>
      <top style="thin">
        <color indexed="8"/>
      </top>
      <bottom style="thin">
        <color indexed="8"/>
      </bottom>
      <diagonal/>
    </border>
    <border>
      <left style="thin">
        <color indexed="63"/>
      </left>
      <right style="medium">
        <color indexed="8"/>
      </right>
      <top style="thin">
        <color indexed="8"/>
      </top>
      <bottom style="thin">
        <color indexed="8"/>
      </bottom>
      <diagonal/>
    </border>
    <border>
      <left style="thin">
        <color indexed="63"/>
      </left>
      <right style="medium">
        <color indexed="8"/>
      </right>
      <top/>
      <bottom style="thin">
        <color indexed="63"/>
      </bottom>
      <diagonal/>
    </border>
    <border>
      <left style="thin">
        <color indexed="63"/>
      </left>
      <right/>
      <top style="thin">
        <color indexed="63"/>
      </top>
      <bottom/>
      <diagonal/>
    </border>
    <border>
      <left style="thin">
        <color indexed="63"/>
      </left>
      <right style="thin">
        <color indexed="63"/>
      </right>
      <top style="thin">
        <color indexed="63"/>
      </top>
      <bottom style="thin">
        <color indexed="63"/>
      </bottom>
      <diagonal/>
    </border>
    <border>
      <left style="thin">
        <color indexed="8"/>
      </left>
      <right style="thin">
        <color indexed="63"/>
      </right>
      <top style="thin">
        <color indexed="8"/>
      </top>
      <bottom style="medium">
        <color indexed="8"/>
      </bottom>
      <diagonal/>
    </border>
    <border>
      <left style="thin">
        <color indexed="63"/>
      </left>
      <right style="thin">
        <color indexed="63"/>
      </right>
      <top style="thin">
        <color indexed="8"/>
      </top>
      <bottom style="medium">
        <color indexed="8"/>
      </bottom>
      <diagonal/>
    </border>
    <border>
      <left style="thin">
        <color indexed="63"/>
      </left>
      <right style="medium">
        <color indexed="8"/>
      </right>
      <top style="thin">
        <color indexed="8"/>
      </top>
      <bottom style="medium">
        <color indexed="8"/>
      </bottom>
      <diagonal/>
    </border>
    <border>
      <left style="medium">
        <color indexed="8"/>
      </left>
      <right/>
      <top style="medium">
        <color indexed="8"/>
      </top>
      <bottom/>
      <diagonal/>
    </border>
    <border>
      <left/>
      <right/>
      <top style="medium">
        <color indexed="8"/>
      </top>
      <bottom/>
      <diagonal/>
    </border>
    <border>
      <left style="thin">
        <color indexed="8"/>
      </left>
      <right/>
      <top style="medium">
        <color indexed="8"/>
      </top>
      <bottom style="thin">
        <color indexed="8"/>
      </bottom>
      <diagonal/>
    </border>
    <border>
      <left style="medium">
        <color indexed="8"/>
      </left>
      <right/>
      <top/>
      <bottom/>
      <diagonal/>
    </border>
    <border>
      <left style="medium">
        <color indexed="8"/>
      </left>
      <right style="medium">
        <color indexed="8"/>
      </right>
      <top style="medium">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style="medium">
        <color indexed="8"/>
      </right>
      <top style="thin">
        <color indexed="8"/>
      </top>
      <bottom style="medium">
        <color indexed="8"/>
      </bottom>
      <diagonal/>
    </border>
    <border>
      <left/>
      <right/>
      <top style="thin">
        <color indexed="8"/>
      </top>
      <bottom/>
      <diagonal/>
    </border>
    <border>
      <left style="thin">
        <color indexed="8"/>
      </left>
      <right/>
      <top/>
      <bottom style="thin">
        <color indexed="8"/>
      </bottom>
      <diagonal/>
    </border>
    <border>
      <left style="thin">
        <color indexed="63"/>
      </left>
      <right style="thin">
        <color indexed="63"/>
      </right>
      <top style="double">
        <color indexed="63"/>
      </top>
      <bottom style="medium">
        <color indexed="63"/>
      </bottom>
      <diagonal/>
    </border>
    <border>
      <left style="thin">
        <color indexed="63"/>
      </left>
      <right style="thin">
        <color indexed="63"/>
      </right>
      <top/>
      <bottom style="double">
        <color indexed="8"/>
      </bottom>
      <diagonal/>
    </border>
    <border>
      <left style="thin">
        <color indexed="8"/>
      </left>
      <right style="thin">
        <color indexed="8"/>
      </right>
      <top style="thin">
        <color indexed="8"/>
      </top>
      <bottom style="double">
        <color indexed="8"/>
      </bottom>
      <diagonal/>
    </border>
    <border>
      <left style="thin">
        <color indexed="8"/>
      </left>
      <right style="thin">
        <color indexed="8"/>
      </right>
      <top/>
      <bottom style="double">
        <color indexed="8"/>
      </bottom>
      <diagonal/>
    </border>
    <border>
      <left style="thin">
        <color indexed="63"/>
      </left>
      <right style="thin">
        <color indexed="63"/>
      </right>
      <top/>
      <bottom/>
      <diagonal/>
    </border>
    <border>
      <left style="thin">
        <color indexed="63"/>
      </left>
      <right style="thin">
        <color indexed="63"/>
      </right>
      <top style="thin">
        <color indexed="63"/>
      </top>
      <bottom style="double">
        <color indexed="63"/>
      </bottom>
      <diagonal/>
    </border>
    <border>
      <left style="thin">
        <color indexed="63"/>
      </left>
      <right style="thin">
        <color indexed="63"/>
      </right>
      <top style="thin">
        <color indexed="63"/>
      </top>
      <bottom style="medium">
        <color indexed="63"/>
      </bottom>
      <diagonal/>
    </border>
    <border>
      <left style="thin">
        <color indexed="63"/>
      </left>
      <right style="thin">
        <color indexed="63"/>
      </right>
      <top style="thin">
        <color indexed="63"/>
      </top>
      <bottom/>
      <diagonal/>
    </border>
    <border>
      <left style="thin">
        <color indexed="63"/>
      </left>
      <right style="thin">
        <color indexed="63"/>
      </right>
      <top style="thin">
        <color indexed="8"/>
      </top>
      <bottom style="double">
        <color indexed="63"/>
      </bottom>
      <diagonal/>
    </border>
    <border>
      <left style="thin">
        <color indexed="63"/>
      </left>
      <right style="thin">
        <color indexed="63"/>
      </right>
      <top style="medium">
        <color indexed="63"/>
      </top>
      <bottom style="thin">
        <color indexed="63"/>
      </bottom>
      <diagonal/>
    </border>
    <border>
      <left style="thin">
        <color indexed="63"/>
      </left>
      <right style="thin">
        <color indexed="63"/>
      </right>
      <top style="thin">
        <color indexed="63"/>
      </top>
      <bottom style="medium">
        <color indexed="8"/>
      </bottom>
      <diagonal/>
    </border>
    <border>
      <left style="thin">
        <color indexed="63"/>
      </left>
      <right style="thin">
        <color indexed="63"/>
      </right>
      <top/>
      <bottom style="double">
        <color indexed="63"/>
      </bottom>
      <diagonal/>
    </border>
    <border>
      <left style="thin">
        <color indexed="63"/>
      </left>
      <right style="thin">
        <color indexed="63"/>
      </right>
      <top/>
      <bottom style="medium">
        <color indexed="63"/>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medium">
        <color indexed="64"/>
      </left>
      <right style="thin">
        <color indexed="8"/>
      </right>
      <top style="thin">
        <color indexed="8"/>
      </top>
      <bottom style="thin">
        <color indexed="8"/>
      </bottom>
      <diagonal/>
    </border>
    <border>
      <left/>
      <right style="medium">
        <color indexed="64"/>
      </right>
      <top/>
      <bottom/>
      <diagonal/>
    </border>
    <border>
      <left style="thin">
        <color indexed="8"/>
      </left>
      <right style="medium">
        <color indexed="64"/>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8"/>
      </top>
      <bottom style="thin">
        <color indexed="8"/>
      </bottom>
      <diagonal/>
    </border>
    <border>
      <left style="medium">
        <color indexed="64"/>
      </left>
      <right/>
      <top style="thin">
        <color indexed="8"/>
      </top>
      <bottom/>
      <diagonal/>
    </border>
    <border>
      <left style="medium">
        <color indexed="64"/>
      </left>
      <right/>
      <top style="thin">
        <color indexed="8"/>
      </top>
      <bottom style="medium">
        <color indexed="64"/>
      </bottom>
      <diagonal/>
    </border>
    <border>
      <left/>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right/>
      <top style="thin">
        <color indexed="8"/>
      </top>
      <bottom style="medium">
        <color indexed="64"/>
      </bottom>
      <diagonal/>
    </border>
    <border>
      <left style="medium">
        <color indexed="8"/>
      </left>
      <right style="thin">
        <color indexed="8"/>
      </right>
      <top style="medium">
        <color indexed="64"/>
      </top>
      <bottom style="thin">
        <color indexed="8"/>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8"/>
      </left>
      <right/>
      <top style="medium">
        <color indexed="64"/>
      </top>
      <bottom/>
      <diagonal/>
    </border>
    <border>
      <left/>
      <right/>
      <top style="medium">
        <color indexed="64"/>
      </top>
      <bottom/>
      <diagonal/>
    </border>
    <border>
      <left/>
      <right style="medium">
        <color indexed="8"/>
      </right>
      <top style="medium">
        <color indexed="64"/>
      </top>
      <bottom/>
      <diagonal/>
    </border>
    <border>
      <left/>
      <right style="medium">
        <color indexed="64"/>
      </right>
      <top style="medium">
        <color indexed="64"/>
      </top>
      <bottom/>
      <diagonal/>
    </border>
    <border>
      <left/>
      <right style="medium">
        <color indexed="64"/>
      </right>
      <top style="thin">
        <color indexed="8"/>
      </top>
      <bottom style="thin">
        <color indexed="8"/>
      </bottom>
      <diagonal/>
    </border>
    <border>
      <left style="medium">
        <color indexed="64"/>
      </left>
      <right style="thin">
        <color indexed="8"/>
      </right>
      <top/>
      <bottom style="thin">
        <color indexed="8"/>
      </bottom>
      <diagonal/>
    </border>
    <border>
      <left style="thin">
        <color indexed="8"/>
      </left>
      <right style="medium">
        <color indexed="64"/>
      </right>
      <top/>
      <bottom style="thin">
        <color indexed="8"/>
      </bottom>
      <diagonal/>
    </border>
    <border>
      <left style="medium">
        <color indexed="64"/>
      </left>
      <right style="thin">
        <color indexed="8"/>
      </right>
      <top style="thin">
        <color indexed="8"/>
      </top>
      <bottom style="medium">
        <color indexed="8"/>
      </bottom>
      <diagonal/>
    </border>
    <border>
      <left style="thin">
        <color indexed="8"/>
      </left>
      <right style="medium">
        <color indexed="64"/>
      </right>
      <top style="thin">
        <color indexed="8"/>
      </top>
      <bottom style="medium">
        <color indexed="8"/>
      </bottom>
      <diagonal/>
    </border>
    <border>
      <left style="medium">
        <color indexed="64"/>
      </left>
      <right/>
      <top/>
      <bottom/>
      <diagonal/>
    </border>
    <border>
      <left style="thin">
        <color indexed="8"/>
      </left>
      <right style="medium">
        <color indexed="64"/>
      </right>
      <top style="medium">
        <color indexed="8"/>
      </top>
      <bottom/>
      <diagonal/>
    </border>
    <border>
      <left style="medium">
        <color indexed="64"/>
      </left>
      <right style="thin">
        <color indexed="8"/>
      </right>
      <top style="medium">
        <color indexed="8"/>
      </top>
      <bottom style="thin">
        <color indexed="8"/>
      </bottom>
      <diagonal/>
    </border>
    <border>
      <left style="medium">
        <color indexed="64"/>
      </left>
      <right style="thin">
        <color indexed="8"/>
      </right>
      <top style="thin">
        <color indexed="8"/>
      </top>
      <bottom/>
      <diagonal/>
    </border>
    <border>
      <left style="medium">
        <color indexed="64"/>
      </left>
      <right style="thin">
        <color indexed="8"/>
      </right>
      <top style="medium">
        <color indexed="8"/>
      </top>
      <bottom style="medium">
        <color indexed="64"/>
      </bottom>
      <diagonal/>
    </border>
    <border>
      <left style="thin">
        <color indexed="8"/>
      </left>
      <right style="thin">
        <color indexed="8"/>
      </right>
      <top style="medium">
        <color indexed="8"/>
      </top>
      <bottom style="medium">
        <color indexed="64"/>
      </bottom>
      <diagonal/>
    </border>
    <border>
      <left/>
      <right/>
      <top style="medium">
        <color indexed="8"/>
      </top>
      <bottom style="medium">
        <color indexed="64"/>
      </bottom>
      <diagonal/>
    </border>
    <border>
      <left style="thin">
        <color indexed="8"/>
      </left>
      <right/>
      <top style="medium">
        <color indexed="8"/>
      </top>
      <bottom style="medium">
        <color indexed="64"/>
      </bottom>
      <diagonal/>
    </border>
    <border>
      <left style="thin">
        <color auto="1"/>
      </left>
      <right/>
      <top style="medium">
        <color auto="1"/>
      </top>
      <bottom style="medium">
        <color indexed="64"/>
      </bottom>
      <diagonal/>
    </border>
    <border>
      <left style="thin">
        <color auto="1"/>
      </left>
      <right style="medium">
        <color indexed="64"/>
      </right>
      <top style="medium">
        <color auto="1"/>
      </top>
      <bottom style="medium">
        <color indexed="64"/>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42350">
    <xf numFmtId="0" fontId="0" fillId="0" borderId="0"/>
    <xf numFmtId="174" fontId="59" fillId="0" borderId="0" applyFill="0" applyBorder="0" applyProtection="0"/>
    <xf numFmtId="9" fontId="59" fillId="0" borderId="0" applyFill="0" applyBorder="0" applyProtection="0"/>
    <xf numFmtId="0" fontId="22" fillId="0" borderId="0" applyNumberFormat="0" applyFill="0" applyBorder="0" applyProtection="0"/>
    <xf numFmtId="164" fontId="1" fillId="2" borderId="0"/>
    <xf numFmtId="165" fontId="1" fillId="2" borderId="0"/>
    <xf numFmtId="165" fontId="1" fillId="2" borderId="0"/>
    <xf numFmtId="164" fontId="1" fillId="2" borderId="0"/>
    <xf numFmtId="164" fontId="1" fillId="2" borderId="0"/>
    <xf numFmtId="164" fontId="1" fillId="2" borderId="0"/>
    <xf numFmtId="0" fontId="59" fillId="3" borderId="0" applyNumberFormat="0" applyBorder="0" applyProtection="0"/>
    <xf numFmtId="0" fontId="2" fillId="4" borderId="0" applyNumberFormat="0" applyBorder="0" applyProtection="0"/>
    <xf numFmtId="0" fontId="2" fillId="5" borderId="0" applyNumberFormat="0" applyBorder="0" applyProtection="0"/>
    <xf numFmtId="0" fontId="2" fillId="3" borderId="0" applyNumberFormat="0" applyBorder="0" applyProtection="0"/>
    <xf numFmtId="0" fontId="2" fillId="3" borderId="0" applyNumberFormat="0" applyBorder="0" applyProtection="0"/>
    <xf numFmtId="0" fontId="2" fillId="3" borderId="0" applyNumberFormat="0" applyBorder="0" applyProtection="0"/>
    <xf numFmtId="0" fontId="2" fillId="3" borderId="0" applyNumberFormat="0" applyBorder="0" applyProtection="0"/>
    <xf numFmtId="0" fontId="59" fillId="3" borderId="0" applyNumberFormat="0" applyBorder="0" applyProtection="0"/>
    <xf numFmtId="0" fontId="2" fillId="3" borderId="0" applyNumberFormat="0" applyBorder="0" applyProtection="0"/>
    <xf numFmtId="0" fontId="59" fillId="3" borderId="0" applyNumberFormat="0" applyBorder="0" applyProtection="0"/>
    <xf numFmtId="0" fontId="59" fillId="3" borderId="0" applyNumberFormat="0" applyBorder="0" applyProtection="0"/>
    <xf numFmtId="0" fontId="2" fillId="3" borderId="0" applyNumberFormat="0" applyBorder="0" applyProtection="0"/>
    <xf numFmtId="0" fontId="2" fillId="4" borderId="0" applyNumberFormat="0" applyBorder="0" applyProtection="0"/>
    <xf numFmtId="0" fontId="2" fillId="5" borderId="0" applyNumberFormat="0" applyBorder="0" applyProtection="0"/>
    <xf numFmtId="0" fontId="2" fillId="4" borderId="0" applyNumberFormat="0" applyBorder="0" applyProtection="0"/>
    <xf numFmtId="0" fontId="2" fillId="5" borderId="0" applyNumberFormat="0" applyBorder="0" applyProtection="0"/>
    <xf numFmtId="0" fontId="2" fillId="4" borderId="0" applyNumberFormat="0" applyBorder="0" applyProtection="0"/>
    <xf numFmtId="0" fontId="2" fillId="5" borderId="0" applyNumberFormat="0" applyBorder="0" applyProtection="0"/>
    <xf numFmtId="0" fontId="2" fillId="4" borderId="0" applyNumberFormat="0" applyBorder="0" applyProtection="0"/>
    <xf numFmtId="0" fontId="2" fillId="5" borderId="0" applyNumberFormat="0" applyBorder="0" applyProtection="0"/>
    <xf numFmtId="0" fontId="2" fillId="4" borderId="0" applyNumberFormat="0" applyBorder="0" applyProtection="0"/>
    <xf numFmtId="0" fontId="2" fillId="5" borderId="0" applyNumberFormat="0" applyBorder="0" applyProtection="0"/>
    <xf numFmtId="0" fontId="2" fillId="4" borderId="0" applyNumberFormat="0" applyBorder="0" applyProtection="0"/>
    <xf numFmtId="0" fontId="2" fillId="5" borderId="0" applyNumberFormat="0" applyBorder="0" applyProtection="0"/>
    <xf numFmtId="0" fontId="2" fillId="4" borderId="0" applyNumberFormat="0" applyBorder="0" applyProtection="0"/>
    <xf numFmtId="0" fontId="2" fillId="5" borderId="0" applyNumberFormat="0" applyBorder="0" applyProtection="0"/>
    <xf numFmtId="0" fontId="2" fillId="3" borderId="0" applyNumberFormat="0" applyBorder="0" applyProtection="0"/>
    <xf numFmtId="0" fontId="2" fillId="3" borderId="0" applyNumberFormat="0" applyBorder="0" applyProtection="0"/>
    <xf numFmtId="0" fontId="2" fillId="3" borderId="0" applyNumberFormat="0" applyBorder="0" applyProtection="0"/>
    <xf numFmtId="0" fontId="2" fillId="3" borderId="0" applyNumberFormat="0" applyBorder="0" applyProtection="0"/>
    <xf numFmtId="0" fontId="2" fillId="3" borderId="0" applyNumberFormat="0" applyBorder="0" applyProtection="0"/>
    <xf numFmtId="0" fontId="2" fillId="3" borderId="0" applyNumberFormat="0" applyBorder="0" applyProtection="0"/>
    <xf numFmtId="0" fontId="2" fillId="3" borderId="0" applyNumberFormat="0" applyBorder="0" applyProtection="0"/>
    <xf numFmtId="0" fontId="2" fillId="3" borderId="0" applyNumberFormat="0" applyBorder="0" applyProtection="0"/>
    <xf numFmtId="0" fontId="2" fillId="3" borderId="0" applyNumberFormat="0" applyBorder="0" applyProtection="0"/>
    <xf numFmtId="0" fontId="2" fillId="3" borderId="0" applyNumberFormat="0" applyBorder="0" applyProtection="0"/>
    <xf numFmtId="0" fontId="2" fillId="3" borderId="0" applyNumberFormat="0" applyBorder="0" applyProtection="0"/>
    <xf numFmtId="0" fontId="2" fillId="3" borderId="0" applyNumberFormat="0" applyBorder="0" applyProtection="0"/>
    <xf numFmtId="0" fontId="2" fillId="3" borderId="0" applyNumberFormat="0" applyBorder="0" applyProtection="0"/>
    <xf numFmtId="0" fontId="2" fillId="3" borderId="0" applyNumberFormat="0" applyBorder="0" applyProtection="0"/>
    <xf numFmtId="0" fontId="2" fillId="3" borderId="0" applyNumberFormat="0" applyBorder="0" applyProtection="0"/>
    <xf numFmtId="0" fontId="2" fillId="3" borderId="0" applyNumberFormat="0" applyBorder="0" applyProtection="0"/>
    <xf numFmtId="0" fontId="2" fillId="3" borderId="0" applyNumberFormat="0" applyBorder="0" applyProtection="0"/>
    <xf numFmtId="0" fontId="2" fillId="3" borderId="0" applyNumberFormat="0" applyBorder="0" applyProtection="0"/>
    <xf numFmtId="0" fontId="2" fillId="3" borderId="0" applyNumberFormat="0" applyBorder="0" applyProtection="0"/>
    <xf numFmtId="0" fontId="2" fillId="3" borderId="0" applyNumberFormat="0" applyBorder="0" applyProtection="0"/>
    <xf numFmtId="0" fontId="2" fillId="3" borderId="0" applyNumberFormat="0" applyBorder="0" applyProtection="0"/>
    <xf numFmtId="0" fontId="2" fillId="3" borderId="0" applyNumberFormat="0" applyBorder="0" applyProtection="0"/>
    <xf numFmtId="0" fontId="2" fillId="3" borderId="0" applyNumberFormat="0" applyBorder="0" applyProtection="0"/>
    <xf numFmtId="0" fontId="2" fillId="3" borderId="0" applyNumberFormat="0" applyBorder="0" applyProtection="0"/>
    <xf numFmtId="0" fontId="59" fillId="3" borderId="0" applyNumberFormat="0" applyBorder="0" applyProtection="0"/>
    <xf numFmtId="0" fontId="59" fillId="3" borderId="0" applyNumberFormat="0" applyBorder="0" applyProtection="0"/>
    <xf numFmtId="0" fontId="59" fillId="6" borderId="0" applyNumberFormat="0" applyBorder="0" applyProtection="0"/>
    <xf numFmtId="0" fontId="2" fillId="7" borderId="0" applyNumberFormat="0" applyBorder="0" applyProtection="0"/>
    <xf numFmtId="0" fontId="2" fillId="8" borderId="0" applyNumberFormat="0" applyBorder="0" applyProtection="0"/>
    <xf numFmtId="0" fontId="2" fillId="6" borderId="0" applyNumberFormat="0" applyBorder="0" applyProtection="0"/>
    <xf numFmtId="0" fontId="2" fillId="6" borderId="0" applyNumberFormat="0" applyBorder="0" applyProtection="0"/>
    <xf numFmtId="0" fontId="2" fillId="6" borderId="0" applyNumberFormat="0" applyBorder="0" applyProtection="0"/>
    <xf numFmtId="0" fontId="2" fillId="6" borderId="0" applyNumberFormat="0" applyBorder="0" applyProtection="0"/>
    <xf numFmtId="0" fontId="59" fillId="6" borderId="0" applyNumberFormat="0" applyBorder="0" applyProtection="0"/>
    <xf numFmtId="0" fontId="2" fillId="6" borderId="0" applyNumberFormat="0" applyBorder="0" applyProtection="0"/>
    <xf numFmtId="0" fontId="59" fillId="6" borderId="0" applyNumberFormat="0" applyBorder="0" applyProtection="0"/>
    <xf numFmtId="0" fontId="59" fillId="6" borderId="0" applyNumberFormat="0" applyBorder="0" applyProtection="0"/>
    <xf numFmtId="0" fontId="2" fillId="6" borderId="0" applyNumberFormat="0" applyBorder="0" applyProtection="0"/>
    <xf numFmtId="0" fontId="2" fillId="7" borderId="0" applyNumberFormat="0" applyBorder="0" applyProtection="0"/>
    <xf numFmtId="0" fontId="2" fillId="8" borderId="0" applyNumberFormat="0" applyBorder="0" applyProtection="0"/>
    <xf numFmtId="0" fontId="2" fillId="7" borderId="0" applyNumberFormat="0" applyBorder="0" applyProtection="0"/>
    <xf numFmtId="0" fontId="2" fillId="8" borderId="0" applyNumberFormat="0" applyBorder="0" applyProtection="0"/>
    <xf numFmtId="0" fontId="2" fillId="7" borderId="0" applyNumberFormat="0" applyBorder="0" applyProtection="0"/>
    <xf numFmtId="0" fontId="2" fillId="8" borderId="0" applyNumberFormat="0" applyBorder="0" applyProtection="0"/>
    <xf numFmtId="0" fontId="2" fillId="7" borderId="0" applyNumberFormat="0" applyBorder="0" applyProtection="0"/>
    <xf numFmtId="0" fontId="2" fillId="8" borderId="0" applyNumberFormat="0" applyBorder="0" applyProtection="0"/>
    <xf numFmtId="0" fontId="2" fillId="7" borderId="0" applyNumberFormat="0" applyBorder="0" applyProtection="0"/>
    <xf numFmtId="0" fontId="2" fillId="8" borderId="0" applyNumberFormat="0" applyBorder="0" applyProtection="0"/>
    <xf numFmtId="0" fontId="2" fillId="7" borderId="0" applyNumberFormat="0" applyBorder="0" applyProtection="0"/>
    <xf numFmtId="0" fontId="2" fillId="8" borderId="0" applyNumberFormat="0" applyBorder="0" applyProtection="0"/>
    <xf numFmtId="0" fontId="2" fillId="7" borderId="0" applyNumberFormat="0" applyBorder="0" applyProtection="0"/>
    <xf numFmtId="0" fontId="2" fillId="8" borderId="0" applyNumberFormat="0" applyBorder="0" applyProtection="0"/>
    <xf numFmtId="0" fontId="2" fillId="6" borderId="0" applyNumberFormat="0" applyBorder="0" applyProtection="0"/>
    <xf numFmtId="0" fontId="2" fillId="6" borderId="0" applyNumberFormat="0" applyBorder="0" applyProtection="0"/>
    <xf numFmtId="0" fontId="2" fillId="6" borderId="0" applyNumberFormat="0" applyBorder="0" applyProtection="0"/>
    <xf numFmtId="0" fontId="2" fillId="6" borderId="0" applyNumberFormat="0" applyBorder="0" applyProtection="0"/>
    <xf numFmtId="0" fontId="2" fillId="6" borderId="0" applyNumberFormat="0" applyBorder="0" applyProtection="0"/>
    <xf numFmtId="0" fontId="2" fillId="6" borderId="0" applyNumberFormat="0" applyBorder="0" applyProtection="0"/>
    <xf numFmtId="0" fontId="2" fillId="6" borderId="0" applyNumberFormat="0" applyBorder="0" applyProtection="0"/>
    <xf numFmtId="0" fontId="2" fillId="6" borderId="0" applyNumberFormat="0" applyBorder="0" applyProtection="0"/>
    <xf numFmtId="0" fontId="2" fillId="6" borderId="0" applyNumberFormat="0" applyBorder="0" applyProtection="0"/>
    <xf numFmtId="0" fontId="2" fillId="6" borderId="0" applyNumberFormat="0" applyBorder="0" applyProtection="0"/>
    <xf numFmtId="0" fontId="2" fillId="6" borderId="0" applyNumberFormat="0" applyBorder="0" applyProtection="0"/>
    <xf numFmtId="0" fontId="2" fillId="6" borderId="0" applyNumberFormat="0" applyBorder="0" applyProtection="0"/>
    <xf numFmtId="0" fontId="2" fillId="6" borderId="0" applyNumberFormat="0" applyBorder="0" applyProtection="0"/>
    <xf numFmtId="0" fontId="2" fillId="6" borderId="0" applyNumberFormat="0" applyBorder="0" applyProtection="0"/>
    <xf numFmtId="0" fontId="2" fillId="6" borderId="0" applyNumberFormat="0" applyBorder="0" applyProtection="0"/>
    <xf numFmtId="0" fontId="2" fillId="6" borderId="0" applyNumberFormat="0" applyBorder="0" applyProtection="0"/>
    <xf numFmtId="0" fontId="2" fillId="6" borderId="0" applyNumberFormat="0" applyBorder="0" applyProtection="0"/>
    <xf numFmtId="0" fontId="2" fillId="6" borderId="0" applyNumberFormat="0" applyBorder="0" applyProtection="0"/>
    <xf numFmtId="0" fontId="2" fillId="6" borderId="0" applyNumberFormat="0" applyBorder="0" applyProtection="0"/>
    <xf numFmtId="0" fontId="2" fillId="6" borderId="0" applyNumberFormat="0" applyBorder="0" applyProtection="0"/>
    <xf numFmtId="0" fontId="2" fillId="6" borderId="0" applyNumberFormat="0" applyBorder="0" applyProtection="0"/>
    <xf numFmtId="0" fontId="2" fillId="6" borderId="0" applyNumberFormat="0" applyBorder="0" applyProtection="0"/>
    <xf numFmtId="0" fontId="2" fillId="6" borderId="0" applyNumberFormat="0" applyBorder="0" applyProtection="0"/>
    <xf numFmtId="0" fontId="2" fillId="6" borderId="0" applyNumberFormat="0" applyBorder="0" applyProtection="0"/>
    <xf numFmtId="0" fontId="59" fillId="6" borderId="0" applyNumberFormat="0" applyBorder="0" applyProtection="0"/>
    <xf numFmtId="0" fontId="59" fillId="6" borderId="0" applyNumberFormat="0" applyBorder="0" applyProtection="0"/>
    <xf numFmtId="0" fontId="59" fillId="9" borderId="0" applyNumberFormat="0" applyBorder="0" applyProtection="0"/>
    <xf numFmtId="0" fontId="2" fillId="10" borderId="0" applyNumberFormat="0" applyBorder="0" applyProtection="0"/>
    <xf numFmtId="0" fontId="2" fillId="11"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59" fillId="9" borderId="0" applyNumberFormat="0" applyBorder="0" applyProtection="0"/>
    <xf numFmtId="0" fontId="2" fillId="9" borderId="0" applyNumberFormat="0" applyBorder="0" applyProtection="0"/>
    <xf numFmtId="0" fontId="59" fillId="9" borderId="0" applyNumberFormat="0" applyBorder="0" applyProtection="0"/>
    <xf numFmtId="0" fontId="59" fillId="9" borderId="0" applyNumberFormat="0" applyBorder="0" applyProtection="0"/>
    <xf numFmtId="0" fontId="2" fillId="9" borderId="0" applyNumberFormat="0" applyBorder="0" applyProtection="0"/>
    <xf numFmtId="0" fontId="2" fillId="10" borderId="0" applyNumberFormat="0" applyBorder="0" applyProtection="0"/>
    <xf numFmtId="0" fontId="2" fillId="11" borderId="0" applyNumberFormat="0" applyBorder="0" applyProtection="0"/>
    <xf numFmtId="0" fontId="2" fillId="10" borderId="0" applyNumberFormat="0" applyBorder="0" applyProtection="0"/>
    <xf numFmtId="0" fontId="2" fillId="11" borderId="0" applyNumberFormat="0" applyBorder="0" applyProtection="0"/>
    <xf numFmtId="0" fontId="2" fillId="10" borderId="0" applyNumberFormat="0" applyBorder="0" applyProtection="0"/>
    <xf numFmtId="0" fontId="2" fillId="11" borderId="0" applyNumberFormat="0" applyBorder="0" applyProtection="0"/>
    <xf numFmtId="0" fontId="2" fillId="10" borderId="0" applyNumberFormat="0" applyBorder="0" applyProtection="0"/>
    <xf numFmtId="0" fontId="2" fillId="11" borderId="0" applyNumberFormat="0" applyBorder="0" applyProtection="0"/>
    <xf numFmtId="0" fontId="2" fillId="10" borderId="0" applyNumberFormat="0" applyBorder="0" applyProtection="0"/>
    <xf numFmtId="0" fontId="2" fillId="11" borderId="0" applyNumberFormat="0" applyBorder="0" applyProtection="0"/>
    <xf numFmtId="0" fontId="2" fillId="10" borderId="0" applyNumberFormat="0" applyBorder="0" applyProtection="0"/>
    <xf numFmtId="0" fontId="2" fillId="11" borderId="0" applyNumberFormat="0" applyBorder="0" applyProtection="0"/>
    <xf numFmtId="0" fontId="2" fillId="10" borderId="0" applyNumberFormat="0" applyBorder="0" applyProtection="0"/>
    <xf numFmtId="0" fontId="2" fillId="11"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59" fillId="9" borderId="0" applyNumberFormat="0" applyBorder="0" applyProtection="0"/>
    <xf numFmtId="0" fontId="59" fillId="9" borderId="0" applyNumberFormat="0" applyBorder="0" applyProtection="0"/>
    <xf numFmtId="0" fontId="59" fillId="12" borderId="0" applyNumberFormat="0" applyBorder="0" applyProtection="0"/>
    <xf numFmtId="0" fontId="2" fillId="13" borderId="0" applyNumberFormat="0" applyBorder="0" applyProtection="0"/>
    <xf numFmtId="0" fontId="2" fillId="14" borderId="0" applyNumberFormat="0" applyBorder="0" applyProtection="0"/>
    <xf numFmtId="0" fontId="2" fillId="12" borderId="0" applyNumberFormat="0" applyBorder="0" applyProtection="0"/>
    <xf numFmtId="0" fontId="2" fillId="12" borderId="0" applyNumberFormat="0" applyBorder="0" applyProtection="0"/>
    <xf numFmtId="0" fontId="2" fillId="12" borderId="0" applyNumberFormat="0" applyBorder="0" applyProtection="0"/>
    <xf numFmtId="0" fontId="2" fillId="12" borderId="0" applyNumberFormat="0" applyBorder="0" applyProtection="0"/>
    <xf numFmtId="0" fontId="59" fillId="12" borderId="0" applyNumberFormat="0" applyBorder="0" applyProtection="0"/>
    <xf numFmtId="0" fontId="2" fillId="12" borderId="0" applyNumberFormat="0" applyBorder="0" applyProtection="0"/>
    <xf numFmtId="0" fontId="59" fillId="12" borderId="0" applyNumberFormat="0" applyBorder="0" applyProtection="0"/>
    <xf numFmtId="0" fontId="59" fillId="12" borderId="0" applyNumberFormat="0" applyBorder="0" applyProtection="0"/>
    <xf numFmtId="0" fontId="2" fillId="12" borderId="0" applyNumberFormat="0" applyBorder="0" applyProtection="0"/>
    <xf numFmtId="0" fontId="2" fillId="13" borderId="0" applyNumberFormat="0" applyBorder="0" applyProtection="0"/>
    <xf numFmtId="0" fontId="2" fillId="14" borderId="0" applyNumberFormat="0" applyBorder="0" applyProtection="0"/>
    <xf numFmtId="0" fontId="2" fillId="13" borderId="0" applyNumberFormat="0" applyBorder="0" applyProtection="0"/>
    <xf numFmtId="0" fontId="2" fillId="14" borderId="0" applyNumberFormat="0" applyBorder="0" applyProtection="0"/>
    <xf numFmtId="0" fontId="2" fillId="13" borderId="0" applyNumberFormat="0" applyBorder="0" applyProtection="0"/>
    <xf numFmtId="0" fontId="2" fillId="14" borderId="0" applyNumberFormat="0" applyBorder="0" applyProtection="0"/>
    <xf numFmtId="0" fontId="2" fillId="13" borderId="0" applyNumberFormat="0" applyBorder="0" applyProtection="0"/>
    <xf numFmtId="0" fontId="2" fillId="14" borderId="0" applyNumberFormat="0" applyBorder="0" applyProtection="0"/>
    <xf numFmtId="0" fontId="2" fillId="13" borderId="0" applyNumberFormat="0" applyBorder="0" applyProtection="0"/>
    <xf numFmtId="0" fontId="2" fillId="14" borderId="0" applyNumberFormat="0" applyBorder="0" applyProtection="0"/>
    <xf numFmtId="0" fontId="2" fillId="13" borderId="0" applyNumberFormat="0" applyBorder="0" applyProtection="0"/>
    <xf numFmtId="0" fontId="2" fillId="14" borderId="0" applyNumberFormat="0" applyBorder="0" applyProtection="0"/>
    <xf numFmtId="0" fontId="2" fillId="13" borderId="0" applyNumberFormat="0" applyBorder="0" applyProtection="0"/>
    <xf numFmtId="0" fontId="2" fillId="14" borderId="0" applyNumberFormat="0" applyBorder="0" applyProtection="0"/>
    <xf numFmtId="0" fontId="2" fillId="12" borderId="0" applyNumberFormat="0" applyBorder="0" applyProtection="0"/>
    <xf numFmtId="0" fontId="2" fillId="12" borderId="0" applyNumberFormat="0" applyBorder="0" applyProtection="0"/>
    <xf numFmtId="0" fontId="2" fillId="12" borderId="0" applyNumberFormat="0" applyBorder="0" applyProtection="0"/>
    <xf numFmtId="0" fontId="2" fillId="12" borderId="0" applyNumberFormat="0" applyBorder="0" applyProtection="0"/>
    <xf numFmtId="0" fontId="2" fillId="12" borderId="0" applyNumberFormat="0" applyBorder="0" applyProtection="0"/>
    <xf numFmtId="0" fontId="2" fillId="12" borderId="0" applyNumberFormat="0" applyBorder="0" applyProtection="0"/>
    <xf numFmtId="0" fontId="2" fillId="12" borderId="0" applyNumberFormat="0" applyBorder="0" applyProtection="0"/>
    <xf numFmtId="0" fontId="2" fillId="12" borderId="0" applyNumberFormat="0" applyBorder="0" applyProtection="0"/>
    <xf numFmtId="0" fontId="2" fillId="12" borderId="0" applyNumberFormat="0" applyBorder="0" applyProtection="0"/>
    <xf numFmtId="0" fontId="2" fillId="12" borderId="0" applyNumberFormat="0" applyBorder="0" applyProtection="0"/>
    <xf numFmtId="0" fontId="2" fillId="12" borderId="0" applyNumberFormat="0" applyBorder="0" applyProtection="0"/>
    <xf numFmtId="0" fontId="2" fillId="12" borderId="0" applyNumberFormat="0" applyBorder="0" applyProtection="0"/>
    <xf numFmtId="0" fontId="2" fillId="12" borderId="0" applyNumberFormat="0" applyBorder="0" applyProtection="0"/>
    <xf numFmtId="0" fontId="2" fillId="12" borderId="0" applyNumberFormat="0" applyBorder="0" applyProtection="0"/>
    <xf numFmtId="0" fontId="2" fillId="12" borderId="0" applyNumberFormat="0" applyBorder="0" applyProtection="0"/>
    <xf numFmtId="0" fontId="2" fillId="12" borderId="0" applyNumberFormat="0" applyBorder="0" applyProtection="0"/>
    <xf numFmtId="0" fontId="2" fillId="12" borderId="0" applyNumberFormat="0" applyBorder="0" applyProtection="0"/>
    <xf numFmtId="0" fontId="2" fillId="12" borderId="0" applyNumberFormat="0" applyBorder="0" applyProtection="0"/>
    <xf numFmtId="0" fontId="2" fillId="12" borderId="0" applyNumberFormat="0" applyBorder="0" applyProtection="0"/>
    <xf numFmtId="0" fontId="2" fillId="12" borderId="0" applyNumberFormat="0" applyBorder="0" applyProtection="0"/>
    <xf numFmtId="0" fontId="2" fillId="12" borderId="0" applyNumberFormat="0" applyBorder="0" applyProtection="0"/>
    <xf numFmtId="0" fontId="2" fillId="12" borderId="0" applyNumberFormat="0" applyBorder="0" applyProtection="0"/>
    <xf numFmtId="0" fontId="2" fillId="12" borderId="0" applyNumberFormat="0" applyBorder="0" applyProtection="0"/>
    <xf numFmtId="0" fontId="2" fillId="12" borderId="0" applyNumberFormat="0" applyBorder="0" applyProtection="0"/>
    <xf numFmtId="0" fontId="59" fillId="12" borderId="0" applyNumberFormat="0" applyBorder="0" applyProtection="0"/>
    <xf numFmtId="0" fontId="59" fillId="12" borderId="0" applyNumberFormat="0" applyBorder="0" applyProtection="0"/>
    <xf numFmtId="0" fontId="59" fillId="15" borderId="0" applyNumberFormat="0" applyBorder="0" applyProtection="0"/>
    <xf numFmtId="0" fontId="2" fillId="16" borderId="0" applyNumberFormat="0" applyBorder="0" applyProtection="0"/>
    <xf numFmtId="0" fontId="2" fillId="17"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59" fillId="15" borderId="0" applyNumberFormat="0" applyBorder="0" applyProtection="0"/>
    <xf numFmtId="0" fontId="2" fillId="15" borderId="0" applyNumberFormat="0" applyBorder="0" applyProtection="0"/>
    <xf numFmtId="0" fontId="59" fillId="15" borderId="0" applyNumberFormat="0" applyBorder="0" applyProtection="0"/>
    <xf numFmtId="0" fontId="59" fillId="15" borderId="0" applyNumberFormat="0" applyBorder="0" applyProtection="0"/>
    <xf numFmtId="0" fontId="2" fillId="15" borderId="0" applyNumberFormat="0" applyBorder="0" applyProtection="0"/>
    <xf numFmtId="0" fontId="2" fillId="16" borderId="0" applyNumberFormat="0" applyBorder="0" applyProtection="0"/>
    <xf numFmtId="0" fontId="2" fillId="17" borderId="0" applyNumberFormat="0" applyBorder="0" applyProtection="0"/>
    <xf numFmtId="0" fontId="2" fillId="16" borderId="0" applyNumberFormat="0" applyBorder="0" applyProtection="0"/>
    <xf numFmtId="0" fontId="2" fillId="17" borderId="0" applyNumberFormat="0" applyBorder="0" applyProtection="0"/>
    <xf numFmtId="0" fontId="2" fillId="16" borderId="0" applyNumberFormat="0" applyBorder="0" applyProtection="0"/>
    <xf numFmtId="0" fontId="2" fillId="17" borderId="0" applyNumberFormat="0" applyBorder="0" applyProtection="0"/>
    <xf numFmtId="0" fontId="2" fillId="16" borderId="0" applyNumberFormat="0" applyBorder="0" applyProtection="0"/>
    <xf numFmtId="0" fontId="2" fillId="17" borderId="0" applyNumberFormat="0" applyBorder="0" applyProtection="0"/>
    <xf numFmtId="0" fontId="2" fillId="16" borderId="0" applyNumberFormat="0" applyBorder="0" applyProtection="0"/>
    <xf numFmtId="0" fontId="2" fillId="17" borderId="0" applyNumberFormat="0" applyBorder="0" applyProtection="0"/>
    <xf numFmtId="0" fontId="2" fillId="16" borderId="0" applyNumberFormat="0" applyBorder="0" applyProtection="0"/>
    <xf numFmtId="0" fontId="2" fillId="17" borderId="0" applyNumberFormat="0" applyBorder="0" applyProtection="0"/>
    <xf numFmtId="0" fontId="2" fillId="16" borderId="0" applyNumberFormat="0" applyBorder="0" applyProtection="0"/>
    <xf numFmtId="0" fontId="2" fillId="17"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59" fillId="15" borderId="0" applyNumberFormat="0" applyBorder="0" applyProtection="0"/>
    <xf numFmtId="0" fontId="59" fillId="15" borderId="0" applyNumberFormat="0" applyBorder="0" applyProtection="0"/>
    <xf numFmtId="0" fontId="59" fillId="18" borderId="0" applyNumberFormat="0" applyBorder="0" applyProtection="0"/>
    <xf numFmtId="0" fontId="2" fillId="19" borderId="0" applyNumberFormat="0" applyBorder="0" applyProtection="0"/>
    <xf numFmtId="0" fontId="2" fillId="10" borderId="0" applyNumberFormat="0" applyBorder="0" applyProtection="0"/>
    <xf numFmtId="0" fontId="2" fillId="18" borderId="0" applyNumberFormat="0" applyBorder="0" applyProtection="0"/>
    <xf numFmtId="0" fontId="2" fillId="18" borderId="0" applyNumberFormat="0" applyBorder="0" applyProtection="0"/>
    <xf numFmtId="0" fontId="2" fillId="18" borderId="0" applyNumberFormat="0" applyBorder="0" applyProtection="0"/>
    <xf numFmtId="0" fontId="2" fillId="18" borderId="0" applyNumberFormat="0" applyBorder="0" applyProtection="0"/>
    <xf numFmtId="0" fontId="59" fillId="18" borderId="0" applyNumberFormat="0" applyBorder="0" applyProtection="0"/>
    <xf numFmtId="0" fontId="2" fillId="18" borderId="0" applyNumberFormat="0" applyBorder="0" applyProtection="0"/>
    <xf numFmtId="0" fontId="59" fillId="18" borderId="0" applyNumberFormat="0" applyBorder="0" applyProtection="0"/>
    <xf numFmtId="0" fontId="59" fillId="18" borderId="0" applyNumberFormat="0" applyBorder="0" applyProtection="0"/>
    <xf numFmtId="0" fontId="2" fillId="18" borderId="0" applyNumberFormat="0" applyBorder="0" applyProtection="0"/>
    <xf numFmtId="0" fontId="2" fillId="19" borderId="0" applyNumberFormat="0" applyBorder="0" applyProtection="0"/>
    <xf numFmtId="0" fontId="2" fillId="10" borderId="0" applyNumberFormat="0" applyBorder="0" applyProtection="0"/>
    <xf numFmtId="0" fontId="2" fillId="19" borderId="0" applyNumberFormat="0" applyBorder="0" applyProtection="0"/>
    <xf numFmtId="0" fontId="2" fillId="10" borderId="0" applyNumberFormat="0" applyBorder="0" applyProtection="0"/>
    <xf numFmtId="0" fontId="2" fillId="19" borderId="0" applyNumberFormat="0" applyBorder="0" applyProtection="0"/>
    <xf numFmtId="0" fontId="2" fillId="10" borderId="0" applyNumberFormat="0" applyBorder="0" applyProtection="0"/>
    <xf numFmtId="0" fontId="2" fillId="19" borderId="0" applyNumberFormat="0" applyBorder="0" applyProtection="0"/>
    <xf numFmtId="0" fontId="2" fillId="10" borderId="0" applyNumberFormat="0" applyBorder="0" applyProtection="0"/>
    <xf numFmtId="0" fontId="2" fillId="19" borderId="0" applyNumberFormat="0" applyBorder="0" applyProtection="0"/>
    <xf numFmtId="0" fontId="2" fillId="10" borderId="0" applyNumberFormat="0" applyBorder="0" applyProtection="0"/>
    <xf numFmtId="0" fontId="2" fillId="19" borderId="0" applyNumberFormat="0" applyBorder="0" applyProtection="0"/>
    <xf numFmtId="0" fontId="2" fillId="10" borderId="0" applyNumberFormat="0" applyBorder="0" applyProtection="0"/>
    <xf numFmtId="0" fontId="2" fillId="19" borderId="0" applyNumberFormat="0" applyBorder="0" applyProtection="0"/>
    <xf numFmtId="0" fontId="2" fillId="10" borderId="0" applyNumberFormat="0" applyBorder="0" applyProtection="0"/>
    <xf numFmtId="0" fontId="2" fillId="18" borderId="0" applyNumberFormat="0" applyBorder="0" applyProtection="0"/>
    <xf numFmtId="0" fontId="2" fillId="18" borderId="0" applyNumberFormat="0" applyBorder="0" applyProtection="0"/>
    <xf numFmtId="0" fontId="2" fillId="18" borderId="0" applyNumberFormat="0" applyBorder="0" applyProtection="0"/>
    <xf numFmtId="0" fontId="2" fillId="18" borderId="0" applyNumberFormat="0" applyBorder="0" applyProtection="0"/>
    <xf numFmtId="0" fontId="2" fillId="18" borderId="0" applyNumberFormat="0" applyBorder="0" applyProtection="0"/>
    <xf numFmtId="0" fontId="2" fillId="18" borderId="0" applyNumberFormat="0" applyBorder="0" applyProtection="0"/>
    <xf numFmtId="0" fontId="2" fillId="18" borderId="0" applyNumberFormat="0" applyBorder="0" applyProtection="0"/>
    <xf numFmtId="0" fontId="2" fillId="18" borderId="0" applyNumberFormat="0" applyBorder="0" applyProtection="0"/>
    <xf numFmtId="0" fontId="2" fillId="18" borderId="0" applyNumberFormat="0" applyBorder="0" applyProtection="0"/>
    <xf numFmtId="0" fontId="2" fillId="18" borderId="0" applyNumberFormat="0" applyBorder="0" applyProtection="0"/>
    <xf numFmtId="0" fontId="2" fillId="18" borderId="0" applyNumberFormat="0" applyBorder="0" applyProtection="0"/>
    <xf numFmtId="0" fontId="2" fillId="18" borderId="0" applyNumberFormat="0" applyBorder="0" applyProtection="0"/>
    <xf numFmtId="0" fontId="2" fillId="18" borderId="0" applyNumberFormat="0" applyBorder="0" applyProtection="0"/>
    <xf numFmtId="0" fontId="2" fillId="18" borderId="0" applyNumberFormat="0" applyBorder="0" applyProtection="0"/>
    <xf numFmtId="0" fontId="2" fillId="18" borderId="0" applyNumberFormat="0" applyBorder="0" applyProtection="0"/>
    <xf numFmtId="0" fontId="2" fillId="18" borderId="0" applyNumberFormat="0" applyBorder="0" applyProtection="0"/>
    <xf numFmtId="0" fontId="2" fillId="18" borderId="0" applyNumberFormat="0" applyBorder="0" applyProtection="0"/>
    <xf numFmtId="0" fontId="2" fillId="18" borderId="0" applyNumberFormat="0" applyBorder="0" applyProtection="0"/>
    <xf numFmtId="0" fontId="2" fillId="18" borderId="0" applyNumberFormat="0" applyBorder="0" applyProtection="0"/>
    <xf numFmtId="0" fontId="2" fillId="18" borderId="0" applyNumberFormat="0" applyBorder="0" applyProtection="0"/>
    <xf numFmtId="0" fontId="2" fillId="18" borderId="0" applyNumberFormat="0" applyBorder="0" applyProtection="0"/>
    <xf numFmtId="0" fontId="2" fillId="18" borderId="0" applyNumberFormat="0" applyBorder="0" applyProtection="0"/>
    <xf numFmtId="0" fontId="2" fillId="18" borderId="0" applyNumberFormat="0" applyBorder="0" applyProtection="0"/>
    <xf numFmtId="0" fontId="2" fillId="18" borderId="0" applyNumberFormat="0" applyBorder="0" applyProtection="0"/>
    <xf numFmtId="0" fontId="59" fillId="18" borderId="0" applyNumberFormat="0" applyBorder="0" applyProtection="0"/>
    <xf numFmtId="0" fontId="59" fillId="18" borderId="0" applyNumberFormat="0" applyBorder="0" applyProtection="0"/>
    <xf numFmtId="0" fontId="59" fillId="20" borderId="0" applyNumberFormat="0" applyBorder="0" applyProtection="0"/>
    <xf numFmtId="0" fontId="2" fillId="21" borderId="0" applyNumberFormat="0" applyBorder="0" applyProtection="0"/>
    <xf numFmtId="0" fontId="2" fillId="22" borderId="0" applyNumberFormat="0" applyBorder="0" applyProtection="0"/>
    <xf numFmtId="0" fontId="2" fillId="20" borderId="0" applyNumberFormat="0" applyBorder="0" applyProtection="0"/>
    <xf numFmtId="0" fontId="2" fillId="20" borderId="0" applyNumberFormat="0" applyBorder="0" applyProtection="0"/>
    <xf numFmtId="0" fontId="2" fillId="20" borderId="0" applyNumberFormat="0" applyBorder="0" applyProtection="0"/>
    <xf numFmtId="0" fontId="2" fillId="20" borderId="0" applyNumberFormat="0" applyBorder="0" applyProtection="0"/>
    <xf numFmtId="0" fontId="59" fillId="20" borderId="0" applyNumberFormat="0" applyBorder="0" applyProtection="0"/>
    <xf numFmtId="0" fontId="2" fillId="20" borderId="0" applyNumberFormat="0" applyBorder="0" applyProtection="0"/>
    <xf numFmtId="0" fontId="59" fillId="20" borderId="0" applyNumberFormat="0" applyBorder="0" applyProtection="0"/>
    <xf numFmtId="0" fontId="59" fillId="20" borderId="0" applyNumberFormat="0" applyBorder="0" applyProtection="0"/>
    <xf numFmtId="0" fontId="2" fillId="20" borderId="0" applyNumberFormat="0" applyBorder="0" applyProtection="0"/>
    <xf numFmtId="0" fontId="2" fillId="21" borderId="0" applyNumberFormat="0" applyBorder="0" applyProtection="0"/>
    <xf numFmtId="0" fontId="2" fillId="22" borderId="0" applyNumberFormat="0" applyBorder="0" applyProtection="0"/>
    <xf numFmtId="0" fontId="2" fillId="21" borderId="0" applyNumberFormat="0" applyBorder="0" applyProtection="0"/>
    <xf numFmtId="0" fontId="2" fillId="22" borderId="0" applyNumberFormat="0" applyBorder="0" applyProtection="0"/>
    <xf numFmtId="0" fontId="2" fillId="21" borderId="0" applyNumberFormat="0" applyBorder="0" applyProtection="0"/>
    <xf numFmtId="0" fontId="2" fillId="22" borderId="0" applyNumberFormat="0" applyBorder="0" applyProtection="0"/>
    <xf numFmtId="0" fontId="2" fillId="21" borderId="0" applyNumberFormat="0" applyBorder="0" applyProtection="0"/>
    <xf numFmtId="0" fontId="2" fillId="22" borderId="0" applyNumberFormat="0" applyBorder="0" applyProtection="0"/>
    <xf numFmtId="0" fontId="2" fillId="21" borderId="0" applyNumberFormat="0" applyBorder="0" applyProtection="0"/>
    <xf numFmtId="0" fontId="2" fillId="22" borderId="0" applyNumberFormat="0" applyBorder="0" applyProtection="0"/>
    <xf numFmtId="0" fontId="2" fillId="21" borderId="0" applyNumberFormat="0" applyBorder="0" applyProtection="0"/>
    <xf numFmtId="0" fontId="2" fillId="22" borderId="0" applyNumberFormat="0" applyBorder="0" applyProtection="0"/>
    <xf numFmtId="0" fontId="2" fillId="21" borderId="0" applyNumberFormat="0" applyBorder="0" applyProtection="0"/>
    <xf numFmtId="0" fontId="2" fillId="22" borderId="0" applyNumberFormat="0" applyBorder="0" applyProtection="0"/>
    <xf numFmtId="0" fontId="2" fillId="20" borderId="0" applyNumberFormat="0" applyBorder="0" applyProtection="0"/>
    <xf numFmtId="0" fontId="2" fillId="20" borderId="0" applyNumberFormat="0" applyBorder="0" applyProtection="0"/>
    <xf numFmtId="0" fontId="2" fillId="20" borderId="0" applyNumberFormat="0" applyBorder="0" applyProtection="0"/>
    <xf numFmtId="0" fontId="2" fillId="20" borderId="0" applyNumberFormat="0" applyBorder="0" applyProtection="0"/>
    <xf numFmtId="0" fontId="2" fillId="20" borderId="0" applyNumberFormat="0" applyBorder="0" applyProtection="0"/>
    <xf numFmtId="0" fontId="2" fillId="20" borderId="0" applyNumberFormat="0" applyBorder="0" applyProtection="0"/>
    <xf numFmtId="0" fontId="2" fillId="20" borderId="0" applyNumberFormat="0" applyBorder="0" applyProtection="0"/>
    <xf numFmtId="0" fontId="2" fillId="20" borderId="0" applyNumberFormat="0" applyBorder="0" applyProtection="0"/>
    <xf numFmtId="0" fontId="2" fillId="20" borderId="0" applyNumberFormat="0" applyBorder="0" applyProtection="0"/>
    <xf numFmtId="0" fontId="2" fillId="20" borderId="0" applyNumberFormat="0" applyBorder="0" applyProtection="0"/>
    <xf numFmtId="0" fontId="2" fillId="20" borderId="0" applyNumberFormat="0" applyBorder="0" applyProtection="0"/>
    <xf numFmtId="0" fontId="2" fillId="20" borderId="0" applyNumberFormat="0" applyBorder="0" applyProtection="0"/>
    <xf numFmtId="0" fontId="2" fillId="20" borderId="0" applyNumberFormat="0" applyBorder="0" applyProtection="0"/>
    <xf numFmtId="0" fontId="2" fillId="20" borderId="0" applyNumberFormat="0" applyBorder="0" applyProtection="0"/>
    <xf numFmtId="0" fontId="2" fillId="20" borderId="0" applyNumberFormat="0" applyBorder="0" applyProtection="0"/>
    <xf numFmtId="0" fontId="2" fillId="20" borderId="0" applyNumberFormat="0" applyBorder="0" applyProtection="0"/>
    <xf numFmtId="0" fontId="2" fillId="20" borderId="0" applyNumberFormat="0" applyBorder="0" applyProtection="0"/>
    <xf numFmtId="0" fontId="2" fillId="20" borderId="0" applyNumberFormat="0" applyBorder="0" applyProtection="0"/>
    <xf numFmtId="0" fontId="2" fillId="20" borderId="0" applyNumberFormat="0" applyBorder="0" applyProtection="0"/>
    <xf numFmtId="0" fontId="2" fillId="20" borderId="0" applyNumberFormat="0" applyBorder="0" applyProtection="0"/>
    <xf numFmtId="0" fontId="2" fillId="20" borderId="0" applyNumberFormat="0" applyBorder="0" applyProtection="0"/>
    <xf numFmtId="0" fontId="2" fillId="20" borderId="0" applyNumberFormat="0" applyBorder="0" applyProtection="0"/>
    <xf numFmtId="0" fontId="2" fillId="20" borderId="0" applyNumberFormat="0" applyBorder="0" applyProtection="0"/>
    <xf numFmtId="0" fontId="2" fillId="20" borderId="0" applyNumberFormat="0" applyBorder="0" applyProtection="0"/>
    <xf numFmtId="0" fontId="59" fillId="20" borderId="0" applyNumberFormat="0" applyBorder="0" applyProtection="0"/>
    <xf numFmtId="0" fontId="59" fillId="20" borderId="0" applyNumberFormat="0" applyBorder="0" applyProtection="0"/>
    <xf numFmtId="0" fontId="59" fillId="23" borderId="0" applyNumberFormat="0" applyBorder="0" applyProtection="0"/>
    <xf numFmtId="0" fontId="2" fillId="24" borderId="0" applyNumberFormat="0" applyBorder="0" applyProtection="0"/>
    <xf numFmtId="0" fontId="2" fillId="25" borderId="0" applyNumberFormat="0" applyBorder="0" applyProtection="0"/>
    <xf numFmtId="0" fontId="2" fillId="23" borderId="0" applyNumberFormat="0" applyBorder="0" applyProtection="0"/>
    <xf numFmtId="0" fontId="2" fillId="23" borderId="0" applyNumberFormat="0" applyBorder="0" applyProtection="0"/>
    <xf numFmtId="0" fontId="2" fillId="23" borderId="0" applyNumberFormat="0" applyBorder="0" applyProtection="0"/>
    <xf numFmtId="0" fontId="2" fillId="23" borderId="0" applyNumberFormat="0" applyBorder="0" applyProtection="0"/>
    <xf numFmtId="0" fontId="59" fillId="23" borderId="0" applyNumberFormat="0" applyBorder="0" applyProtection="0"/>
    <xf numFmtId="0" fontId="2" fillId="23" borderId="0" applyNumberFormat="0" applyBorder="0" applyProtection="0"/>
    <xf numFmtId="0" fontId="59" fillId="23" borderId="0" applyNumberFormat="0" applyBorder="0" applyProtection="0"/>
    <xf numFmtId="0" fontId="59" fillId="23" borderId="0" applyNumberFormat="0" applyBorder="0" applyProtection="0"/>
    <xf numFmtId="0" fontId="2" fillId="23" borderId="0" applyNumberFormat="0" applyBorder="0" applyProtection="0"/>
    <xf numFmtId="0" fontId="2" fillId="24" borderId="0" applyNumberFormat="0" applyBorder="0" applyProtection="0"/>
    <xf numFmtId="0" fontId="2" fillId="25" borderId="0" applyNumberFormat="0" applyBorder="0" applyProtection="0"/>
    <xf numFmtId="0" fontId="2" fillId="24" borderId="0" applyNumberFormat="0" applyBorder="0" applyProtection="0"/>
    <xf numFmtId="0" fontId="2" fillId="25" borderId="0" applyNumberFormat="0" applyBorder="0" applyProtection="0"/>
    <xf numFmtId="0" fontId="2" fillId="24" borderId="0" applyNumberFormat="0" applyBorder="0" applyProtection="0"/>
    <xf numFmtId="0" fontId="2" fillId="25" borderId="0" applyNumberFormat="0" applyBorder="0" applyProtection="0"/>
    <xf numFmtId="0" fontId="2" fillId="24" borderId="0" applyNumberFormat="0" applyBorder="0" applyProtection="0"/>
    <xf numFmtId="0" fontId="2" fillId="25" borderId="0" applyNumberFormat="0" applyBorder="0" applyProtection="0"/>
    <xf numFmtId="0" fontId="2" fillId="24" borderId="0" applyNumberFormat="0" applyBorder="0" applyProtection="0"/>
    <xf numFmtId="0" fontId="2" fillId="25" borderId="0" applyNumberFormat="0" applyBorder="0" applyProtection="0"/>
    <xf numFmtId="0" fontId="2" fillId="24" borderId="0" applyNumberFormat="0" applyBorder="0" applyProtection="0"/>
    <xf numFmtId="0" fontId="2" fillId="25" borderId="0" applyNumberFormat="0" applyBorder="0" applyProtection="0"/>
    <xf numFmtId="0" fontId="2" fillId="24" borderId="0" applyNumberFormat="0" applyBorder="0" applyProtection="0"/>
    <xf numFmtId="0" fontId="2" fillId="25" borderId="0" applyNumberFormat="0" applyBorder="0" applyProtection="0"/>
    <xf numFmtId="0" fontId="2" fillId="23" borderId="0" applyNumberFormat="0" applyBorder="0" applyProtection="0"/>
    <xf numFmtId="0" fontId="2" fillId="23" borderId="0" applyNumberFormat="0" applyBorder="0" applyProtection="0"/>
    <xf numFmtId="0" fontId="2" fillId="23" borderId="0" applyNumberFormat="0" applyBorder="0" applyProtection="0"/>
    <xf numFmtId="0" fontId="2" fillId="23" borderId="0" applyNumberFormat="0" applyBorder="0" applyProtection="0"/>
    <xf numFmtId="0" fontId="2" fillId="23" borderId="0" applyNumberFormat="0" applyBorder="0" applyProtection="0"/>
    <xf numFmtId="0" fontId="2" fillId="23" borderId="0" applyNumberFormat="0" applyBorder="0" applyProtection="0"/>
    <xf numFmtId="0" fontId="2" fillId="23" borderId="0" applyNumberFormat="0" applyBorder="0" applyProtection="0"/>
    <xf numFmtId="0" fontId="2" fillId="23" borderId="0" applyNumberFormat="0" applyBorder="0" applyProtection="0"/>
    <xf numFmtId="0" fontId="2" fillId="23" borderId="0" applyNumberFormat="0" applyBorder="0" applyProtection="0"/>
    <xf numFmtId="0" fontId="2" fillId="23" borderId="0" applyNumberFormat="0" applyBorder="0" applyProtection="0"/>
    <xf numFmtId="0" fontId="2" fillId="23" borderId="0" applyNumberFormat="0" applyBorder="0" applyProtection="0"/>
    <xf numFmtId="0" fontId="2" fillId="23" borderId="0" applyNumberFormat="0" applyBorder="0" applyProtection="0"/>
    <xf numFmtId="0" fontId="2" fillId="23" borderId="0" applyNumberFormat="0" applyBorder="0" applyProtection="0"/>
    <xf numFmtId="0" fontId="2" fillId="23" borderId="0" applyNumberFormat="0" applyBorder="0" applyProtection="0"/>
    <xf numFmtId="0" fontId="2" fillId="23" borderId="0" applyNumberFormat="0" applyBorder="0" applyProtection="0"/>
    <xf numFmtId="0" fontId="2" fillId="23" borderId="0" applyNumberFormat="0" applyBorder="0" applyProtection="0"/>
    <xf numFmtId="0" fontId="2" fillId="23" borderId="0" applyNumberFormat="0" applyBorder="0" applyProtection="0"/>
    <xf numFmtId="0" fontId="2" fillId="23" borderId="0" applyNumberFormat="0" applyBorder="0" applyProtection="0"/>
    <xf numFmtId="0" fontId="2" fillId="23" borderId="0" applyNumberFormat="0" applyBorder="0" applyProtection="0"/>
    <xf numFmtId="0" fontId="2" fillId="23" borderId="0" applyNumberFormat="0" applyBorder="0" applyProtection="0"/>
    <xf numFmtId="0" fontId="2" fillId="23" borderId="0" applyNumberFormat="0" applyBorder="0" applyProtection="0"/>
    <xf numFmtId="0" fontId="2" fillId="23" borderId="0" applyNumberFormat="0" applyBorder="0" applyProtection="0"/>
    <xf numFmtId="0" fontId="2" fillId="23" borderId="0" applyNumberFormat="0" applyBorder="0" applyProtection="0"/>
    <xf numFmtId="0" fontId="2" fillId="23" borderId="0" applyNumberFormat="0" applyBorder="0" applyProtection="0"/>
    <xf numFmtId="0" fontId="59" fillId="23" borderId="0" applyNumberFormat="0" applyBorder="0" applyProtection="0"/>
    <xf numFmtId="0" fontId="59" fillId="23" borderId="0" applyNumberFormat="0" applyBorder="0" applyProtection="0"/>
    <xf numFmtId="0" fontId="59" fillId="26" borderId="0" applyNumberFormat="0" applyBorder="0" applyProtection="0"/>
    <xf numFmtId="0" fontId="2" fillId="27" borderId="0" applyNumberFormat="0" applyBorder="0" applyProtection="0"/>
    <xf numFmtId="0" fontId="2" fillId="28" borderId="0" applyNumberFormat="0" applyBorder="0" applyProtection="0"/>
    <xf numFmtId="0" fontId="2" fillId="26" borderId="0" applyNumberFormat="0" applyBorder="0" applyProtection="0"/>
    <xf numFmtId="0" fontId="2" fillId="26" borderId="0" applyNumberFormat="0" applyBorder="0" applyProtection="0"/>
    <xf numFmtId="0" fontId="2" fillId="26" borderId="0" applyNumberFormat="0" applyBorder="0" applyProtection="0"/>
    <xf numFmtId="0" fontId="2" fillId="26" borderId="0" applyNumberFormat="0" applyBorder="0" applyProtection="0"/>
    <xf numFmtId="0" fontId="59" fillId="26" borderId="0" applyNumberFormat="0" applyBorder="0" applyProtection="0"/>
    <xf numFmtId="0" fontId="2" fillId="26" borderId="0" applyNumberFormat="0" applyBorder="0" applyProtection="0"/>
    <xf numFmtId="0" fontId="59" fillId="26" borderId="0" applyNumberFormat="0" applyBorder="0" applyProtection="0"/>
    <xf numFmtId="0" fontId="59" fillId="26" borderId="0" applyNumberFormat="0" applyBorder="0" applyProtection="0"/>
    <xf numFmtId="0" fontId="2" fillId="26" borderId="0" applyNumberFormat="0" applyBorder="0" applyProtection="0"/>
    <xf numFmtId="0" fontId="2" fillId="27" borderId="0" applyNumberFormat="0" applyBorder="0" applyProtection="0"/>
    <xf numFmtId="0" fontId="2" fillId="28" borderId="0" applyNumberFormat="0" applyBorder="0" applyProtection="0"/>
    <xf numFmtId="0" fontId="2" fillId="27" borderId="0" applyNumberFormat="0" applyBorder="0" applyProtection="0"/>
    <xf numFmtId="0" fontId="2" fillId="28" borderId="0" applyNumberFormat="0" applyBorder="0" applyProtection="0"/>
    <xf numFmtId="0" fontId="2" fillId="27" borderId="0" applyNumberFormat="0" applyBorder="0" applyProtection="0"/>
    <xf numFmtId="0" fontId="2" fillId="28" borderId="0" applyNumberFormat="0" applyBorder="0" applyProtection="0"/>
    <xf numFmtId="0" fontId="2" fillId="27" borderId="0" applyNumberFormat="0" applyBorder="0" applyProtection="0"/>
    <xf numFmtId="0" fontId="2" fillId="28" borderId="0" applyNumberFormat="0" applyBorder="0" applyProtection="0"/>
    <xf numFmtId="0" fontId="2" fillId="27" borderId="0" applyNumberFormat="0" applyBorder="0" applyProtection="0"/>
    <xf numFmtId="0" fontId="2" fillId="28" borderId="0" applyNumberFormat="0" applyBorder="0" applyProtection="0"/>
    <xf numFmtId="0" fontId="2" fillId="27" borderId="0" applyNumberFormat="0" applyBorder="0" applyProtection="0"/>
    <xf numFmtId="0" fontId="2" fillId="28" borderId="0" applyNumberFormat="0" applyBorder="0" applyProtection="0"/>
    <xf numFmtId="0" fontId="2" fillId="27" borderId="0" applyNumberFormat="0" applyBorder="0" applyProtection="0"/>
    <xf numFmtId="0" fontId="2" fillId="28" borderId="0" applyNumberFormat="0" applyBorder="0" applyProtection="0"/>
    <xf numFmtId="0" fontId="2" fillId="26" borderId="0" applyNumberFormat="0" applyBorder="0" applyProtection="0"/>
    <xf numFmtId="0" fontId="2" fillId="26" borderId="0" applyNumberFormat="0" applyBorder="0" applyProtection="0"/>
    <xf numFmtId="0" fontId="2" fillId="26" borderId="0" applyNumberFormat="0" applyBorder="0" applyProtection="0"/>
    <xf numFmtId="0" fontId="2" fillId="26" borderId="0" applyNumberFormat="0" applyBorder="0" applyProtection="0"/>
    <xf numFmtId="0" fontId="2" fillId="26" borderId="0" applyNumberFormat="0" applyBorder="0" applyProtection="0"/>
    <xf numFmtId="0" fontId="2" fillId="26" borderId="0" applyNumberFormat="0" applyBorder="0" applyProtection="0"/>
    <xf numFmtId="0" fontId="2" fillId="26" borderId="0" applyNumberFormat="0" applyBorder="0" applyProtection="0"/>
    <xf numFmtId="0" fontId="2" fillId="26" borderId="0" applyNumberFormat="0" applyBorder="0" applyProtection="0"/>
    <xf numFmtId="0" fontId="2" fillId="26" borderId="0" applyNumberFormat="0" applyBorder="0" applyProtection="0"/>
    <xf numFmtId="0" fontId="2" fillId="26" borderId="0" applyNumberFormat="0" applyBorder="0" applyProtection="0"/>
    <xf numFmtId="0" fontId="2" fillId="26" borderId="0" applyNumberFormat="0" applyBorder="0" applyProtection="0"/>
    <xf numFmtId="0" fontId="2" fillId="26" borderId="0" applyNumberFormat="0" applyBorder="0" applyProtection="0"/>
    <xf numFmtId="0" fontId="2" fillId="26" borderId="0" applyNumberFormat="0" applyBorder="0" applyProtection="0"/>
    <xf numFmtId="0" fontId="2" fillId="26" borderId="0" applyNumberFormat="0" applyBorder="0" applyProtection="0"/>
    <xf numFmtId="0" fontId="2" fillId="26" borderId="0" applyNumberFormat="0" applyBorder="0" applyProtection="0"/>
    <xf numFmtId="0" fontId="2" fillId="26" borderId="0" applyNumberFormat="0" applyBorder="0" applyProtection="0"/>
    <xf numFmtId="0" fontId="2" fillId="26" borderId="0" applyNumberFormat="0" applyBorder="0" applyProtection="0"/>
    <xf numFmtId="0" fontId="2" fillId="26" borderId="0" applyNumberFormat="0" applyBorder="0" applyProtection="0"/>
    <xf numFmtId="0" fontId="2" fillId="26" borderId="0" applyNumberFormat="0" applyBorder="0" applyProtection="0"/>
    <xf numFmtId="0" fontId="2" fillId="26" borderId="0" applyNumberFormat="0" applyBorder="0" applyProtection="0"/>
    <xf numFmtId="0" fontId="2" fillId="26" borderId="0" applyNumberFormat="0" applyBorder="0" applyProtection="0"/>
    <xf numFmtId="0" fontId="2" fillId="26" borderId="0" applyNumberFormat="0" applyBorder="0" applyProtection="0"/>
    <xf numFmtId="0" fontId="2" fillId="26" borderId="0" applyNumberFormat="0" applyBorder="0" applyProtection="0"/>
    <xf numFmtId="0" fontId="2" fillId="26" borderId="0" applyNumberFormat="0" applyBorder="0" applyProtection="0"/>
    <xf numFmtId="0" fontId="59" fillId="26" borderId="0" applyNumberFormat="0" applyBorder="0" applyProtection="0"/>
    <xf numFmtId="0" fontId="59" fillId="26" borderId="0" applyNumberFormat="0" applyBorder="0" applyProtection="0"/>
    <xf numFmtId="0" fontId="59" fillId="12" borderId="0" applyNumberFormat="0" applyBorder="0" applyProtection="0"/>
    <xf numFmtId="0" fontId="2" fillId="29" borderId="0" applyNumberFormat="0" applyBorder="0" applyProtection="0"/>
    <xf numFmtId="0" fontId="2" fillId="30" borderId="0" applyNumberFormat="0" applyBorder="0" applyProtection="0"/>
    <xf numFmtId="0" fontId="2" fillId="12" borderId="0" applyNumberFormat="0" applyBorder="0" applyProtection="0"/>
    <xf numFmtId="0" fontId="2" fillId="12" borderId="0" applyNumberFormat="0" applyBorder="0" applyProtection="0"/>
    <xf numFmtId="0" fontId="2" fillId="12" borderId="0" applyNumberFormat="0" applyBorder="0" applyProtection="0"/>
    <xf numFmtId="0" fontId="2" fillId="12" borderId="0" applyNumberFormat="0" applyBorder="0" applyProtection="0"/>
    <xf numFmtId="0" fontId="59" fillId="12" borderId="0" applyNumberFormat="0" applyBorder="0" applyProtection="0"/>
    <xf numFmtId="0" fontId="2" fillId="12" borderId="0" applyNumberFormat="0" applyBorder="0" applyProtection="0"/>
    <xf numFmtId="0" fontId="59" fillId="12" borderId="0" applyNumberFormat="0" applyBorder="0" applyProtection="0"/>
    <xf numFmtId="0" fontId="59" fillId="12" borderId="0" applyNumberFormat="0" applyBorder="0" applyProtection="0"/>
    <xf numFmtId="0" fontId="2" fillId="12" borderId="0" applyNumberFormat="0" applyBorder="0" applyProtection="0"/>
    <xf numFmtId="0" fontId="2" fillId="29" borderId="0" applyNumberFormat="0" applyBorder="0" applyProtection="0"/>
    <xf numFmtId="0" fontId="2" fillId="30" borderId="0" applyNumberFormat="0" applyBorder="0" applyProtection="0"/>
    <xf numFmtId="0" fontId="2" fillId="29" borderId="0" applyNumberFormat="0" applyBorder="0" applyProtection="0"/>
    <xf numFmtId="0" fontId="2" fillId="30" borderId="0" applyNumberFormat="0" applyBorder="0" applyProtection="0"/>
    <xf numFmtId="0" fontId="2" fillId="29" borderId="0" applyNumberFormat="0" applyBorder="0" applyProtection="0"/>
    <xf numFmtId="0" fontId="2" fillId="30" borderId="0" applyNumberFormat="0" applyBorder="0" applyProtection="0"/>
    <xf numFmtId="0" fontId="2" fillId="29" borderId="0" applyNumberFormat="0" applyBorder="0" applyProtection="0"/>
    <xf numFmtId="0" fontId="2" fillId="30" borderId="0" applyNumberFormat="0" applyBorder="0" applyProtection="0"/>
    <xf numFmtId="0" fontId="2" fillId="29" borderId="0" applyNumberFormat="0" applyBorder="0" applyProtection="0"/>
    <xf numFmtId="0" fontId="2" fillId="30" borderId="0" applyNumberFormat="0" applyBorder="0" applyProtection="0"/>
    <xf numFmtId="0" fontId="2" fillId="29" borderId="0" applyNumberFormat="0" applyBorder="0" applyProtection="0"/>
    <xf numFmtId="0" fontId="2" fillId="30" borderId="0" applyNumberFormat="0" applyBorder="0" applyProtection="0"/>
    <xf numFmtId="0" fontId="2" fillId="29" borderId="0" applyNumberFormat="0" applyBorder="0" applyProtection="0"/>
    <xf numFmtId="0" fontId="2" fillId="30" borderId="0" applyNumberFormat="0" applyBorder="0" applyProtection="0"/>
    <xf numFmtId="0" fontId="2" fillId="12" borderId="0" applyNumberFormat="0" applyBorder="0" applyProtection="0"/>
    <xf numFmtId="0" fontId="2" fillId="12" borderId="0" applyNumberFormat="0" applyBorder="0" applyProtection="0"/>
    <xf numFmtId="0" fontId="2" fillId="12" borderId="0" applyNumberFormat="0" applyBorder="0" applyProtection="0"/>
    <xf numFmtId="0" fontId="2" fillId="12" borderId="0" applyNumberFormat="0" applyBorder="0" applyProtection="0"/>
    <xf numFmtId="0" fontId="2" fillId="12" borderId="0" applyNumberFormat="0" applyBorder="0" applyProtection="0"/>
    <xf numFmtId="0" fontId="2" fillId="12" borderId="0" applyNumberFormat="0" applyBorder="0" applyProtection="0"/>
    <xf numFmtId="0" fontId="2" fillId="12" borderId="0" applyNumberFormat="0" applyBorder="0" applyProtection="0"/>
    <xf numFmtId="0" fontId="2" fillId="12" borderId="0" applyNumberFormat="0" applyBorder="0" applyProtection="0"/>
    <xf numFmtId="0" fontId="2" fillId="12" borderId="0" applyNumberFormat="0" applyBorder="0" applyProtection="0"/>
    <xf numFmtId="0" fontId="2" fillId="12" borderId="0" applyNumberFormat="0" applyBorder="0" applyProtection="0"/>
    <xf numFmtId="0" fontId="2" fillId="12" borderId="0" applyNumberFormat="0" applyBorder="0" applyProtection="0"/>
    <xf numFmtId="0" fontId="2" fillId="12" borderId="0" applyNumberFormat="0" applyBorder="0" applyProtection="0"/>
    <xf numFmtId="0" fontId="2" fillId="12" borderId="0" applyNumberFormat="0" applyBorder="0" applyProtection="0"/>
    <xf numFmtId="0" fontId="2" fillId="12" borderId="0" applyNumberFormat="0" applyBorder="0" applyProtection="0"/>
    <xf numFmtId="0" fontId="2" fillId="12" borderId="0" applyNumberFormat="0" applyBorder="0" applyProtection="0"/>
    <xf numFmtId="0" fontId="2" fillId="12" borderId="0" applyNumberFormat="0" applyBorder="0" applyProtection="0"/>
    <xf numFmtId="0" fontId="2" fillId="12" borderId="0" applyNumberFormat="0" applyBorder="0" applyProtection="0"/>
    <xf numFmtId="0" fontId="2" fillId="12" borderId="0" applyNumberFormat="0" applyBorder="0" applyProtection="0"/>
    <xf numFmtId="0" fontId="2" fillId="12" borderId="0" applyNumberFormat="0" applyBorder="0" applyProtection="0"/>
    <xf numFmtId="0" fontId="2" fillId="12" borderId="0" applyNumberFormat="0" applyBorder="0" applyProtection="0"/>
    <xf numFmtId="0" fontId="2" fillId="12" borderId="0" applyNumberFormat="0" applyBorder="0" applyProtection="0"/>
    <xf numFmtId="0" fontId="2" fillId="12" borderId="0" applyNumberFormat="0" applyBorder="0" applyProtection="0"/>
    <xf numFmtId="0" fontId="2" fillId="12" borderId="0" applyNumberFormat="0" applyBorder="0" applyProtection="0"/>
    <xf numFmtId="0" fontId="2" fillId="12" borderId="0" applyNumberFormat="0" applyBorder="0" applyProtection="0"/>
    <xf numFmtId="0" fontId="59" fillId="12" borderId="0" applyNumberFormat="0" applyBorder="0" applyProtection="0"/>
    <xf numFmtId="0" fontId="59" fillId="12" borderId="0" applyNumberFormat="0" applyBorder="0" applyProtection="0"/>
    <xf numFmtId="0" fontId="59" fillId="20" borderId="0" applyNumberFormat="0" applyBorder="0" applyProtection="0"/>
    <xf numFmtId="0" fontId="2" fillId="21" borderId="0" applyNumberFormat="0" applyBorder="0" applyProtection="0"/>
    <xf numFmtId="0" fontId="2" fillId="21" borderId="0" applyNumberFormat="0" applyBorder="0" applyProtection="0"/>
    <xf numFmtId="0" fontId="2" fillId="20" borderId="0" applyNumberFormat="0" applyBorder="0" applyProtection="0"/>
    <xf numFmtId="0" fontId="2" fillId="20" borderId="0" applyNumberFormat="0" applyBorder="0" applyProtection="0"/>
    <xf numFmtId="0" fontId="2" fillId="20" borderId="0" applyNumberFormat="0" applyBorder="0" applyProtection="0"/>
    <xf numFmtId="0" fontId="2" fillId="20" borderId="0" applyNumberFormat="0" applyBorder="0" applyProtection="0"/>
    <xf numFmtId="0" fontId="59" fillId="20" borderId="0" applyNumberFormat="0" applyBorder="0" applyProtection="0"/>
    <xf numFmtId="0" fontId="2" fillId="20" borderId="0" applyNumberFormat="0" applyBorder="0" applyProtection="0"/>
    <xf numFmtId="0" fontId="59" fillId="20" borderId="0" applyNumberFormat="0" applyBorder="0" applyProtection="0"/>
    <xf numFmtId="0" fontId="59" fillId="20" borderId="0" applyNumberFormat="0" applyBorder="0" applyProtection="0"/>
    <xf numFmtId="0" fontId="2" fillId="20" borderId="0" applyNumberFormat="0" applyBorder="0" applyProtection="0"/>
    <xf numFmtId="0" fontId="2" fillId="21" borderId="0" applyNumberFormat="0" applyBorder="0" applyProtection="0"/>
    <xf numFmtId="0" fontId="2" fillId="21" borderId="0" applyNumberFormat="0" applyBorder="0" applyProtection="0"/>
    <xf numFmtId="0" fontId="2" fillId="21" borderId="0" applyNumberFormat="0" applyBorder="0" applyProtection="0"/>
    <xf numFmtId="0" fontId="2" fillId="21" borderId="0" applyNumberFormat="0" applyBorder="0" applyProtection="0"/>
    <xf numFmtId="0" fontId="2" fillId="21" borderId="0" applyNumberFormat="0" applyBorder="0" applyProtection="0"/>
    <xf numFmtId="0" fontId="2" fillId="21" borderId="0" applyNumberFormat="0" applyBorder="0" applyProtection="0"/>
    <xf numFmtId="0" fontId="2" fillId="21" borderId="0" applyNumberFormat="0" applyBorder="0" applyProtection="0"/>
    <xf numFmtId="0" fontId="2" fillId="21" borderId="0" applyNumberFormat="0" applyBorder="0" applyProtection="0"/>
    <xf numFmtId="0" fontId="2" fillId="21" borderId="0" applyNumberFormat="0" applyBorder="0" applyProtection="0"/>
    <xf numFmtId="0" fontId="2" fillId="21" borderId="0" applyNumberFormat="0" applyBorder="0" applyProtection="0"/>
    <xf numFmtId="0" fontId="2" fillId="21" borderId="0" applyNumberFormat="0" applyBorder="0" applyProtection="0"/>
    <xf numFmtId="0" fontId="2" fillId="21" borderId="0" applyNumberFormat="0" applyBorder="0" applyProtection="0"/>
    <xf numFmtId="0" fontId="2" fillId="21" borderId="0" applyNumberFormat="0" applyBorder="0" applyProtection="0"/>
    <xf numFmtId="0" fontId="2" fillId="21" borderId="0" applyNumberFormat="0" applyBorder="0" applyProtection="0"/>
    <xf numFmtId="0" fontId="2" fillId="20" borderId="0" applyNumberFormat="0" applyBorder="0" applyProtection="0"/>
    <xf numFmtId="0" fontId="2" fillId="20" borderId="0" applyNumberFormat="0" applyBorder="0" applyProtection="0"/>
    <xf numFmtId="0" fontId="2" fillId="20" borderId="0" applyNumberFormat="0" applyBorder="0" applyProtection="0"/>
    <xf numFmtId="0" fontId="2" fillId="20" borderId="0" applyNumberFormat="0" applyBorder="0" applyProtection="0"/>
    <xf numFmtId="0" fontId="2" fillId="20" borderId="0" applyNumberFormat="0" applyBorder="0" applyProtection="0"/>
    <xf numFmtId="0" fontId="2" fillId="20" borderId="0" applyNumberFormat="0" applyBorder="0" applyProtection="0"/>
    <xf numFmtId="0" fontId="2" fillId="20" borderId="0" applyNumberFormat="0" applyBorder="0" applyProtection="0"/>
    <xf numFmtId="0" fontId="2" fillId="20" borderId="0" applyNumberFormat="0" applyBorder="0" applyProtection="0"/>
    <xf numFmtId="0" fontId="2" fillId="20" borderId="0" applyNumberFormat="0" applyBorder="0" applyProtection="0"/>
    <xf numFmtId="0" fontId="2" fillId="20" borderId="0" applyNumberFormat="0" applyBorder="0" applyProtection="0"/>
    <xf numFmtId="0" fontId="2" fillId="20" borderId="0" applyNumberFormat="0" applyBorder="0" applyProtection="0"/>
    <xf numFmtId="0" fontId="2" fillId="20" borderId="0" applyNumberFormat="0" applyBorder="0" applyProtection="0"/>
    <xf numFmtId="0" fontId="2" fillId="20" borderId="0" applyNumberFormat="0" applyBorder="0" applyProtection="0"/>
    <xf numFmtId="0" fontId="2" fillId="20" borderId="0" applyNumberFormat="0" applyBorder="0" applyProtection="0"/>
    <xf numFmtId="0" fontId="2" fillId="20" borderId="0" applyNumberFormat="0" applyBorder="0" applyProtection="0"/>
    <xf numFmtId="0" fontId="2" fillId="20" borderId="0" applyNumberFormat="0" applyBorder="0" applyProtection="0"/>
    <xf numFmtId="0" fontId="2" fillId="20" borderId="0" applyNumberFormat="0" applyBorder="0" applyProtection="0"/>
    <xf numFmtId="0" fontId="2" fillId="20" borderId="0" applyNumberFormat="0" applyBorder="0" applyProtection="0"/>
    <xf numFmtId="0" fontId="2" fillId="20" borderId="0" applyNumberFormat="0" applyBorder="0" applyProtection="0"/>
    <xf numFmtId="0" fontId="2" fillId="20" borderId="0" applyNumberFormat="0" applyBorder="0" applyProtection="0"/>
    <xf numFmtId="0" fontId="2" fillId="20" borderId="0" applyNumberFormat="0" applyBorder="0" applyProtection="0"/>
    <xf numFmtId="0" fontId="2" fillId="20" borderId="0" applyNumberFormat="0" applyBorder="0" applyProtection="0"/>
    <xf numFmtId="0" fontId="2" fillId="20" borderId="0" applyNumberFormat="0" applyBorder="0" applyProtection="0"/>
    <xf numFmtId="0" fontId="2" fillId="20" borderId="0" applyNumberFormat="0" applyBorder="0" applyProtection="0"/>
    <xf numFmtId="0" fontId="59" fillId="20" borderId="0" applyNumberFormat="0" applyBorder="0" applyProtection="0"/>
    <xf numFmtId="0" fontId="59" fillId="20" borderId="0" applyNumberFormat="0" applyBorder="0" applyProtection="0"/>
    <xf numFmtId="0" fontId="59" fillId="31" borderId="0" applyNumberFormat="0" applyBorder="0" applyProtection="0"/>
    <xf numFmtId="0" fontId="2" fillId="32" borderId="0" applyNumberFormat="0" applyBorder="0" applyProtection="0"/>
    <xf numFmtId="0" fontId="2" fillId="27" borderId="0" applyNumberFormat="0" applyBorder="0" applyProtection="0"/>
    <xf numFmtId="0" fontId="2" fillId="31" borderId="0" applyNumberFormat="0" applyBorder="0" applyProtection="0"/>
    <xf numFmtId="0" fontId="2" fillId="31" borderId="0" applyNumberFormat="0" applyBorder="0" applyProtection="0"/>
    <xf numFmtId="0" fontId="2" fillId="31" borderId="0" applyNumberFormat="0" applyBorder="0" applyProtection="0"/>
    <xf numFmtId="0" fontId="2" fillId="31" borderId="0" applyNumberFormat="0" applyBorder="0" applyProtection="0"/>
    <xf numFmtId="0" fontId="59" fillId="31" borderId="0" applyNumberFormat="0" applyBorder="0" applyProtection="0"/>
    <xf numFmtId="0" fontId="2" fillId="31" borderId="0" applyNumberFormat="0" applyBorder="0" applyProtection="0"/>
    <xf numFmtId="0" fontId="59" fillId="31" borderId="0" applyNumberFormat="0" applyBorder="0" applyProtection="0"/>
    <xf numFmtId="0" fontId="59" fillId="31" borderId="0" applyNumberFormat="0" applyBorder="0" applyProtection="0"/>
    <xf numFmtId="0" fontId="2" fillId="31" borderId="0" applyNumberFormat="0" applyBorder="0" applyProtection="0"/>
    <xf numFmtId="0" fontId="2" fillId="32" borderId="0" applyNumberFormat="0" applyBorder="0" applyProtection="0"/>
    <xf numFmtId="0" fontId="2" fillId="27" borderId="0" applyNumberFormat="0" applyBorder="0" applyProtection="0"/>
    <xf numFmtId="0" fontId="2" fillId="32" borderId="0" applyNumberFormat="0" applyBorder="0" applyProtection="0"/>
    <xf numFmtId="0" fontId="2" fillId="27" borderId="0" applyNumberFormat="0" applyBorder="0" applyProtection="0"/>
    <xf numFmtId="0" fontId="2" fillId="32" borderId="0" applyNumberFormat="0" applyBorder="0" applyProtection="0"/>
    <xf numFmtId="0" fontId="2" fillId="27" borderId="0" applyNumberFormat="0" applyBorder="0" applyProtection="0"/>
    <xf numFmtId="0" fontId="2" fillId="32" borderId="0" applyNumberFormat="0" applyBorder="0" applyProtection="0"/>
    <xf numFmtId="0" fontId="2" fillId="27" borderId="0" applyNumberFormat="0" applyBorder="0" applyProtection="0"/>
    <xf numFmtId="0" fontId="2" fillId="32" borderId="0" applyNumberFormat="0" applyBorder="0" applyProtection="0"/>
    <xf numFmtId="0" fontId="2" fillId="27" borderId="0" applyNumberFormat="0" applyBorder="0" applyProtection="0"/>
    <xf numFmtId="0" fontId="2" fillId="32" borderId="0" applyNumberFormat="0" applyBorder="0" applyProtection="0"/>
    <xf numFmtId="0" fontId="2" fillId="27" borderId="0" applyNumberFormat="0" applyBorder="0" applyProtection="0"/>
    <xf numFmtId="0" fontId="2" fillId="32" borderId="0" applyNumberFormat="0" applyBorder="0" applyProtection="0"/>
    <xf numFmtId="0" fontId="2" fillId="27" borderId="0" applyNumberFormat="0" applyBorder="0" applyProtection="0"/>
    <xf numFmtId="0" fontId="2" fillId="31" borderId="0" applyNumberFormat="0" applyBorder="0" applyProtection="0"/>
    <xf numFmtId="0" fontId="2" fillId="31" borderId="0" applyNumberFormat="0" applyBorder="0" applyProtection="0"/>
    <xf numFmtId="0" fontId="2" fillId="31" borderId="0" applyNumberFormat="0" applyBorder="0" applyProtection="0"/>
    <xf numFmtId="0" fontId="2" fillId="31" borderId="0" applyNumberFormat="0" applyBorder="0" applyProtection="0"/>
    <xf numFmtId="0" fontId="2" fillId="31" borderId="0" applyNumberFormat="0" applyBorder="0" applyProtection="0"/>
    <xf numFmtId="0" fontId="2" fillId="31" borderId="0" applyNumberFormat="0" applyBorder="0" applyProtection="0"/>
    <xf numFmtId="0" fontId="2" fillId="31" borderId="0" applyNumberFormat="0" applyBorder="0" applyProtection="0"/>
    <xf numFmtId="0" fontId="2" fillId="31" borderId="0" applyNumberFormat="0" applyBorder="0" applyProtection="0"/>
    <xf numFmtId="0" fontId="2" fillId="31" borderId="0" applyNumberFormat="0" applyBorder="0" applyProtection="0"/>
    <xf numFmtId="0" fontId="2" fillId="31" borderId="0" applyNumberFormat="0" applyBorder="0" applyProtection="0"/>
    <xf numFmtId="0" fontId="2" fillId="31" borderId="0" applyNumberFormat="0" applyBorder="0" applyProtection="0"/>
    <xf numFmtId="0" fontId="2" fillId="31" borderId="0" applyNumberFormat="0" applyBorder="0" applyProtection="0"/>
    <xf numFmtId="0" fontId="2" fillId="31" borderId="0" applyNumberFormat="0" applyBorder="0" applyProtection="0"/>
    <xf numFmtId="0" fontId="2" fillId="31" borderId="0" applyNumberFormat="0" applyBorder="0" applyProtection="0"/>
    <xf numFmtId="0" fontId="2" fillId="31" borderId="0" applyNumberFormat="0" applyBorder="0" applyProtection="0"/>
    <xf numFmtId="0" fontId="2" fillId="31" borderId="0" applyNumberFormat="0" applyBorder="0" applyProtection="0"/>
    <xf numFmtId="0" fontId="2" fillId="31" borderId="0" applyNumberFormat="0" applyBorder="0" applyProtection="0"/>
    <xf numFmtId="0" fontId="2" fillId="31" borderId="0" applyNumberFormat="0" applyBorder="0" applyProtection="0"/>
    <xf numFmtId="0" fontId="2" fillId="31" borderId="0" applyNumberFormat="0" applyBorder="0" applyProtection="0"/>
    <xf numFmtId="0" fontId="2" fillId="31" borderId="0" applyNumberFormat="0" applyBorder="0" applyProtection="0"/>
    <xf numFmtId="0" fontId="2" fillId="31" borderId="0" applyNumberFormat="0" applyBorder="0" applyProtection="0"/>
    <xf numFmtId="0" fontId="2" fillId="31" borderId="0" applyNumberFormat="0" applyBorder="0" applyProtection="0"/>
    <xf numFmtId="0" fontId="2" fillId="31" borderId="0" applyNumberFormat="0" applyBorder="0" applyProtection="0"/>
    <xf numFmtId="0" fontId="2" fillId="31" borderId="0" applyNumberFormat="0" applyBorder="0" applyProtection="0"/>
    <xf numFmtId="0" fontId="59" fillId="31" borderId="0" applyNumberFormat="0" applyBorder="0" applyProtection="0"/>
    <xf numFmtId="0" fontId="59" fillId="31" borderId="0" applyNumberFormat="0" applyBorder="0" applyProtection="0"/>
    <xf numFmtId="0" fontId="3" fillId="33" borderId="0" applyNumberFormat="0" applyBorder="0" applyProtection="0"/>
    <xf numFmtId="0" fontId="4" fillId="34" borderId="0" applyNumberFormat="0" applyBorder="0" applyProtection="0"/>
    <xf numFmtId="0" fontId="4" fillId="34" borderId="0" applyNumberFormat="0" applyBorder="0" applyProtection="0"/>
    <xf numFmtId="0" fontId="4" fillId="33" borderId="0" applyNumberFormat="0" applyBorder="0" applyProtection="0"/>
    <xf numFmtId="0" fontId="4" fillId="33" borderId="0" applyNumberFormat="0" applyBorder="0" applyProtection="0"/>
    <xf numFmtId="0" fontId="4" fillId="33" borderId="0" applyNumberFormat="0" applyBorder="0" applyProtection="0"/>
    <xf numFmtId="0" fontId="4" fillId="33" borderId="0" applyNumberFormat="0" applyBorder="0" applyProtection="0"/>
    <xf numFmtId="0" fontId="3" fillId="33" borderId="0" applyNumberFormat="0" applyBorder="0" applyProtection="0"/>
    <xf numFmtId="0" fontId="4" fillId="33" borderId="0" applyNumberFormat="0" applyBorder="0" applyProtection="0"/>
    <xf numFmtId="0" fontId="3" fillId="33" borderId="0" applyNumberFormat="0" applyBorder="0" applyProtection="0"/>
    <xf numFmtId="0" fontId="3" fillId="33" borderId="0" applyNumberFormat="0" applyBorder="0" applyProtection="0"/>
    <xf numFmtId="0" fontId="4" fillId="33" borderId="0" applyNumberFormat="0" applyBorder="0" applyProtection="0"/>
    <xf numFmtId="0" fontId="4" fillId="34" borderId="0" applyNumberFormat="0" applyBorder="0" applyProtection="0"/>
    <xf numFmtId="0" fontId="4" fillId="34" borderId="0" applyNumberFormat="0" applyBorder="0" applyProtection="0"/>
    <xf numFmtId="0" fontId="4" fillId="34" borderId="0" applyNumberFormat="0" applyBorder="0" applyProtection="0"/>
    <xf numFmtId="0" fontId="4" fillId="34" borderId="0" applyNumberFormat="0" applyBorder="0" applyProtection="0"/>
    <xf numFmtId="0" fontId="4" fillId="34" borderId="0" applyNumberFormat="0" applyBorder="0" applyProtection="0"/>
    <xf numFmtId="0" fontId="4" fillId="34" borderId="0" applyNumberFormat="0" applyBorder="0" applyProtection="0"/>
    <xf numFmtId="0" fontId="4" fillId="34" borderId="0" applyNumberFormat="0" applyBorder="0" applyProtection="0"/>
    <xf numFmtId="0" fontId="4" fillId="34" borderId="0" applyNumberFormat="0" applyBorder="0" applyProtection="0"/>
    <xf numFmtId="0" fontId="4" fillId="34" borderId="0" applyNumberFormat="0" applyBorder="0" applyProtection="0"/>
    <xf numFmtId="0" fontId="4" fillId="34" borderId="0" applyNumberFormat="0" applyBorder="0" applyProtection="0"/>
    <xf numFmtId="0" fontId="4" fillId="34" borderId="0" applyNumberFormat="0" applyBorder="0" applyProtection="0"/>
    <xf numFmtId="0" fontId="4" fillId="34" borderId="0" applyNumberFormat="0" applyBorder="0" applyProtection="0"/>
    <xf numFmtId="0" fontId="4" fillId="34" borderId="0" applyNumberFormat="0" applyBorder="0" applyProtection="0"/>
    <xf numFmtId="0" fontId="4" fillId="34" borderId="0" applyNumberFormat="0" applyBorder="0" applyProtection="0"/>
    <xf numFmtId="0" fontId="4" fillId="33" borderId="0" applyNumberFormat="0" applyBorder="0" applyProtection="0"/>
    <xf numFmtId="0" fontId="4" fillId="33" borderId="0" applyNumberFormat="0" applyBorder="0" applyProtection="0"/>
    <xf numFmtId="0" fontId="4" fillId="33" borderId="0" applyNumberFormat="0" applyBorder="0" applyProtection="0"/>
    <xf numFmtId="0" fontId="4" fillId="33" borderId="0" applyNumberFormat="0" applyBorder="0" applyProtection="0"/>
    <xf numFmtId="0" fontId="4" fillId="33" borderId="0" applyNumberFormat="0" applyBorder="0" applyProtection="0"/>
    <xf numFmtId="0" fontId="4" fillId="33" borderId="0" applyNumberFormat="0" applyBorder="0" applyProtection="0"/>
    <xf numFmtId="0" fontId="4" fillId="33" borderId="0" applyNumberFormat="0" applyBorder="0" applyProtection="0"/>
    <xf numFmtId="0" fontId="4" fillId="33" borderId="0" applyNumberFormat="0" applyBorder="0" applyProtection="0"/>
    <xf numFmtId="0" fontId="4" fillId="33" borderId="0" applyNumberFormat="0" applyBorder="0" applyProtection="0"/>
    <xf numFmtId="0" fontId="4" fillId="33" borderId="0" applyNumberFormat="0" applyBorder="0" applyProtection="0"/>
    <xf numFmtId="0" fontId="4" fillId="33" borderId="0" applyNumberFormat="0" applyBorder="0" applyProtection="0"/>
    <xf numFmtId="0" fontId="4" fillId="33" borderId="0" applyNumberFormat="0" applyBorder="0" applyProtection="0"/>
    <xf numFmtId="0" fontId="4" fillId="33" borderId="0" applyNumberFormat="0" applyBorder="0" applyProtection="0"/>
    <xf numFmtId="0" fontId="4" fillId="33" borderId="0" applyNumberFormat="0" applyBorder="0" applyProtection="0"/>
    <xf numFmtId="0" fontId="4" fillId="33" borderId="0" applyNumberFormat="0" applyBorder="0" applyProtection="0"/>
    <xf numFmtId="0" fontId="4" fillId="33" borderId="0" applyNumberFormat="0" applyBorder="0" applyProtection="0"/>
    <xf numFmtId="0" fontId="4" fillId="33" borderId="0" applyNumberFormat="0" applyBorder="0" applyProtection="0"/>
    <xf numFmtId="0" fontId="4" fillId="33" borderId="0" applyNumberFormat="0" applyBorder="0" applyProtection="0"/>
    <xf numFmtId="0" fontId="4" fillId="33" borderId="0" applyNumberFormat="0" applyBorder="0" applyProtection="0"/>
    <xf numFmtId="0" fontId="4" fillId="33" borderId="0" applyNumberFormat="0" applyBorder="0" applyProtection="0"/>
    <xf numFmtId="0" fontId="4" fillId="33" borderId="0" applyNumberFormat="0" applyBorder="0" applyProtection="0"/>
    <xf numFmtId="0" fontId="4" fillId="33" borderId="0" applyNumberFormat="0" applyBorder="0" applyProtection="0"/>
    <xf numFmtId="0" fontId="4" fillId="33" borderId="0" applyNumberFormat="0" applyBorder="0" applyProtection="0"/>
    <xf numFmtId="0" fontId="4" fillId="33" borderId="0" applyNumberFormat="0" applyBorder="0" applyProtection="0"/>
    <xf numFmtId="0" fontId="3" fillId="33" borderId="0" applyNumberFormat="0" applyBorder="0" applyProtection="0"/>
    <xf numFmtId="0" fontId="3" fillId="33" borderId="0" applyNumberFormat="0" applyBorder="0" applyProtection="0"/>
    <xf numFmtId="0" fontId="3" fillId="23" borderId="0" applyNumberFormat="0" applyBorder="0" applyProtection="0"/>
    <xf numFmtId="0" fontId="4" fillId="35" borderId="0" applyNumberFormat="0" applyBorder="0" applyProtection="0"/>
    <xf numFmtId="0" fontId="4" fillId="36" borderId="0" applyNumberFormat="0" applyBorder="0" applyProtection="0"/>
    <xf numFmtId="0" fontId="4" fillId="23" borderId="0" applyNumberFormat="0" applyBorder="0" applyProtection="0"/>
    <xf numFmtId="0" fontId="4" fillId="23" borderId="0" applyNumberFormat="0" applyBorder="0" applyProtection="0"/>
    <xf numFmtId="0" fontId="4" fillId="23" borderId="0" applyNumberFormat="0" applyBorder="0" applyProtection="0"/>
    <xf numFmtId="0" fontId="4" fillId="23" borderId="0" applyNumberFormat="0" applyBorder="0" applyProtection="0"/>
    <xf numFmtId="0" fontId="3" fillId="23" borderId="0" applyNumberFormat="0" applyBorder="0" applyProtection="0"/>
    <xf numFmtId="0" fontId="4" fillId="23" borderId="0" applyNumberFormat="0" applyBorder="0" applyProtection="0"/>
    <xf numFmtId="0" fontId="3" fillId="23" borderId="0" applyNumberFormat="0" applyBorder="0" applyProtection="0"/>
    <xf numFmtId="0" fontId="3" fillId="23" borderId="0" applyNumberFormat="0" applyBorder="0" applyProtection="0"/>
    <xf numFmtId="0" fontId="4" fillId="23" borderId="0" applyNumberFormat="0" applyBorder="0" applyProtection="0"/>
    <xf numFmtId="0" fontId="4" fillId="35" borderId="0" applyNumberFormat="0" applyBorder="0" applyProtection="0"/>
    <xf numFmtId="0" fontId="4" fillId="36" borderId="0" applyNumberFormat="0" applyBorder="0" applyProtection="0"/>
    <xf numFmtId="0" fontId="4" fillId="35" borderId="0" applyNumberFormat="0" applyBorder="0" applyProtection="0"/>
    <xf numFmtId="0" fontId="4" fillId="36" borderId="0" applyNumberFormat="0" applyBorder="0" applyProtection="0"/>
    <xf numFmtId="0" fontId="4" fillId="35" borderId="0" applyNumberFormat="0" applyBorder="0" applyProtection="0"/>
    <xf numFmtId="0" fontId="4" fillId="36" borderId="0" applyNumberFormat="0" applyBorder="0" applyProtection="0"/>
    <xf numFmtId="0" fontId="4" fillId="35" borderId="0" applyNumberFormat="0" applyBorder="0" applyProtection="0"/>
    <xf numFmtId="0" fontId="4" fillId="36" borderId="0" applyNumberFormat="0" applyBorder="0" applyProtection="0"/>
    <xf numFmtId="0" fontId="4" fillId="35" borderId="0" applyNumberFormat="0" applyBorder="0" applyProtection="0"/>
    <xf numFmtId="0" fontId="4" fillId="36" borderId="0" applyNumberFormat="0" applyBorder="0" applyProtection="0"/>
    <xf numFmtId="0" fontId="4" fillId="35" borderId="0" applyNumberFormat="0" applyBorder="0" applyProtection="0"/>
    <xf numFmtId="0" fontId="4" fillId="36" borderId="0" applyNumberFormat="0" applyBorder="0" applyProtection="0"/>
    <xf numFmtId="0" fontId="4" fillId="35" borderId="0" applyNumberFormat="0" applyBorder="0" applyProtection="0"/>
    <xf numFmtId="0" fontId="4" fillId="36" borderId="0" applyNumberFormat="0" applyBorder="0" applyProtection="0"/>
    <xf numFmtId="0" fontId="4" fillId="23" borderId="0" applyNumberFormat="0" applyBorder="0" applyProtection="0"/>
    <xf numFmtId="0" fontId="4" fillId="23" borderId="0" applyNumberFormat="0" applyBorder="0" applyProtection="0"/>
    <xf numFmtId="0" fontId="4" fillId="23" borderId="0" applyNumberFormat="0" applyBorder="0" applyProtection="0"/>
    <xf numFmtId="0" fontId="4" fillId="23" borderId="0" applyNumberFormat="0" applyBorder="0" applyProtection="0"/>
    <xf numFmtId="0" fontId="4" fillId="23" borderId="0" applyNumberFormat="0" applyBorder="0" applyProtection="0"/>
    <xf numFmtId="0" fontId="4" fillId="23" borderId="0" applyNumberFormat="0" applyBorder="0" applyProtection="0"/>
    <xf numFmtId="0" fontId="4" fillId="23" borderId="0" applyNumberFormat="0" applyBorder="0" applyProtection="0"/>
    <xf numFmtId="0" fontId="4" fillId="23" borderId="0" applyNumberFormat="0" applyBorder="0" applyProtection="0"/>
    <xf numFmtId="0" fontId="4" fillId="23" borderId="0" applyNumberFormat="0" applyBorder="0" applyProtection="0"/>
    <xf numFmtId="0" fontId="4" fillId="23" borderId="0" applyNumberFormat="0" applyBorder="0" applyProtection="0"/>
    <xf numFmtId="0" fontId="4" fillId="23" borderId="0" applyNumberFormat="0" applyBorder="0" applyProtection="0"/>
    <xf numFmtId="0" fontId="4" fillId="23" borderId="0" applyNumberFormat="0" applyBorder="0" applyProtection="0"/>
    <xf numFmtId="0" fontId="4" fillId="23" borderId="0" applyNumberFormat="0" applyBorder="0" applyProtection="0"/>
    <xf numFmtId="0" fontId="4" fillId="23" borderId="0" applyNumberFormat="0" applyBorder="0" applyProtection="0"/>
    <xf numFmtId="0" fontId="4" fillId="23" borderId="0" applyNumberFormat="0" applyBorder="0" applyProtection="0"/>
    <xf numFmtId="0" fontId="4" fillId="23" borderId="0" applyNumberFormat="0" applyBorder="0" applyProtection="0"/>
    <xf numFmtId="0" fontId="4" fillId="23" borderId="0" applyNumberFormat="0" applyBorder="0" applyProtection="0"/>
    <xf numFmtId="0" fontId="4" fillId="23" borderId="0" applyNumberFormat="0" applyBorder="0" applyProtection="0"/>
    <xf numFmtId="0" fontId="4" fillId="23" borderId="0" applyNumberFormat="0" applyBorder="0" applyProtection="0"/>
    <xf numFmtId="0" fontId="4" fillId="23" borderId="0" applyNumberFormat="0" applyBorder="0" applyProtection="0"/>
    <xf numFmtId="0" fontId="4" fillId="23" borderId="0" applyNumberFormat="0" applyBorder="0" applyProtection="0"/>
    <xf numFmtId="0" fontId="4" fillId="23" borderId="0" applyNumberFormat="0" applyBorder="0" applyProtection="0"/>
    <xf numFmtId="0" fontId="4" fillId="23" borderId="0" applyNumberFormat="0" applyBorder="0" applyProtection="0"/>
    <xf numFmtId="0" fontId="4" fillId="23" borderId="0" applyNumberFormat="0" applyBorder="0" applyProtection="0"/>
    <xf numFmtId="0" fontId="3" fillId="23" borderId="0" applyNumberFormat="0" applyBorder="0" applyProtection="0"/>
    <xf numFmtId="0" fontId="3" fillId="23" borderId="0" applyNumberFormat="0" applyBorder="0" applyProtection="0"/>
    <xf numFmtId="0" fontId="3" fillId="26" borderId="0" applyNumberFormat="0" applyBorder="0" applyProtection="0"/>
    <xf numFmtId="0" fontId="4" fillId="37" borderId="0" applyNumberFormat="0" applyBorder="0" applyProtection="0"/>
    <xf numFmtId="0" fontId="4" fillId="38" borderId="0" applyNumberFormat="0" applyBorder="0" applyProtection="0"/>
    <xf numFmtId="0" fontId="4" fillId="26" borderId="0" applyNumberFormat="0" applyBorder="0" applyProtection="0"/>
    <xf numFmtId="0" fontId="4" fillId="26" borderId="0" applyNumberFormat="0" applyBorder="0" applyProtection="0"/>
    <xf numFmtId="0" fontId="4" fillId="26" borderId="0" applyNumberFormat="0" applyBorder="0" applyProtection="0"/>
    <xf numFmtId="0" fontId="4" fillId="26" borderId="0" applyNumberFormat="0" applyBorder="0" applyProtection="0"/>
    <xf numFmtId="0" fontId="3" fillId="26" borderId="0" applyNumberFormat="0" applyBorder="0" applyProtection="0"/>
    <xf numFmtId="0" fontId="4" fillId="26" borderId="0" applyNumberFormat="0" applyBorder="0" applyProtection="0"/>
    <xf numFmtId="0" fontId="3" fillId="26" borderId="0" applyNumberFormat="0" applyBorder="0" applyProtection="0"/>
    <xf numFmtId="0" fontId="3" fillId="26" borderId="0" applyNumberFormat="0" applyBorder="0" applyProtection="0"/>
    <xf numFmtId="0" fontId="4" fillId="26" borderId="0" applyNumberFormat="0" applyBorder="0" applyProtection="0"/>
    <xf numFmtId="0" fontId="4" fillId="37" borderId="0" applyNumberFormat="0" applyBorder="0" applyProtection="0"/>
    <xf numFmtId="0" fontId="4" fillId="38" borderId="0" applyNumberFormat="0" applyBorder="0" applyProtection="0"/>
    <xf numFmtId="0" fontId="4" fillId="37" borderId="0" applyNumberFormat="0" applyBorder="0" applyProtection="0"/>
    <xf numFmtId="0" fontId="4" fillId="38" borderId="0" applyNumberFormat="0" applyBorder="0" applyProtection="0"/>
    <xf numFmtId="0" fontId="4" fillId="37" borderId="0" applyNumberFormat="0" applyBorder="0" applyProtection="0"/>
    <xf numFmtId="0" fontId="4" fillId="38" borderId="0" applyNumberFormat="0" applyBorder="0" applyProtection="0"/>
    <xf numFmtId="0" fontId="4" fillId="37" borderId="0" applyNumberFormat="0" applyBorder="0" applyProtection="0"/>
    <xf numFmtId="0" fontId="4" fillId="38" borderId="0" applyNumberFormat="0" applyBorder="0" applyProtection="0"/>
    <xf numFmtId="0" fontId="4" fillId="37" borderId="0" applyNumberFormat="0" applyBorder="0" applyProtection="0"/>
    <xf numFmtId="0" fontId="4" fillId="38" borderId="0" applyNumberFormat="0" applyBorder="0" applyProtection="0"/>
    <xf numFmtId="0" fontId="4" fillId="37" borderId="0" applyNumberFormat="0" applyBorder="0" applyProtection="0"/>
    <xf numFmtId="0" fontId="4" fillId="38" borderId="0" applyNumberFormat="0" applyBorder="0" applyProtection="0"/>
    <xf numFmtId="0" fontId="4" fillId="37" borderId="0" applyNumberFormat="0" applyBorder="0" applyProtection="0"/>
    <xf numFmtId="0" fontId="4" fillId="38" borderId="0" applyNumberFormat="0" applyBorder="0" applyProtection="0"/>
    <xf numFmtId="0" fontId="4" fillId="26" borderId="0" applyNumberFormat="0" applyBorder="0" applyProtection="0"/>
    <xf numFmtId="0" fontId="4" fillId="26" borderId="0" applyNumberFormat="0" applyBorder="0" applyProtection="0"/>
    <xf numFmtId="0" fontId="4" fillId="26" borderId="0" applyNumberFormat="0" applyBorder="0" applyProtection="0"/>
    <xf numFmtId="0" fontId="4" fillId="26" borderId="0" applyNumberFormat="0" applyBorder="0" applyProtection="0"/>
    <xf numFmtId="0" fontId="4" fillId="26" borderId="0" applyNumberFormat="0" applyBorder="0" applyProtection="0"/>
    <xf numFmtId="0" fontId="4" fillId="26" borderId="0" applyNumberFormat="0" applyBorder="0" applyProtection="0"/>
    <xf numFmtId="0" fontId="4" fillId="26" borderId="0" applyNumberFormat="0" applyBorder="0" applyProtection="0"/>
    <xf numFmtId="0" fontId="4" fillId="26" borderId="0" applyNumberFormat="0" applyBorder="0" applyProtection="0"/>
    <xf numFmtId="0" fontId="4" fillId="26" borderId="0" applyNumberFormat="0" applyBorder="0" applyProtection="0"/>
    <xf numFmtId="0" fontId="4" fillId="26" borderId="0" applyNumberFormat="0" applyBorder="0" applyProtection="0"/>
    <xf numFmtId="0" fontId="4" fillId="26" borderId="0" applyNumberFormat="0" applyBorder="0" applyProtection="0"/>
    <xf numFmtId="0" fontId="4" fillId="26" borderId="0" applyNumberFormat="0" applyBorder="0" applyProtection="0"/>
    <xf numFmtId="0" fontId="4" fillId="26" borderId="0" applyNumberFormat="0" applyBorder="0" applyProtection="0"/>
    <xf numFmtId="0" fontId="4" fillId="26" borderId="0" applyNumberFormat="0" applyBorder="0" applyProtection="0"/>
    <xf numFmtId="0" fontId="4" fillId="26" borderId="0" applyNumberFormat="0" applyBorder="0" applyProtection="0"/>
    <xf numFmtId="0" fontId="4" fillId="26" borderId="0" applyNumberFormat="0" applyBorder="0" applyProtection="0"/>
    <xf numFmtId="0" fontId="4" fillId="26" borderId="0" applyNumberFormat="0" applyBorder="0" applyProtection="0"/>
    <xf numFmtId="0" fontId="4" fillId="26" borderId="0" applyNumberFormat="0" applyBorder="0" applyProtection="0"/>
    <xf numFmtId="0" fontId="4" fillId="26" borderId="0" applyNumberFormat="0" applyBorder="0" applyProtection="0"/>
    <xf numFmtId="0" fontId="4" fillId="26" borderId="0" applyNumberFormat="0" applyBorder="0" applyProtection="0"/>
    <xf numFmtId="0" fontId="4" fillId="26" borderId="0" applyNumberFormat="0" applyBorder="0" applyProtection="0"/>
    <xf numFmtId="0" fontId="4" fillId="26" borderId="0" applyNumberFormat="0" applyBorder="0" applyProtection="0"/>
    <xf numFmtId="0" fontId="4" fillId="26" borderId="0" applyNumberFormat="0" applyBorder="0" applyProtection="0"/>
    <xf numFmtId="0" fontId="4" fillId="26" borderId="0" applyNumberFormat="0" applyBorder="0" applyProtection="0"/>
    <xf numFmtId="0" fontId="3" fillId="26" borderId="0" applyNumberFormat="0" applyBorder="0" applyProtection="0"/>
    <xf numFmtId="0" fontId="3" fillId="26" borderId="0" applyNumberFormat="0" applyBorder="0" applyProtection="0"/>
    <xf numFmtId="0" fontId="3" fillId="39" borderId="0" applyNumberFormat="0" applyBorder="0" applyProtection="0"/>
    <xf numFmtId="0" fontId="4" fillId="40" borderId="0" applyNumberFormat="0" applyBorder="0" applyProtection="0"/>
    <xf numFmtId="0" fontId="4" fillId="41" borderId="0" applyNumberFormat="0" applyBorder="0" applyProtection="0"/>
    <xf numFmtId="0" fontId="4" fillId="39" borderId="0" applyNumberFormat="0" applyBorder="0" applyProtection="0"/>
    <xf numFmtId="0" fontId="4" fillId="42" borderId="0" applyNumberFormat="0" applyBorder="0" applyProtection="0"/>
    <xf numFmtId="0" fontId="4" fillId="39" borderId="0" applyNumberFormat="0" applyBorder="0" applyProtection="0"/>
    <xf numFmtId="0" fontId="4" fillId="42" borderId="0" applyNumberFormat="0" applyBorder="0" applyProtection="0"/>
    <xf numFmtId="0" fontId="3" fillId="42" borderId="0" applyNumberFormat="0" applyBorder="0" applyProtection="0"/>
    <xf numFmtId="0" fontId="4" fillId="39" borderId="0" applyNumberFormat="0" applyBorder="0" applyProtection="0"/>
    <xf numFmtId="0" fontId="3" fillId="39" borderId="0" applyNumberFormat="0" applyBorder="0" applyProtection="0"/>
    <xf numFmtId="0" fontId="3" fillId="42" borderId="0" applyNumberFormat="0" applyBorder="0" applyProtection="0"/>
    <xf numFmtId="0" fontId="4" fillId="42" borderId="0" applyNumberFormat="0" applyBorder="0" applyProtection="0"/>
    <xf numFmtId="0" fontId="4" fillId="40" borderId="0" applyNumberFormat="0" applyBorder="0" applyProtection="0"/>
    <xf numFmtId="0" fontId="4" fillId="41" borderId="0" applyNumberFormat="0" applyBorder="0" applyProtection="0"/>
    <xf numFmtId="0" fontId="4" fillId="40" borderId="0" applyNumberFormat="0" applyBorder="0" applyProtection="0"/>
    <xf numFmtId="0" fontId="4" fillId="41" borderId="0" applyNumberFormat="0" applyBorder="0" applyProtection="0"/>
    <xf numFmtId="0" fontId="4" fillId="40" borderId="0" applyNumberFormat="0" applyBorder="0" applyProtection="0"/>
    <xf numFmtId="0" fontId="4" fillId="41" borderId="0" applyNumberFormat="0" applyBorder="0" applyProtection="0"/>
    <xf numFmtId="0" fontId="4" fillId="40" borderId="0" applyNumberFormat="0" applyBorder="0" applyProtection="0"/>
    <xf numFmtId="0" fontId="4" fillId="41" borderId="0" applyNumberFormat="0" applyBorder="0" applyProtection="0"/>
    <xf numFmtId="0" fontId="4" fillId="40" borderId="0" applyNumberFormat="0" applyBorder="0" applyProtection="0"/>
    <xf numFmtId="0" fontId="4" fillId="41" borderId="0" applyNumberFormat="0" applyBorder="0" applyProtection="0"/>
    <xf numFmtId="0" fontId="4" fillId="40" borderId="0" applyNumberFormat="0" applyBorder="0" applyProtection="0"/>
    <xf numFmtId="0" fontId="4" fillId="41" borderId="0" applyNumberFormat="0" applyBorder="0" applyProtection="0"/>
    <xf numFmtId="0" fontId="4" fillId="40" borderId="0" applyNumberFormat="0" applyBorder="0" applyProtection="0"/>
    <xf numFmtId="0" fontId="4" fillId="41" borderId="0" applyNumberFormat="0" applyBorder="0" applyProtection="0"/>
    <xf numFmtId="0" fontId="4" fillId="39" borderId="0" applyNumberFormat="0" applyBorder="0" applyProtection="0"/>
    <xf numFmtId="0" fontId="4" fillId="39" borderId="0" applyNumberFormat="0" applyBorder="0" applyProtection="0"/>
    <xf numFmtId="0" fontId="4" fillId="42" borderId="0" applyNumberFormat="0" applyBorder="0" applyProtection="0"/>
    <xf numFmtId="0" fontId="4" fillId="39" borderId="0" applyNumberFormat="0" applyBorder="0" applyProtection="0"/>
    <xf numFmtId="0" fontId="4" fillId="42" borderId="0" applyNumberFormat="0" applyBorder="0" applyProtection="0"/>
    <xf numFmtId="0" fontId="4" fillId="42" borderId="0" applyNumberFormat="0" applyBorder="0" applyProtection="0"/>
    <xf numFmtId="0" fontId="4" fillId="39" borderId="0" applyNumberFormat="0" applyBorder="0" applyProtection="0"/>
    <xf numFmtId="0" fontId="4" fillId="39" borderId="0" applyNumberFormat="0" applyBorder="0" applyProtection="0"/>
    <xf numFmtId="0" fontId="4" fillId="42" borderId="0" applyNumberFormat="0" applyBorder="0" applyProtection="0"/>
    <xf numFmtId="0" fontId="4" fillId="39" borderId="0" applyNumberFormat="0" applyBorder="0" applyProtection="0"/>
    <xf numFmtId="0" fontId="4" fillId="42" borderId="0" applyNumberFormat="0" applyBorder="0" applyProtection="0"/>
    <xf numFmtId="0" fontId="4" fillId="42" borderId="0" applyNumberFormat="0" applyBorder="0" applyProtection="0"/>
    <xf numFmtId="0" fontId="4" fillId="39" borderId="0" applyNumberFormat="0" applyBorder="0" applyProtection="0"/>
    <xf numFmtId="0" fontId="4" fillId="39" borderId="0" applyNumberFormat="0" applyBorder="0" applyProtection="0"/>
    <xf numFmtId="0" fontId="4" fillId="42" borderId="0" applyNumberFormat="0" applyBorder="0" applyProtection="0"/>
    <xf numFmtId="0" fontId="4" fillId="39" borderId="0" applyNumberFormat="0" applyBorder="0" applyProtection="0"/>
    <xf numFmtId="0" fontId="4" fillId="42" borderId="0" applyNumberFormat="0" applyBorder="0" applyProtection="0"/>
    <xf numFmtId="0" fontId="4" fillId="42" borderId="0" applyNumberFormat="0" applyBorder="0" applyProtection="0"/>
    <xf numFmtId="0" fontId="4" fillId="39" borderId="0" applyNumberFormat="0" applyBorder="0" applyProtection="0"/>
    <xf numFmtId="0" fontId="4" fillId="39" borderId="0" applyNumberFormat="0" applyBorder="0" applyProtection="0"/>
    <xf numFmtId="0" fontId="4" fillId="42" borderId="0" applyNumberFormat="0" applyBorder="0" applyProtection="0"/>
    <xf numFmtId="0" fontId="4" fillId="39" borderId="0" applyNumberFormat="0" applyBorder="0" applyProtection="0"/>
    <xf numFmtId="0" fontId="4" fillId="42" borderId="0" applyNumberFormat="0" applyBorder="0" applyProtection="0"/>
    <xf numFmtId="0" fontId="4" fillId="42" borderId="0" applyNumberFormat="0" applyBorder="0" applyProtection="0"/>
    <xf numFmtId="0" fontId="3" fillId="39" borderId="0" applyNumberFormat="0" applyBorder="0" applyProtection="0"/>
    <xf numFmtId="0" fontId="3" fillId="42" borderId="0" applyNumberFormat="0" applyBorder="0" applyProtection="0"/>
    <xf numFmtId="0" fontId="3" fillId="43" borderId="0" applyNumberFormat="0" applyBorder="0" applyProtection="0"/>
    <xf numFmtId="0" fontId="4" fillId="20" borderId="0" applyNumberFormat="0" applyBorder="0" applyProtection="0"/>
    <xf numFmtId="0" fontId="4" fillId="44" borderId="0" applyNumberFormat="0" applyBorder="0" applyProtection="0"/>
    <xf numFmtId="0" fontId="4" fillId="43" borderId="0" applyNumberFormat="0" applyBorder="0" applyProtection="0"/>
    <xf numFmtId="0" fontId="4" fillId="43" borderId="0" applyNumberFormat="0" applyBorder="0" applyProtection="0"/>
    <xf numFmtId="0" fontId="4" fillId="43" borderId="0" applyNumberFormat="0" applyBorder="0" applyProtection="0"/>
    <xf numFmtId="0" fontId="4" fillId="43" borderId="0" applyNumberFormat="0" applyBorder="0" applyProtection="0"/>
    <xf numFmtId="0" fontId="3" fillId="43" borderId="0" applyNumberFormat="0" applyBorder="0" applyProtection="0"/>
    <xf numFmtId="0" fontId="4" fillId="43" borderId="0" applyNumberFormat="0" applyBorder="0" applyProtection="0"/>
    <xf numFmtId="0" fontId="3" fillId="43" borderId="0" applyNumberFormat="0" applyBorder="0" applyProtection="0"/>
    <xf numFmtId="0" fontId="3" fillId="43" borderId="0" applyNumberFormat="0" applyBorder="0" applyProtection="0"/>
    <xf numFmtId="0" fontId="4" fillId="43" borderId="0" applyNumberFormat="0" applyBorder="0" applyProtection="0"/>
    <xf numFmtId="0" fontId="4" fillId="20" borderId="0" applyNumberFormat="0" applyBorder="0" applyProtection="0"/>
    <xf numFmtId="0" fontId="4" fillId="44" borderId="0" applyNumberFormat="0" applyBorder="0" applyProtection="0"/>
    <xf numFmtId="0" fontId="4" fillId="20" borderId="0" applyNumberFormat="0" applyBorder="0" applyProtection="0"/>
    <xf numFmtId="0" fontId="4" fillId="44" borderId="0" applyNumberFormat="0" applyBorder="0" applyProtection="0"/>
    <xf numFmtId="0" fontId="4" fillId="20" borderId="0" applyNumberFormat="0" applyBorder="0" applyProtection="0"/>
    <xf numFmtId="0" fontId="4" fillId="44" borderId="0" applyNumberFormat="0" applyBorder="0" applyProtection="0"/>
    <xf numFmtId="0" fontId="4" fillId="20" borderId="0" applyNumberFormat="0" applyBorder="0" applyProtection="0"/>
    <xf numFmtId="0" fontId="4" fillId="44" borderId="0" applyNumberFormat="0" applyBorder="0" applyProtection="0"/>
    <xf numFmtId="0" fontId="4" fillId="20" borderId="0" applyNumberFormat="0" applyBorder="0" applyProtection="0"/>
    <xf numFmtId="0" fontId="4" fillId="44" borderId="0" applyNumberFormat="0" applyBorder="0" applyProtection="0"/>
    <xf numFmtId="0" fontId="4" fillId="20" borderId="0" applyNumberFormat="0" applyBorder="0" applyProtection="0"/>
    <xf numFmtId="0" fontId="4" fillId="44" borderId="0" applyNumberFormat="0" applyBorder="0" applyProtection="0"/>
    <xf numFmtId="0" fontId="4" fillId="20" borderId="0" applyNumberFormat="0" applyBorder="0" applyProtection="0"/>
    <xf numFmtId="0" fontId="4" fillId="44" borderId="0" applyNumberFormat="0" applyBorder="0" applyProtection="0"/>
    <xf numFmtId="0" fontId="4" fillId="43" borderId="0" applyNumberFormat="0" applyBorder="0" applyProtection="0"/>
    <xf numFmtId="0" fontId="4" fillId="43" borderId="0" applyNumberFormat="0" applyBorder="0" applyProtection="0"/>
    <xf numFmtId="0" fontId="4" fillId="43" borderId="0" applyNumberFormat="0" applyBorder="0" applyProtection="0"/>
    <xf numFmtId="0" fontId="4" fillId="43" borderId="0" applyNumberFormat="0" applyBorder="0" applyProtection="0"/>
    <xf numFmtId="0" fontId="4" fillId="43" borderId="0" applyNumberFormat="0" applyBorder="0" applyProtection="0"/>
    <xf numFmtId="0" fontId="4" fillId="43" borderId="0" applyNumberFormat="0" applyBorder="0" applyProtection="0"/>
    <xf numFmtId="0" fontId="4" fillId="43" borderId="0" applyNumberFormat="0" applyBorder="0" applyProtection="0"/>
    <xf numFmtId="0" fontId="4" fillId="43" borderId="0" applyNumberFormat="0" applyBorder="0" applyProtection="0"/>
    <xf numFmtId="0" fontId="4" fillId="43" borderId="0" applyNumberFormat="0" applyBorder="0" applyProtection="0"/>
    <xf numFmtId="0" fontId="4" fillId="43" borderId="0" applyNumberFormat="0" applyBorder="0" applyProtection="0"/>
    <xf numFmtId="0" fontId="4" fillId="43" borderId="0" applyNumberFormat="0" applyBorder="0" applyProtection="0"/>
    <xf numFmtId="0" fontId="4" fillId="43" borderId="0" applyNumberFormat="0" applyBorder="0" applyProtection="0"/>
    <xf numFmtId="0" fontId="4" fillId="43" borderId="0" applyNumberFormat="0" applyBorder="0" applyProtection="0"/>
    <xf numFmtId="0" fontId="4" fillId="43" borderId="0" applyNumberFormat="0" applyBorder="0" applyProtection="0"/>
    <xf numFmtId="0" fontId="4" fillId="43" borderId="0" applyNumberFormat="0" applyBorder="0" applyProtection="0"/>
    <xf numFmtId="0" fontId="4" fillId="43" borderId="0" applyNumberFormat="0" applyBorder="0" applyProtection="0"/>
    <xf numFmtId="0" fontId="4" fillId="43" borderId="0" applyNumberFormat="0" applyBorder="0" applyProtection="0"/>
    <xf numFmtId="0" fontId="4" fillId="43" borderId="0" applyNumberFormat="0" applyBorder="0" applyProtection="0"/>
    <xf numFmtId="0" fontId="4" fillId="43" borderId="0" applyNumberFormat="0" applyBorder="0" applyProtection="0"/>
    <xf numFmtId="0" fontId="4" fillId="43" borderId="0" applyNumberFormat="0" applyBorder="0" applyProtection="0"/>
    <xf numFmtId="0" fontId="4" fillId="43" borderId="0" applyNumberFormat="0" applyBorder="0" applyProtection="0"/>
    <xf numFmtId="0" fontId="4" fillId="43" borderId="0" applyNumberFormat="0" applyBorder="0" applyProtection="0"/>
    <xf numFmtId="0" fontId="4" fillId="43" borderId="0" applyNumberFormat="0" applyBorder="0" applyProtection="0"/>
    <xf numFmtId="0" fontId="4" fillId="43" borderId="0" applyNumberFormat="0" applyBorder="0" applyProtection="0"/>
    <xf numFmtId="0" fontId="3" fillId="43" borderId="0" applyNumberFormat="0" applyBorder="0" applyProtection="0"/>
    <xf numFmtId="0" fontId="3" fillId="43" borderId="0" applyNumberFormat="0" applyBorder="0" applyProtection="0"/>
    <xf numFmtId="0" fontId="3" fillId="45" borderId="0" applyNumberFormat="0" applyBorder="0" applyProtection="0"/>
    <xf numFmtId="0" fontId="4" fillId="46" borderId="0" applyNumberFormat="0" applyBorder="0" applyProtection="0"/>
    <xf numFmtId="0" fontId="4" fillId="47" borderId="0" applyNumberFormat="0" applyBorder="0" applyProtection="0"/>
    <xf numFmtId="0" fontId="4" fillId="45" borderId="0" applyNumberFormat="0" applyBorder="0" applyProtection="0"/>
    <xf numFmtId="0" fontId="4" fillId="45" borderId="0" applyNumberFormat="0" applyBorder="0" applyProtection="0"/>
    <xf numFmtId="0" fontId="4" fillId="45" borderId="0" applyNumberFormat="0" applyBorder="0" applyProtection="0"/>
    <xf numFmtId="0" fontId="4" fillId="45" borderId="0" applyNumberFormat="0" applyBorder="0" applyProtection="0"/>
    <xf numFmtId="0" fontId="3" fillId="45" borderId="0" applyNumberFormat="0" applyBorder="0" applyProtection="0"/>
    <xf numFmtId="0" fontId="4" fillId="45" borderId="0" applyNumberFormat="0" applyBorder="0" applyProtection="0"/>
    <xf numFmtId="0" fontId="3" fillId="45" borderId="0" applyNumberFormat="0" applyBorder="0" applyProtection="0"/>
    <xf numFmtId="0" fontId="3" fillId="45" borderId="0" applyNumberFormat="0" applyBorder="0" applyProtection="0"/>
    <xf numFmtId="0" fontId="4" fillId="45" borderId="0" applyNumberFormat="0" applyBorder="0" applyProtection="0"/>
    <xf numFmtId="0" fontId="4" fillId="46" borderId="0" applyNumberFormat="0" applyBorder="0" applyProtection="0"/>
    <xf numFmtId="0" fontId="4" fillId="47" borderId="0" applyNumberFormat="0" applyBorder="0" applyProtection="0"/>
    <xf numFmtId="0" fontId="4" fillId="46" borderId="0" applyNumberFormat="0" applyBorder="0" applyProtection="0"/>
    <xf numFmtId="0" fontId="4" fillId="47" borderId="0" applyNumberFormat="0" applyBorder="0" applyProtection="0"/>
    <xf numFmtId="0" fontId="4" fillId="46" borderId="0" applyNumberFormat="0" applyBorder="0" applyProtection="0"/>
    <xf numFmtId="0" fontId="4" fillId="47" borderId="0" applyNumberFormat="0" applyBorder="0" applyProtection="0"/>
    <xf numFmtId="0" fontId="4" fillId="46" borderId="0" applyNumberFormat="0" applyBorder="0" applyProtection="0"/>
    <xf numFmtId="0" fontId="4" fillId="47" borderId="0" applyNumberFormat="0" applyBorder="0" applyProtection="0"/>
    <xf numFmtId="0" fontId="4" fillId="46" borderId="0" applyNumberFormat="0" applyBorder="0" applyProtection="0"/>
    <xf numFmtId="0" fontId="4" fillId="47" borderId="0" applyNumberFormat="0" applyBorder="0" applyProtection="0"/>
    <xf numFmtId="0" fontId="4" fillId="46" borderId="0" applyNumberFormat="0" applyBorder="0" applyProtection="0"/>
    <xf numFmtId="0" fontId="4" fillId="47" borderId="0" applyNumberFormat="0" applyBorder="0" applyProtection="0"/>
    <xf numFmtId="0" fontId="4" fillId="46" borderId="0" applyNumberFormat="0" applyBorder="0" applyProtection="0"/>
    <xf numFmtId="0" fontId="4" fillId="47" borderId="0" applyNumberFormat="0" applyBorder="0" applyProtection="0"/>
    <xf numFmtId="0" fontId="4" fillId="45" borderId="0" applyNumberFormat="0" applyBorder="0" applyProtection="0"/>
    <xf numFmtId="0" fontId="4" fillId="45" borderId="0" applyNumberFormat="0" applyBorder="0" applyProtection="0"/>
    <xf numFmtId="0" fontId="4" fillId="45" borderId="0" applyNumberFormat="0" applyBorder="0" applyProtection="0"/>
    <xf numFmtId="0" fontId="4" fillId="45" borderId="0" applyNumberFormat="0" applyBorder="0" applyProtection="0"/>
    <xf numFmtId="0" fontId="4" fillId="45" borderId="0" applyNumberFormat="0" applyBorder="0" applyProtection="0"/>
    <xf numFmtId="0" fontId="4" fillId="45" borderId="0" applyNumberFormat="0" applyBorder="0" applyProtection="0"/>
    <xf numFmtId="0" fontId="4" fillId="45" borderId="0" applyNumberFormat="0" applyBorder="0" applyProtection="0"/>
    <xf numFmtId="0" fontId="4" fillId="45" borderId="0" applyNumberFormat="0" applyBorder="0" applyProtection="0"/>
    <xf numFmtId="0" fontId="4" fillId="45" borderId="0" applyNumberFormat="0" applyBorder="0" applyProtection="0"/>
    <xf numFmtId="0" fontId="4" fillId="45" borderId="0" applyNumberFormat="0" applyBorder="0" applyProtection="0"/>
    <xf numFmtId="0" fontId="4" fillId="45" borderId="0" applyNumberFormat="0" applyBorder="0" applyProtection="0"/>
    <xf numFmtId="0" fontId="4" fillId="45" borderId="0" applyNumberFormat="0" applyBorder="0" applyProtection="0"/>
    <xf numFmtId="0" fontId="4" fillId="45" borderId="0" applyNumberFormat="0" applyBorder="0" applyProtection="0"/>
    <xf numFmtId="0" fontId="4" fillId="45" borderId="0" applyNumberFormat="0" applyBorder="0" applyProtection="0"/>
    <xf numFmtId="0" fontId="4" fillId="45" borderId="0" applyNumberFormat="0" applyBorder="0" applyProtection="0"/>
    <xf numFmtId="0" fontId="4" fillId="45" borderId="0" applyNumberFormat="0" applyBorder="0" applyProtection="0"/>
    <xf numFmtId="0" fontId="4" fillId="45" borderId="0" applyNumberFormat="0" applyBorder="0" applyProtection="0"/>
    <xf numFmtId="0" fontId="4" fillId="45" borderId="0" applyNumberFormat="0" applyBorder="0" applyProtection="0"/>
    <xf numFmtId="0" fontId="4" fillId="45" borderId="0" applyNumberFormat="0" applyBorder="0" applyProtection="0"/>
    <xf numFmtId="0" fontId="4" fillId="45" borderId="0" applyNumberFormat="0" applyBorder="0" applyProtection="0"/>
    <xf numFmtId="0" fontId="4" fillId="45" borderId="0" applyNumberFormat="0" applyBorder="0" applyProtection="0"/>
    <xf numFmtId="0" fontId="4" fillId="45" borderId="0" applyNumberFormat="0" applyBorder="0" applyProtection="0"/>
    <xf numFmtId="0" fontId="4" fillId="45" borderId="0" applyNumberFormat="0" applyBorder="0" applyProtection="0"/>
    <xf numFmtId="0" fontId="4" fillId="45" borderId="0" applyNumberFormat="0" applyBorder="0" applyProtection="0"/>
    <xf numFmtId="0" fontId="3" fillId="45" borderId="0" applyNumberFormat="0" applyBorder="0" applyProtection="0"/>
    <xf numFmtId="0" fontId="3" fillId="45" borderId="0" applyNumberFormat="0" applyBorder="0" applyProtection="0"/>
    <xf numFmtId="0" fontId="5" fillId="0" borderId="0">
      <alignment vertical="center"/>
    </xf>
    <xf numFmtId="0" fontId="5" fillId="0" borderId="0">
      <alignment vertical="center"/>
    </xf>
    <xf numFmtId="0" fontId="6" fillId="0" borderId="0"/>
    <xf numFmtId="0" fontId="6" fillId="0" borderId="0"/>
    <xf numFmtId="0" fontId="59" fillId="3" borderId="0" applyNumberFormat="0" applyBorder="0" applyProtection="0"/>
    <xf numFmtId="0" fontId="59" fillId="3" borderId="0" applyNumberFormat="0" applyBorder="0" applyProtection="0"/>
    <xf numFmtId="0" fontId="59" fillId="3" borderId="0" applyNumberFormat="0" applyBorder="0" applyProtection="0"/>
    <xf numFmtId="0" fontId="59" fillId="3" borderId="0" applyNumberFormat="0" applyBorder="0" applyProtection="0"/>
    <xf numFmtId="0" fontId="3" fillId="20" borderId="0" applyNumberFormat="0" applyBorder="0" applyProtection="0"/>
    <xf numFmtId="0" fontId="3" fillId="20" borderId="0" applyNumberFormat="0" applyBorder="0" applyProtection="0"/>
    <xf numFmtId="0" fontId="3" fillId="48" borderId="0" applyNumberFormat="0" applyBorder="0" applyProtection="0"/>
    <xf numFmtId="0" fontId="4" fillId="49" borderId="0" applyNumberFormat="0" applyBorder="0" applyProtection="0"/>
    <xf numFmtId="0" fontId="4" fillId="49" borderId="0" applyNumberFormat="0" applyBorder="0" applyProtection="0"/>
    <xf numFmtId="0" fontId="4" fillId="48" borderId="0" applyNumberFormat="0" applyBorder="0" applyProtection="0"/>
    <xf numFmtId="0" fontId="4" fillId="48" borderId="0" applyNumberFormat="0" applyBorder="0" applyProtection="0"/>
    <xf numFmtId="0" fontId="4" fillId="48" borderId="0" applyNumberFormat="0" applyBorder="0" applyProtection="0"/>
    <xf numFmtId="0" fontId="4" fillId="48" borderId="0" applyNumberFormat="0" applyBorder="0" applyProtection="0"/>
    <xf numFmtId="0" fontId="3" fillId="48" borderId="0" applyNumberFormat="0" applyBorder="0" applyProtection="0"/>
    <xf numFmtId="0" fontId="4" fillId="48" borderId="0" applyNumberFormat="0" applyBorder="0" applyProtection="0"/>
    <xf numFmtId="0" fontId="3" fillId="48" borderId="0" applyNumberFormat="0" applyBorder="0" applyProtection="0"/>
    <xf numFmtId="0" fontId="3" fillId="48" borderId="0" applyNumberFormat="0" applyBorder="0" applyProtection="0"/>
    <xf numFmtId="0" fontId="4" fillId="48" borderId="0" applyNumberFormat="0" applyBorder="0" applyProtection="0"/>
    <xf numFmtId="0" fontId="4" fillId="49" borderId="0" applyNumberFormat="0" applyBorder="0" applyProtection="0"/>
    <xf numFmtId="0" fontId="4" fillId="49" borderId="0" applyNumberFormat="0" applyBorder="0" applyProtection="0"/>
    <xf numFmtId="0" fontId="4" fillId="49" borderId="0" applyNumberFormat="0" applyBorder="0" applyProtection="0"/>
    <xf numFmtId="0" fontId="4" fillId="49" borderId="0" applyNumberFormat="0" applyBorder="0" applyProtection="0"/>
    <xf numFmtId="0" fontId="4" fillId="49" borderId="0" applyNumberFormat="0" applyBorder="0" applyProtection="0"/>
    <xf numFmtId="0" fontId="4" fillId="49" borderId="0" applyNumberFormat="0" applyBorder="0" applyProtection="0"/>
    <xf numFmtId="0" fontId="4" fillId="49" borderId="0" applyNumberFormat="0" applyBorder="0" applyProtection="0"/>
    <xf numFmtId="0" fontId="4" fillId="49" borderId="0" applyNumberFormat="0" applyBorder="0" applyProtection="0"/>
    <xf numFmtId="0" fontId="4" fillId="49" borderId="0" applyNumberFormat="0" applyBorder="0" applyProtection="0"/>
    <xf numFmtId="0" fontId="4" fillId="49" borderId="0" applyNumberFormat="0" applyBorder="0" applyProtection="0"/>
    <xf numFmtId="0" fontId="4" fillId="49" borderId="0" applyNumberFormat="0" applyBorder="0" applyProtection="0"/>
    <xf numFmtId="0" fontId="4" fillId="49" borderId="0" applyNumberFormat="0" applyBorder="0" applyProtection="0"/>
    <xf numFmtId="0" fontId="4" fillId="49" borderId="0" applyNumberFormat="0" applyBorder="0" applyProtection="0"/>
    <xf numFmtId="0" fontId="4" fillId="49" borderId="0" applyNumberFormat="0" applyBorder="0" applyProtection="0"/>
    <xf numFmtId="0" fontId="4" fillId="48" borderId="0" applyNumberFormat="0" applyBorder="0" applyProtection="0"/>
    <xf numFmtId="0" fontId="4" fillId="48" borderId="0" applyNumberFormat="0" applyBorder="0" applyProtection="0"/>
    <xf numFmtId="0" fontId="4" fillId="48" borderId="0" applyNumberFormat="0" applyBorder="0" applyProtection="0"/>
    <xf numFmtId="0" fontId="4" fillId="48" borderId="0" applyNumberFormat="0" applyBorder="0" applyProtection="0"/>
    <xf numFmtId="0" fontId="4" fillId="48" borderId="0" applyNumberFormat="0" applyBorder="0" applyProtection="0"/>
    <xf numFmtId="0" fontId="4" fillId="48" borderId="0" applyNumberFormat="0" applyBorder="0" applyProtection="0"/>
    <xf numFmtId="0" fontId="4" fillId="48" borderId="0" applyNumberFormat="0" applyBorder="0" applyProtection="0"/>
    <xf numFmtId="0" fontId="4" fillId="48" borderId="0" applyNumberFormat="0" applyBorder="0" applyProtection="0"/>
    <xf numFmtId="0" fontId="4" fillId="48" borderId="0" applyNumberFormat="0" applyBorder="0" applyProtection="0"/>
    <xf numFmtId="0" fontId="4" fillId="48" borderId="0" applyNumberFormat="0" applyBorder="0" applyProtection="0"/>
    <xf numFmtId="0" fontId="4" fillId="48" borderId="0" applyNumberFormat="0" applyBorder="0" applyProtection="0"/>
    <xf numFmtId="0" fontId="4" fillId="48" borderId="0" applyNumberFormat="0" applyBorder="0" applyProtection="0"/>
    <xf numFmtId="0" fontId="4" fillId="48" borderId="0" applyNumberFormat="0" applyBorder="0" applyProtection="0"/>
    <xf numFmtId="0" fontId="4" fillId="48" borderId="0" applyNumberFormat="0" applyBorder="0" applyProtection="0"/>
    <xf numFmtId="0" fontId="4" fillId="48" borderId="0" applyNumberFormat="0" applyBorder="0" applyProtection="0"/>
    <xf numFmtId="0" fontId="4" fillId="48" borderId="0" applyNumberFormat="0" applyBorder="0" applyProtection="0"/>
    <xf numFmtId="0" fontId="4" fillId="48" borderId="0" applyNumberFormat="0" applyBorder="0" applyProtection="0"/>
    <xf numFmtId="0" fontId="4" fillId="48" borderId="0" applyNumberFormat="0" applyBorder="0" applyProtection="0"/>
    <xf numFmtId="0" fontId="4" fillId="48" borderId="0" applyNumberFormat="0" applyBorder="0" applyProtection="0"/>
    <xf numFmtId="0" fontId="4" fillId="48" borderId="0" applyNumberFormat="0" applyBorder="0" applyProtection="0"/>
    <xf numFmtId="0" fontId="4" fillId="48" borderId="0" applyNumberFormat="0" applyBorder="0" applyProtection="0"/>
    <xf numFmtId="0" fontId="4" fillId="48" borderId="0" applyNumberFormat="0" applyBorder="0" applyProtection="0"/>
    <xf numFmtId="0" fontId="4" fillId="48" borderId="0" applyNumberFormat="0" applyBorder="0" applyProtection="0"/>
    <xf numFmtId="0" fontId="4" fillId="48" borderId="0" applyNumberFormat="0" applyBorder="0" applyProtection="0"/>
    <xf numFmtId="0" fontId="3" fillId="48" borderId="0" applyNumberFormat="0" applyBorder="0" applyProtection="0"/>
    <xf numFmtId="0" fontId="3" fillId="48" borderId="0" applyNumberFormat="0" applyBorder="0" applyProtection="0"/>
    <xf numFmtId="0" fontId="3" fillId="48" borderId="0" applyNumberFormat="0" applyBorder="0" applyProtection="0"/>
    <xf numFmtId="0" fontId="3" fillId="48" borderId="0" applyNumberFormat="0" applyBorder="0" applyProtection="0"/>
    <xf numFmtId="0" fontId="3" fillId="48" borderId="0" applyNumberFormat="0" applyBorder="0" applyProtection="0"/>
    <xf numFmtId="0" fontId="3" fillId="48" borderId="0" applyNumberFormat="0" applyBorder="0" applyProtection="0"/>
    <xf numFmtId="0" fontId="59" fillId="50" borderId="0" applyNumberFormat="0" applyBorder="0" applyProtection="0"/>
    <xf numFmtId="0" fontId="59" fillId="50" borderId="0" applyNumberFormat="0" applyBorder="0" applyProtection="0"/>
    <xf numFmtId="0" fontId="59" fillId="51" borderId="0" applyNumberFormat="0" applyBorder="0" applyProtection="0"/>
    <xf numFmtId="0" fontId="59" fillId="51" borderId="0" applyNumberFormat="0" applyBorder="0" applyProtection="0"/>
    <xf numFmtId="0" fontId="3" fillId="52" borderId="0" applyNumberFormat="0" applyBorder="0" applyProtection="0"/>
    <xf numFmtId="0" fontId="3" fillId="52" borderId="0" applyNumberFormat="0" applyBorder="0" applyProtection="0"/>
    <xf numFmtId="0" fontId="3" fillId="53" borderId="0" applyNumberFormat="0" applyBorder="0" applyProtection="0"/>
    <xf numFmtId="0" fontId="4" fillId="54" borderId="0" applyNumberFormat="0" applyBorder="0" applyProtection="0"/>
    <xf numFmtId="0" fontId="4" fillId="55" borderId="0" applyNumberFormat="0" applyBorder="0" applyProtection="0"/>
    <xf numFmtId="0" fontId="4" fillId="53" borderId="0" applyNumberFormat="0" applyBorder="0" applyProtection="0"/>
    <xf numFmtId="0" fontId="4" fillId="53" borderId="0" applyNumberFormat="0" applyBorder="0" applyProtection="0"/>
    <xf numFmtId="0" fontId="4" fillId="53" borderId="0" applyNumberFormat="0" applyBorder="0" applyProtection="0"/>
    <xf numFmtId="0" fontId="4" fillId="53" borderId="0" applyNumberFormat="0" applyBorder="0" applyProtection="0"/>
    <xf numFmtId="0" fontId="3" fillId="53" borderId="0" applyNumberFormat="0" applyBorder="0" applyProtection="0"/>
    <xf numFmtId="0" fontId="4" fillId="53" borderId="0" applyNumberFormat="0" applyBorder="0" applyProtection="0"/>
    <xf numFmtId="0" fontId="3" fillId="53" borderId="0" applyNumberFormat="0" applyBorder="0" applyProtection="0"/>
    <xf numFmtId="0" fontId="3" fillId="53" borderId="0" applyNumberFormat="0" applyBorder="0" applyProtection="0"/>
    <xf numFmtId="0" fontId="4" fillId="53" borderId="0" applyNumberFormat="0" applyBorder="0" applyProtection="0"/>
    <xf numFmtId="0" fontId="4" fillId="54" borderId="0" applyNumberFormat="0" applyBorder="0" applyProtection="0"/>
    <xf numFmtId="0" fontId="4" fillId="55" borderId="0" applyNumberFormat="0" applyBorder="0" applyProtection="0"/>
    <xf numFmtId="0" fontId="4" fillId="54" borderId="0" applyNumberFormat="0" applyBorder="0" applyProtection="0"/>
    <xf numFmtId="0" fontId="4" fillId="55" borderId="0" applyNumberFormat="0" applyBorder="0" applyProtection="0"/>
    <xf numFmtId="0" fontId="4" fillId="54" borderId="0" applyNumberFormat="0" applyBorder="0" applyProtection="0"/>
    <xf numFmtId="0" fontId="4" fillId="55" borderId="0" applyNumberFormat="0" applyBorder="0" applyProtection="0"/>
    <xf numFmtId="0" fontId="4" fillId="54" borderId="0" applyNumberFormat="0" applyBorder="0" applyProtection="0"/>
    <xf numFmtId="0" fontId="4" fillId="55" borderId="0" applyNumberFormat="0" applyBorder="0" applyProtection="0"/>
    <xf numFmtId="0" fontId="4" fillId="54" borderId="0" applyNumberFormat="0" applyBorder="0" applyProtection="0"/>
    <xf numFmtId="0" fontId="4" fillId="55" borderId="0" applyNumberFormat="0" applyBorder="0" applyProtection="0"/>
    <xf numFmtId="0" fontId="4" fillId="54" borderId="0" applyNumberFormat="0" applyBorder="0" applyProtection="0"/>
    <xf numFmtId="0" fontId="4" fillId="55" borderId="0" applyNumberFormat="0" applyBorder="0" applyProtection="0"/>
    <xf numFmtId="0" fontId="4" fillId="54" borderId="0" applyNumberFormat="0" applyBorder="0" applyProtection="0"/>
    <xf numFmtId="0" fontId="4" fillId="55" borderId="0" applyNumberFormat="0" applyBorder="0" applyProtection="0"/>
    <xf numFmtId="0" fontId="4" fillId="53" borderId="0" applyNumberFormat="0" applyBorder="0" applyProtection="0"/>
    <xf numFmtId="0" fontId="4" fillId="53" borderId="0" applyNumberFormat="0" applyBorder="0" applyProtection="0"/>
    <xf numFmtId="0" fontId="4" fillId="53" borderId="0" applyNumberFormat="0" applyBorder="0" applyProtection="0"/>
    <xf numFmtId="0" fontId="4" fillId="53" borderId="0" applyNumberFormat="0" applyBorder="0" applyProtection="0"/>
    <xf numFmtId="0" fontId="4" fillId="53" borderId="0" applyNumberFormat="0" applyBorder="0" applyProtection="0"/>
    <xf numFmtId="0" fontId="4" fillId="53" borderId="0" applyNumberFormat="0" applyBorder="0" applyProtection="0"/>
    <xf numFmtId="0" fontId="4" fillId="53" borderId="0" applyNumberFormat="0" applyBorder="0" applyProtection="0"/>
    <xf numFmtId="0" fontId="4" fillId="53" borderId="0" applyNumberFormat="0" applyBorder="0" applyProtection="0"/>
    <xf numFmtId="0" fontId="4" fillId="53" borderId="0" applyNumberFormat="0" applyBorder="0" applyProtection="0"/>
    <xf numFmtId="0" fontId="4" fillId="53" borderId="0" applyNumberFormat="0" applyBorder="0" applyProtection="0"/>
    <xf numFmtId="0" fontId="4" fillId="53" borderId="0" applyNumberFormat="0" applyBorder="0" applyProtection="0"/>
    <xf numFmtId="0" fontId="4" fillId="53" borderId="0" applyNumberFormat="0" applyBorder="0" applyProtection="0"/>
    <xf numFmtId="0" fontId="4" fillId="53" borderId="0" applyNumberFormat="0" applyBorder="0" applyProtection="0"/>
    <xf numFmtId="0" fontId="4" fillId="53" borderId="0" applyNumberFormat="0" applyBorder="0" applyProtection="0"/>
    <xf numFmtId="0" fontId="4" fillId="53" borderId="0" applyNumberFormat="0" applyBorder="0" applyProtection="0"/>
    <xf numFmtId="0" fontId="4" fillId="53" borderId="0" applyNumberFormat="0" applyBorder="0" applyProtection="0"/>
    <xf numFmtId="0" fontId="4" fillId="53" borderId="0" applyNumberFormat="0" applyBorder="0" applyProtection="0"/>
    <xf numFmtId="0" fontId="4" fillId="53" borderId="0" applyNumberFormat="0" applyBorder="0" applyProtection="0"/>
    <xf numFmtId="0" fontId="4" fillId="53" borderId="0" applyNumberFormat="0" applyBorder="0" applyProtection="0"/>
    <xf numFmtId="0" fontId="4" fillId="53" borderId="0" applyNumberFormat="0" applyBorder="0" applyProtection="0"/>
    <xf numFmtId="0" fontId="4" fillId="53" borderId="0" applyNumberFormat="0" applyBorder="0" applyProtection="0"/>
    <xf numFmtId="0" fontId="4" fillId="53" borderId="0" applyNumberFormat="0" applyBorder="0" applyProtection="0"/>
    <xf numFmtId="0" fontId="4" fillId="53" borderId="0" applyNumberFormat="0" applyBorder="0" applyProtection="0"/>
    <xf numFmtId="0" fontId="4" fillId="53" borderId="0" applyNumberFormat="0" applyBorder="0" applyProtection="0"/>
    <xf numFmtId="0" fontId="3" fillId="53" borderId="0" applyNumberFormat="0" applyBorder="0" applyProtection="0"/>
    <xf numFmtId="0" fontId="3" fillId="53" borderId="0" applyNumberFormat="0" applyBorder="0" applyProtection="0"/>
    <xf numFmtId="0" fontId="3" fillId="53" borderId="0" applyNumberFormat="0" applyBorder="0" applyProtection="0"/>
    <xf numFmtId="0" fontId="3" fillId="53" borderId="0" applyNumberFormat="0" applyBorder="0" applyProtection="0"/>
    <xf numFmtId="0" fontId="3" fillId="53" borderId="0" applyNumberFormat="0" applyBorder="0" applyProtection="0"/>
    <xf numFmtId="0" fontId="3" fillId="53" borderId="0" applyNumberFormat="0" applyBorder="0" applyProtection="0"/>
    <xf numFmtId="0" fontId="59" fillId="50" borderId="0" applyNumberFormat="0" applyBorder="0" applyProtection="0"/>
    <xf numFmtId="0" fontId="59" fillId="50" borderId="0" applyNumberFormat="0" applyBorder="0" applyProtection="0"/>
    <xf numFmtId="0" fontId="59" fillId="9" borderId="0" applyNumberFormat="0" applyBorder="0" applyProtection="0"/>
    <xf numFmtId="0" fontId="59" fillId="9" borderId="0" applyNumberFormat="0" applyBorder="0" applyProtection="0"/>
    <xf numFmtId="0" fontId="3" fillId="51" borderId="0" applyNumberFormat="0" applyBorder="0" applyProtection="0"/>
    <xf numFmtId="0" fontId="3" fillId="51" borderId="0" applyNumberFormat="0" applyBorder="0" applyProtection="0"/>
    <xf numFmtId="0" fontId="3" fillId="56" borderId="0" applyNumberFormat="0" applyBorder="0" applyProtection="0"/>
    <xf numFmtId="0" fontId="4" fillId="57" borderId="0" applyNumberFormat="0" applyBorder="0" applyProtection="0"/>
    <xf numFmtId="0" fontId="4" fillId="57" borderId="0" applyNumberFormat="0" applyBorder="0" applyProtection="0"/>
    <xf numFmtId="0" fontId="4" fillId="56" borderId="0" applyNumberFormat="0" applyBorder="0" applyProtection="0"/>
    <xf numFmtId="0" fontId="4" fillId="56" borderId="0" applyNumberFormat="0" applyBorder="0" applyProtection="0"/>
    <xf numFmtId="0" fontId="4" fillId="56" borderId="0" applyNumberFormat="0" applyBorder="0" applyProtection="0"/>
    <xf numFmtId="0" fontId="4" fillId="56" borderId="0" applyNumberFormat="0" applyBorder="0" applyProtection="0"/>
    <xf numFmtId="0" fontId="3" fillId="56" borderId="0" applyNumberFormat="0" applyBorder="0" applyProtection="0"/>
    <xf numFmtId="0" fontId="4" fillId="56" borderId="0" applyNumberFormat="0" applyBorder="0" applyProtection="0"/>
    <xf numFmtId="0" fontId="3" fillId="56" borderId="0" applyNumberFormat="0" applyBorder="0" applyProtection="0"/>
    <xf numFmtId="0" fontId="3" fillId="56" borderId="0" applyNumberFormat="0" applyBorder="0" applyProtection="0"/>
    <xf numFmtId="0" fontId="4" fillId="56" borderId="0" applyNumberFormat="0" applyBorder="0" applyProtection="0"/>
    <xf numFmtId="0" fontId="4" fillId="57" borderId="0" applyNumberFormat="0" applyBorder="0" applyProtection="0"/>
    <xf numFmtId="0" fontId="4" fillId="57" borderId="0" applyNumberFormat="0" applyBorder="0" applyProtection="0"/>
    <xf numFmtId="0" fontId="4" fillId="57" borderId="0" applyNumberFormat="0" applyBorder="0" applyProtection="0"/>
    <xf numFmtId="0" fontId="4" fillId="57" borderId="0" applyNumberFormat="0" applyBorder="0" applyProtection="0"/>
    <xf numFmtId="0" fontId="4" fillId="57" borderId="0" applyNumberFormat="0" applyBorder="0" applyProtection="0"/>
    <xf numFmtId="0" fontId="4" fillId="57" borderId="0" applyNumberFormat="0" applyBorder="0" applyProtection="0"/>
    <xf numFmtId="0" fontId="4" fillId="57" borderId="0" applyNumberFormat="0" applyBorder="0" applyProtection="0"/>
    <xf numFmtId="0" fontId="4" fillId="57" borderId="0" applyNumberFormat="0" applyBorder="0" applyProtection="0"/>
    <xf numFmtId="0" fontId="4" fillId="57" borderId="0" applyNumberFormat="0" applyBorder="0" applyProtection="0"/>
    <xf numFmtId="0" fontId="4" fillId="57" borderId="0" applyNumberFormat="0" applyBorder="0" applyProtection="0"/>
    <xf numFmtId="0" fontId="4" fillId="57" borderId="0" applyNumberFormat="0" applyBorder="0" applyProtection="0"/>
    <xf numFmtId="0" fontId="4" fillId="57" borderId="0" applyNumberFormat="0" applyBorder="0" applyProtection="0"/>
    <xf numFmtId="0" fontId="4" fillId="57" borderId="0" applyNumberFormat="0" applyBorder="0" applyProtection="0"/>
    <xf numFmtId="0" fontId="4" fillId="57" borderId="0" applyNumberFormat="0" applyBorder="0" applyProtection="0"/>
    <xf numFmtId="0" fontId="4" fillId="56" borderId="0" applyNumberFormat="0" applyBorder="0" applyProtection="0"/>
    <xf numFmtId="0" fontId="4" fillId="56" borderId="0" applyNumberFormat="0" applyBorder="0" applyProtection="0"/>
    <xf numFmtId="0" fontId="4" fillId="56" borderId="0" applyNumberFormat="0" applyBorder="0" applyProtection="0"/>
    <xf numFmtId="0" fontId="4" fillId="56" borderId="0" applyNumberFormat="0" applyBorder="0" applyProtection="0"/>
    <xf numFmtId="0" fontId="4" fillId="56" borderId="0" applyNumberFormat="0" applyBorder="0" applyProtection="0"/>
    <xf numFmtId="0" fontId="4" fillId="56" borderId="0" applyNumberFormat="0" applyBorder="0" applyProtection="0"/>
    <xf numFmtId="0" fontId="4" fillId="56" borderId="0" applyNumberFormat="0" applyBorder="0" applyProtection="0"/>
    <xf numFmtId="0" fontId="4" fillId="56" borderId="0" applyNumberFormat="0" applyBorder="0" applyProtection="0"/>
    <xf numFmtId="0" fontId="4" fillId="56" borderId="0" applyNumberFormat="0" applyBorder="0" applyProtection="0"/>
    <xf numFmtId="0" fontId="4" fillId="56" borderId="0" applyNumberFormat="0" applyBorder="0" applyProtection="0"/>
    <xf numFmtId="0" fontId="4" fillId="56" borderId="0" applyNumberFormat="0" applyBorder="0" applyProtection="0"/>
    <xf numFmtId="0" fontId="4" fillId="56" borderId="0" applyNumberFormat="0" applyBorder="0" applyProtection="0"/>
    <xf numFmtId="0" fontId="4" fillId="56" borderId="0" applyNumberFormat="0" applyBorder="0" applyProtection="0"/>
    <xf numFmtId="0" fontId="4" fillId="56" borderId="0" applyNumberFormat="0" applyBorder="0" applyProtection="0"/>
    <xf numFmtId="0" fontId="4" fillId="56" borderId="0" applyNumberFormat="0" applyBorder="0" applyProtection="0"/>
    <xf numFmtId="0" fontId="4" fillId="56" borderId="0" applyNumberFormat="0" applyBorder="0" applyProtection="0"/>
    <xf numFmtId="0" fontId="4" fillId="56" borderId="0" applyNumberFormat="0" applyBorder="0" applyProtection="0"/>
    <xf numFmtId="0" fontId="4" fillId="56" borderId="0" applyNumberFormat="0" applyBorder="0" applyProtection="0"/>
    <xf numFmtId="0" fontId="4" fillId="56" borderId="0" applyNumberFormat="0" applyBorder="0" applyProtection="0"/>
    <xf numFmtId="0" fontId="4" fillId="56" borderId="0" applyNumberFormat="0" applyBorder="0" applyProtection="0"/>
    <xf numFmtId="0" fontId="4" fillId="56" borderId="0" applyNumberFormat="0" applyBorder="0" applyProtection="0"/>
    <xf numFmtId="0" fontId="4" fillId="56" borderId="0" applyNumberFormat="0" applyBorder="0" applyProtection="0"/>
    <xf numFmtId="0" fontId="4" fillId="56" borderId="0" applyNumberFormat="0" applyBorder="0" applyProtection="0"/>
    <xf numFmtId="0" fontId="4" fillId="56" borderId="0" applyNumberFormat="0" applyBorder="0" applyProtection="0"/>
    <xf numFmtId="0" fontId="3" fillId="56" borderId="0" applyNumberFormat="0" applyBorder="0" applyProtection="0"/>
    <xf numFmtId="0" fontId="3" fillId="56" borderId="0" applyNumberFormat="0" applyBorder="0" applyProtection="0"/>
    <xf numFmtId="0" fontId="3" fillId="56" borderId="0" applyNumberFormat="0" applyBorder="0" applyProtection="0"/>
    <xf numFmtId="0" fontId="3" fillId="56" borderId="0" applyNumberFormat="0" applyBorder="0" applyProtection="0"/>
    <xf numFmtId="0" fontId="3" fillId="56" borderId="0" applyNumberFormat="0" applyBorder="0" applyProtection="0"/>
    <xf numFmtId="0" fontId="3" fillId="56" borderId="0" applyNumberFormat="0" applyBorder="0" applyProtection="0"/>
    <xf numFmtId="0" fontId="59" fillId="3" borderId="0" applyNumberFormat="0" applyBorder="0" applyProtection="0"/>
    <xf numFmtId="0" fontId="59" fillId="3" borderId="0" applyNumberFormat="0" applyBorder="0" applyProtection="0"/>
    <xf numFmtId="0" fontId="59" fillId="51" borderId="0" applyNumberFormat="0" applyBorder="0" applyProtection="0"/>
    <xf numFmtId="0" fontId="59" fillId="51" borderId="0" applyNumberFormat="0" applyBorder="0" applyProtection="0"/>
    <xf numFmtId="0" fontId="3" fillId="51" borderId="0" applyNumberFormat="0" applyBorder="0" applyProtection="0"/>
    <xf numFmtId="0" fontId="3" fillId="51" borderId="0" applyNumberFormat="0" applyBorder="0" applyProtection="0"/>
    <xf numFmtId="0" fontId="3" fillId="39" borderId="0" applyNumberFormat="0" applyBorder="0" applyProtection="0"/>
    <xf numFmtId="0" fontId="4" fillId="58" borderId="0" applyNumberFormat="0" applyBorder="0" applyProtection="0"/>
    <xf numFmtId="0" fontId="4" fillId="59" borderId="0" applyNumberFormat="0" applyBorder="0" applyProtection="0"/>
    <xf numFmtId="0" fontId="4" fillId="39" borderId="0" applyNumberFormat="0" applyBorder="0" applyProtection="0"/>
    <xf numFmtId="0" fontId="4" fillId="42" borderId="0" applyNumberFormat="0" applyBorder="0" applyProtection="0"/>
    <xf numFmtId="0" fontId="4" fillId="39" borderId="0" applyNumberFormat="0" applyBorder="0" applyProtection="0"/>
    <xf numFmtId="0" fontId="4" fillId="42" borderId="0" applyNumberFormat="0" applyBorder="0" applyProtection="0"/>
    <xf numFmtId="0" fontId="3" fillId="42" borderId="0" applyNumberFormat="0" applyBorder="0" applyProtection="0"/>
    <xf numFmtId="0" fontId="4" fillId="39" borderId="0" applyNumberFormat="0" applyBorder="0" applyProtection="0"/>
    <xf numFmtId="0" fontId="3" fillId="39" borderId="0" applyNumberFormat="0" applyBorder="0" applyProtection="0"/>
    <xf numFmtId="0" fontId="3" fillId="42" borderId="0" applyNumberFormat="0" applyBorder="0" applyProtection="0"/>
    <xf numFmtId="0" fontId="4" fillId="42" borderId="0" applyNumberFormat="0" applyBorder="0" applyProtection="0"/>
    <xf numFmtId="0" fontId="4" fillId="58" borderId="0" applyNumberFormat="0" applyBorder="0" applyProtection="0"/>
    <xf numFmtId="0" fontId="4" fillId="59" borderId="0" applyNumberFormat="0" applyBorder="0" applyProtection="0"/>
    <xf numFmtId="0" fontId="4" fillId="58" borderId="0" applyNumberFormat="0" applyBorder="0" applyProtection="0"/>
    <xf numFmtId="0" fontId="4" fillId="59" borderId="0" applyNumberFormat="0" applyBorder="0" applyProtection="0"/>
    <xf numFmtId="0" fontId="4" fillId="58" borderId="0" applyNumberFormat="0" applyBorder="0" applyProtection="0"/>
    <xf numFmtId="0" fontId="4" fillId="59" borderId="0" applyNumberFormat="0" applyBorder="0" applyProtection="0"/>
    <xf numFmtId="0" fontId="4" fillId="58" borderId="0" applyNumberFormat="0" applyBorder="0" applyProtection="0"/>
    <xf numFmtId="0" fontId="4" fillId="59" borderId="0" applyNumberFormat="0" applyBorder="0" applyProtection="0"/>
    <xf numFmtId="0" fontId="4" fillId="58" borderId="0" applyNumberFormat="0" applyBorder="0" applyProtection="0"/>
    <xf numFmtId="0" fontId="4" fillId="59" borderId="0" applyNumberFormat="0" applyBorder="0" applyProtection="0"/>
    <xf numFmtId="0" fontId="4" fillId="58" borderId="0" applyNumberFormat="0" applyBorder="0" applyProtection="0"/>
    <xf numFmtId="0" fontId="4" fillId="59" borderId="0" applyNumberFormat="0" applyBorder="0" applyProtection="0"/>
    <xf numFmtId="0" fontId="4" fillId="58" borderId="0" applyNumberFormat="0" applyBorder="0" applyProtection="0"/>
    <xf numFmtId="0" fontId="4" fillId="59" borderId="0" applyNumberFormat="0" applyBorder="0" applyProtection="0"/>
    <xf numFmtId="0" fontId="4" fillId="39" borderId="0" applyNumberFormat="0" applyBorder="0" applyProtection="0"/>
    <xf numFmtId="0" fontId="4" fillId="39" borderId="0" applyNumberFormat="0" applyBorder="0" applyProtection="0"/>
    <xf numFmtId="0" fontId="4" fillId="42" borderId="0" applyNumberFormat="0" applyBorder="0" applyProtection="0"/>
    <xf numFmtId="0" fontId="4" fillId="39" borderId="0" applyNumberFormat="0" applyBorder="0" applyProtection="0"/>
    <xf numFmtId="0" fontId="4" fillId="42" borderId="0" applyNumberFormat="0" applyBorder="0" applyProtection="0"/>
    <xf numFmtId="0" fontId="4" fillId="42" borderId="0" applyNumberFormat="0" applyBorder="0" applyProtection="0"/>
    <xf numFmtId="0" fontId="4" fillId="39" borderId="0" applyNumberFormat="0" applyBorder="0" applyProtection="0"/>
    <xf numFmtId="0" fontId="4" fillId="39" borderId="0" applyNumberFormat="0" applyBorder="0" applyProtection="0"/>
    <xf numFmtId="0" fontId="4" fillId="42" borderId="0" applyNumberFormat="0" applyBorder="0" applyProtection="0"/>
    <xf numFmtId="0" fontId="4" fillId="39" borderId="0" applyNumberFormat="0" applyBorder="0" applyProtection="0"/>
    <xf numFmtId="0" fontId="4" fillId="42" borderId="0" applyNumberFormat="0" applyBorder="0" applyProtection="0"/>
    <xf numFmtId="0" fontId="4" fillId="42" borderId="0" applyNumberFormat="0" applyBorder="0" applyProtection="0"/>
    <xf numFmtId="0" fontId="4" fillId="39" borderId="0" applyNumberFormat="0" applyBorder="0" applyProtection="0"/>
    <xf numFmtId="0" fontId="4" fillId="39" borderId="0" applyNumberFormat="0" applyBorder="0" applyProtection="0"/>
    <xf numFmtId="0" fontId="4" fillId="42" borderId="0" applyNumberFormat="0" applyBorder="0" applyProtection="0"/>
    <xf numFmtId="0" fontId="4" fillId="39" borderId="0" applyNumberFormat="0" applyBorder="0" applyProtection="0"/>
    <xf numFmtId="0" fontId="4" fillId="42" borderId="0" applyNumberFormat="0" applyBorder="0" applyProtection="0"/>
    <xf numFmtId="0" fontId="4" fillId="42" borderId="0" applyNumberFormat="0" applyBorder="0" applyProtection="0"/>
    <xf numFmtId="0" fontId="4" fillId="39" borderId="0" applyNumberFormat="0" applyBorder="0" applyProtection="0"/>
    <xf numFmtId="0" fontId="4" fillId="39" borderId="0" applyNumberFormat="0" applyBorder="0" applyProtection="0"/>
    <xf numFmtId="0" fontId="4" fillId="42" borderId="0" applyNumberFormat="0" applyBorder="0" applyProtection="0"/>
    <xf numFmtId="0" fontId="4" fillId="39" borderId="0" applyNumberFormat="0" applyBorder="0" applyProtection="0"/>
    <xf numFmtId="0" fontId="4" fillId="42" borderId="0" applyNumberFormat="0" applyBorder="0" applyProtection="0"/>
    <xf numFmtId="0" fontId="4" fillId="42" borderId="0" applyNumberFormat="0" applyBorder="0" applyProtection="0"/>
    <xf numFmtId="0" fontId="3" fillId="39" borderId="0" applyNumberFormat="0" applyBorder="0" applyProtection="0"/>
    <xf numFmtId="0" fontId="3" fillId="42" borderId="0" applyNumberFormat="0" applyBorder="0" applyProtection="0"/>
    <xf numFmtId="0" fontId="3" fillId="39" borderId="0" applyNumberFormat="0" applyBorder="0" applyProtection="0"/>
    <xf numFmtId="0" fontId="3" fillId="42" borderId="0" applyNumberFormat="0" applyBorder="0" applyProtection="0"/>
    <xf numFmtId="0" fontId="3" fillId="39" borderId="0" applyNumberFormat="0" applyBorder="0" applyProtection="0"/>
    <xf numFmtId="0" fontId="3" fillId="42" borderId="0" applyNumberFormat="0" applyBorder="0" applyProtection="0"/>
    <xf numFmtId="0" fontId="59" fillId="15" borderId="0" applyNumberFormat="0" applyBorder="0" applyProtection="0"/>
    <xf numFmtId="0" fontId="59" fillId="15" borderId="0" applyNumberFormat="0" applyBorder="0" applyProtection="0"/>
    <xf numFmtId="0" fontId="59" fillId="3" borderId="0" applyNumberFormat="0" applyBorder="0" applyProtection="0"/>
    <xf numFmtId="0" fontId="59" fillId="3" borderId="0" applyNumberFormat="0" applyBorder="0" applyProtection="0"/>
    <xf numFmtId="0" fontId="3" fillId="20" borderId="0" applyNumberFormat="0" applyBorder="0" applyProtection="0"/>
    <xf numFmtId="0" fontId="3" fillId="20" borderId="0" applyNumberFormat="0" applyBorder="0" applyProtection="0"/>
    <xf numFmtId="0" fontId="3" fillId="43" borderId="0" applyNumberFormat="0" applyBorder="0" applyProtection="0"/>
    <xf numFmtId="0" fontId="4" fillId="60" borderId="0" applyNumberFormat="0" applyBorder="0" applyProtection="0"/>
    <xf numFmtId="0" fontId="4" fillId="61" borderId="0" applyNumberFormat="0" applyBorder="0" applyProtection="0"/>
    <xf numFmtId="0" fontId="4" fillId="43" borderId="0" applyNumberFormat="0" applyBorder="0" applyProtection="0"/>
    <xf numFmtId="0" fontId="4" fillId="43" borderId="0" applyNumberFormat="0" applyBorder="0" applyProtection="0"/>
    <xf numFmtId="0" fontId="4" fillId="43" borderId="0" applyNumberFormat="0" applyBorder="0" applyProtection="0"/>
    <xf numFmtId="0" fontId="4" fillId="43" borderId="0" applyNumberFormat="0" applyBorder="0" applyProtection="0"/>
    <xf numFmtId="0" fontId="3" fillId="43" borderId="0" applyNumberFormat="0" applyBorder="0" applyProtection="0"/>
    <xf numFmtId="0" fontId="4" fillId="43" borderId="0" applyNumberFormat="0" applyBorder="0" applyProtection="0"/>
    <xf numFmtId="0" fontId="3" fillId="43" borderId="0" applyNumberFormat="0" applyBorder="0" applyProtection="0"/>
    <xf numFmtId="0" fontId="3" fillId="43" borderId="0" applyNumberFormat="0" applyBorder="0" applyProtection="0"/>
    <xf numFmtId="0" fontId="4" fillId="43" borderId="0" applyNumberFormat="0" applyBorder="0" applyProtection="0"/>
    <xf numFmtId="0" fontId="4" fillId="60" borderId="0" applyNumberFormat="0" applyBorder="0" applyProtection="0"/>
    <xf numFmtId="0" fontId="4" fillId="61" borderId="0" applyNumberFormat="0" applyBorder="0" applyProtection="0"/>
    <xf numFmtId="0" fontId="4" fillId="60" borderId="0" applyNumberFormat="0" applyBorder="0" applyProtection="0"/>
    <xf numFmtId="0" fontId="4" fillId="61" borderId="0" applyNumberFormat="0" applyBorder="0" applyProtection="0"/>
    <xf numFmtId="0" fontId="4" fillId="60" borderId="0" applyNumberFormat="0" applyBorder="0" applyProtection="0"/>
    <xf numFmtId="0" fontId="4" fillId="61" borderId="0" applyNumberFormat="0" applyBorder="0" applyProtection="0"/>
    <xf numFmtId="0" fontId="4" fillId="60" borderId="0" applyNumberFormat="0" applyBorder="0" applyProtection="0"/>
    <xf numFmtId="0" fontId="4" fillId="61" borderId="0" applyNumberFormat="0" applyBorder="0" applyProtection="0"/>
    <xf numFmtId="0" fontId="4" fillId="60" borderId="0" applyNumberFormat="0" applyBorder="0" applyProtection="0"/>
    <xf numFmtId="0" fontId="4" fillId="61" borderId="0" applyNumberFormat="0" applyBorder="0" applyProtection="0"/>
    <xf numFmtId="0" fontId="4" fillId="60" borderId="0" applyNumberFormat="0" applyBorder="0" applyProtection="0"/>
    <xf numFmtId="0" fontId="4" fillId="61" borderId="0" applyNumberFormat="0" applyBorder="0" applyProtection="0"/>
    <xf numFmtId="0" fontId="4" fillId="60" borderId="0" applyNumberFormat="0" applyBorder="0" applyProtection="0"/>
    <xf numFmtId="0" fontId="4" fillId="61" borderId="0" applyNumberFormat="0" applyBorder="0" applyProtection="0"/>
    <xf numFmtId="0" fontId="4" fillId="43" borderId="0" applyNumberFormat="0" applyBorder="0" applyProtection="0"/>
    <xf numFmtId="0" fontId="4" fillId="43" borderId="0" applyNumberFormat="0" applyBorder="0" applyProtection="0"/>
    <xf numFmtId="0" fontId="4" fillId="43" borderId="0" applyNumberFormat="0" applyBorder="0" applyProtection="0"/>
    <xf numFmtId="0" fontId="4" fillId="43" borderId="0" applyNumberFormat="0" applyBorder="0" applyProtection="0"/>
    <xf numFmtId="0" fontId="4" fillId="43" borderId="0" applyNumberFormat="0" applyBorder="0" applyProtection="0"/>
    <xf numFmtId="0" fontId="4" fillId="43" borderId="0" applyNumberFormat="0" applyBorder="0" applyProtection="0"/>
    <xf numFmtId="0" fontId="4" fillId="43" borderId="0" applyNumberFormat="0" applyBorder="0" applyProtection="0"/>
    <xf numFmtId="0" fontId="4" fillId="43" borderId="0" applyNumberFormat="0" applyBorder="0" applyProtection="0"/>
    <xf numFmtId="0" fontId="4" fillId="43" borderId="0" applyNumberFormat="0" applyBorder="0" applyProtection="0"/>
    <xf numFmtId="0" fontId="4" fillId="43" borderId="0" applyNumberFormat="0" applyBorder="0" applyProtection="0"/>
    <xf numFmtId="0" fontId="4" fillId="43" borderId="0" applyNumberFormat="0" applyBorder="0" applyProtection="0"/>
    <xf numFmtId="0" fontId="4" fillId="43" borderId="0" applyNumberFormat="0" applyBorder="0" applyProtection="0"/>
    <xf numFmtId="0" fontId="4" fillId="43" borderId="0" applyNumberFormat="0" applyBorder="0" applyProtection="0"/>
    <xf numFmtId="0" fontId="4" fillId="43" borderId="0" applyNumberFormat="0" applyBorder="0" applyProtection="0"/>
    <xf numFmtId="0" fontId="4" fillId="43" borderId="0" applyNumberFormat="0" applyBorder="0" applyProtection="0"/>
    <xf numFmtId="0" fontId="4" fillId="43" borderId="0" applyNumberFormat="0" applyBorder="0" applyProtection="0"/>
    <xf numFmtId="0" fontId="4" fillId="43" borderId="0" applyNumberFormat="0" applyBorder="0" applyProtection="0"/>
    <xf numFmtId="0" fontId="4" fillId="43" borderId="0" applyNumberFormat="0" applyBorder="0" applyProtection="0"/>
    <xf numFmtId="0" fontId="4" fillId="43" borderId="0" applyNumberFormat="0" applyBorder="0" applyProtection="0"/>
    <xf numFmtId="0" fontId="4" fillId="43" borderId="0" applyNumberFormat="0" applyBorder="0" applyProtection="0"/>
    <xf numFmtId="0" fontId="4" fillId="43" borderId="0" applyNumberFormat="0" applyBorder="0" applyProtection="0"/>
    <xf numFmtId="0" fontId="4" fillId="43" borderId="0" applyNumberFormat="0" applyBorder="0" applyProtection="0"/>
    <xf numFmtId="0" fontId="4" fillId="43" borderId="0" applyNumberFormat="0" applyBorder="0" applyProtection="0"/>
    <xf numFmtId="0" fontId="4" fillId="43" borderId="0" applyNumberFormat="0" applyBorder="0" applyProtection="0"/>
    <xf numFmtId="0" fontId="3" fillId="43" borderId="0" applyNumberFormat="0" applyBorder="0" applyProtection="0"/>
    <xf numFmtId="0" fontId="3" fillId="43" borderId="0" applyNumberFormat="0" applyBorder="0" applyProtection="0"/>
    <xf numFmtId="0" fontId="3" fillId="43" borderId="0" applyNumberFormat="0" applyBorder="0" applyProtection="0"/>
    <xf numFmtId="0" fontId="3" fillId="43" borderId="0" applyNumberFormat="0" applyBorder="0" applyProtection="0"/>
    <xf numFmtId="0" fontId="3" fillId="43" borderId="0" applyNumberFormat="0" applyBorder="0" applyProtection="0"/>
    <xf numFmtId="0" fontId="3" fillId="43" borderId="0" applyNumberFormat="0" applyBorder="0" applyProtection="0"/>
    <xf numFmtId="0" fontId="59" fillId="50" borderId="0" applyNumberFormat="0" applyBorder="0" applyProtection="0"/>
    <xf numFmtId="0" fontId="59" fillId="50" borderId="0" applyNumberFormat="0" applyBorder="0" applyProtection="0"/>
    <xf numFmtId="0" fontId="59" fillId="18" borderId="0" applyNumberFormat="0" applyBorder="0" applyProtection="0"/>
    <xf numFmtId="0" fontId="59" fillId="18" borderId="0" applyNumberFormat="0" applyBorder="0" applyProtection="0"/>
    <xf numFmtId="0" fontId="3" fillId="18" borderId="0" applyNumberFormat="0" applyBorder="0" applyProtection="0"/>
    <xf numFmtId="0" fontId="3" fillId="18" borderId="0" applyNumberFormat="0" applyBorder="0" applyProtection="0"/>
    <xf numFmtId="0" fontId="3" fillId="54" borderId="0" applyNumberFormat="0" applyBorder="0" applyProtection="0"/>
    <xf numFmtId="0" fontId="4" fillId="62" borderId="0" applyNumberFormat="0" applyBorder="0" applyProtection="0"/>
    <xf numFmtId="0" fontId="4" fillId="63" borderId="0" applyNumberFormat="0" applyBorder="0" applyProtection="0"/>
    <xf numFmtId="0" fontId="4" fillId="54" borderId="0" applyNumberFormat="0" applyBorder="0" applyProtection="0"/>
    <xf numFmtId="0" fontId="4" fillId="54" borderId="0" applyNumberFormat="0" applyBorder="0" applyProtection="0"/>
    <xf numFmtId="0" fontId="4" fillId="54" borderId="0" applyNumberFormat="0" applyBorder="0" applyProtection="0"/>
    <xf numFmtId="0" fontId="4" fillId="54" borderId="0" applyNumberFormat="0" applyBorder="0" applyProtection="0"/>
    <xf numFmtId="0" fontId="3" fillId="54" borderId="0" applyNumberFormat="0" applyBorder="0" applyProtection="0"/>
    <xf numFmtId="0" fontId="4" fillId="54" borderId="0" applyNumberFormat="0" applyBorder="0" applyProtection="0"/>
    <xf numFmtId="0" fontId="3" fillId="54" borderId="0" applyNumberFormat="0" applyBorder="0" applyProtection="0"/>
    <xf numFmtId="0" fontId="3" fillId="54" borderId="0" applyNumberFormat="0" applyBorder="0" applyProtection="0"/>
    <xf numFmtId="0" fontId="4" fillId="54" borderId="0" applyNumberFormat="0" applyBorder="0" applyProtection="0"/>
    <xf numFmtId="0" fontId="4" fillId="62" borderId="0" applyNumberFormat="0" applyBorder="0" applyProtection="0"/>
    <xf numFmtId="0" fontId="4" fillId="63" borderId="0" applyNumberFormat="0" applyBorder="0" applyProtection="0"/>
    <xf numFmtId="0" fontId="4" fillId="62" borderId="0" applyNumberFormat="0" applyBorder="0" applyProtection="0"/>
    <xf numFmtId="0" fontId="4" fillId="63" borderId="0" applyNumberFormat="0" applyBorder="0" applyProtection="0"/>
    <xf numFmtId="0" fontId="4" fillId="62" borderId="0" applyNumberFormat="0" applyBorder="0" applyProtection="0"/>
    <xf numFmtId="0" fontId="4" fillId="63" borderId="0" applyNumberFormat="0" applyBorder="0" applyProtection="0"/>
    <xf numFmtId="0" fontId="4" fillId="62" borderId="0" applyNumberFormat="0" applyBorder="0" applyProtection="0"/>
    <xf numFmtId="0" fontId="4" fillId="63" borderId="0" applyNumberFormat="0" applyBorder="0" applyProtection="0"/>
    <xf numFmtId="0" fontId="4" fillId="62" borderId="0" applyNumberFormat="0" applyBorder="0" applyProtection="0"/>
    <xf numFmtId="0" fontId="4" fillId="63" borderId="0" applyNumberFormat="0" applyBorder="0" applyProtection="0"/>
    <xf numFmtId="0" fontId="4" fillId="62" borderId="0" applyNumberFormat="0" applyBorder="0" applyProtection="0"/>
    <xf numFmtId="0" fontId="4" fillId="63" borderId="0" applyNumberFormat="0" applyBorder="0" applyProtection="0"/>
    <xf numFmtId="0" fontId="4" fillId="62" borderId="0" applyNumberFormat="0" applyBorder="0" applyProtection="0"/>
    <xf numFmtId="0" fontId="4" fillId="63" borderId="0" applyNumberFormat="0" applyBorder="0" applyProtection="0"/>
    <xf numFmtId="0" fontId="4" fillId="54" borderId="0" applyNumberFormat="0" applyBorder="0" applyProtection="0"/>
    <xf numFmtId="0" fontId="4" fillId="54" borderId="0" applyNumberFormat="0" applyBorder="0" applyProtection="0"/>
    <xf numFmtId="0" fontId="4" fillId="54" borderId="0" applyNumberFormat="0" applyBorder="0" applyProtection="0"/>
    <xf numFmtId="0" fontId="4" fillId="54" borderId="0" applyNumberFormat="0" applyBorder="0" applyProtection="0"/>
    <xf numFmtId="0" fontId="4" fillId="54" borderId="0" applyNumberFormat="0" applyBorder="0" applyProtection="0"/>
    <xf numFmtId="0" fontId="4" fillId="54" borderId="0" applyNumberFormat="0" applyBorder="0" applyProtection="0"/>
    <xf numFmtId="0" fontId="4" fillId="54" borderId="0" applyNumberFormat="0" applyBorder="0" applyProtection="0"/>
    <xf numFmtId="0" fontId="4" fillId="54" borderId="0" applyNumberFormat="0" applyBorder="0" applyProtection="0"/>
    <xf numFmtId="0" fontId="4" fillId="54" borderId="0" applyNumberFormat="0" applyBorder="0" applyProtection="0"/>
    <xf numFmtId="0" fontId="4" fillId="54" borderId="0" applyNumberFormat="0" applyBorder="0" applyProtection="0"/>
    <xf numFmtId="0" fontId="4" fillId="54" borderId="0" applyNumberFormat="0" applyBorder="0" applyProtection="0"/>
    <xf numFmtId="0" fontId="4" fillId="54" borderId="0" applyNumberFormat="0" applyBorder="0" applyProtection="0"/>
    <xf numFmtId="0" fontId="4" fillId="54" borderId="0" applyNumberFormat="0" applyBorder="0" applyProtection="0"/>
    <xf numFmtId="0" fontId="4" fillId="54" borderId="0" applyNumberFormat="0" applyBorder="0" applyProtection="0"/>
    <xf numFmtId="0" fontId="4" fillId="54" borderId="0" applyNumberFormat="0" applyBorder="0" applyProtection="0"/>
    <xf numFmtId="0" fontId="4" fillId="54" borderId="0" applyNumberFormat="0" applyBorder="0" applyProtection="0"/>
    <xf numFmtId="0" fontId="4" fillId="54" borderId="0" applyNumberFormat="0" applyBorder="0" applyProtection="0"/>
    <xf numFmtId="0" fontId="4" fillId="54" borderId="0" applyNumberFormat="0" applyBorder="0" applyProtection="0"/>
    <xf numFmtId="0" fontId="4" fillId="54" borderId="0" applyNumberFormat="0" applyBorder="0" applyProtection="0"/>
    <xf numFmtId="0" fontId="4" fillId="54" borderId="0" applyNumberFormat="0" applyBorder="0" applyProtection="0"/>
    <xf numFmtId="0" fontId="4" fillId="54" borderId="0" applyNumberFormat="0" applyBorder="0" applyProtection="0"/>
    <xf numFmtId="0" fontId="4" fillId="54" borderId="0" applyNumberFormat="0" applyBorder="0" applyProtection="0"/>
    <xf numFmtId="0" fontId="4" fillId="54" borderId="0" applyNumberFormat="0" applyBorder="0" applyProtection="0"/>
    <xf numFmtId="0" fontId="4" fillId="54" borderId="0" applyNumberFormat="0" applyBorder="0" applyProtection="0"/>
    <xf numFmtId="0" fontId="3" fillId="54" borderId="0" applyNumberFormat="0" applyBorder="0" applyProtection="0"/>
    <xf numFmtId="0" fontId="3" fillId="54" borderId="0" applyNumberFormat="0" applyBorder="0" applyProtection="0"/>
    <xf numFmtId="0" fontId="3" fillId="54" borderId="0" applyNumberFormat="0" applyBorder="0" applyProtection="0"/>
    <xf numFmtId="0" fontId="3" fillId="54" borderId="0" applyNumberFormat="0" applyBorder="0" applyProtection="0"/>
    <xf numFmtId="0" fontId="3" fillId="54" borderId="0" applyNumberFormat="0" applyBorder="0" applyProtection="0"/>
    <xf numFmtId="0" fontId="3" fillId="54" borderId="0" applyNumberFormat="0" applyBorder="0" applyProtection="0"/>
    <xf numFmtId="0" fontId="7" fillId="6" borderId="0" applyNumberFormat="0" applyBorder="0" applyProtection="0"/>
    <xf numFmtId="0" fontId="8" fillId="64" borderId="0" applyNumberFormat="0" applyBorder="0" applyProtection="0"/>
    <xf numFmtId="0" fontId="8" fillId="64" borderId="0" applyNumberFormat="0" applyBorder="0" applyProtection="0"/>
    <xf numFmtId="0" fontId="8" fillId="6" borderId="0" applyNumberFormat="0" applyBorder="0" applyProtection="0"/>
    <xf numFmtId="0" fontId="8" fillId="6" borderId="0" applyNumberFormat="0" applyBorder="0" applyProtection="0"/>
    <xf numFmtId="0" fontId="8" fillId="6" borderId="0" applyNumberFormat="0" applyBorder="0" applyProtection="0"/>
    <xf numFmtId="0" fontId="8" fillId="6" borderId="0" applyNumberFormat="0" applyBorder="0" applyProtection="0"/>
    <xf numFmtId="0" fontId="7" fillId="6" borderId="0" applyNumberFormat="0" applyBorder="0" applyProtection="0"/>
    <xf numFmtId="0" fontId="8" fillId="6" borderId="0" applyNumberFormat="0" applyBorder="0" applyProtection="0"/>
    <xf numFmtId="0" fontId="7" fillId="6" borderId="0" applyNumberFormat="0" applyBorder="0" applyProtection="0"/>
    <xf numFmtId="0" fontId="7" fillId="6" borderId="0" applyNumberFormat="0" applyBorder="0" applyProtection="0"/>
    <xf numFmtId="0" fontId="8" fillId="6" borderId="0" applyNumberFormat="0" applyBorder="0" applyProtection="0"/>
    <xf numFmtId="0" fontId="8" fillId="64" borderId="0" applyNumberFormat="0" applyBorder="0" applyProtection="0"/>
    <xf numFmtId="0" fontId="8" fillId="64" borderId="0" applyNumberFormat="0" applyBorder="0" applyProtection="0"/>
    <xf numFmtId="0" fontId="8" fillId="64" borderId="0" applyNumberFormat="0" applyBorder="0" applyProtection="0"/>
    <xf numFmtId="0" fontId="8" fillId="64" borderId="0" applyNumberFormat="0" applyBorder="0" applyProtection="0"/>
    <xf numFmtId="0" fontId="8" fillId="64" borderId="0" applyNumberFormat="0" applyBorder="0" applyProtection="0"/>
    <xf numFmtId="0" fontId="8" fillId="64" borderId="0" applyNumberFormat="0" applyBorder="0" applyProtection="0"/>
    <xf numFmtId="0" fontId="8" fillId="64" borderId="0" applyNumberFormat="0" applyBorder="0" applyProtection="0"/>
    <xf numFmtId="0" fontId="8" fillId="64" borderId="0" applyNumberFormat="0" applyBorder="0" applyProtection="0"/>
    <xf numFmtId="0" fontId="8" fillId="64" borderId="0" applyNumberFormat="0" applyBorder="0" applyProtection="0"/>
    <xf numFmtId="0" fontId="8" fillId="64" borderId="0" applyNumberFormat="0" applyBorder="0" applyProtection="0"/>
    <xf numFmtId="0" fontId="8" fillId="64" borderId="0" applyNumberFormat="0" applyBorder="0" applyProtection="0"/>
    <xf numFmtId="0" fontId="8" fillId="64" borderId="0" applyNumberFormat="0" applyBorder="0" applyProtection="0"/>
    <xf numFmtId="0" fontId="8" fillId="64" borderId="0" applyNumberFormat="0" applyBorder="0" applyProtection="0"/>
    <xf numFmtId="0" fontId="8" fillId="64" borderId="0" applyNumberFormat="0" applyBorder="0" applyProtection="0"/>
    <xf numFmtId="0" fontId="8" fillId="6" borderId="0" applyNumberFormat="0" applyBorder="0" applyProtection="0"/>
    <xf numFmtId="0" fontId="8" fillId="6" borderId="0" applyNumberFormat="0" applyBorder="0" applyProtection="0"/>
    <xf numFmtId="0" fontId="8" fillId="6" borderId="0" applyNumberFormat="0" applyBorder="0" applyProtection="0"/>
    <xf numFmtId="0" fontId="8" fillId="6" borderId="0" applyNumberFormat="0" applyBorder="0" applyProtection="0"/>
    <xf numFmtId="0" fontId="8" fillId="6" borderId="0" applyNumberFormat="0" applyBorder="0" applyProtection="0"/>
    <xf numFmtId="0" fontId="8" fillId="6" borderId="0" applyNumberFormat="0" applyBorder="0" applyProtection="0"/>
    <xf numFmtId="0" fontId="8" fillId="6" borderId="0" applyNumberFormat="0" applyBorder="0" applyProtection="0"/>
    <xf numFmtId="0" fontId="8" fillId="6" borderId="0" applyNumberFormat="0" applyBorder="0" applyProtection="0"/>
    <xf numFmtId="0" fontId="8" fillId="6" borderId="0" applyNumberFormat="0" applyBorder="0" applyProtection="0"/>
    <xf numFmtId="0" fontId="8" fillId="6" borderId="0" applyNumberFormat="0" applyBorder="0" applyProtection="0"/>
    <xf numFmtId="0" fontId="8" fillId="6" borderId="0" applyNumberFormat="0" applyBorder="0" applyProtection="0"/>
    <xf numFmtId="0" fontId="8" fillId="6" borderId="0" applyNumberFormat="0" applyBorder="0" applyProtection="0"/>
    <xf numFmtId="0" fontId="8" fillId="6" borderId="0" applyNumberFormat="0" applyBorder="0" applyProtection="0"/>
    <xf numFmtId="0" fontId="8" fillId="6" borderId="0" applyNumberFormat="0" applyBorder="0" applyProtection="0"/>
    <xf numFmtId="0" fontId="8" fillId="6" borderId="0" applyNumberFormat="0" applyBorder="0" applyProtection="0"/>
    <xf numFmtId="0" fontId="8" fillId="6" borderId="0" applyNumberFormat="0" applyBorder="0" applyProtection="0"/>
    <xf numFmtId="0" fontId="8" fillId="6" borderId="0" applyNumberFormat="0" applyBorder="0" applyProtection="0"/>
    <xf numFmtId="0" fontId="8" fillId="6" borderId="0" applyNumberFormat="0" applyBorder="0" applyProtection="0"/>
    <xf numFmtId="0" fontId="8" fillId="6" borderId="0" applyNumberFormat="0" applyBorder="0" applyProtection="0"/>
    <xf numFmtId="0" fontId="8" fillId="6" borderId="0" applyNumberFormat="0" applyBorder="0" applyProtection="0"/>
    <xf numFmtId="0" fontId="8" fillId="6" borderId="0" applyNumberFormat="0" applyBorder="0" applyProtection="0"/>
    <xf numFmtId="0" fontId="8" fillId="6" borderId="0" applyNumberFormat="0" applyBorder="0" applyProtection="0"/>
    <xf numFmtId="0" fontId="8" fillId="6" borderId="0" applyNumberFormat="0" applyBorder="0" applyProtection="0"/>
    <xf numFmtId="0" fontId="8" fillId="6" borderId="0" applyNumberFormat="0" applyBorder="0" applyProtection="0"/>
    <xf numFmtId="0" fontId="7" fillId="6" borderId="0" applyNumberFormat="0" applyBorder="0" applyProtection="0"/>
    <xf numFmtId="0" fontId="7" fillId="6" borderId="0" applyNumberFormat="0" applyBorder="0" applyProtection="0"/>
    <xf numFmtId="166" fontId="9" fillId="0" borderId="0" applyFill="0" applyBorder="0"/>
    <xf numFmtId="166" fontId="10" fillId="0" borderId="0" applyFill="0" applyBorder="0"/>
    <xf numFmtId="166" fontId="10" fillId="0" borderId="0" applyFill="0" applyBorder="0"/>
    <xf numFmtId="166" fontId="10" fillId="0" borderId="0" applyFill="0" applyBorder="0"/>
    <xf numFmtId="166" fontId="10" fillId="0" borderId="0" applyFill="0" applyBorder="0"/>
    <xf numFmtId="166" fontId="10" fillId="0" borderId="0" applyFill="0" applyBorder="0"/>
    <xf numFmtId="166" fontId="10" fillId="0" borderId="0" applyFill="0" applyBorder="0"/>
    <xf numFmtId="166" fontId="9" fillId="0" borderId="0" applyFill="0" applyBorder="0"/>
    <xf numFmtId="167" fontId="11" fillId="0" borderId="0" applyFill="0" applyBorder="0"/>
    <xf numFmtId="167" fontId="11" fillId="0" borderId="0" applyFill="0" applyBorder="0"/>
    <xf numFmtId="167" fontId="11" fillId="0" borderId="0" applyFill="0" applyBorder="0"/>
    <xf numFmtId="167" fontId="11" fillId="0" borderId="0" applyFill="0" applyBorder="0"/>
    <xf numFmtId="166" fontId="10" fillId="0" borderId="0" applyFill="0" applyBorder="0"/>
    <xf numFmtId="166" fontId="10" fillId="0" borderId="0" applyFill="0" applyBorder="0"/>
    <xf numFmtId="166" fontId="10" fillId="0" borderId="0" applyFill="0" applyBorder="0"/>
    <xf numFmtId="166" fontId="10" fillId="0" borderId="0" applyFill="0" applyBorder="0"/>
    <xf numFmtId="166" fontId="10" fillId="0" borderId="0" applyFill="0" applyBorder="0"/>
    <xf numFmtId="166" fontId="10" fillId="0" borderId="0" applyFill="0" applyBorder="0"/>
    <xf numFmtId="166" fontId="10" fillId="0" borderId="0" applyFill="0" applyBorder="0"/>
    <xf numFmtId="166" fontId="10" fillId="0" borderId="0" applyFill="0" applyBorder="0"/>
    <xf numFmtId="166" fontId="10" fillId="0" borderId="0" applyFill="0" applyBorder="0"/>
    <xf numFmtId="166" fontId="10" fillId="0" borderId="0" applyFill="0" applyBorder="0"/>
    <xf numFmtId="166" fontId="10" fillId="0" borderId="0" applyFill="0" applyBorder="0"/>
    <xf numFmtId="166" fontId="10" fillId="0" borderId="0" applyFill="0" applyBorder="0"/>
    <xf numFmtId="168" fontId="11" fillId="0" borderId="0" applyFill="0" applyBorder="0"/>
    <xf numFmtId="168" fontId="11" fillId="0" borderId="0" applyFill="0" applyBorder="0"/>
    <xf numFmtId="169" fontId="11" fillId="0" borderId="0" applyFill="0" applyBorder="0"/>
    <xf numFmtId="169" fontId="11" fillId="0" borderId="0" applyFill="0" applyBorder="0"/>
    <xf numFmtId="170" fontId="11" fillId="0" borderId="0" applyFill="0" applyBorder="0"/>
    <xf numFmtId="170" fontId="11" fillId="0" borderId="0" applyFill="0" applyBorder="0"/>
    <xf numFmtId="171" fontId="11" fillId="0" borderId="0" applyFill="0" applyBorder="0"/>
    <xf numFmtId="171" fontId="11" fillId="0" borderId="0" applyFill="0" applyBorder="0"/>
    <xf numFmtId="167" fontId="11" fillId="0" borderId="0" applyFill="0" applyBorder="0"/>
    <xf numFmtId="167" fontId="11" fillId="0" borderId="0" applyFill="0" applyBorder="0"/>
    <xf numFmtId="172" fontId="11" fillId="0" borderId="0" applyFill="0" applyBorder="0"/>
    <xf numFmtId="172" fontId="11" fillId="0" borderId="0" applyFill="0" applyBorder="0"/>
    <xf numFmtId="168" fontId="11" fillId="0" borderId="0" applyFill="0" applyBorder="0"/>
    <xf numFmtId="168" fontId="11" fillId="0" borderId="0" applyFill="0" applyBorder="0"/>
    <xf numFmtId="0" fontId="12" fillId="51" borderId="1" applyNumberFormat="0" applyProtection="0"/>
    <xf numFmtId="0" fontId="13" fillId="2" borderId="1" applyNumberFormat="0" applyProtection="0"/>
    <xf numFmtId="0" fontId="12" fillId="51" borderId="1" applyNumberFormat="0" applyProtection="0"/>
    <xf numFmtId="0" fontId="12" fillId="51" borderId="1" applyNumberFormat="0" applyProtection="0"/>
    <xf numFmtId="0" fontId="12" fillId="51" borderId="1" applyNumberFormat="0" applyProtection="0"/>
    <xf numFmtId="0" fontId="12" fillId="51" borderId="1" applyNumberFormat="0" applyProtection="0"/>
    <xf numFmtId="0" fontId="12" fillId="51" borderId="1" applyNumberFormat="0" applyProtection="0"/>
    <xf numFmtId="0" fontId="12" fillId="51" borderId="1" applyNumberFormat="0" applyProtection="0"/>
    <xf numFmtId="0" fontId="12" fillId="51" borderId="1" applyNumberFormat="0" applyProtection="0"/>
    <xf numFmtId="0" fontId="12" fillId="51" borderId="1" applyNumberFormat="0" applyProtection="0"/>
    <xf numFmtId="0" fontId="12" fillId="51" borderId="1" applyNumberFormat="0" applyProtection="0"/>
    <xf numFmtId="0" fontId="12" fillId="51" borderId="1" applyNumberFormat="0" applyProtection="0"/>
    <xf numFmtId="0" fontId="12" fillId="51" borderId="1" applyNumberFormat="0" applyProtection="0"/>
    <xf numFmtId="0" fontId="12" fillId="51" borderId="1" applyNumberFormat="0" applyProtection="0"/>
    <xf numFmtId="0" fontId="13" fillId="2" borderId="1" applyNumberFormat="0" applyProtection="0"/>
    <xf numFmtId="0" fontId="14" fillId="51" borderId="1" applyNumberFormat="0" applyProtection="0"/>
    <xf numFmtId="0" fontId="12" fillId="51" borderId="1" applyNumberFormat="0" applyProtection="0"/>
    <xf numFmtId="0" fontId="12" fillId="51" borderId="1" applyNumberFormat="0" applyProtection="0"/>
    <xf numFmtId="0" fontId="12" fillId="51" borderId="1" applyNumberFormat="0" applyProtection="0"/>
    <xf numFmtId="0" fontId="12" fillId="51" borderId="1" applyNumberFormat="0" applyProtection="0"/>
    <xf numFmtId="0" fontId="12" fillId="51" borderId="1" applyNumberFormat="0" applyProtection="0"/>
    <xf numFmtId="0" fontId="12" fillId="51" borderId="1" applyNumberFormat="0" applyProtection="0"/>
    <xf numFmtId="0" fontId="12" fillId="51" borderId="1" applyNumberFormat="0" applyProtection="0"/>
    <xf numFmtId="0" fontId="12" fillId="51" borderId="1" applyNumberFormat="0" applyProtection="0"/>
    <xf numFmtId="0" fontId="12" fillId="51" borderId="1" applyNumberFormat="0" applyProtection="0"/>
    <xf numFmtId="0" fontId="12" fillId="51" borderId="1" applyNumberFormat="0" applyProtection="0"/>
    <xf numFmtId="0" fontId="12" fillId="51" borderId="1" applyNumberFormat="0" applyProtection="0"/>
    <xf numFmtId="0" fontId="12" fillId="51" borderId="1" applyNumberFormat="0" applyProtection="0"/>
    <xf numFmtId="0" fontId="14" fillId="51" borderId="1" applyNumberFormat="0" applyProtection="0"/>
    <xf numFmtId="0" fontId="14" fillId="51" borderId="1" applyNumberFormat="0" applyProtection="0"/>
    <xf numFmtId="0" fontId="14" fillId="51" borderId="1" applyNumberFormat="0" applyProtection="0"/>
    <xf numFmtId="0" fontId="12" fillId="51" borderId="1" applyNumberFormat="0" applyProtection="0"/>
    <xf numFmtId="0" fontId="12" fillId="51" borderId="1" applyNumberFormat="0" applyProtection="0"/>
    <xf numFmtId="0" fontId="12" fillId="51" borderId="1" applyNumberFormat="0" applyProtection="0"/>
    <xf numFmtId="0" fontId="12" fillId="51" borderId="1" applyNumberFormat="0" applyProtection="0"/>
    <xf numFmtId="0" fontId="12" fillId="51" borderId="1" applyNumberFormat="0" applyProtection="0"/>
    <xf numFmtId="0" fontId="12" fillId="51" borderId="1" applyNumberFormat="0" applyProtection="0"/>
    <xf numFmtId="0" fontId="12" fillId="51" borderId="1" applyNumberFormat="0" applyProtection="0"/>
    <xf numFmtId="0" fontId="12" fillId="51" borderId="1" applyNumberFormat="0" applyProtection="0"/>
    <xf numFmtId="0" fontId="12" fillId="51" borderId="1" applyNumberFormat="0" applyProtection="0"/>
    <xf numFmtId="0" fontId="12" fillId="51" borderId="1" applyNumberFormat="0" applyProtection="0"/>
    <xf numFmtId="0" fontId="12" fillId="51" borderId="1" applyNumberFormat="0" applyProtection="0"/>
    <xf numFmtId="0" fontId="12" fillId="51" borderId="1" applyNumberFormat="0" applyProtection="0"/>
    <xf numFmtId="0" fontId="14" fillId="51" borderId="1" applyNumberFormat="0" applyProtection="0"/>
    <xf numFmtId="0" fontId="14" fillId="51" borderId="1" applyNumberFormat="0" applyProtection="0"/>
    <xf numFmtId="0" fontId="12" fillId="51" borderId="1" applyNumberFormat="0" applyProtection="0"/>
    <xf numFmtId="0" fontId="12" fillId="51" borderId="1" applyNumberFormat="0" applyProtection="0"/>
    <xf numFmtId="0" fontId="12" fillId="51" borderId="1" applyNumberFormat="0" applyProtection="0"/>
    <xf numFmtId="0" fontId="12" fillId="51" borderId="1" applyNumberFormat="0" applyProtection="0"/>
    <xf numFmtId="0" fontId="12" fillId="51" borderId="1" applyNumberFormat="0" applyProtection="0"/>
    <xf numFmtId="0" fontId="12" fillId="51" borderId="1" applyNumberFormat="0" applyProtection="0"/>
    <xf numFmtId="0" fontId="12" fillId="51" borderId="1" applyNumberFormat="0" applyProtection="0"/>
    <xf numFmtId="0" fontId="12" fillId="51" borderId="1" applyNumberFormat="0" applyProtection="0"/>
    <xf numFmtId="0" fontId="12" fillId="51" borderId="1" applyNumberFormat="0" applyProtection="0"/>
    <xf numFmtId="0" fontId="12" fillId="51" borderId="1" applyNumberFormat="0" applyProtection="0"/>
    <xf numFmtId="0" fontId="12" fillId="51" borderId="1" applyNumberFormat="0" applyProtection="0"/>
    <xf numFmtId="0" fontId="12" fillId="51" borderId="1" applyNumberFormat="0" applyProtection="0"/>
    <xf numFmtId="0" fontId="12" fillId="51" borderId="1" applyNumberFormat="0" applyProtection="0"/>
    <xf numFmtId="0" fontId="12" fillId="51" borderId="1" applyNumberFormat="0" applyProtection="0"/>
    <xf numFmtId="0" fontId="12" fillId="51" borderId="1" applyNumberFormat="0" applyProtection="0"/>
    <xf numFmtId="0" fontId="12" fillId="51" borderId="1" applyNumberFormat="0" applyProtection="0"/>
    <xf numFmtId="0" fontId="12" fillId="51" borderId="1" applyNumberFormat="0" applyProtection="0"/>
    <xf numFmtId="0" fontId="12" fillId="51" borderId="1" applyNumberFormat="0" applyProtection="0"/>
    <xf numFmtId="0" fontId="12" fillId="51" borderId="1" applyNumberFormat="0" applyProtection="0"/>
    <xf numFmtId="0" fontId="12" fillId="51" borderId="1" applyNumberFormat="0" applyProtection="0"/>
    <xf numFmtId="0" fontId="12" fillId="51" borderId="1" applyNumberFormat="0" applyProtection="0"/>
    <xf numFmtId="0" fontId="12" fillId="51" borderId="1" applyNumberFormat="0" applyProtection="0"/>
    <xf numFmtId="0" fontId="12" fillId="51" borderId="1" applyNumberFormat="0" applyProtection="0"/>
    <xf numFmtId="0" fontId="14" fillId="51" borderId="1" applyNumberFormat="0" applyProtection="0"/>
    <xf numFmtId="0" fontId="14" fillId="51" borderId="1" applyNumberFormat="0" applyProtection="0"/>
    <xf numFmtId="0" fontId="14" fillId="51" borderId="1" applyNumberFormat="0" applyProtection="0"/>
    <xf numFmtId="0" fontId="12" fillId="51" borderId="1" applyNumberFormat="0" applyProtection="0"/>
    <xf numFmtId="0" fontId="12" fillId="51" borderId="1" applyNumberFormat="0" applyProtection="0"/>
    <xf numFmtId="0" fontId="12" fillId="51" borderId="1" applyNumberFormat="0" applyProtection="0"/>
    <xf numFmtId="0" fontId="12" fillId="51" borderId="1" applyNumberFormat="0" applyProtection="0"/>
    <xf numFmtId="0" fontId="12" fillId="51" borderId="1" applyNumberFormat="0" applyProtection="0"/>
    <xf numFmtId="0" fontId="12" fillId="51" borderId="1" applyNumberFormat="0" applyProtection="0"/>
    <xf numFmtId="0" fontId="12" fillId="51" borderId="1" applyNumberFormat="0" applyProtection="0"/>
    <xf numFmtId="0" fontId="12" fillId="51" borderId="1" applyNumberFormat="0" applyProtection="0"/>
    <xf numFmtId="0" fontId="12" fillId="51" borderId="1" applyNumberFormat="0" applyProtection="0"/>
    <xf numFmtId="0" fontId="12" fillId="51" borderId="1" applyNumberFormat="0" applyProtection="0"/>
    <xf numFmtId="0" fontId="12" fillId="51" borderId="1" applyNumberFormat="0" applyProtection="0"/>
    <xf numFmtId="0" fontId="12" fillId="51" borderId="1" applyNumberFormat="0" applyProtection="0"/>
    <xf numFmtId="0" fontId="12" fillId="51" borderId="1" applyNumberFormat="0" applyProtection="0"/>
    <xf numFmtId="0" fontId="12" fillId="51" borderId="1" applyNumberFormat="0" applyProtection="0"/>
    <xf numFmtId="0" fontId="12" fillId="51" borderId="1" applyNumberFormat="0" applyProtection="0"/>
    <xf numFmtId="0" fontId="12" fillId="51" borderId="1" applyNumberFormat="0" applyProtection="0"/>
    <xf numFmtId="0" fontId="12" fillId="51" borderId="1" applyNumberFormat="0" applyProtection="0"/>
    <xf numFmtId="0" fontId="12" fillId="51" borderId="1" applyNumberFormat="0" applyProtection="0"/>
    <xf numFmtId="0" fontId="12" fillId="51" borderId="1" applyNumberFormat="0" applyProtection="0"/>
    <xf numFmtId="0" fontId="12" fillId="51" borderId="1" applyNumberFormat="0" applyProtection="0"/>
    <xf numFmtId="0" fontId="12" fillId="51" borderId="1" applyNumberFormat="0" applyProtection="0"/>
    <xf numFmtId="0" fontId="12" fillId="51" borderId="1" applyNumberFormat="0" applyProtection="0"/>
    <xf numFmtId="0" fontId="12" fillId="51" borderId="1" applyNumberFormat="0" applyProtection="0"/>
    <xf numFmtId="0" fontId="12" fillId="51" borderId="1" applyNumberFormat="0" applyProtection="0"/>
    <xf numFmtId="0" fontId="12" fillId="51" borderId="1" applyNumberFormat="0" applyProtection="0"/>
    <xf numFmtId="0" fontId="12" fillId="51" borderId="1" applyNumberFormat="0" applyProtection="0"/>
    <xf numFmtId="0" fontId="12" fillId="51" borderId="1" applyNumberFormat="0" applyProtection="0"/>
    <xf numFmtId="0" fontId="12" fillId="51" borderId="1" applyNumberFormat="0" applyProtection="0"/>
    <xf numFmtId="0" fontId="12" fillId="51" borderId="1" applyNumberFormat="0" applyProtection="0"/>
    <xf numFmtId="0" fontId="12" fillId="51" borderId="1" applyNumberFormat="0" applyProtection="0"/>
    <xf numFmtId="0" fontId="12" fillId="51" borderId="1" applyNumberFormat="0" applyProtection="0"/>
    <xf numFmtId="0" fontId="12" fillId="51" borderId="1" applyNumberFormat="0" applyProtection="0"/>
    <xf numFmtId="0" fontId="12" fillId="51" borderId="1" applyNumberFormat="0" applyProtection="0"/>
    <xf numFmtId="0" fontId="12" fillId="51" borderId="1" applyNumberFormat="0" applyProtection="0"/>
    <xf numFmtId="0" fontId="12" fillId="51" borderId="1" applyNumberFormat="0" applyProtection="0"/>
    <xf numFmtId="0" fontId="12" fillId="51" borderId="1" applyNumberFormat="0" applyProtection="0"/>
    <xf numFmtId="0" fontId="12" fillId="51" borderId="1" applyNumberFormat="0" applyProtection="0"/>
    <xf numFmtId="0" fontId="12" fillId="51" borderId="1" applyNumberFormat="0" applyProtection="0"/>
    <xf numFmtId="0" fontId="12" fillId="51" borderId="1" applyNumberFormat="0" applyProtection="0"/>
    <xf numFmtId="0" fontId="12" fillId="51" borderId="1" applyNumberFormat="0" applyProtection="0"/>
    <xf numFmtId="0" fontId="12" fillId="51" borderId="1" applyNumberFormat="0" applyProtection="0"/>
    <xf numFmtId="0" fontId="12" fillId="51" borderId="1" applyNumberFormat="0" applyProtection="0"/>
    <xf numFmtId="0" fontId="12" fillId="51" borderId="1" applyNumberFormat="0" applyProtection="0"/>
    <xf numFmtId="0" fontId="12" fillId="51" borderId="1" applyNumberFormat="0" applyProtection="0"/>
    <xf numFmtId="0" fontId="12" fillId="51" borderId="1" applyNumberFormat="0" applyProtection="0"/>
    <xf numFmtId="0" fontId="12" fillId="51" borderId="1" applyNumberFormat="0" applyProtection="0"/>
    <xf numFmtId="0" fontId="12" fillId="51" borderId="1" applyNumberFormat="0" applyProtection="0"/>
    <xf numFmtId="0" fontId="12" fillId="51" borderId="1" applyNumberFormat="0" applyProtection="0"/>
    <xf numFmtId="0" fontId="12" fillId="51" borderId="1" applyNumberFormat="0" applyProtection="0"/>
    <xf numFmtId="0" fontId="12" fillId="51" borderId="1" applyNumberFormat="0" applyProtection="0"/>
    <xf numFmtId="0" fontId="12" fillId="51" borderId="1" applyNumberFormat="0" applyProtection="0"/>
    <xf numFmtId="0" fontId="12" fillId="51" borderId="1" applyNumberFormat="0" applyProtection="0"/>
    <xf numFmtId="0" fontId="12" fillId="51" borderId="1" applyNumberFormat="0" applyProtection="0"/>
    <xf numFmtId="0" fontId="12" fillId="51" borderId="1" applyNumberFormat="0" applyProtection="0"/>
    <xf numFmtId="0" fontId="12" fillId="51" borderId="1" applyNumberFormat="0" applyProtection="0"/>
    <xf numFmtId="0" fontId="12" fillId="51" borderId="1" applyNumberFormat="0" applyProtection="0"/>
    <xf numFmtId="0" fontId="12" fillId="51" borderId="1" applyNumberFormat="0" applyProtection="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cellStyleXfs>
  <cellXfs count="568">
    <xf numFmtId="0" fontId="0" fillId="0" borderId="0" xfId="0"/>
    <xf numFmtId="0" fontId="2" fillId="0" borderId="0" xfId="1540" applyFont="1"/>
    <xf numFmtId="0" fontId="2" fillId="0" borderId="2" xfId="1540" applyFont="1" applyBorder="1"/>
    <xf numFmtId="0" fontId="15" fillId="0" borderId="2" xfId="1540" applyFont="1" applyBorder="1" applyAlignment="1">
      <alignment horizontal="center" vertical="center"/>
    </xf>
    <xf numFmtId="0" fontId="16" fillId="0" borderId="2" xfId="1540" applyFont="1" applyBorder="1"/>
    <xf numFmtId="0" fontId="17" fillId="65" borderId="2" xfId="1540" applyFont="1" applyFill="1" applyBorder="1" applyAlignment="1">
      <alignment horizontal="right" indent="1"/>
    </xf>
    <xf numFmtId="0" fontId="18" fillId="65" borderId="2" xfId="1540" applyFont="1" applyFill="1" applyBorder="1" applyAlignment="1">
      <alignment horizontal="left" wrapText="1" indent="1"/>
    </xf>
    <xf numFmtId="0" fontId="19" fillId="0" borderId="2" xfId="1540" applyFont="1" applyBorder="1" applyAlignment="1">
      <alignment vertical="center"/>
    </xf>
    <xf numFmtId="0" fontId="0" fillId="0" borderId="0" xfId="1540" applyFont="1"/>
    <xf numFmtId="0" fontId="18" fillId="0" borderId="2" xfId="1540" applyFont="1" applyBorder="1" applyAlignment="1">
      <alignment horizontal="left" wrapText="1" indent="1"/>
    </xf>
    <xf numFmtId="0" fontId="21" fillId="0" borderId="2" xfId="1540" applyFont="1" applyBorder="1"/>
    <xf numFmtId="0" fontId="17" fillId="65" borderId="3" xfId="1540" applyFont="1" applyFill="1" applyBorder="1" applyAlignment="1">
      <alignment horizontal="right" indent="1"/>
    </xf>
    <xf numFmtId="0" fontId="18" fillId="0" borderId="3" xfId="1540" applyFont="1" applyBorder="1" applyAlignment="1">
      <alignment horizontal="left" wrapText="1" indent="1"/>
    </xf>
    <xf numFmtId="0" fontId="22" fillId="0" borderId="2" xfId="3" applyNumberFormat="1" applyFont="1" applyFill="1" applyBorder="1" applyAlignment="1" applyProtection="1"/>
    <xf numFmtId="0" fontId="23" fillId="0" borderId="0" xfId="1540" applyFont="1" applyAlignment="1">
      <alignment wrapText="1"/>
    </xf>
    <xf numFmtId="0" fontId="17" fillId="65" borderId="2" xfId="1540" applyFont="1" applyFill="1" applyBorder="1"/>
    <xf numFmtId="0" fontId="22" fillId="0" borderId="2" xfId="3" applyNumberFormat="1" applyFont="1" applyFill="1" applyBorder="1" applyAlignment="1" applyProtection="1">
      <alignment horizontal="left" vertical="center" wrapText="1"/>
    </xf>
    <xf numFmtId="0" fontId="22" fillId="0" borderId="2" xfId="3" applyNumberFormat="1" applyFont="1" applyFill="1" applyBorder="1" applyAlignment="1" applyProtection="1">
      <alignment horizontal="left" vertical="center"/>
    </xf>
    <xf numFmtId="0" fontId="18" fillId="0" borderId="0" xfId="1540" applyFont="1"/>
    <xf numFmtId="0" fontId="17" fillId="0" borderId="0" xfId="1540" applyFont="1"/>
    <xf numFmtId="0" fontId="18" fillId="0" borderId="5" xfId="1540" applyFont="1" applyBorder="1"/>
    <xf numFmtId="14" fontId="17" fillId="0" borderId="0" xfId="1540" applyNumberFormat="1" applyFont="1"/>
    <xf numFmtId="0" fontId="25" fillId="0" borderId="2" xfId="1540" applyFont="1" applyBorder="1" applyAlignment="1">
      <alignment horizontal="center" vertical="center" wrapText="1"/>
    </xf>
    <xf numFmtId="165" fontId="1" fillId="2" borderId="0" xfId="5" applyBorder="1"/>
    <xf numFmtId="0" fontId="27" fillId="0" borderId="2" xfId="1540" applyFont="1" applyBorder="1" applyAlignment="1">
      <alignment horizontal="left" vertical="center" wrapText="1"/>
    </xf>
    <xf numFmtId="0" fontId="17" fillId="0" borderId="2" xfId="1540" applyFont="1" applyBorder="1" applyAlignment="1">
      <alignment vertical="center" wrapText="1"/>
    </xf>
    <xf numFmtId="173" fontId="17" fillId="0" borderId="2" xfId="1540" applyNumberFormat="1" applyFont="1" applyBorder="1" applyAlignment="1" applyProtection="1">
      <alignment vertical="center" wrapText="1"/>
      <protection locked="0"/>
    </xf>
    <xf numFmtId="173" fontId="2" fillId="0" borderId="2" xfId="1540" applyNumberFormat="1" applyFont="1" applyBorder="1" applyAlignment="1" applyProtection="1">
      <alignment vertical="center" wrapText="1"/>
      <protection locked="0"/>
    </xf>
    <xf numFmtId="173" fontId="17" fillId="0" borderId="2" xfId="1540" applyNumberFormat="1" applyFont="1" applyBorder="1" applyAlignment="1" applyProtection="1">
      <alignment horizontal="right" vertical="center" wrapText="1"/>
      <protection locked="0"/>
    </xf>
    <xf numFmtId="10" fontId="2" fillId="0" borderId="2" xfId="2" applyNumberFormat="1" applyFont="1" applyFill="1" applyBorder="1" applyAlignment="1" applyProtection="1">
      <alignment horizontal="right" vertical="center" wrapText="1"/>
      <protection locked="0"/>
    </xf>
    <xf numFmtId="10" fontId="2" fillId="0" borderId="2" xfId="2" applyNumberFormat="1" applyFont="1" applyFill="1" applyBorder="1" applyAlignment="1" applyProtection="1">
      <alignment vertical="center" wrapText="1"/>
      <protection locked="0"/>
    </xf>
    <xf numFmtId="10" fontId="1" fillId="2" borderId="0" xfId="2" applyNumberFormat="1" applyFont="1" applyFill="1" applyBorder="1" applyAlignment="1" applyProtection="1"/>
    <xf numFmtId="0" fontId="18" fillId="65" borderId="2" xfId="1540" applyFont="1" applyFill="1" applyBorder="1" applyAlignment="1">
      <alignment vertical="center"/>
    </xf>
    <xf numFmtId="10" fontId="18" fillId="65" borderId="2" xfId="2" applyNumberFormat="1" applyFont="1" applyFill="1" applyBorder="1" applyAlignment="1" applyProtection="1">
      <alignment vertical="center"/>
      <protection locked="0"/>
    </xf>
    <xf numFmtId="173" fontId="18" fillId="65" borderId="2" xfId="1540" applyNumberFormat="1" applyFont="1" applyFill="1" applyBorder="1" applyAlignment="1" applyProtection="1">
      <alignment vertical="center"/>
      <protection locked="0"/>
    </xf>
    <xf numFmtId="0" fontId="17" fillId="0" borderId="2" xfId="1540" applyFont="1" applyBorder="1" applyAlignment="1">
      <alignment horizontal="left" vertical="center" wrapText="1"/>
    </xf>
    <xf numFmtId="0" fontId="18" fillId="0" borderId="0" xfId="1540" applyFont="1" applyAlignment="1">
      <alignment horizontal="right"/>
    </xf>
    <xf numFmtId="0" fontId="17" fillId="0" borderId="0" xfId="1540" applyFont="1" applyAlignment="1">
      <alignment wrapText="1"/>
    </xf>
    <xf numFmtId="0" fontId="2" fillId="0" borderId="0" xfId="1540" applyFont="1" applyAlignment="1">
      <alignment wrapText="1"/>
    </xf>
    <xf numFmtId="0" fontId="24" fillId="0" borderId="0" xfId="1540" applyFont="1" applyAlignment="1">
      <alignment horizontal="center" vertical="center"/>
    </xf>
    <xf numFmtId="10" fontId="18" fillId="0" borderId="0" xfId="1540" applyNumberFormat="1" applyFont="1" applyProtection="1">
      <protection locked="0"/>
    </xf>
    <xf numFmtId="0" fontId="18" fillId="0" borderId="0" xfId="1540" applyFont="1" applyProtection="1">
      <protection locked="0"/>
    </xf>
    <xf numFmtId="0" fontId="28" fillId="0" borderId="0" xfId="1540" applyFont="1" applyProtection="1">
      <protection locked="0"/>
    </xf>
    <xf numFmtId="0" fontId="24" fillId="0" borderId="6" xfId="1540" applyFont="1" applyBorder="1" applyAlignment="1">
      <alignment horizontal="center" vertical="center"/>
    </xf>
    <xf numFmtId="0" fontId="18" fillId="0" borderId="7" xfId="1540" applyFont="1" applyBorder="1"/>
    <xf numFmtId="0" fontId="18" fillId="0" borderId="8" xfId="1540" applyFont="1" applyBorder="1" applyAlignment="1">
      <alignment horizontal="left" indent="1"/>
    </xf>
    <xf numFmtId="0" fontId="24" fillId="0" borderId="14" xfId="1540" applyFont="1" applyBorder="1" applyAlignment="1">
      <alignment horizontal="center"/>
    </xf>
    <xf numFmtId="0" fontId="18" fillId="0" borderId="2" xfId="1540" applyFont="1" applyBorder="1" applyAlignment="1">
      <alignment horizontal="center" vertical="center" wrapText="1"/>
    </xf>
    <xf numFmtId="0" fontId="18" fillId="0" borderId="9" xfId="1540" applyFont="1" applyBorder="1" applyAlignment="1">
      <alignment horizontal="center" vertical="center" wrapText="1"/>
    </xf>
    <xf numFmtId="0" fontId="18" fillId="0" borderId="14" xfId="1540" applyFont="1" applyBorder="1" applyAlignment="1">
      <alignment horizontal="left" indent="1"/>
    </xf>
    <xf numFmtId="173" fontId="18" fillId="0" borderId="2" xfId="1" applyNumberFormat="1" applyFont="1" applyFill="1" applyBorder="1" applyAlignment="1" applyProtection="1">
      <alignment horizontal="right"/>
    </xf>
    <xf numFmtId="173" fontId="18" fillId="66" borderId="2" xfId="1" applyNumberFormat="1" applyFont="1" applyFill="1" applyBorder="1" applyAlignment="1" applyProtection="1">
      <alignment horizontal="right"/>
    </xf>
    <xf numFmtId="173" fontId="18" fillId="0" borderId="15" xfId="1540" applyNumberFormat="1" applyFont="1" applyBorder="1" applyAlignment="1">
      <alignment horizontal="right"/>
    </xf>
    <xf numFmtId="173" fontId="18" fillId="0" borderId="2" xfId="1540" applyNumberFormat="1" applyFont="1" applyBorder="1" applyAlignment="1">
      <alignment horizontal="right"/>
    </xf>
    <xf numFmtId="173" fontId="18" fillId="66" borderId="9" xfId="1540" applyNumberFormat="1" applyFont="1" applyFill="1" applyBorder="1" applyAlignment="1">
      <alignment horizontal="right"/>
    </xf>
    <xf numFmtId="0" fontId="18" fillId="0" borderId="14" xfId="1540" applyFont="1" applyBorder="1" applyAlignment="1">
      <alignment horizontal="left" indent="15"/>
    </xf>
    <xf numFmtId="173" fontId="0" fillId="0" borderId="0" xfId="1540" applyNumberFormat="1" applyFont="1"/>
    <xf numFmtId="0" fontId="24" fillId="0" borderId="14" xfId="1540" applyFont="1" applyBorder="1"/>
    <xf numFmtId="173" fontId="18" fillId="0" borderId="2" xfId="1" applyNumberFormat="1" applyFont="1" applyFill="1" applyBorder="1" applyAlignment="1" applyProtection="1">
      <alignment horizontal="right"/>
      <protection locked="0"/>
    </xf>
    <xf numFmtId="173" fontId="18" fillId="0" borderId="15" xfId="1540" applyNumberFormat="1" applyFont="1" applyBorder="1" applyAlignment="1" applyProtection="1">
      <alignment horizontal="right"/>
      <protection locked="0"/>
    </xf>
    <xf numFmtId="173" fontId="18" fillId="0" borderId="2" xfId="1540" applyNumberFormat="1" applyFont="1" applyBorder="1" applyAlignment="1" applyProtection="1">
      <alignment horizontal="right"/>
      <protection locked="0"/>
    </xf>
    <xf numFmtId="173" fontId="18" fillId="0" borderId="9" xfId="1540" applyNumberFormat="1" applyFont="1" applyBorder="1" applyAlignment="1">
      <alignment horizontal="right"/>
    </xf>
    <xf numFmtId="0" fontId="18" fillId="0" borderId="10" xfId="1540" applyFont="1" applyBorder="1" applyAlignment="1">
      <alignment horizontal="left" indent="1"/>
    </xf>
    <xf numFmtId="0" fontId="24" fillId="0" borderId="16" xfId="1540" applyFont="1" applyBorder="1"/>
    <xf numFmtId="173" fontId="18" fillId="66" borderId="11" xfId="1" applyNumberFormat="1" applyFont="1" applyFill="1" applyBorder="1" applyAlignment="1" applyProtection="1">
      <alignment horizontal="right"/>
    </xf>
    <xf numFmtId="173" fontId="18" fillId="66" borderId="12" xfId="1540" applyNumberFormat="1" applyFont="1" applyFill="1" applyBorder="1" applyAlignment="1">
      <alignment horizontal="right"/>
    </xf>
    <xf numFmtId="0" fontId="29" fillId="0" borderId="0" xfId="1540" applyFont="1" applyAlignment="1">
      <alignment vertical="center"/>
    </xf>
    <xf numFmtId="0" fontId="30" fillId="0" borderId="0" xfId="1540" applyFont="1"/>
    <xf numFmtId="0" fontId="24" fillId="0" borderId="0" xfId="1540" applyFont="1" applyAlignment="1">
      <alignment horizontal="center"/>
    </xf>
    <xf numFmtId="0" fontId="28" fillId="0" borderId="0" xfId="1540" applyFont="1"/>
    <xf numFmtId="0" fontId="31" fillId="0" borderId="6" xfId="1540" applyFont="1" applyBorder="1" applyAlignment="1">
      <alignment horizontal="left" vertical="center" indent="1"/>
    </xf>
    <xf numFmtId="0" fontId="31" fillId="0" borderId="7" xfId="1540" applyFont="1" applyBorder="1" applyAlignment="1">
      <alignment horizontal="left" vertical="center"/>
    </xf>
    <xf numFmtId="0" fontId="31" fillId="0" borderId="8" xfId="1540" applyFont="1" applyBorder="1" applyAlignment="1">
      <alignment horizontal="left" vertical="center" indent="1"/>
    </xf>
    <xf numFmtId="0" fontId="31" fillId="0" borderId="2" xfId="1540" applyFont="1" applyBorder="1" applyAlignment="1">
      <alignment horizontal="left" vertical="center"/>
    </xf>
    <xf numFmtId="0" fontId="31" fillId="0" borderId="2" xfId="1540" applyFont="1" applyBorder="1" applyAlignment="1">
      <alignment horizontal="center" vertical="center" wrapText="1"/>
    </xf>
    <xf numFmtId="0" fontId="31" fillId="0" borderId="9" xfId="1540" applyFont="1" applyBorder="1" applyAlignment="1">
      <alignment horizontal="center" vertical="center" wrapText="1"/>
    </xf>
    <xf numFmtId="0" fontId="31" fillId="0" borderId="8" xfId="1540" applyFont="1" applyBorder="1" applyAlignment="1">
      <alignment horizontal="left" indent="1"/>
    </xf>
    <xf numFmtId="0" fontId="32" fillId="0" borderId="2" xfId="1540" applyFont="1" applyBorder="1" applyAlignment="1">
      <alignment horizontal="center"/>
    </xf>
    <xf numFmtId="38" fontId="31" fillId="0" borderId="2" xfId="1540" applyNumberFormat="1" applyFont="1" applyBorder="1" applyAlignment="1" applyProtection="1">
      <alignment horizontal="right"/>
      <protection locked="0"/>
    </xf>
    <xf numFmtId="38" fontId="31" fillId="0" borderId="9" xfId="1540" applyNumberFormat="1" applyFont="1" applyBorder="1" applyAlignment="1" applyProtection="1">
      <alignment horizontal="right"/>
      <protection locked="0"/>
    </xf>
    <xf numFmtId="0" fontId="31" fillId="0" borderId="2" xfId="1540" applyFont="1" applyBorder="1" applyAlignment="1">
      <alignment horizontal="left" wrapText="1" indent="1"/>
    </xf>
    <xf numFmtId="173" fontId="31" fillId="0" borderId="2" xfId="1540" applyNumberFormat="1" applyFont="1" applyBorder="1" applyAlignment="1" applyProtection="1">
      <alignment horizontal="right"/>
      <protection locked="0"/>
    </xf>
    <xf numFmtId="173" fontId="18" fillId="66" borderId="9" xfId="1" applyNumberFormat="1" applyFont="1" applyFill="1" applyBorder="1" applyAlignment="1" applyProtection="1">
      <alignment horizontal="right"/>
    </xf>
    <xf numFmtId="173" fontId="30" fillId="0" borderId="0" xfId="1540" applyNumberFormat="1" applyFont="1"/>
    <xf numFmtId="173" fontId="31" fillId="66" borderId="2" xfId="1540" applyNumberFormat="1" applyFont="1" applyFill="1" applyBorder="1" applyAlignment="1">
      <alignment horizontal="right"/>
    </xf>
    <xf numFmtId="0" fontId="31" fillId="0" borderId="2" xfId="1540" applyFont="1" applyBorder="1" applyAlignment="1">
      <alignment horizontal="left" wrapText="1" indent="15"/>
    </xf>
    <xf numFmtId="0" fontId="32" fillId="0" borderId="2" xfId="1540" applyFont="1" applyBorder="1"/>
    <xf numFmtId="173" fontId="18" fillId="0" borderId="9" xfId="1" applyNumberFormat="1" applyFont="1" applyFill="1" applyBorder="1" applyAlignment="1" applyProtection="1">
      <alignment horizontal="right"/>
    </xf>
    <xf numFmtId="0" fontId="32" fillId="0" borderId="2" xfId="1540" applyFont="1" applyBorder="1" applyAlignment="1">
      <alignment horizontal="left"/>
    </xf>
    <xf numFmtId="173" fontId="32" fillId="0" borderId="2" xfId="1540" applyNumberFormat="1" applyFont="1" applyBorder="1" applyAlignment="1">
      <alignment horizontal="center"/>
    </xf>
    <xf numFmtId="173" fontId="32" fillId="0" borderId="9" xfId="1540" applyNumberFormat="1" applyFont="1" applyBorder="1" applyAlignment="1">
      <alignment horizontal="center"/>
    </xf>
    <xf numFmtId="0" fontId="31" fillId="0" borderId="2" xfId="1540" applyFont="1" applyBorder="1" applyAlignment="1">
      <alignment horizontal="left" indent="1"/>
    </xf>
    <xf numFmtId="173" fontId="31" fillId="0" borderId="9" xfId="1540" applyNumberFormat="1" applyFont="1" applyBorder="1" applyAlignment="1" applyProtection="1">
      <alignment horizontal="right"/>
      <protection locked="0"/>
    </xf>
    <xf numFmtId="173" fontId="31" fillId="0" borderId="2" xfId="1540" applyNumberFormat="1" applyFont="1" applyBorder="1" applyAlignment="1" applyProtection="1">
      <alignment horizontal="left" indent="1"/>
      <protection locked="0"/>
    </xf>
    <xf numFmtId="173" fontId="18" fillId="66" borderId="2" xfId="1" applyNumberFormat="1" applyFont="1" applyFill="1" applyBorder="1" applyAlignment="1" applyProtection="1"/>
    <xf numFmtId="173" fontId="31" fillId="0" borderId="2" xfId="1540" applyNumberFormat="1" applyFont="1" applyBorder="1" applyProtection="1">
      <protection locked="0"/>
    </xf>
    <xf numFmtId="173" fontId="18" fillId="66" borderId="9" xfId="1" applyNumberFormat="1" applyFont="1" applyFill="1" applyBorder="1" applyAlignment="1" applyProtection="1"/>
    <xf numFmtId="0" fontId="0" fillId="0" borderId="0" xfId="1540" applyFont="1" applyAlignment="1">
      <alignment horizontal="left" indent="1"/>
    </xf>
    <xf numFmtId="0" fontId="30" fillId="0" borderId="0" xfId="1540" applyFont="1" applyAlignment="1">
      <alignment horizontal="left" indent="1"/>
    </xf>
    <xf numFmtId="0" fontId="32" fillId="0" borderId="2" xfId="1540" applyFont="1" applyBorder="1" applyAlignment="1">
      <alignment horizontal="left" indent="1"/>
    </xf>
    <xf numFmtId="0" fontId="32" fillId="0" borderId="2" xfId="1540" applyFont="1" applyBorder="1" applyAlignment="1">
      <alignment horizontal="center" vertical="center" wrapText="1"/>
    </xf>
    <xf numFmtId="173" fontId="31" fillId="0" borderId="2" xfId="1540" applyNumberFormat="1" applyFont="1" applyBorder="1" applyAlignment="1" applyProtection="1">
      <alignment horizontal="right" vertical="center"/>
      <protection locked="0"/>
    </xf>
    <xf numFmtId="0" fontId="31" fillId="0" borderId="10" xfId="1540" applyFont="1" applyBorder="1" applyAlignment="1">
      <alignment horizontal="left" vertical="center" indent="1"/>
    </xf>
    <xf numFmtId="0" fontId="32" fillId="0" borderId="11" xfId="1540" applyFont="1" applyBorder="1"/>
    <xf numFmtId="173" fontId="31" fillId="66" borderId="11" xfId="1540" applyNumberFormat="1" applyFont="1" applyFill="1" applyBorder="1" applyAlignment="1">
      <alignment horizontal="right"/>
    </xf>
    <xf numFmtId="173" fontId="18" fillId="66" borderId="12" xfId="1" applyNumberFormat="1" applyFont="1" applyFill="1" applyBorder="1" applyAlignment="1" applyProtection="1">
      <alignment horizontal="right"/>
    </xf>
    <xf numFmtId="0" fontId="18" fillId="0" borderId="0" xfId="1540" applyFont="1" applyAlignment="1">
      <alignment horizontal="center"/>
    </xf>
    <xf numFmtId="0" fontId="28" fillId="0" borderId="0" xfId="1540" applyFont="1" applyAlignment="1">
      <alignment horizontal="center"/>
    </xf>
    <xf numFmtId="0" fontId="2" fillId="0" borderId="8" xfId="1540" applyFont="1" applyBorder="1" applyAlignment="1">
      <alignment horizontal="center" vertical="center"/>
    </xf>
    <xf numFmtId="0" fontId="25" fillId="0" borderId="15" xfId="1540" applyFont="1" applyBorder="1" applyAlignment="1">
      <alignment vertical="center" wrapText="1"/>
    </xf>
    <xf numFmtId="173" fontId="18" fillId="66" borderId="2" xfId="1540" applyNumberFormat="1" applyFont="1" applyFill="1" applyBorder="1" applyAlignment="1">
      <alignment horizontal="right"/>
    </xf>
    <xf numFmtId="0" fontId="17" fillId="0" borderId="15" xfId="1540" applyFont="1" applyBorder="1" applyAlignment="1">
      <alignment horizontal="left" vertical="center" wrapText="1"/>
    </xf>
    <xf numFmtId="38" fontId="31" fillId="0" borderId="17" xfId="1540" applyNumberFormat="1" applyFont="1" applyBorder="1" applyAlignment="1" applyProtection="1">
      <alignment horizontal="right"/>
      <protection locked="0"/>
    </xf>
    <xf numFmtId="0" fontId="28" fillId="0" borderId="15" xfId="1540" applyFont="1" applyBorder="1" applyAlignment="1" applyProtection="1">
      <alignment horizontal="left" vertical="center" indent="1"/>
      <protection locked="0"/>
    </xf>
    <xf numFmtId="0" fontId="28" fillId="0" borderId="15" xfId="1540" applyFont="1" applyBorder="1" applyAlignment="1" applyProtection="1">
      <alignment horizontal="left" vertical="center"/>
      <protection locked="0"/>
    </xf>
    <xf numFmtId="0" fontId="2" fillId="0" borderId="10" xfId="1540" applyFont="1" applyBorder="1" applyAlignment="1">
      <alignment horizontal="center" vertical="center"/>
    </xf>
    <xf numFmtId="0" fontId="25" fillId="0" borderId="18" xfId="1540" applyFont="1" applyBorder="1" applyAlignment="1">
      <alignment vertical="center" wrapText="1"/>
    </xf>
    <xf numFmtId="173" fontId="18" fillId="0" borderId="11" xfId="1540" applyNumberFormat="1" applyFont="1" applyBorder="1" applyAlignment="1">
      <alignment horizontal="right"/>
    </xf>
    <xf numFmtId="173" fontId="18" fillId="66" borderId="11" xfId="1540" applyNumberFormat="1" applyFont="1" applyFill="1" applyBorder="1" applyAlignment="1">
      <alignment horizontal="right"/>
    </xf>
    <xf numFmtId="0" fontId="2" fillId="0" borderId="5" xfId="1540" applyFont="1" applyBorder="1"/>
    <xf numFmtId="0" fontId="26" fillId="0" borderId="5" xfId="1540" applyFont="1" applyBorder="1" applyAlignment="1">
      <alignment horizontal="center"/>
    </xf>
    <xf numFmtId="0" fontId="28" fillId="0" borderId="5" xfId="1540" applyFont="1" applyBorder="1" applyAlignment="1">
      <alignment horizontal="center"/>
    </xf>
    <xf numFmtId="0" fontId="2" fillId="0" borderId="19" xfId="1540" applyFont="1" applyBorder="1" applyAlignment="1">
      <alignment vertical="center" wrapText="1"/>
    </xf>
    <xf numFmtId="0" fontId="26" fillId="0" borderId="20" xfId="1540" applyFont="1" applyBorder="1" applyAlignment="1">
      <alignment vertical="center" wrapText="1"/>
    </xf>
    <xf numFmtId="0" fontId="33" fillId="0" borderId="20" xfId="1540" applyFont="1" applyBorder="1" applyAlignment="1">
      <alignment horizontal="center" vertical="center" wrapText="1"/>
    </xf>
    <xf numFmtId="14" fontId="33" fillId="0" borderId="20" xfId="1540" applyNumberFormat="1" applyFont="1" applyBorder="1" applyAlignment="1">
      <alignment horizontal="center" vertical="center" wrapText="1"/>
    </xf>
    <xf numFmtId="0" fontId="33" fillId="0" borderId="8" xfId="1540" applyFont="1" applyBorder="1" applyAlignment="1">
      <alignment horizontal="center" vertical="center" wrapText="1"/>
    </xf>
    <xf numFmtId="0" fontId="33" fillId="0" borderId="2" xfId="1540" applyFont="1" applyBorder="1" applyAlignment="1">
      <alignment vertical="center" wrapText="1"/>
    </xf>
    <xf numFmtId="3" fontId="34" fillId="66" borderId="2" xfId="1540" applyNumberFormat="1" applyFont="1" applyFill="1" applyBorder="1" applyAlignment="1">
      <alignment vertical="center" wrapText="1"/>
    </xf>
    <xf numFmtId="3" fontId="34" fillId="66" borderId="9" xfId="1540" applyNumberFormat="1" applyFont="1" applyFill="1" applyBorder="1" applyAlignment="1">
      <alignment vertical="center" wrapText="1"/>
    </xf>
    <xf numFmtId="14" fontId="17" fillId="65" borderId="2" xfId="1540" applyNumberFormat="1" applyFont="1" applyFill="1" applyBorder="1" applyAlignment="1" applyProtection="1">
      <alignment horizontal="left" vertical="center" wrapText="1" indent="15"/>
      <protection locked="0"/>
    </xf>
    <xf numFmtId="3" fontId="34" fillId="0" borderId="2" xfId="1540" applyNumberFormat="1" applyFont="1" applyBorder="1" applyAlignment="1">
      <alignment vertical="center" wrapText="1"/>
    </xf>
    <xf numFmtId="3" fontId="34" fillId="0" borderId="9" xfId="1540" applyNumberFormat="1" applyFont="1" applyBorder="1" applyAlignment="1">
      <alignment vertical="center" wrapText="1"/>
    </xf>
    <xf numFmtId="0" fontId="33" fillId="0" borderId="2" xfId="1540" applyFont="1" applyBorder="1" applyAlignment="1">
      <alignment horizontal="left" vertical="center" wrapText="1" indent="15"/>
    </xf>
    <xf numFmtId="0" fontId="33" fillId="0" borderId="10" xfId="1540" applyFont="1" applyBorder="1" applyAlignment="1">
      <alignment horizontal="center" vertical="center" wrapText="1"/>
    </xf>
    <xf numFmtId="0" fontId="33" fillId="0" borderId="11" xfId="1540" applyFont="1" applyBorder="1" applyAlignment="1">
      <alignment vertical="center" wrapText="1"/>
    </xf>
    <xf numFmtId="3" fontId="34" fillId="66" borderId="11" xfId="1540" applyNumberFormat="1" applyFont="1" applyFill="1" applyBorder="1" applyAlignment="1">
      <alignment vertical="center" wrapText="1"/>
    </xf>
    <xf numFmtId="3" fontId="34" fillId="66" borderId="12" xfId="1540" applyNumberFormat="1" applyFont="1" applyFill="1" applyBorder="1" applyAlignment="1">
      <alignment vertical="center" wrapText="1"/>
    </xf>
    <xf numFmtId="0" fontId="33" fillId="0" borderId="0" xfId="1540" applyFont="1" applyAlignment="1">
      <alignment horizontal="center" vertical="center" wrapText="1"/>
    </xf>
    <xf numFmtId="0" fontId="33" fillId="0" borderId="0" xfId="1540" applyFont="1" applyAlignment="1">
      <alignment vertical="center" wrapText="1"/>
    </xf>
    <xf numFmtId="0" fontId="34" fillId="0" borderId="0" xfId="1540" applyFont="1" applyAlignment="1">
      <alignment vertical="center" wrapText="1"/>
    </xf>
    <xf numFmtId="49" fontId="17" fillId="0" borderId="0" xfId="1540" applyNumberFormat="1" applyFont="1"/>
    <xf numFmtId="0" fontId="18" fillId="0" borderId="0" xfId="1540" applyFont="1" applyAlignment="1">
      <alignment horizontal="left" wrapText="1"/>
    </xf>
    <xf numFmtId="0" fontId="24" fillId="0" borderId="0" xfId="1540" applyFont="1" applyAlignment="1">
      <alignment horizontal="center" wrapText="1"/>
    </xf>
    <xf numFmtId="0" fontId="18" fillId="0" borderId="0" xfId="1540" applyFont="1" applyAlignment="1">
      <alignment horizontal="right" wrapText="1"/>
    </xf>
    <xf numFmtId="0" fontId="18" fillId="0" borderId="6" xfId="1540" applyFont="1" applyBorder="1"/>
    <xf numFmtId="0" fontId="18" fillId="0" borderId="8" xfId="1540" applyFont="1" applyBorder="1" applyAlignment="1">
      <alignment vertical="center"/>
    </xf>
    <xf numFmtId="0" fontId="35" fillId="0" borderId="14" xfId="1540" applyFont="1" applyBorder="1" applyAlignment="1">
      <alignment wrapText="1"/>
    </xf>
    <xf numFmtId="0" fontId="2" fillId="0" borderId="21" xfId="1540" applyFont="1" applyBorder="1"/>
    <xf numFmtId="0" fontId="0" fillId="0" borderId="0" xfId="1540" applyFont="1" applyAlignment="1">
      <alignment wrapText="1"/>
    </xf>
    <xf numFmtId="0" fontId="18" fillId="0" borderId="14" xfId="1540" applyFont="1" applyBorder="1" applyAlignment="1">
      <alignment wrapText="1"/>
    </xf>
    <xf numFmtId="0" fontId="18" fillId="0" borderId="21" xfId="1540" applyFont="1" applyBorder="1"/>
    <xf numFmtId="0" fontId="18" fillId="0" borderId="21" xfId="1540" applyFont="1" applyBorder="1" applyAlignment="1">
      <alignment wrapText="1"/>
    </xf>
    <xf numFmtId="0" fontId="18" fillId="0" borderId="2" xfId="1540" applyFont="1" applyBorder="1" applyProtection="1">
      <protection locked="0"/>
    </xf>
    <xf numFmtId="9" fontId="2" fillId="0" borderId="21" xfId="2" applyFont="1" applyFill="1" applyBorder="1" applyAlignment="1" applyProtection="1"/>
    <xf numFmtId="0" fontId="25" fillId="0" borderId="5" xfId="1540" applyFont="1" applyBorder="1" applyAlignment="1">
      <alignment horizontal="left" vertical="center"/>
    </xf>
    <xf numFmtId="0" fontId="18" fillId="0" borderId="0" xfId="1540" applyFont="1" applyAlignment="1">
      <alignment horizontal="left"/>
    </xf>
    <xf numFmtId="0" fontId="17" fillId="0" borderId="6" xfId="1540" applyFont="1" applyBorder="1" applyAlignment="1">
      <alignment vertical="center"/>
    </xf>
    <xf numFmtId="0" fontId="17" fillId="0" borderId="7" xfId="1540" applyFont="1" applyBorder="1" applyAlignment="1">
      <alignment vertical="center"/>
    </xf>
    <xf numFmtId="0" fontId="25" fillId="0" borderId="7" xfId="1540" applyFont="1" applyBorder="1" applyAlignment="1">
      <alignment horizontal="center" vertical="center"/>
    </xf>
    <xf numFmtId="0" fontId="25" fillId="0" borderId="13" xfId="1540" applyFont="1" applyBorder="1" applyAlignment="1">
      <alignment horizontal="center" vertical="center"/>
    </xf>
    <xf numFmtId="0" fontId="17" fillId="0" borderId="0" xfId="1540" applyFont="1" applyAlignment="1">
      <alignment vertical="center"/>
    </xf>
    <xf numFmtId="0" fontId="0" fillId="0" borderId="8" xfId="1540" applyFont="1" applyBorder="1"/>
    <xf numFmtId="0" fontId="2" fillId="0" borderId="2" xfId="1540" applyFont="1" applyBorder="1" applyAlignment="1">
      <alignment horizontal="center" vertical="center" wrapText="1"/>
    </xf>
    <xf numFmtId="0" fontId="2" fillId="0" borderId="20" xfId="1540" applyFont="1" applyBorder="1" applyAlignment="1">
      <alignment horizontal="center" vertical="center" wrapText="1"/>
    </xf>
    <xf numFmtId="0" fontId="2" fillId="0" borderId="22" xfId="1540" applyFont="1" applyBorder="1" applyAlignment="1">
      <alignment horizontal="center" vertical="center" wrapText="1"/>
    </xf>
    <xf numFmtId="0" fontId="0" fillId="0" borderId="8" xfId="1540" applyFont="1" applyBorder="1" applyAlignment="1">
      <alignment horizontal="center"/>
    </xf>
    <xf numFmtId="0" fontId="2" fillId="0" borderId="15" xfId="1540" applyFont="1" applyBorder="1" applyAlignment="1">
      <alignment vertical="center" wrapText="1"/>
    </xf>
    <xf numFmtId="173" fontId="2" fillId="0" borderId="2" xfId="1540" applyNumberFormat="1" applyFont="1" applyBorder="1" applyAlignment="1">
      <alignment horizontal="center" vertical="center"/>
    </xf>
    <xf numFmtId="173" fontId="2" fillId="0" borderId="9" xfId="1540" applyNumberFormat="1" applyFont="1" applyBorder="1" applyAlignment="1">
      <alignment horizontal="center" vertical="center"/>
    </xf>
    <xf numFmtId="3" fontId="31" fillId="0" borderId="23" xfId="1540" applyNumberFormat="1" applyFont="1" applyBorder="1" applyAlignment="1" applyProtection="1">
      <alignment horizontal="right"/>
      <protection locked="0"/>
    </xf>
    <xf numFmtId="0" fontId="36" fillId="0" borderId="15" xfId="1540" applyFont="1" applyBorder="1" applyAlignment="1">
      <alignment vertical="center" wrapText="1"/>
    </xf>
    <xf numFmtId="175" fontId="0" fillId="0" borderId="0" xfId="1540" applyNumberFormat="1" applyFont="1"/>
    <xf numFmtId="175" fontId="2" fillId="0" borderId="2" xfId="1540" applyNumberFormat="1" applyFont="1" applyBorder="1" applyAlignment="1">
      <alignment horizontal="center" vertical="center"/>
    </xf>
    <xf numFmtId="0" fontId="0" fillId="0" borderId="10" xfId="1540" applyFont="1" applyBorder="1"/>
    <xf numFmtId="0" fontId="26" fillId="66" borderId="18" xfId="1540" applyFont="1" applyFill="1" applyBorder="1" applyAlignment="1">
      <alignment vertical="center" wrapText="1"/>
    </xf>
    <xf numFmtId="175" fontId="26" fillId="66" borderId="11" xfId="1540" applyNumberFormat="1" applyFont="1" applyFill="1" applyBorder="1" applyAlignment="1">
      <alignment horizontal="center" vertical="center"/>
    </xf>
    <xf numFmtId="175" fontId="26" fillId="66" borderId="12" xfId="1540" applyNumberFormat="1" applyFont="1" applyFill="1" applyBorder="1" applyAlignment="1">
      <alignment horizontal="center" vertical="center"/>
    </xf>
    <xf numFmtId="0" fontId="16" fillId="0" borderId="0" xfId="1540" applyFont="1" applyAlignment="1">
      <alignment vertical="center"/>
    </xf>
    <xf numFmtId="0" fontId="2" fillId="0" borderId="0" xfId="1540" applyFont="1" applyAlignment="1">
      <alignment vertical="center"/>
    </xf>
    <xf numFmtId="0" fontId="25" fillId="0" borderId="0" xfId="1540" applyFont="1" applyAlignment="1">
      <alignment horizontal="center" vertical="center" wrapText="1"/>
    </xf>
    <xf numFmtId="0" fontId="28" fillId="0" borderId="0" xfId="1540" applyFont="1" applyAlignment="1">
      <alignment horizontal="right"/>
    </xf>
    <xf numFmtId="0" fontId="2" fillId="0" borderId="24" xfId="1540" applyFont="1" applyBorder="1"/>
    <xf numFmtId="0" fontId="2" fillId="0" borderId="24" xfId="1540" applyFont="1" applyBorder="1" applyAlignment="1">
      <alignment vertical="center" wrapText="1"/>
    </xf>
    <xf numFmtId="0" fontId="26" fillId="66" borderId="24" xfId="1540" applyFont="1" applyFill="1" applyBorder="1" applyAlignment="1">
      <alignment wrapText="1"/>
    </xf>
    <xf numFmtId="0" fontId="2" fillId="0" borderId="24" xfId="1540" applyFont="1" applyBorder="1" applyAlignment="1">
      <alignment vertical="center"/>
    </xf>
    <xf numFmtId="9" fontId="0" fillId="0" borderId="0" xfId="1540" applyNumberFormat="1" applyFont="1"/>
    <xf numFmtId="0" fontId="2" fillId="0" borderId="24" xfId="1540" applyFont="1" applyBorder="1" applyAlignment="1">
      <alignment wrapText="1"/>
    </xf>
    <xf numFmtId="0" fontId="2" fillId="0" borderId="0" xfId="1540" applyFont="1" applyAlignment="1">
      <alignment horizontal="center" vertical="center"/>
    </xf>
    <xf numFmtId="0" fontId="16" fillId="0" borderId="0" xfId="1540" applyFont="1" applyAlignment="1">
      <alignment horizontal="center" vertical="center"/>
    </xf>
    <xf numFmtId="0" fontId="26" fillId="0" borderId="0" xfId="1540" applyFont="1" applyAlignment="1">
      <alignment horizontal="center"/>
    </xf>
    <xf numFmtId="0" fontId="17" fillId="0" borderId="6" xfId="1540" applyFont="1" applyBorder="1" applyAlignment="1" applyProtection="1">
      <alignment horizontal="center" vertical="center"/>
      <protection locked="0"/>
    </xf>
    <xf numFmtId="0" fontId="25" fillId="65" borderId="26" xfId="1540" applyFont="1" applyFill="1" applyBorder="1" applyAlignment="1" applyProtection="1">
      <alignment horizontal="center" vertical="center" wrapText="1"/>
      <protection locked="0"/>
    </xf>
    <xf numFmtId="176" fontId="17" fillId="65" borderId="13" xfId="1540" applyNumberFormat="1" applyFont="1" applyFill="1" applyBorder="1" applyAlignment="1" applyProtection="1">
      <alignment horizontal="center" vertical="center"/>
      <protection locked="0"/>
    </xf>
    <xf numFmtId="0" fontId="17" fillId="0" borderId="8" xfId="1540" applyFont="1" applyBorder="1" applyAlignment="1" applyProtection="1">
      <alignment horizontal="center" vertical="center"/>
      <protection locked="0"/>
    </xf>
    <xf numFmtId="0" fontId="26" fillId="66" borderId="2" xfId="1540" applyFont="1" applyFill="1" applyBorder="1" applyAlignment="1">
      <alignment horizontal="left" vertical="top" wrapText="1"/>
    </xf>
    <xf numFmtId="173" fontId="17" fillId="66" borderId="9" xfId="1540" applyNumberFormat="1" applyFont="1" applyFill="1" applyBorder="1" applyAlignment="1">
      <alignment vertical="top"/>
    </xf>
    <xf numFmtId="0" fontId="17" fillId="65" borderId="20" xfId="1540" applyFont="1" applyFill="1" applyBorder="1" applyAlignment="1" applyProtection="1">
      <alignment vertical="center" wrapText="1"/>
      <protection locked="0"/>
    </xf>
    <xf numFmtId="173" fontId="17" fillId="65" borderId="9" xfId="1540" applyNumberFormat="1" applyFont="1" applyFill="1" applyBorder="1" applyAlignment="1" applyProtection="1">
      <alignment vertical="top"/>
      <protection locked="0"/>
    </xf>
    <xf numFmtId="0" fontId="17" fillId="65" borderId="2" xfId="1540" applyFont="1" applyFill="1" applyBorder="1" applyAlignment="1" applyProtection="1">
      <alignment vertical="center" wrapText="1"/>
      <protection locked="0"/>
    </xf>
    <xf numFmtId="0" fontId="17" fillId="65" borderId="3" xfId="1540" applyFont="1" applyFill="1" applyBorder="1" applyAlignment="1" applyProtection="1">
      <alignment vertical="center" wrapText="1"/>
      <protection locked="0"/>
    </xf>
    <xf numFmtId="173" fontId="17" fillId="66" borderId="9" xfId="1540" applyNumberFormat="1" applyFont="1" applyFill="1" applyBorder="1" applyAlignment="1">
      <alignment vertical="top" wrapText="1"/>
    </xf>
    <xf numFmtId="0" fontId="17" fillId="65" borderId="20" xfId="1540" applyFont="1" applyFill="1" applyBorder="1" applyAlignment="1" applyProtection="1">
      <alignment horizontal="left" vertical="center" wrapText="1"/>
      <protection locked="0"/>
    </xf>
    <xf numFmtId="173" fontId="17" fillId="65" borderId="9" xfId="1540" applyNumberFormat="1" applyFont="1" applyFill="1" applyBorder="1" applyAlignment="1" applyProtection="1">
      <alignment vertical="top" wrapText="1"/>
      <protection locked="0"/>
    </xf>
    <xf numFmtId="0" fontId="17" fillId="65" borderId="2" xfId="1540" applyFont="1" applyFill="1" applyBorder="1" applyAlignment="1" applyProtection="1">
      <alignment horizontal="left" vertical="center" wrapText="1"/>
      <protection locked="0"/>
    </xf>
    <xf numFmtId="0" fontId="17" fillId="0" borderId="2" xfId="1540" applyFont="1" applyBorder="1" applyAlignment="1" applyProtection="1">
      <alignment horizontal="left" vertical="center" wrapText="1"/>
      <protection locked="0"/>
    </xf>
    <xf numFmtId="0" fontId="17" fillId="0" borderId="0" xfId="1540" applyFont="1" applyAlignment="1" applyProtection="1">
      <alignment wrapText="1"/>
      <protection locked="0"/>
    </xf>
    <xf numFmtId="173" fontId="17" fillId="0" borderId="9" xfId="1540" applyNumberFormat="1" applyFont="1" applyBorder="1" applyAlignment="1" applyProtection="1">
      <alignment vertical="top" wrapText="1"/>
      <protection locked="0"/>
    </xf>
    <xf numFmtId="1" fontId="25" fillId="66" borderId="2" xfId="1540" applyNumberFormat="1" applyFont="1" applyFill="1" applyBorder="1" applyAlignment="1">
      <alignment horizontal="left" vertical="top" wrapText="1"/>
    </xf>
    <xf numFmtId="0" fontId="17" fillId="0" borderId="8" xfId="1540" applyFont="1" applyBorder="1" applyAlignment="1" applyProtection="1">
      <alignment horizontal="center" vertical="center" wrapText="1"/>
      <protection locked="0"/>
    </xf>
    <xf numFmtId="0" fontId="25" fillId="65" borderId="2" xfId="1540" applyFont="1" applyFill="1" applyBorder="1" applyAlignment="1" applyProtection="1">
      <alignment vertical="center" wrapText="1"/>
      <protection locked="0"/>
    </xf>
    <xf numFmtId="173" fontId="17" fillId="66" borderId="9" xfId="1540" applyNumberFormat="1" applyFont="1" applyFill="1" applyBorder="1" applyAlignment="1" applyProtection="1">
      <alignment vertical="top" wrapText="1"/>
      <protection locked="0"/>
    </xf>
    <xf numFmtId="0" fontId="17" fillId="65" borderId="2" xfId="1540" applyFont="1" applyFill="1" applyBorder="1" applyAlignment="1" applyProtection="1">
      <alignment horizontal="left" vertical="center" wrapText="1" indent="15"/>
      <protection locked="0"/>
    </xf>
    <xf numFmtId="0" fontId="25" fillId="66" borderId="2" xfId="1540" applyFont="1" applyFill="1" applyBorder="1" applyAlignment="1" applyProtection="1">
      <alignment vertical="center" wrapText="1"/>
      <protection locked="0"/>
    </xf>
    <xf numFmtId="0" fontId="17" fillId="0" borderId="10" xfId="1540" applyFont="1" applyBorder="1" applyAlignment="1" applyProtection="1">
      <alignment horizontal="center" vertical="center" wrapText="1"/>
      <protection locked="0"/>
    </xf>
    <xf numFmtId="0" fontId="25" fillId="66" borderId="11" xfId="1540" applyFont="1" applyFill="1" applyBorder="1" applyAlignment="1" applyProtection="1">
      <alignment vertical="center" wrapText="1"/>
      <protection locked="0"/>
    </xf>
    <xf numFmtId="173" fontId="17" fillId="66" borderId="12" xfId="1540" applyNumberFormat="1" applyFont="1" applyFill="1" applyBorder="1" applyAlignment="1">
      <alignment vertical="top" wrapText="1"/>
    </xf>
    <xf numFmtId="0" fontId="26" fillId="0" borderId="0" xfId="1540" applyFont="1" applyAlignment="1" applyProtection="1">
      <alignment horizontal="left" vertical="center"/>
      <protection locked="0"/>
    </xf>
    <xf numFmtId="0" fontId="26" fillId="66" borderId="2" xfId="1540" applyFont="1" applyFill="1" applyBorder="1" applyAlignment="1">
      <alignment horizontal="left" vertical="center" wrapText="1"/>
    </xf>
    <xf numFmtId="0" fontId="2" fillId="0" borderId="0" xfId="1540" applyFont="1" applyAlignment="1">
      <alignment horizontal="left" vertical="center"/>
    </xf>
    <xf numFmtId="0" fontId="2" fillId="0" borderId="2" xfId="1540" applyFont="1" applyBorder="1" applyAlignment="1">
      <alignment horizontal="left" vertical="center" wrapText="1"/>
    </xf>
    <xf numFmtId="10" fontId="17" fillId="0" borderId="2" xfId="2" applyNumberFormat="1" applyFont="1" applyFill="1" applyBorder="1" applyAlignment="1" applyProtection="1">
      <alignment horizontal="left" vertical="center" wrapText="1"/>
    </xf>
    <xf numFmtId="10" fontId="2" fillId="0" borderId="2" xfId="2" applyNumberFormat="1" applyFont="1" applyFill="1" applyBorder="1" applyAlignment="1" applyProtection="1">
      <alignment horizontal="left" vertical="center" wrapText="1"/>
    </xf>
    <xf numFmtId="0" fontId="37" fillId="0" borderId="2" xfId="1540" applyFont="1" applyBorder="1" applyAlignment="1">
      <alignment horizontal="left" vertical="center" wrapText="1"/>
    </xf>
    <xf numFmtId="10" fontId="37" fillId="0" borderId="2" xfId="2" applyNumberFormat="1" applyFont="1" applyFill="1" applyBorder="1" applyAlignment="1" applyProtection="1">
      <alignment horizontal="left" vertical="center" wrapText="1"/>
    </xf>
    <xf numFmtId="0" fontId="37" fillId="0" borderId="0" xfId="1540" applyFont="1" applyAlignment="1">
      <alignment horizontal="left" vertical="center"/>
    </xf>
    <xf numFmtId="9" fontId="26" fillId="66" borderId="2" xfId="2" applyFont="1" applyFill="1" applyBorder="1" applyAlignment="1" applyProtection="1">
      <alignment horizontal="left" vertical="center" wrapText="1"/>
    </xf>
    <xf numFmtId="0" fontId="26" fillId="66" borderId="2" xfId="1540" applyFont="1" applyFill="1" applyBorder="1" applyAlignment="1">
      <alignment horizontal="center" vertical="center" wrapText="1"/>
    </xf>
    <xf numFmtId="0" fontId="16" fillId="0" borderId="0" xfId="1540" applyFont="1"/>
    <xf numFmtId="0" fontId="24" fillId="0" borderId="0" xfId="1540" applyFont="1"/>
    <xf numFmtId="0" fontId="28" fillId="0" borderId="0" xfId="1540" applyFont="1" applyAlignment="1" applyProtection="1">
      <alignment horizontal="right"/>
      <protection locked="0"/>
    </xf>
    <xf numFmtId="0" fontId="2" fillId="0" borderId="27" xfId="1540" applyFont="1" applyBorder="1" applyAlignment="1">
      <alignment horizontal="center" vertical="center" wrapText="1"/>
    </xf>
    <xf numFmtId="0" fontId="2" fillId="0" borderId="26" xfId="1540" applyFont="1" applyBorder="1" applyAlignment="1">
      <alignment horizontal="center" vertical="center" wrapText="1"/>
    </xf>
    <xf numFmtId="0" fontId="2" fillId="0" borderId="28" xfId="1540" applyFont="1" applyBorder="1" applyAlignment="1">
      <alignment horizontal="center" vertical="center" wrapText="1"/>
    </xf>
    <xf numFmtId="0" fontId="2" fillId="0" borderId="29" xfId="1540" applyFont="1" applyBorder="1" applyAlignment="1">
      <alignment horizontal="center" vertical="center" wrapText="1"/>
    </xf>
    <xf numFmtId="0" fontId="16" fillId="0" borderId="8" xfId="1540" applyFont="1" applyBorder="1" applyAlignment="1">
      <alignment horizontal="center"/>
    </xf>
    <xf numFmtId="0" fontId="16" fillId="0" borderId="30" xfId="1540" applyFont="1" applyBorder="1" applyAlignment="1">
      <alignment wrapText="1"/>
    </xf>
    <xf numFmtId="175" fontId="40" fillId="0" borderId="31" xfId="1540" applyNumberFormat="1" applyFont="1" applyBorder="1" applyAlignment="1">
      <alignment horizontal="center"/>
    </xf>
    <xf numFmtId="175" fontId="0" fillId="0" borderId="0" xfId="1540" applyNumberFormat="1" applyFont="1" applyAlignment="1">
      <alignment horizontal="center"/>
    </xf>
    <xf numFmtId="0" fontId="16" fillId="0" borderId="32" xfId="1540" applyFont="1" applyBorder="1" applyAlignment="1">
      <alignment wrapText="1"/>
    </xf>
    <xf numFmtId="175" fontId="40" fillId="0" borderId="33" xfId="1540" applyNumberFormat="1" applyFont="1" applyBorder="1" applyAlignment="1">
      <alignment horizontal="center"/>
    </xf>
    <xf numFmtId="175" fontId="16" fillId="0" borderId="33" xfId="1540" applyNumberFormat="1" applyFont="1" applyBorder="1" applyAlignment="1">
      <alignment horizontal="center"/>
    </xf>
    <xf numFmtId="175" fontId="41" fillId="0" borderId="0" xfId="1540" applyNumberFormat="1" applyFont="1" applyAlignment="1">
      <alignment horizontal="center"/>
    </xf>
    <xf numFmtId="0" fontId="29" fillId="0" borderId="32" xfId="1540" applyFont="1" applyBorder="1" applyAlignment="1">
      <alignment wrapText="1"/>
    </xf>
    <xf numFmtId="175" fontId="42" fillId="0" borderId="33" xfId="1540" applyNumberFormat="1" applyFont="1" applyBorder="1" applyAlignment="1">
      <alignment horizontal="center"/>
    </xf>
    <xf numFmtId="0" fontId="29" fillId="0" borderId="34" xfId="1540" applyFont="1" applyBorder="1" applyAlignment="1">
      <alignment horizontal="right" wrapText="1"/>
    </xf>
    <xf numFmtId="175" fontId="16" fillId="0" borderId="35" xfId="1540" applyNumberFormat="1" applyFont="1" applyBorder="1" applyAlignment="1">
      <alignment horizontal="center"/>
    </xf>
    <xf numFmtId="0" fontId="29" fillId="0" borderId="24" xfId="1540" applyFont="1" applyBorder="1" applyAlignment="1">
      <alignment horizontal="right" wrapText="1"/>
    </xf>
    <xf numFmtId="173" fontId="16" fillId="66" borderId="36" xfId="1540" applyNumberFormat="1" applyFont="1" applyFill="1" applyBorder="1" applyAlignment="1">
      <alignment vertical="center"/>
    </xf>
    <xf numFmtId="0" fontId="29" fillId="0" borderId="32" xfId="1540" applyFont="1" applyBorder="1" applyAlignment="1">
      <alignment horizontal="right" wrapText="1"/>
    </xf>
    <xf numFmtId="175" fontId="43" fillId="27" borderId="33" xfId="1540" applyNumberFormat="1" applyFont="1" applyFill="1" applyBorder="1" applyAlignment="1">
      <alignment horizontal="center"/>
    </xf>
    <xf numFmtId="0" fontId="16" fillId="0" borderId="37" xfId="1540" applyFont="1" applyBorder="1" applyAlignment="1">
      <alignment wrapText="1"/>
    </xf>
    <xf numFmtId="175" fontId="16" fillId="0" borderId="38" xfId="1540" applyNumberFormat="1" applyFont="1" applyBorder="1" applyAlignment="1">
      <alignment horizontal="center"/>
    </xf>
    <xf numFmtId="0" fontId="44" fillId="66" borderId="39" xfId="1540" applyFont="1" applyFill="1" applyBorder="1" applyAlignment="1">
      <alignment wrapText="1"/>
    </xf>
    <xf numFmtId="173" fontId="44" fillId="66" borderId="40" xfId="1540" applyNumberFormat="1" applyFont="1" applyFill="1" applyBorder="1" applyAlignment="1">
      <alignment vertical="center"/>
    </xf>
    <xf numFmtId="175" fontId="45" fillId="66" borderId="41" xfId="1540" applyNumberFormat="1" applyFont="1" applyFill="1" applyBorder="1" applyAlignment="1">
      <alignment horizontal="center"/>
    </xf>
    <xf numFmtId="175" fontId="46" fillId="0" borderId="0" xfId="1540" applyNumberFormat="1" applyFont="1" applyAlignment="1">
      <alignment horizontal="center"/>
    </xf>
    <xf numFmtId="175" fontId="16" fillId="0" borderId="42" xfId="1540" applyNumberFormat="1" applyFont="1" applyBorder="1" applyAlignment="1">
      <alignment horizontal="center"/>
    </xf>
    <xf numFmtId="0" fontId="29" fillId="0" borderId="37" xfId="1540" applyFont="1" applyBorder="1" applyAlignment="1">
      <alignment horizontal="right" wrapText="1"/>
    </xf>
    <xf numFmtId="175" fontId="16" fillId="0" borderId="2" xfId="1540" applyNumberFormat="1" applyFont="1" applyBorder="1" applyAlignment="1">
      <alignment horizontal="center"/>
    </xf>
    <xf numFmtId="0" fontId="16" fillId="0" borderId="10" xfId="1540" applyFont="1" applyBorder="1" applyAlignment="1">
      <alignment horizontal="center"/>
    </xf>
    <xf numFmtId="0" fontId="44" fillId="66" borderId="45" xfId="1540" applyFont="1" applyFill="1" applyBorder="1" applyAlignment="1">
      <alignment wrapText="1"/>
    </xf>
    <xf numFmtId="173" fontId="44" fillId="66" borderId="46" xfId="1540" applyNumberFormat="1" applyFont="1" applyFill="1" applyBorder="1" applyAlignment="1">
      <alignment vertical="center"/>
    </xf>
    <xf numFmtId="175" fontId="45" fillId="66" borderId="47" xfId="1540" applyNumberFormat="1" applyFont="1" applyFill="1" applyBorder="1" applyAlignment="1">
      <alignment horizontal="center"/>
    </xf>
    <xf numFmtId="0" fontId="26" fillId="0" borderId="0" xfId="1540" applyFont="1" applyAlignment="1">
      <alignment horizontal="center" wrapText="1"/>
    </xf>
    <xf numFmtId="0" fontId="2" fillId="0" borderId="48" xfId="1540" applyFont="1" applyBorder="1"/>
    <xf numFmtId="0" fontId="2" fillId="0" borderId="49" xfId="1540" applyFont="1" applyBorder="1"/>
    <xf numFmtId="0" fontId="2" fillId="0" borderId="7" xfId="1540" applyFont="1" applyBorder="1" applyAlignment="1">
      <alignment horizontal="center" vertical="center"/>
    </xf>
    <xf numFmtId="0" fontId="2" fillId="0" borderId="50" xfId="1540" applyFont="1" applyBorder="1" applyAlignment="1">
      <alignment horizontal="center" vertical="center"/>
    </xf>
    <xf numFmtId="0" fontId="2" fillId="0" borderId="13" xfId="1540" applyFont="1" applyBorder="1" applyAlignment="1">
      <alignment horizontal="center" vertical="center"/>
    </xf>
    <xf numFmtId="0" fontId="2" fillId="0" borderId="51" xfId="1540" applyFont="1" applyBorder="1"/>
    <xf numFmtId="9" fontId="48" fillId="0" borderId="2" xfId="1540" applyNumberFormat="1" applyFont="1" applyBorder="1" applyAlignment="1">
      <alignment horizontal="center" vertical="center"/>
    </xf>
    <xf numFmtId="0" fontId="2" fillId="0" borderId="8" xfId="1540" applyFont="1" applyBorder="1" applyAlignment="1">
      <alignment vertical="center"/>
    </xf>
    <xf numFmtId="0" fontId="17" fillId="65" borderId="2" xfId="1540" applyFont="1" applyFill="1" applyBorder="1" applyAlignment="1" applyProtection="1">
      <alignment horizontal="left" vertical="center"/>
      <protection locked="0"/>
    </xf>
    <xf numFmtId="38" fontId="2" fillId="0" borderId="2" xfId="1540" applyNumberFormat="1" applyFont="1" applyBorder="1"/>
    <xf numFmtId="173" fontId="2" fillId="0" borderId="2" xfId="1540" applyNumberFormat="1" applyFont="1" applyBorder="1"/>
    <xf numFmtId="3" fontId="2" fillId="0" borderId="2" xfId="1540" applyNumberFormat="1" applyFont="1" applyBorder="1"/>
    <xf numFmtId="173" fontId="2" fillId="0" borderId="14" xfId="1540" applyNumberFormat="1" applyFont="1" applyBorder="1"/>
    <xf numFmtId="175" fontId="2" fillId="0" borderId="9" xfId="1540" applyNumberFormat="1" applyFont="1" applyBorder="1"/>
    <xf numFmtId="0" fontId="17" fillId="65" borderId="10" xfId="1540" applyFont="1" applyFill="1" applyBorder="1" applyAlignment="1" applyProtection="1">
      <alignment horizontal="left" vertical="center"/>
      <protection locked="0"/>
    </xf>
    <xf numFmtId="0" fontId="25" fillId="65" borderId="11" xfId="1540" applyFont="1" applyFill="1" applyBorder="1" applyProtection="1">
      <protection locked="0"/>
    </xf>
    <xf numFmtId="173" fontId="2" fillId="66" borderId="11" xfId="1540" applyNumberFormat="1" applyFont="1" applyFill="1" applyBorder="1"/>
    <xf numFmtId="0" fontId="2" fillId="0" borderId="6" xfId="1540" applyFont="1" applyBorder="1"/>
    <xf numFmtId="0" fontId="2" fillId="0" borderId="13" xfId="1540" applyFont="1" applyBorder="1"/>
    <xf numFmtId="0" fontId="2" fillId="0" borderId="9" xfId="1540" applyFont="1" applyBorder="1" applyAlignment="1">
      <alignment horizontal="center" vertical="center"/>
    </xf>
    <xf numFmtId="176" fontId="17" fillId="65" borderId="8" xfId="1540" applyNumberFormat="1" applyFont="1" applyFill="1" applyBorder="1" applyAlignment="1" applyProtection="1">
      <alignment horizontal="center" vertical="center" wrapText="1"/>
      <protection locked="0"/>
    </xf>
    <xf numFmtId="176" fontId="17" fillId="65" borderId="2" xfId="1540" applyNumberFormat="1" applyFont="1" applyFill="1" applyBorder="1" applyAlignment="1" applyProtection="1">
      <alignment horizontal="center" vertical="center" wrapText="1"/>
      <protection locked="0"/>
    </xf>
    <xf numFmtId="0" fontId="17" fillId="0" borderId="2" xfId="1540" applyFont="1" applyBorder="1" applyAlignment="1" applyProtection="1">
      <alignment horizontal="center" vertical="center" wrapText="1"/>
      <protection locked="0"/>
    </xf>
    <xf numFmtId="176" fontId="17" fillId="65" borderId="9" xfId="1540" applyNumberFormat="1" applyFont="1" applyFill="1" applyBorder="1" applyAlignment="1" applyProtection="1">
      <alignment horizontal="center" vertical="center" wrapText="1"/>
      <protection locked="0"/>
    </xf>
    <xf numFmtId="0" fontId="17" fillId="65" borderId="8" xfId="1540" applyFont="1" applyFill="1" applyBorder="1" applyAlignment="1" applyProtection="1">
      <alignment horizontal="right" vertical="center"/>
      <protection locked="0"/>
    </xf>
    <xf numFmtId="0" fontId="17" fillId="65" borderId="9" xfId="1540" applyFont="1" applyFill="1" applyBorder="1" applyAlignment="1" applyProtection="1">
      <alignment horizontal="left" vertical="center"/>
      <protection locked="0"/>
    </xf>
    <xf numFmtId="173" fontId="2" fillId="0" borderId="8" xfId="1540" applyNumberFormat="1" applyFont="1" applyBorder="1"/>
    <xf numFmtId="173" fontId="2" fillId="0" borderId="9" xfId="1540" applyNumberFormat="1" applyFont="1" applyBorder="1"/>
    <xf numFmtId="173" fontId="2" fillId="0" borderId="21" xfId="1540" applyNumberFormat="1" applyFont="1" applyBorder="1" applyAlignment="1">
      <alignment wrapText="1"/>
    </xf>
    <xf numFmtId="173" fontId="2" fillId="0" borderId="21" xfId="1540" applyNumberFormat="1" applyFont="1" applyBorder="1"/>
    <xf numFmtId="173" fontId="2" fillId="66" borderId="53" xfId="1540" applyNumberFormat="1" applyFont="1" applyFill="1" applyBorder="1"/>
    <xf numFmtId="0" fontId="25" fillId="65" borderId="12" xfId="1540" applyFont="1" applyFill="1" applyBorder="1" applyProtection="1">
      <protection locked="0"/>
    </xf>
    <xf numFmtId="173" fontId="2" fillId="66" borderId="10" xfId="1540" applyNumberFormat="1" applyFont="1" applyFill="1" applyBorder="1"/>
    <xf numFmtId="173" fontId="2" fillId="66" borderId="12" xfId="1540" applyNumberFormat="1" applyFont="1" applyFill="1" applyBorder="1"/>
    <xf numFmtId="173" fontId="2" fillId="66" borderId="54" xfId="1540" applyNumberFormat="1" applyFont="1" applyFill="1" applyBorder="1"/>
    <xf numFmtId="0" fontId="2" fillId="0" borderId="0" xfId="1540" applyFont="1" applyAlignment="1">
      <alignment horizontal="center" vertical="center" wrapText="1"/>
    </xf>
    <xf numFmtId="0" fontId="2" fillId="0" borderId="0" xfId="1540" applyFont="1" applyAlignment="1">
      <alignment vertical="center" wrapText="1"/>
    </xf>
    <xf numFmtId="0" fontId="2" fillId="0" borderId="7" xfId="1540" applyFont="1" applyBorder="1"/>
    <xf numFmtId="0" fontId="2" fillId="0" borderId="7" xfId="1540" applyFont="1" applyBorder="1" applyAlignment="1">
      <alignment wrapText="1"/>
    </xf>
    <xf numFmtId="0" fontId="2" fillId="0" borderId="50" xfId="1540" applyFont="1" applyBorder="1" applyAlignment="1">
      <alignment wrapText="1"/>
    </xf>
    <xf numFmtId="0" fontId="2" fillId="0" borderId="13" xfId="1540" applyFont="1" applyBorder="1" applyAlignment="1">
      <alignment wrapText="1"/>
    </xf>
    <xf numFmtId="0" fontId="30" fillId="0" borderId="0" xfId="1540" applyFont="1" applyAlignment="1">
      <alignment wrapText="1"/>
    </xf>
    <xf numFmtId="0" fontId="2" fillId="0" borderId="20" xfId="1540" applyFont="1" applyBorder="1"/>
    <xf numFmtId="0" fontId="2" fillId="0" borderId="8" xfId="1540" applyFont="1" applyBorder="1"/>
    <xf numFmtId="9" fontId="2" fillId="0" borderId="9" xfId="2" applyFont="1" applyFill="1" applyBorder="1" applyAlignment="1" applyProtection="1"/>
    <xf numFmtId="0" fontId="2" fillId="0" borderId="10" xfId="1540" applyFont="1" applyBorder="1"/>
    <xf numFmtId="0" fontId="26" fillId="0" borderId="11" xfId="1540" applyFont="1" applyBorder="1"/>
    <xf numFmtId="9" fontId="2" fillId="66" borderId="12" xfId="2" applyFont="1" applyFill="1" applyBorder="1" applyAlignment="1" applyProtection="1"/>
    <xf numFmtId="0" fontId="36" fillId="65" borderId="55" xfId="1540" applyFont="1" applyFill="1" applyBorder="1" applyAlignment="1">
      <alignment horizontal="left"/>
    </xf>
    <xf numFmtId="0" fontId="2" fillId="65" borderId="24" xfId="1540" applyFont="1" applyFill="1" applyBorder="1" applyAlignment="1">
      <alignment vertical="center"/>
    </xf>
    <xf numFmtId="0" fontId="2" fillId="0" borderId="20" xfId="1540" applyFont="1" applyBorder="1" applyAlignment="1">
      <alignment vertical="center"/>
    </xf>
    <xf numFmtId="0" fontId="2" fillId="0" borderId="2" xfId="1540" applyFont="1" applyBorder="1" applyAlignment="1">
      <alignment vertical="center"/>
    </xf>
    <xf numFmtId="0" fontId="26" fillId="0" borderId="2" xfId="1540" applyFont="1" applyBorder="1" applyAlignment="1">
      <alignment vertical="center"/>
    </xf>
    <xf numFmtId="0" fontId="26" fillId="0" borderId="11" xfId="1540" applyFont="1" applyBorder="1" applyAlignment="1">
      <alignment vertical="center"/>
    </xf>
    <xf numFmtId="0" fontId="2" fillId="0" borderId="7" xfId="1540" applyFont="1" applyBorder="1" applyAlignment="1">
      <alignment vertical="center"/>
    </xf>
    <xf numFmtId="165" fontId="1" fillId="2" borderId="49" xfId="5" applyBorder="1"/>
    <xf numFmtId="0" fontId="2" fillId="0" borderId="3" xfId="1540" applyFont="1" applyBorder="1" applyAlignment="1">
      <alignment vertical="center"/>
    </xf>
    <xf numFmtId="165" fontId="1" fillId="2" borderId="16" xfId="5" applyBorder="1"/>
    <xf numFmtId="165" fontId="1" fillId="2" borderId="25" xfId="5" applyBorder="1"/>
    <xf numFmtId="165" fontId="1" fillId="2" borderId="18" xfId="5" applyBorder="1"/>
    <xf numFmtId="0" fontId="44" fillId="0" borderId="0" xfId="1540" applyFont="1"/>
    <xf numFmtId="0" fontId="2" fillId="0" borderId="48" xfId="1540" applyFont="1" applyBorder="1" applyAlignment="1">
      <alignment horizontal="center"/>
    </xf>
    <xf numFmtId="0" fontId="2" fillId="0" borderId="49" xfId="1540" applyFont="1" applyBorder="1" applyAlignment="1">
      <alignment horizontal="center"/>
    </xf>
    <xf numFmtId="0" fontId="2" fillId="0" borderId="7" xfId="1540" applyFont="1" applyBorder="1" applyAlignment="1">
      <alignment horizontal="center"/>
    </xf>
    <xf numFmtId="0" fontId="2" fillId="0" borderId="13" xfId="1540" applyFont="1" applyBorder="1" applyAlignment="1">
      <alignment horizontal="center"/>
    </xf>
    <xf numFmtId="0" fontId="30" fillId="0" borderId="0" xfId="1540" applyFont="1" applyAlignment="1">
      <alignment horizontal="center"/>
    </xf>
    <xf numFmtId="0" fontId="18" fillId="65" borderId="8" xfId="1540" applyFont="1" applyFill="1" applyBorder="1" applyAlignment="1" applyProtection="1">
      <alignment horizontal="left" vertical="center"/>
      <protection locked="0"/>
    </xf>
    <xf numFmtId="0" fontId="18" fillId="65" borderId="2" xfId="1540" applyFont="1" applyFill="1" applyBorder="1" applyProtection="1">
      <protection locked="0"/>
    </xf>
    <xf numFmtId="0" fontId="18" fillId="0" borderId="2" xfId="1540" applyFont="1" applyBorder="1" applyAlignment="1" applyProtection="1">
      <alignment horizontal="center" vertical="center" wrapText="1"/>
      <protection locked="0"/>
    </xf>
    <xf numFmtId="0" fontId="18" fillId="65" borderId="2" xfId="1540" applyFont="1" applyFill="1" applyBorder="1" applyAlignment="1" applyProtection="1">
      <alignment horizontal="center" vertical="center" wrapText="1"/>
      <protection locked="0"/>
    </xf>
    <xf numFmtId="3" fontId="18" fillId="65" borderId="2" xfId="1540" applyNumberFormat="1" applyFont="1" applyFill="1" applyBorder="1" applyAlignment="1" applyProtection="1">
      <alignment horizontal="center" vertical="center" wrapText="1"/>
      <protection locked="0"/>
    </xf>
    <xf numFmtId="9" fontId="18" fillId="65" borderId="2" xfId="1540" applyNumberFormat="1" applyFont="1" applyFill="1" applyBorder="1" applyAlignment="1" applyProtection="1">
      <alignment horizontal="center" vertical="center"/>
      <protection locked="0"/>
    </xf>
    <xf numFmtId="0" fontId="18" fillId="65" borderId="9" xfId="1540" applyFont="1" applyFill="1" applyBorder="1" applyAlignment="1" applyProtection="1">
      <alignment horizontal="center" vertical="center" wrapText="1"/>
      <protection locked="0"/>
    </xf>
    <xf numFmtId="0" fontId="18" fillId="65" borderId="8" xfId="1540" applyFont="1" applyFill="1" applyBorder="1" applyAlignment="1" applyProtection="1">
      <alignment horizontal="right" vertical="center"/>
      <protection locked="0"/>
    </xf>
    <xf numFmtId="0" fontId="24" fillId="65" borderId="2" xfId="1540" applyFont="1" applyFill="1" applyBorder="1" applyAlignment="1" applyProtection="1">
      <alignment wrapText="1"/>
      <protection locked="0"/>
    </xf>
    <xf numFmtId="173" fontId="18" fillId="66" borderId="2" xfId="1540" applyNumberFormat="1" applyFont="1" applyFill="1" applyBorder="1" applyProtection="1">
      <protection locked="0"/>
    </xf>
    <xf numFmtId="173" fontId="18" fillId="65" borderId="2" xfId="1540" applyNumberFormat="1" applyFont="1" applyFill="1" applyBorder="1" applyProtection="1">
      <protection locked="0"/>
    </xf>
    <xf numFmtId="3" fontId="18" fillId="66" borderId="9" xfId="1540" applyNumberFormat="1" applyFont="1" applyFill="1" applyBorder="1" applyProtection="1">
      <protection locked="0"/>
    </xf>
    <xf numFmtId="0" fontId="18" fillId="65" borderId="2" xfId="1540" applyFont="1" applyFill="1" applyBorder="1" applyAlignment="1" applyProtection="1">
      <alignment horizontal="left" vertical="center" wrapText="1"/>
      <protection locked="0"/>
    </xf>
    <xf numFmtId="3" fontId="49" fillId="0" borderId="2" xfId="1540" applyNumberFormat="1" applyFont="1" applyBorder="1" applyAlignment="1" applyProtection="1">
      <alignment horizontal="right" wrapText="1"/>
      <protection locked="0"/>
    </xf>
    <xf numFmtId="177" fontId="18" fillId="65" borderId="2" xfId="1540" applyNumberFormat="1" applyFont="1" applyFill="1" applyBorder="1" applyAlignment="1" applyProtection="1">
      <alignment horizontal="right" wrapText="1"/>
      <protection locked="0"/>
    </xf>
    <xf numFmtId="0" fontId="18" fillId="0" borderId="2" xfId="1540" applyFont="1" applyBorder="1" applyAlignment="1" applyProtection="1">
      <alignment horizontal="left" vertical="center" wrapText="1"/>
      <protection locked="0"/>
    </xf>
    <xf numFmtId="177" fontId="18" fillId="67" borderId="2" xfId="1540" applyNumberFormat="1" applyFont="1" applyFill="1" applyBorder="1" applyAlignment="1" applyProtection="1">
      <alignment horizontal="right" wrapText="1"/>
      <protection locked="0"/>
    </xf>
    <xf numFmtId="0" fontId="24" fillId="0" borderId="2" xfId="1540" applyFont="1" applyBorder="1" applyAlignment="1" applyProtection="1">
      <alignment wrapText="1"/>
      <protection locked="0"/>
    </xf>
    <xf numFmtId="173" fontId="18" fillId="0" borderId="2" xfId="1540" applyNumberFormat="1" applyFont="1" applyBorder="1" applyProtection="1">
      <protection locked="0"/>
    </xf>
    <xf numFmtId="0" fontId="18" fillId="65" borderId="10" xfId="1540" applyFont="1" applyFill="1" applyBorder="1" applyAlignment="1" applyProtection="1">
      <alignment horizontal="right" vertical="center"/>
      <protection locked="0"/>
    </xf>
    <xf numFmtId="0" fontId="24" fillId="65" borderId="11" xfId="1540" applyFont="1" applyFill="1" applyBorder="1" applyProtection="1">
      <protection locked="0"/>
    </xf>
    <xf numFmtId="173" fontId="24" fillId="66" borderId="11" xfId="1540" applyNumberFormat="1" applyFont="1" applyFill="1" applyBorder="1" applyProtection="1">
      <protection locked="0"/>
    </xf>
    <xf numFmtId="3" fontId="24" fillId="66" borderId="11" xfId="1540" applyNumberFormat="1" applyFont="1" applyFill="1" applyBorder="1" applyProtection="1">
      <protection locked="0"/>
    </xf>
    <xf numFmtId="173" fontId="18" fillId="65" borderId="11" xfId="1540" applyNumberFormat="1" applyFont="1" applyFill="1" applyBorder="1" applyProtection="1">
      <protection locked="0"/>
    </xf>
    <xf numFmtId="176" fontId="24" fillId="66" borderId="12" xfId="1540" applyNumberFormat="1" applyFont="1" applyFill="1" applyBorder="1" applyProtection="1">
      <protection locked="0"/>
    </xf>
    <xf numFmtId="173" fontId="16" fillId="0" borderId="0" xfId="1540" applyNumberFormat="1" applyFont="1"/>
    <xf numFmtId="0" fontId="50" fillId="68" borderId="14" xfId="946" applyFont="1" applyFill="1" applyBorder="1" applyAlignment="1" applyProtection="1">
      <alignment vertical="center" wrapText="1"/>
      <protection locked="0"/>
    </xf>
    <xf numFmtId="0" fontId="51" fillId="68" borderId="15" xfId="946" applyFont="1" applyFill="1" applyBorder="1" applyAlignment="1" applyProtection="1">
      <alignment vertical="center"/>
      <protection locked="0"/>
    </xf>
    <xf numFmtId="0" fontId="52" fillId="65" borderId="3" xfId="946" applyFont="1" applyFill="1" applyBorder="1" applyAlignment="1" applyProtection="1">
      <alignment horizontal="center" vertical="center"/>
      <protection locked="0"/>
    </xf>
    <xf numFmtId="0" fontId="52" fillId="0" borderId="15" xfId="946" applyFont="1" applyFill="1" applyBorder="1" applyAlignment="1" applyProtection="1">
      <alignment horizontal="left" vertical="center" wrapText="1"/>
      <protection locked="0"/>
    </xf>
    <xf numFmtId="176" fontId="52" fillId="0" borderId="2" xfId="1540" applyNumberFormat="1" applyFont="1" applyBorder="1" applyAlignment="1" applyProtection="1">
      <alignment horizontal="right" vertical="center"/>
      <protection locked="0"/>
    </xf>
    <xf numFmtId="0" fontId="50" fillId="2" borderId="2" xfId="946" applyFont="1" applyFill="1" applyBorder="1" applyAlignment="1" applyProtection="1">
      <alignment horizontal="center" vertical="center"/>
      <protection locked="0"/>
    </xf>
    <xf numFmtId="0" fontId="50" fillId="2" borderId="15" xfId="946" applyFont="1" applyFill="1" applyBorder="1" applyAlignment="1" applyProtection="1">
      <alignment vertical="top" wrapText="1"/>
      <protection locked="0"/>
    </xf>
    <xf numFmtId="0" fontId="50" fillId="68" borderId="14" xfId="946" applyFont="1" applyFill="1" applyBorder="1" applyAlignment="1" applyProtection="1">
      <alignment vertical="center"/>
      <protection locked="0"/>
    </xf>
    <xf numFmtId="176" fontId="51" fillId="68" borderId="15" xfId="1540" applyNumberFormat="1" applyFont="1" applyFill="1" applyBorder="1" applyAlignment="1" applyProtection="1">
      <alignment horizontal="right" vertical="center"/>
      <protection locked="0"/>
    </xf>
    <xf numFmtId="0" fontId="53" fillId="65" borderId="3" xfId="946" applyFont="1" applyFill="1" applyBorder="1" applyAlignment="1" applyProtection="1">
      <alignment horizontal="center" vertical="center"/>
      <protection locked="0"/>
    </xf>
    <xf numFmtId="0" fontId="52" fillId="65" borderId="15" xfId="946" applyFont="1" applyFill="1" applyBorder="1" applyAlignment="1" applyProtection="1">
      <alignment vertical="center" wrapText="1"/>
      <protection locked="0"/>
    </xf>
    <xf numFmtId="0" fontId="52" fillId="65" borderId="15" xfId="946" applyFont="1" applyFill="1" applyBorder="1" applyAlignment="1" applyProtection="1">
      <alignment horizontal="left" vertical="center" wrapText="1"/>
      <protection locked="0"/>
    </xf>
    <xf numFmtId="176" fontId="52" fillId="2" borderId="2" xfId="1540" applyNumberFormat="1" applyFont="1" applyFill="1" applyBorder="1" applyAlignment="1">
      <alignment horizontal="right" vertical="center"/>
    </xf>
    <xf numFmtId="0" fontId="52" fillId="0" borderId="15" xfId="946" applyFont="1" applyFill="1" applyBorder="1" applyAlignment="1" applyProtection="1">
      <alignment vertical="center" wrapText="1"/>
      <protection locked="0"/>
    </xf>
    <xf numFmtId="0" fontId="53" fillId="0" borderId="3" xfId="946" applyFont="1" applyFill="1" applyBorder="1" applyAlignment="1" applyProtection="1">
      <alignment horizontal="center" vertical="center"/>
      <protection locked="0"/>
    </xf>
    <xf numFmtId="0" fontId="54" fillId="2" borderId="2" xfId="946" applyFont="1" applyFill="1" applyBorder="1" applyAlignment="1" applyProtection="1">
      <alignment horizontal="center" vertical="center"/>
      <protection locked="0"/>
    </xf>
    <xf numFmtId="0" fontId="50" fillId="2" borderId="15" xfId="946" applyFont="1" applyFill="1" applyBorder="1" applyAlignment="1" applyProtection="1">
      <alignment vertical="center" wrapText="1"/>
      <protection locked="0"/>
    </xf>
    <xf numFmtId="176" fontId="50" fillId="68" borderId="15" xfId="1540" applyNumberFormat="1" applyFont="1" applyFill="1" applyBorder="1" applyAlignment="1" applyProtection="1">
      <alignment horizontal="right" vertical="center"/>
      <protection locked="0"/>
    </xf>
    <xf numFmtId="0" fontId="50" fillId="68" borderId="14" xfId="946" applyFont="1" applyFill="1" applyBorder="1" applyAlignment="1" applyProtection="1">
      <alignment horizontal="center" vertical="center"/>
      <protection locked="0"/>
    </xf>
    <xf numFmtId="176" fontId="52" fillId="65" borderId="2" xfId="1540" applyNumberFormat="1" applyFont="1" applyFill="1" applyBorder="1" applyAlignment="1" applyProtection="1">
      <alignment horizontal="right" vertical="center"/>
      <protection locked="0"/>
    </xf>
    <xf numFmtId="0" fontId="51" fillId="68" borderId="14" xfId="946" applyFont="1" applyFill="1" applyBorder="1" applyAlignment="1" applyProtection="1">
      <alignment vertical="center"/>
      <protection locked="0"/>
    </xf>
    <xf numFmtId="10" fontId="52" fillId="0" borderId="2" xfId="2" applyNumberFormat="1" applyFont="1" applyFill="1" applyBorder="1" applyAlignment="1" applyProtection="1">
      <alignment horizontal="right" vertical="center"/>
      <protection locked="0"/>
    </xf>
    <xf numFmtId="0" fontId="53" fillId="65" borderId="2" xfId="946" applyFont="1" applyFill="1" applyBorder="1" applyAlignment="1" applyProtection="1">
      <alignment horizontal="center" vertical="center"/>
      <protection locked="0"/>
    </xf>
    <xf numFmtId="0" fontId="10" fillId="65" borderId="2" xfId="946" applyFont="1" applyFill="1" applyBorder="1" applyAlignment="1" applyProtection="1">
      <alignment horizontal="center" vertical="center"/>
      <protection locked="0"/>
    </xf>
    <xf numFmtId="0" fontId="48" fillId="0" borderId="0" xfId="1540" applyFont="1" applyAlignment="1">
      <alignment wrapText="1"/>
    </xf>
    <xf numFmtId="49" fontId="55" fillId="0" borderId="0" xfId="1540" applyNumberFormat="1" applyFont="1" applyAlignment="1">
      <alignment horizontal="right" vertical="center"/>
    </xf>
    <xf numFmtId="0" fontId="55" fillId="0" borderId="0" xfId="1540" applyFont="1" applyAlignment="1">
      <alignment vertical="center" wrapText="1"/>
    </xf>
    <xf numFmtId="0" fontId="55" fillId="0" borderId="0" xfId="1540" applyFont="1" applyAlignment="1">
      <alignment horizontal="left" vertical="center" wrapText="1"/>
    </xf>
    <xf numFmtId="0" fontId="55" fillId="0" borderId="0" xfId="1540" applyFont="1"/>
    <xf numFmtId="49" fontId="55" fillId="0" borderId="2" xfId="1540" applyNumberFormat="1" applyFont="1" applyBorder="1" applyAlignment="1">
      <alignment horizontal="right" vertical="center"/>
    </xf>
    <xf numFmtId="49" fontId="55" fillId="0" borderId="44" xfId="1540" applyNumberFormat="1" applyFont="1" applyBorder="1" applyAlignment="1">
      <alignment horizontal="right" vertical="center"/>
    </xf>
    <xf numFmtId="0" fontId="55" fillId="0" borderId="0" xfId="1540" applyFont="1" applyAlignment="1">
      <alignment horizontal="left"/>
    </xf>
    <xf numFmtId="49" fontId="55" fillId="0" borderId="20" xfId="1540" applyNumberFormat="1" applyFont="1" applyBorder="1" applyAlignment="1">
      <alignment horizontal="right" vertical="center"/>
    </xf>
    <xf numFmtId="49" fontId="55" fillId="0" borderId="59" xfId="1540" applyNumberFormat="1" applyFont="1" applyBorder="1" applyAlignment="1">
      <alignment horizontal="right" vertical="center"/>
    </xf>
    <xf numFmtId="49" fontId="55" fillId="0" borderId="60" xfId="1540" applyNumberFormat="1" applyFont="1" applyBorder="1" applyAlignment="1">
      <alignment horizontal="right" vertical="center"/>
    </xf>
    <xf numFmtId="0" fontId="55" fillId="0" borderId="64" xfId="1540" applyFont="1" applyBorder="1" applyAlignment="1">
      <alignment horizontal="right" vertical="center"/>
    </xf>
    <xf numFmtId="0" fontId="55" fillId="53" borderId="64" xfId="1540" applyFont="1" applyFill="1" applyBorder="1" applyAlignment="1">
      <alignment horizontal="left" vertical="center"/>
    </xf>
    <xf numFmtId="0" fontId="55" fillId="0" borderId="44" xfId="1540" applyFont="1" applyBorder="1" applyAlignment="1">
      <alignment horizontal="right" vertical="center"/>
    </xf>
    <xf numFmtId="0" fontId="55" fillId="53" borderId="44" xfId="1540" applyFont="1" applyFill="1" applyBorder="1" applyAlignment="1">
      <alignment vertical="center" wrapText="1"/>
    </xf>
    <xf numFmtId="0" fontId="55" fillId="53" borderId="44" xfId="1540" applyFont="1" applyFill="1" applyBorder="1" applyAlignment="1">
      <alignment horizontal="left" vertical="center" wrapText="1"/>
    </xf>
    <xf numFmtId="49" fontId="55" fillId="0" borderId="36" xfId="1540" applyNumberFormat="1" applyFont="1" applyBorder="1" applyAlignment="1">
      <alignment horizontal="right" vertical="center"/>
    </xf>
    <xf numFmtId="0" fontId="55" fillId="0" borderId="44" xfId="1540" applyFont="1" applyBorder="1" applyAlignment="1">
      <alignment horizontal="left" vertical="center" wrapText="1"/>
    </xf>
    <xf numFmtId="49" fontId="55" fillId="0" borderId="67" xfId="1540" applyNumberFormat="1" applyFont="1" applyBorder="1" applyAlignment="1">
      <alignment horizontal="right" vertical="center"/>
    </xf>
    <xf numFmtId="0" fontId="55" fillId="0" borderId="44" xfId="1540" applyFont="1" applyBorder="1" applyAlignment="1">
      <alignment vertical="center" wrapText="1"/>
    </xf>
    <xf numFmtId="0" fontId="58" fillId="0" borderId="44" xfId="1540" applyFont="1" applyBorder="1" applyAlignment="1">
      <alignment horizontal="left" vertical="center" wrapText="1"/>
    </xf>
    <xf numFmtId="0" fontId="55" fillId="0" borderId="44" xfId="1540" applyFont="1" applyBorder="1" applyAlignment="1">
      <alignment vertical="center"/>
    </xf>
    <xf numFmtId="0" fontId="58" fillId="0" borderId="44" xfId="1540" applyFont="1" applyBorder="1" applyAlignment="1">
      <alignment vertical="center" wrapText="1"/>
    </xf>
    <xf numFmtId="49" fontId="55" fillId="0" borderId="8" xfId="1540" applyNumberFormat="1" applyFont="1" applyBorder="1" applyAlignment="1">
      <alignment horizontal="right" vertical="center"/>
    </xf>
    <xf numFmtId="0" fontId="58" fillId="0" borderId="2" xfId="1540" applyFont="1" applyBorder="1" applyAlignment="1">
      <alignment vertical="center" wrapText="1"/>
    </xf>
    <xf numFmtId="0" fontId="55" fillId="0" borderId="8" xfId="1540" applyFont="1" applyBorder="1"/>
    <xf numFmtId="0" fontId="55" fillId="0" borderId="8" xfId="1540" applyFont="1" applyBorder="1" applyAlignment="1">
      <alignment horizontal="right"/>
    </xf>
    <xf numFmtId="0" fontId="55" fillId="0" borderId="44" xfId="1540" applyFont="1" applyBorder="1" applyAlignment="1">
      <alignment horizontal="right" vertical="center" wrapText="1"/>
    </xf>
    <xf numFmtId="49" fontId="55" fillId="0" borderId="10" xfId="1540" applyNumberFormat="1" applyFont="1" applyBorder="1" applyAlignment="1">
      <alignment horizontal="right" vertical="center"/>
    </xf>
    <xf numFmtId="0" fontId="55" fillId="0" borderId="64" xfId="1540" applyFont="1" applyBorder="1" applyAlignment="1">
      <alignment vertical="center" wrapText="1"/>
    </xf>
    <xf numFmtId="0" fontId="55" fillId="0" borderId="64" xfId="1540" applyFont="1" applyBorder="1" applyAlignment="1">
      <alignment horizontal="left" vertical="center" wrapText="1"/>
    </xf>
    <xf numFmtId="0" fontId="55" fillId="0" borderId="36" xfId="1540" applyFont="1" applyBorder="1" applyAlignment="1">
      <alignment horizontal="left" vertical="center" wrapText="1"/>
    </xf>
    <xf numFmtId="173" fontId="0" fillId="0" borderId="0" xfId="0" applyNumberFormat="1"/>
    <xf numFmtId="0" fontId="18" fillId="0" borderId="0" xfId="1540" applyFont="1" applyBorder="1"/>
    <xf numFmtId="0" fontId="24" fillId="0" borderId="0" xfId="1540" applyFont="1" applyBorder="1" applyAlignment="1">
      <alignment horizontal="center"/>
    </xf>
    <xf numFmtId="0" fontId="25" fillId="0" borderId="0" xfId="1540" applyFont="1" applyBorder="1" applyAlignment="1">
      <alignment horizontal="center" vertical="center"/>
    </xf>
    <xf numFmtId="0" fontId="26" fillId="0" borderId="0" xfId="1540" applyFont="1" applyBorder="1" applyAlignment="1">
      <alignment horizontal="center" vertical="center"/>
    </xf>
    <xf numFmtId="0" fontId="18" fillId="0" borderId="72" xfId="1540" applyFont="1" applyBorder="1" applyAlignment="1">
      <alignment horizontal="center" vertical="center" wrapText="1"/>
    </xf>
    <xf numFmtId="165" fontId="1" fillId="2" borderId="73" xfId="5" applyBorder="1"/>
    <xf numFmtId="0" fontId="18" fillId="0" borderId="72" xfId="1540" applyFont="1" applyBorder="1" applyAlignment="1">
      <alignment horizontal="right" vertical="center" wrapText="1"/>
    </xf>
    <xf numFmtId="173" fontId="2" fillId="0" borderId="74" xfId="1540" applyNumberFormat="1" applyFont="1" applyBorder="1" applyAlignment="1" applyProtection="1">
      <alignment vertical="center" wrapText="1"/>
      <protection locked="0"/>
    </xf>
    <xf numFmtId="10" fontId="2" fillId="0" borderId="74" xfId="2" applyNumberFormat="1" applyFont="1" applyFill="1" applyBorder="1" applyAlignment="1" applyProtection="1">
      <alignment vertical="center" wrapText="1"/>
      <protection locked="0"/>
    </xf>
    <xf numFmtId="10" fontId="1" fillId="2" borderId="73" xfId="2" applyNumberFormat="1" applyFont="1" applyFill="1" applyBorder="1" applyAlignment="1" applyProtection="1"/>
    <xf numFmtId="0" fontId="18" fillId="65" borderId="72" xfId="1540" applyFont="1" applyFill="1" applyBorder="1" applyAlignment="1">
      <alignment horizontal="right" vertical="center"/>
    </xf>
    <xf numFmtId="10" fontId="18" fillId="65" borderId="74" xfId="2" applyNumberFormat="1" applyFont="1" applyFill="1" applyBorder="1" applyAlignment="1" applyProtection="1">
      <alignment vertical="center"/>
      <protection locked="0"/>
    </xf>
    <xf numFmtId="0" fontId="25" fillId="0" borderId="72" xfId="1540" applyFont="1" applyBorder="1" applyAlignment="1">
      <alignment horizontal="center" vertical="center" wrapText="1"/>
    </xf>
    <xf numFmtId="0" fontId="18" fillId="65" borderId="75" xfId="1540" applyFont="1" applyFill="1" applyBorder="1" applyAlignment="1">
      <alignment horizontal="right" vertical="center"/>
    </xf>
    <xf numFmtId="173" fontId="18" fillId="65" borderId="76" xfId="1540" applyNumberFormat="1" applyFont="1" applyFill="1" applyBorder="1" applyAlignment="1" applyProtection="1">
      <alignment vertical="center"/>
      <protection locked="0"/>
    </xf>
    <xf numFmtId="10" fontId="18" fillId="65" borderId="76" xfId="2" applyNumberFormat="1" applyFont="1" applyFill="1" applyBorder="1" applyAlignment="1" applyProtection="1">
      <alignment vertical="center"/>
      <protection locked="0"/>
    </xf>
    <xf numFmtId="0" fontId="60" fillId="0" borderId="78" xfId="0" applyFont="1" applyBorder="1" applyAlignment="1">
      <alignment vertical="center"/>
    </xf>
    <xf numFmtId="0" fontId="60" fillId="0" borderId="79" xfId="0" applyFont="1" applyBorder="1" applyAlignment="1">
      <alignment vertical="center"/>
    </xf>
    <xf numFmtId="10" fontId="60" fillId="0" borderId="80" xfId="0" applyNumberFormat="1" applyFont="1" applyBorder="1" applyAlignment="1">
      <alignment horizontal="right" vertical="center"/>
    </xf>
    <xf numFmtId="10" fontId="60" fillId="0" borderId="81" xfId="0" applyNumberFormat="1" applyFont="1" applyBorder="1" applyAlignment="1">
      <alignment horizontal="right" vertical="center"/>
    </xf>
    <xf numFmtId="0" fontId="18" fillId="0" borderId="82" xfId="1540" applyFont="1" applyBorder="1"/>
    <xf numFmtId="0" fontId="18" fillId="0" borderId="83" xfId="1540" applyFont="1" applyBorder="1"/>
    <xf numFmtId="0" fontId="18" fillId="0" borderId="84" xfId="1540" applyFont="1" applyBorder="1"/>
    <xf numFmtId="0" fontId="0" fillId="0" borderId="70" xfId="1540" applyFont="1" applyBorder="1" applyAlignment="1">
      <alignment horizontal="center" vertical="center"/>
    </xf>
    <xf numFmtId="0" fontId="26" fillId="66" borderId="85" xfId="1540" applyFont="1" applyFill="1" applyBorder="1" applyAlignment="1">
      <alignment wrapText="1"/>
    </xf>
    <xf numFmtId="173" fontId="0" fillId="66" borderId="86" xfId="1540" applyNumberFormat="1" applyFont="1" applyFill="1" applyBorder="1" applyAlignment="1">
      <alignment horizontal="center" vertical="center"/>
    </xf>
    <xf numFmtId="0" fontId="2" fillId="0" borderId="72" xfId="1540" applyFont="1" applyBorder="1" applyAlignment="1">
      <alignment horizontal="center" vertical="center"/>
    </xf>
    <xf numFmtId="3" fontId="0" fillId="0" borderId="74" xfId="1540" applyNumberFormat="1" applyFont="1" applyBorder="1"/>
    <xf numFmtId="0" fontId="2" fillId="0" borderId="72" xfId="1540" applyFont="1" applyBorder="1" applyAlignment="1">
      <alignment horizontal="center" vertical="center" wrapText="1"/>
    </xf>
    <xf numFmtId="3" fontId="0" fillId="0" borderId="74" xfId="1540" applyNumberFormat="1" applyFont="1" applyBorder="1" applyAlignment="1">
      <alignment wrapText="1"/>
    </xf>
    <xf numFmtId="173" fontId="0" fillId="66" borderId="74" xfId="1540" applyNumberFormat="1" applyFont="1" applyFill="1" applyBorder="1" applyAlignment="1">
      <alignment horizontal="center" vertical="center" wrapText="1"/>
    </xf>
    <xf numFmtId="173" fontId="0" fillId="0" borderId="74" xfId="1540" applyNumberFormat="1" applyFont="1" applyBorder="1" applyAlignment="1">
      <alignment wrapText="1"/>
    </xf>
    <xf numFmtId="0" fontId="2" fillId="0" borderId="75" xfId="1540" applyFont="1" applyBorder="1" applyAlignment="1">
      <alignment horizontal="center" vertical="center" wrapText="1"/>
    </xf>
    <xf numFmtId="0" fontId="26" fillId="66" borderId="87" xfId="1540" applyFont="1" applyFill="1" applyBorder="1" applyAlignment="1">
      <alignment wrapText="1"/>
    </xf>
    <xf numFmtId="173" fontId="0" fillId="66" borderId="77" xfId="1540" applyNumberFormat="1" applyFont="1" applyFill="1" applyBorder="1" applyAlignment="1">
      <alignment horizontal="center" vertical="center" wrapText="1"/>
    </xf>
    <xf numFmtId="0" fontId="26" fillId="66" borderId="71" xfId="1540" applyFont="1" applyFill="1" applyBorder="1" applyAlignment="1">
      <alignment horizontal="center" vertical="center" wrapText="1"/>
    </xf>
    <xf numFmtId="0" fontId="26" fillId="66" borderId="86" xfId="1540" applyFont="1" applyFill="1" applyBorder="1" applyAlignment="1">
      <alignment horizontal="center" vertical="center" wrapText="1"/>
    </xf>
    <xf numFmtId="0" fontId="26" fillId="66" borderId="72" xfId="1540" applyFont="1" applyFill="1" applyBorder="1" applyAlignment="1">
      <alignment horizontal="left" vertical="center" wrapText="1"/>
    </xf>
    <xf numFmtId="0" fontId="26" fillId="66" borderId="74" xfId="1540" applyFont="1" applyFill="1" applyBorder="1" applyAlignment="1">
      <alignment horizontal="left" vertical="center" wrapText="1"/>
    </xf>
    <xf numFmtId="0" fontId="2" fillId="0" borderId="72" xfId="1540" applyFont="1" applyBorder="1" applyAlignment="1">
      <alignment horizontal="right" vertical="center" wrapText="1"/>
    </xf>
    <xf numFmtId="176" fontId="59" fillId="0" borderId="74" xfId="1" applyNumberFormat="1" applyBorder="1"/>
    <xf numFmtId="0" fontId="37" fillId="0" borderId="72" xfId="1540" applyFont="1" applyBorder="1" applyAlignment="1">
      <alignment horizontal="right" vertical="center" wrapText="1"/>
    </xf>
    <xf numFmtId="49" fontId="37" fillId="0" borderId="72" xfId="1540" applyNumberFormat="1" applyFont="1" applyBorder="1" applyAlignment="1">
      <alignment horizontal="right" vertical="center" wrapText="1"/>
    </xf>
    <xf numFmtId="0" fontId="26" fillId="66" borderId="74" xfId="1540" applyFont="1" applyFill="1" applyBorder="1" applyAlignment="1">
      <alignment horizontal="center" vertical="center" wrapText="1"/>
    </xf>
    <xf numFmtId="0" fontId="26" fillId="0" borderId="72" xfId="1540" applyFont="1" applyBorder="1" applyAlignment="1">
      <alignment horizontal="left" vertical="center" wrapText="1"/>
    </xf>
    <xf numFmtId="49" fontId="38" fillId="0" borderId="75" xfId="1540" applyNumberFormat="1" applyFont="1" applyBorder="1" applyAlignment="1" applyProtection="1">
      <alignment horizontal="left" vertical="center"/>
      <protection locked="0"/>
    </xf>
    <xf numFmtId="0" fontId="39" fillId="0" borderId="76" xfId="1540" applyFont="1" applyBorder="1" applyAlignment="1" applyProtection="1">
      <alignment horizontal="left" vertical="center" wrapText="1"/>
      <protection locked="0"/>
    </xf>
    <xf numFmtId="10" fontId="37" fillId="0" borderId="76" xfId="2" applyNumberFormat="1" applyFont="1" applyFill="1" applyBorder="1" applyAlignment="1" applyProtection="1">
      <alignment horizontal="left" vertical="center" wrapText="1"/>
    </xf>
    <xf numFmtId="176" fontId="59" fillId="0" borderId="77" xfId="1" applyNumberFormat="1" applyBorder="1"/>
    <xf numFmtId="174" fontId="59" fillId="66" borderId="12" xfId="1" applyFill="1" applyBorder="1"/>
    <xf numFmtId="0" fontId="2" fillId="0" borderId="2" xfId="1540" applyFont="1" applyBorder="1" applyAlignment="1">
      <alignment horizontal="center" vertical="center" wrapText="1"/>
    </xf>
    <xf numFmtId="176" fontId="59" fillId="0" borderId="2" xfId="1" applyNumberFormat="1" applyBorder="1"/>
    <xf numFmtId="176" fontId="59" fillId="0" borderId="14" xfId="1" applyNumberFormat="1" applyBorder="1"/>
    <xf numFmtId="176" fontId="59" fillId="65" borderId="24" xfId="1" applyNumberFormat="1" applyFill="1" applyBorder="1"/>
    <xf numFmtId="176" fontId="59" fillId="0" borderId="11" xfId="1" applyNumberFormat="1" applyBorder="1"/>
    <xf numFmtId="176" fontId="59" fillId="0" borderId="16" xfId="1" applyNumberFormat="1" applyBorder="1"/>
    <xf numFmtId="176" fontId="59" fillId="0" borderId="56" xfId="1" applyNumberFormat="1" applyBorder="1"/>
    <xf numFmtId="176" fontId="59" fillId="0" borderId="50" xfId="1" applyNumberFormat="1" applyBorder="1"/>
    <xf numFmtId="176" fontId="59" fillId="0" borderId="4" xfId="1" applyNumberFormat="1" applyBorder="1"/>
    <xf numFmtId="176" fontId="59" fillId="0" borderId="89" xfId="1" applyNumberFormat="1" applyBorder="1"/>
    <xf numFmtId="176" fontId="59" fillId="0" borderId="90" xfId="1" applyNumberFormat="1" applyBorder="1"/>
    <xf numFmtId="176" fontId="59" fillId="0" borderId="78" xfId="1" applyNumberFormat="1" applyBorder="1"/>
    <xf numFmtId="0" fontId="36" fillId="65" borderId="83" xfId="1540" applyFont="1" applyFill="1" applyBorder="1" applyAlignment="1">
      <alignment horizontal="left"/>
    </xf>
    <xf numFmtId="0" fontId="2" fillId="0" borderId="74" xfId="1540" applyFont="1" applyBorder="1" applyAlignment="1">
      <alignment horizontal="center" vertical="center" wrapText="1"/>
    </xf>
    <xf numFmtId="0" fontId="26" fillId="65" borderId="82" xfId="1540" applyFont="1" applyFill="1" applyBorder="1" applyAlignment="1">
      <alignment vertical="center"/>
    </xf>
    <xf numFmtId="0" fontId="2" fillId="65" borderId="96" xfId="1540" applyFont="1" applyFill="1" applyBorder="1" applyAlignment="1">
      <alignment vertical="center"/>
    </xf>
    <xf numFmtId="0" fontId="2" fillId="0" borderId="97" xfId="1540" applyFont="1" applyBorder="1" applyAlignment="1">
      <alignment horizontal="center" vertical="center"/>
    </xf>
    <xf numFmtId="176" fontId="59" fillId="0" borderId="98" xfId="1" applyNumberFormat="1" applyBorder="1"/>
    <xf numFmtId="176" fontId="59" fillId="65" borderId="96" xfId="1" applyNumberFormat="1" applyFill="1" applyBorder="1"/>
    <xf numFmtId="0" fontId="2" fillId="0" borderId="99" xfId="1540" applyFont="1" applyBorder="1" applyAlignment="1">
      <alignment horizontal="center" vertical="center"/>
    </xf>
    <xf numFmtId="176" fontId="59" fillId="0" borderId="100" xfId="1" applyNumberFormat="1" applyBorder="1"/>
    <xf numFmtId="0" fontId="2" fillId="65" borderId="101" xfId="1540" applyFont="1" applyFill="1" applyBorder="1" applyAlignment="1">
      <alignment horizontal="center" vertical="center"/>
    </xf>
    <xf numFmtId="0" fontId="2" fillId="65" borderId="0" xfId="1540" applyFont="1" applyFill="1" applyBorder="1" applyAlignment="1">
      <alignment vertical="center"/>
    </xf>
    <xf numFmtId="0" fontId="2" fillId="0" borderId="103" xfId="1540" applyFont="1" applyBorder="1" applyAlignment="1">
      <alignment horizontal="center" vertical="center"/>
    </xf>
    <xf numFmtId="0" fontId="2" fillId="0" borderId="104" xfId="1540" applyFont="1" applyBorder="1" applyAlignment="1">
      <alignment horizontal="center" vertical="center"/>
    </xf>
    <xf numFmtId="176" fontId="59" fillId="0" borderId="80" xfId="1" applyNumberFormat="1" applyBorder="1"/>
    <xf numFmtId="0" fontId="2" fillId="0" borderId="105" xfId="1540" applyFont="1" applyBorder="1" applyAlignment="1">
      <alignment horizontal="center" vertical="center"/>
    </xf>
    <xf numFmtId="0" fontId="2" fillId="0" borderId="106" xfId="1540" applyFont="1" applyBorder="1" applyAlignment="1">
      <alignment vertical="center"/>
    </xf>
    <xf numFmtId="165" fontId="1" fillId="2" borderId="107" xfId="5" applyBorder="1"/>
    <xf numFmtId="177" fontId="59" fillId="0" borderId="108" xfId="2" applyNumberFormat="1" applyBorder="1"/>
    <xf numFmtId="10" fontId="59" fillId="0" borderId="109" xfId="2" applyNumberFormat="1" applyFill="1" applyBorder="1"/>
    <xf numFmtId="10" fontId="59" fillId="0" borderId="110" xfId="2" applyNumberFormat="1" applyFill="1" applyBorder="1"/>
    <xf numFmtId="0" fontId="18" fillId="0" borderId="111" xfId="1540" applyFont="1" applyBorder="1" applyAlignment="1">
      <alignment horizontal="right" vertical="center" wrapText="1"/>
    </xf>
    <xf numFmtId="0" fontId="17" fillId="0" borderId="112" xfId="1540" applyFont="1" applyBorder="1" applyAlignment="1">
      <alignment vertical="center" wrapText="1"/>
    </xf>
    <xf numFmtId="0" fontId="17" fillId="0" borderId="113" xfId="1540" applyFont="1" applyBorder="1"/>
    <xf numFmtId="14" fontId="17" fillId="0" borderId="114" xfId="1540" applyNumberFormat="1" applyFont="1" applyBorder="1"/>
    <xf numFmtId="14" fontId="17" fillId="0" borderId="115" xfId="1540" applyNumberFormat="1" applyFont="1" applyBorder="1"/>
    <xf numFmtId="10" fontId="59" fillId="0" borderId="76" xfId="2" applyNumberFormat="1" applyBorder="1" applyProtection="1">
      <protection locked="0"/>
    </xf>
    <xf numFmtId="10" fontId="59" fillId="0" borderId="77" xfId="2" applyNumberFormat="1" applyBorder="1" applyProtection="1">
      <protection locked="0"/>
    </xf>
    <xf numFmtId="176" fontId="59" fillId="0" borderId="2" xfId="1" applyNumberFormat="1" applyBorder="1" applyAlignment="1">
      <alignment horizontal="center"/>
    </xf>
    <xf numFmtId="176" fontId="59" fillId="0" borderId="0" xfId="1" applyNumberFormat="1" applyAlignment="1">
      <alignment horizontal="center"/>
    </xf>
    <xf numFmtId="176" fontId="59" fillId="0" borderId="3" xfId="1" applyNumberFormat="1" applyBorder="1" applyAlignment="1">
      <alignment horizontal="center"/>
    </xf>
    <xf numFmtId="176" fontId="59" fillId="0" borderId="0" xfId="1" applyNumberFormat="1"/>
    <xf numFmtId="176" fontId="59" fillId="0" borderId="43" xfId="1" applyNumberFormat="1" applyBorder="1"/>
    <xf numFmtId="176" fontId="59" fillId="0" borderId="44" xfId="1" applyNumberFormat="1" applyBorder="1"/>
    <xf numFmtId="0" fontId="23" fillId="0" borderId="4" xfId="1540" applyFont="1" applyBorder="1" applyAlignment="1">
      <alignment horizontal="left" wrapText="1"/>
    </xf>
    <xf numFmtId="0" fontId="18" fillId="0" borderId="7" xfId="1540" applyFont="1" applyBorder="1" applyAlignment="1">
      <alignment horizontal="center"/>
    </xf>
    <xf numFmtId="0" fontId="18" fillId="0" borderId="13" xfId="1540" applyFont="1" applyBorder="1" applyAlignment="1">
      <alignment horizontal="center"/>
    </xf>
    <xf numFmtId="0" fontId="26" fillId="0" borderId="6" xfId="1540" applyFont="1" applyBorder="1" applyAlignment="1">
      <alignment horizontal="center" vertical="center"/>
    </xf>
    <xf numFmtId="0" fontId="24" fillId="0" borderId="7" xfId="1540" applyFont="1" applyBorder="1" applyAlignment="1">
      <alignment horizontal="center" vertical="center"/>
    </xf>
    <xf numFmtId="0" fontId="24" fillId="0" borderId="7" xfId="1540" applyFont="1" applyBorder="1" applyAlignment="1">
      <alignment horizontal="center"/>
    </xf>
    <xf numFmtId="0" fontId="24" fillId="0" borderId="13" xfId="1540" applyFont="1" applyBorder="1" applyAlignment="1">
      <alignment horizontal="center"/>
    </xf>
    <xf numFmtId="0" fontId="24" fillId="0" borderId="9" xfId="1540" applyFont="1" applyBorder="1" applyAlignment="1">
      <alignment horizontal="center" vertical="center" wrapText="1"/>
    </xf>
    <xf numFmtId="0" fontId="35" fillId="0" borderId="9" xfId="1540" applyFont="1" applyBorder="1" applyAlignment="1">
      <alignment wrapText="1"/>
    </xf>
    <xf numFmtId="0" fontId="24" fillId="0" borderId="9" xfId="1540" applyFont="1" applyBorder="1" applyAlignment="1">
      <alignment horizontal="center" wrapText="1"/>
    </xf>
    <xf numFmtId="0" fontId="18" fillId="0" borderId="9" xfId="1540" applyFont="1" applyBorder="1" applyAlignment="1">
      <alignment wrapText="1"/>
    </xf>
    <xf numFmtId="0" fontId="24" fillId="0" borderId="13" xfId="1540" applyFont="1" applyBorder="1" applyAlignment="1">
      <alignment horizontal="center" wrapText="1"/>
    </xf>
    <xf numFmtId="0" fontId="2" fillId="0" borderId="2" xfId="1540" applyFont="1" applyBorder="1" applyAlignment="1">
      <alignment horizontal="center" vertical="center" wrapText="1"/>
    </xf>
    <xf numFmtId="0" fontId="2" fillId="0" borderId="9" xfId="1540" applyFont="1" applyBorder="1" applyAlignment="1">
      <alignment horizontal="center"/>
    </xf>
    <xf numFmtId="0" fontId="26" fillId="66" borderId="70" xfId="1540" applyFont="1" applyFill="1" applyBorder="1" applyAlignment="1">
      <alignment horizontal="center" vertical="center" wrapText="1"/>
    </xf>
    <xf numFmtId="0" fontId="26" fillId="66" borderId="88" xfId="1540" applyFont="1" applyFill="1" applyBorder="1" applyAlignment="1">
      <alignment horizontal="center" vertical="center" wrapText="1"/>
    </xf>
    <xf numFmtId="0" fontId="26" fillId="66" borderId="72" xfId="1540" applyFont="1" applyFill="1" applyBorder="1" applyAlignment="1">
      <alignment horizontal="center" vertical="center" wrapText="1"/>
    </xf>
    <xf numFmtId="0" fontId="26" fillId="66" borderId="8" xfId="1540" applyFont="1" applyFill="1" applyBorder="1" applyAlignment="1">
      <alignment horizontal="center" vertical="center" wrapText="1"/>
    </xf>
    <xf numFmtId="9" fontId="2" fillId="0" borderId="2" xfId="1540" applyNumberFormat="1" applyFont="1" applyBorder="1" applyAlignment="1">
      <alignment horizontal="center" vertical="center"/>
    </xf>
    <xf numFmtId="0" fontId="47" fillId="65" borderId="9" xfId="1540" applyFont="1" applyFill="1" applyBorder="1" applyAlignment="1" applyProtection="1">
      <alignment horizontal="center" vertical="center" wrapText="1"/>
      <protection locked="0"/>
    </xf>
    <xf numFmtId="176" fontId="25" fillId="65" borderId="52" xfId="1540" applyNumberFormat="1" applyFont="1" applyFill="1" applyBorder="1" applyAlignment="1" applyProtection="1">
      <alignment horizontal="center"/>
      <protection locked="0"/>
    </xf>
    <xf numFmtId="176" fontId="25" fillId="0" borderId="52" xfId="1540" applyNumberFormat="1" applyFont="1" applyBorder="1" applyAlignment="1" applyProtection="1">
      <alignment horizontal="center" vertical="center" wrapText="1"/>
      <protection locked="0"/>
    </xf>
    <xf numFmtId="0" fontId="26" fillId="0" borderId="52" xfId="1540" applyFont="1" applyBorder="1" applyAlignment="1">
      <alignment horizontal="center" vertical="center" wrapText="1"/>
    </xf>
    <xf numFmtId="0" fontId="2" fillId="0" borderId="2" xfId="1540" applyFont="1" applyBorder="1" applyAlignment="1">
      <alignment horizontal="center" wrapText="1"/>
    </xf>
    <xf numFmtId="0" fontId="2" fillId="0" borderId="9" xfId="1540" applyFont="1" applyBorder="1" applyAlignment="1">
      <alignment horizontal="center" vertical="center" wrapText="1"/>
    </xf>
    <xf numFmtId="0" fontId="36" fillId="0" borderId="91" xfId="1540" applyFont="1" applyBorder="1" applyAlignment="1">
      <alignment horizontal="left" vertical="center"/>
    </xf>
    <xf numFmtId="0" fontId="36" fillId="0" borderId="92" xfId="1540" applyFont="1" applyBorder="1" applyAlignment="1">
      <alignment horizontal="left" vertical="center"/>
    </xf>
    <xf numFmtId="0" fontId="2" fillId="0" borderId="93" xfId="1540" applyFont="1" applyBorder="1" applyAlignment="1">
      <alignment horizontal="center" vertical="center" wrapText="1"/>
    </xf>
    <xf numFmtId="0" fontId="2" fillId="0" borderId="94" xfId="1540" applyFont="1" applyBorder="1" applyAlignment="1">
      <alignment horizontal="center" vertical="center" wrapText="1"/>
    </xf>
    <xf numFmtId="0" fontId="2" fillId="0" borderId="95" xfId="1540" applyFont="1" applyBorder="1" applyAlignment="1">
      <alignment horizontal="center" vertical="center" wrapText="1"/>
    </xf>
    <xf numFmtId="0" fontId="2" fillId="0" borderId="28" xfId="1540" applyFont="1" applyBorder="1" applyAlignment="1">
      <alignment horizontal="center" vertical="center" wrapText="1"/>
    </xf>
    <xf numFmtId="0" fontId="2" fillId="0" borderId="29" xfId="1540" applyFont="1" applyBorder="1" applyAlignment="1">
      <alignment horizontal="center" vertical="center" wrapText="1"/>
    </xf>
    <xf numFmtId="0" fontId="2" fillId="0" borderId="102" xfId="1540" applyFont="1" applyBorder="1" applyAlignment="1">
      <alignment horizontal="center" vertical="center" wrapText="1"/>
    </xf>
    <xf numFmtId="0" fontId="56" fillId="0" borderId="57" xfId="1540" applyFont="1" applyBorder="1" applyAlignment="1">
      <alignment horizontal="center" vertical="center"/>
    </xf>
    <xf numFmtId="0" fontId="55" fillId="0" borderId="66" xfId="1540" applyFont="1" applyBorder="1" applyAlignment="1">
      <alignment horizontal="left" vertical="center"/>
    </xf>
    <xf numFmtId="0" fontId="56" fillId="4" borderId="62" xfId="1540" applyFont="1" applyFill="1" applyBorder="1" applyAlignment="1">
      <alignment horizontal="center" vertical="center"/>
    </xf>
    <xf numFmtId="0" fontId="56" fillId="0" borderId="62" xfId="1540" applyFont="1" applyBorder="1" applyAlignment="1">
      <alignment horizontal="center" vertical="center"/>
    </xf>
    <xf numFmtId="0" fontId="56" fillId="0" borderId="63" xfId="1540" applyFont="1" applyBorder="1" applyAlignment="1">
      <alignment horizontal="center" vertical="center"/>
    </xf>
    <xf numFmtId="0" fontId="55" fillId="0" borderId="36" xfId="1540" applyFont="1" applyBorder="1" applyAlignment="1">
      <alignment horizontal="left" vertical="center" wrapText="1"/>
    </xf>
    <xf numFmtId="0" fontId="55" fillId="0" borderId="44" xfId="1540" applyFont="1" applyBorder="1" applyAlignment="1">
      <alignment horizontal="left" vertical="center" wrapText="1"/>
    </xf>
    <xf numFmtId="0" fontId="55" fillId="0" borderId="67" xfId="1540" applyFont="1" applyBorder="1" applyAlignment="1">
      <alignment horizontal="left" vertical="center" wrapText="1"/>
    </xf>
    <xf numFmtId="0" fontId="56" fillId="4" borderId="68" xfId="1540" applyFont="1" applyFill="1" applyBorder="1" applyAlignment="1">
      <alignment horizontal="center" vertical="center" wrapText="1"/>
    </xf>
    <xf numFmtId="0" fontId="56" fillId="0" borderId="69" xfId="1540" applyFont="1" applyBorder="1" applyAlignment="1">
      <alignment horizontal="center" vertical="center"/>
    </xf>
    <xf numFmtId="0" fontId="56" fillId="4" borderId="61" xfId="1540" applyFont="1" applyFill="1" applyBorder="1" applyAlignment="1">
      <alignment horizontal="center" vertical="center" wrapText="1"/>
    </xf>
    <xf numFmtId="0" fontId="55" fillId="0" borderId="2" xfId="1540" applyFont="1" applyBorder="1" applyAlignment="1">
      <alignment horizontal="left" vertical="center" wrapText="1"/>
    </xf>
    <xf numFmtId="0" fontId="56" fillId="4" borderId="65" xfId="1540" applyFont="1" applyFill="1" applyBorder="1" applyAlignment="1">
      <alignment horizontal="center" vertical="center" wrapText="1"/>
    </xf>
    <xf numFmtId="49" fontId="55" fillId="0" borderId="66" xfId="1540" applyNumberFormat="1" applyFont="1" applyBorder="1" applyAlignment="1">
      <alignment horizontal="left" vertical="center" wrapText="1"/>
    </xf>
    <xf numFmtId="0" fontId="55" fillId="53" borderId="2" xfId="1540" applyFont="1" applyFill="1" applyBorder="1" applyAlignment="1">
      <alignment vertical="center" wrapText="1"/>
    </xf>
    <xf numFmtId="0" fontId="55" fillId="0" borderId="2" xfId="1540" applyFont="1" applyBorder="1" applyAlignment="1">
      <alignment vertical="center" wrapText="1"/>
    </xf>
    <xf numFmtId="0" fontId="55" fillId="65" borderId="2" xfId="1540" applyFont="1" applyFill="1" applyBorder="1" applyAlignment="1">
      <alignment horizontal="left" vertical="center" wrapText="1"/>
    </xf>
    <xf numFmtId="0" fontId="55" fillId="0" borderId="59" xfId="1540" applyFont="1" applyBorder="1" applyAlignment="1">
      <alignment horizontal="left" vertical="center" wrapText="1"/>
    </xf>
    <xf numFmtId="0" fontId="56" fillId="4" borderId="58" xfId="1540" applyFont="1" applyFill="1" applyBorder="1" applyAlignment="1">
      <alignment horizontal="center" vertical="center" wrapText="1"/>
    </xf>
    <xf numFmtId="0" fontId="55" fillId="0" borderId="20" xfId="1540" applyFont="1" applyBorder="1" applyAlignment="1">
      <alignment horizontal="left" vertical="center" wrapText="1"/>
    </xf>
    <xf numFmtId="0" fontId="55" fillId="65" borderId="2" xfId="1540" applyFont="1" applyFill="1" applyBorder="1" applyAlignment="1">
      <alignment vertical="center" wrapText="1"/>
    </xf>
    <xf numFmtId="0" fontId="55" fillId="0" borderId="59" xfId="1540" applyFont="1" applyBorder="1" applyAlignment="1">
      <alignment vertical="center" wrapText="1"/>
    </xf>
    <xf numFmtId="0" fontId="55" fillId="65" borderId="59" xfId="1540" applyFont="1" applyFill="1" applyBorder="1" applyAlignment="1">
      <alignment horizontal="left" vertical="center" wrapText="1"/>
    </xf>
    <xf numFmtId="0" fontId="55" fillId="0" borderId="60" xfId="1540" applyFont="1" applyBorder="1" applyAlignment="1">
      <alignment horizontal="left" vertical="center" wrapText="1"/>
    </xf>
    <xf numFmtId="0" fontId="55" fillId="0" borderId="20" xfId="1540" applyFont="1" applyBorder="1" applyAlignment="1">
      <alignment vertical="center" wrapText="1"/>
    </xf>
    <xf numFmtId="0" fontId="55" fillId="0" borderId="2" xfId="1540" applyFont="1" applyBorder="1" applyAlignment="1">
      <alignment horizontal="left"/>
    </xf>
  </cellXfs>
  <cellStyles count="42350">
    <cellStyle name="_RC VALUTEBIS WRILSI " xfId="948" xr:uid="{00000000-0005-0000-0000-000000000000}"/>
    <cellStyle name="_RC VALUTEBIS WRILSI  2" xfId="949" xr:uid="{00000000-0005-0000-0000-000001000000}"/>
    <cellStyle name="=C:\WINNT35\SYSTEM32\COMMAND.COM" xfId="946" xr:uid="{00000000-0005-0000-0000-000002000000}"/>
    <cellStyle name="=C:\WINNT35\SYSTEM32\COMMAND.COM 2" xfId="947" xr:uid="{00000000-0005-0000-0000-000003000000}"/>
    <cellStyle name="1Normal" xfId="4" xr:uid="{00000000-0005-0000-0000-000004000000}"/>
    <cellStyle name="1Normal 2" xfId="5" xr:uid="{00000000-0005-0000-0000-000005000000}"/>
    <cellStyle name="1Normal 2 2" xfId="6" xr:uid="{00000000-0005-0000-0000-000006000000}"/>
    <cellStyle name="1Normal 3" xfId="7" xr:uid="{00000000-0005-0000-0000-000007000000}"/>
    <cellStyle name="1Normal 3 2" xfId="8" xr:uid="{00000000-0005-0000-0000-000008000000}"/>
    <cellStyle name="1Normal 4" xfId="9" xr:uid="{00000000-0005-0000-0000-000009000000}"/>
    <cellStyle name="20% - Accent1 2" xfId="10" xr:uid="{00000000-0005-0000-0000-00000A000000}"/>
    <cellStyle name="20% - Accent1 2 10" xfId="11" xr:uid="{00000000-0005-0000-0000-00000B000000}"/>
    <cellStyle name="20% - Accent1 2 10 2" xfId="12" xr:uid="{00000000-0005-0000-0000-00000C000000}"/>
    <cellStyle name="20% - Accent1 2 11" xfId="13" xr:uid="{00000000-0005-0000-0000-00000D000000}"/>
    <cellStyle name="20% - Accent1 2 11 2" xfId="14" xr:uid="{00000000-0005-0000-0000-00000E000000}"/>
    <cellStyle name="20% - Accent1 2 12" xfId="15" xr:uid="{00000000-0005-0000-0000-00000F000000}"/>
    <cellStyle name="20% - Accent1 2 12 2" xfId="16" xr:uid="{00000000-0005-0000-0000-000010000000}"/>
    <cellStyle name="20% - Accent1 2 13" xfId="17" xr:uid="{00000000-0005-0000-0000-000011000000}"/>
    <cellStyle name="20% - Accent1 2 2" xfId="18" xr:uid="{00000000-0005-0000-0000-000012000000}"/>
    <cellStyle name="20% - Accent1 2 2 2" xfId="19" xr:uid="{00000000-0005-0000-0000-000013000000}"/>
    <cellStyle name="20% - Accent1 2 2 2 2" xfId="20" xr:uid="{00000000-0005-0000-0000-000014000000}"/>
    <cellStyle name="20% - Accent1 2 2 3" xfId="21" xr:uid="{00000000-0005-0000-0000-000015000000}"/>
    <cellStyle name="20% - Accent1 2 3" xfId="22" xr:uid="{00000000-0005-0000-0000-000016000000}"/>
    <cellStyle name="20% - Accent1 2 3 2" xfId="23" xr:uid="{00000000-0005-0000-0000-000017000000}"/>
    <cellStyle name="20% - Accent1 2 4" xfId="24" xr:uid="{00000000-0005-0000-0000-000018000000}"/>
    <cellStyle name="20% - Accent1 2 4 2" xfId="25" xr:uid="{00000000-0005-0000-0000-000019000000}"/>
    <cellStyle name="20% - Accent1 2 5" xfId="26" xr:uid="{00000000-0005-0000-0000-00001A000000}"/>
    <cellStyle name="20% - Accent1 2 5 2" xfId="27" xr:uid="{00000000-0005-0000-0000-00001B000000}"/>
    <cellStyle name="20% - Accent1 2 6" xfId="28" xr:uid="{00000000-0005-0000-0000-00001C000000}"/>
    <cellStyle name="20% - Accent1 2 6 2" xfId="29" xr:uid="{00000000-0005-0000-0000-00001D000000}"/>
    <cellStyle name="20% - Accent1 2 7" xfId="30" xr:uid="{00000000-0005-0000-0000-00001E000000}"/>
    <cellStyle name="20% - Accent1 2 7 2" xfId="31" xr:uid="{00000000-0005-0000-0000-00001F000000}"/>
    <cellStyle name="20% - Accent1 2 8" xfId="32" xr:uid="{00000000-0005-0000-0000-000020000000}"/>
    <cellStyle name="20% - Accent1 2 8 2" xfId="33" xr:uid="{00000000-0005-0000-0000-000021000000}"/>
    <cellStyle name="20% - Accent1 2 9" xfId="34" xr:uid="{00000000-0005-0000-0000-000022000000}"/>
    <cellStyle name="20% - Accent1 2 9 2" xfId="35" xr:uid="{00000000-0005-0000-0000-000023000000}"/>
    <cellStyle name="20% - Accent1 3" xfId="36" xr:uid="{00000000-0005-0000-0000-000024000000}"/>
    <cellStyle name="20% - Accent1 3 2" xfId="37" xr:uid="{00000000-0005-0000-0000-000025000000}"/>
    <cellStyle name="20% - Accent1 3 2 2" xfId="38" xr:uid="{00000000-0005-0000-0000-000026000000}"/>
    <cellStyle name="20% - Accent1 3 3" xfId="39" xr:uid="{00000000-0005-0000-0000-000027000000}"/>
    <cellStyle name="20% - Accent1 3 3 2" xfId="40" xr:uid="{00000000-0005-0000-0000-000028000000}"/>
    <cellStyle name="20% - Accent1 3 4" xfId="41" xr:uid="{00000000-0005-0000-0000-000029000000}"/>
    <cellStyle name="20% - Accent1 4" xfId="42" xr:uid="{00000000-0005-0000-0000-00002A000000}"/>
    <cellStyle name="20% - Accent1 4 2" xfId="43" xr:uid="{00000000-0005-0000-0000-00002B000000}"/>
    <cellStyle name="20% - Accent1 4 2 2" xfId="44" xr:uid="{00000000-0005-0000-0000-00002C000000}"/>
    <cellStyle name="20% - Accent1 4 3" xfId="45" xr:uid="{00000000-0005-0000-0000-00002D000000}"/>
    <cellStyle name="20% - Accent1 4 3 2" xfId="46" xr:uid="{00000000-0005-0000-0000-00002E000000}"/>
    <cellStyle name="20% - Accent1 4 4" xfId="47" xr:uid="{00000000-0005-0000-0000-00002F000000}"/>
    <cellStyle name="20% - Accent1 5" xfId="48" xr:uid="{00000000-0005-0000-0000-000030000000}"/>
    <cellStyle name="20% - Accent1 5 2" xfId="49" xr:uid="{00000000-0005-0000-0000-000031000000}"/>
    <cellStyle name="20% - Accent1 5 2 2" xfId="50" xr:uid="{00000000-0005-0000-0000-000032000000}"/>
    <cellStyle name="20% - Accent1 5 3" xfId="51" xr:uid="{00000000-0005-0000-0000-000033000000}"/>
    <cellStyle name="20% - Accent1 5 3 2" xfId="52" xr:uid="{00000000-0005-0000-0000-000034000000}"/>
    <cellStyle name="20% - Accent1 5 4" xfId="53" xr:uid="{00000000-0005-0000-0000-000035000000}"/>
    <cellStyle name="20% - Accent1 6" xfId="54" xr:uid="{00000000-0005-0000-0000-000036000000}"/>
    <cellStyle name="20% - Accent1 6 2" xfId="55" xr:uid="{00000000-0005-0000-0000-000037000000}"/>
    <cellStyle name="20% - Accent1 6 2 2" xfId="56" xr:uid="{00000000-0005-0000-0000-000038000000}"/>
    <cellStyle name="20% - Accent1 6 3" xfId="57" xr:uid="{00000000-0005-0000-0000-000039000000}"/>
    <cellStyle name="20% - Accent1 6 3 2" xfId="58" xr:uid="{00000000-0005-0000-0000-00003A000000}"/>
    <cellStyle name="20% - Accent1 6 4" xfId="59" xr:uid="{00000000-0005-0000-0000-00003B000000}"/>
    <cellStyle name="20% - Accent1 7" xfId="60" xr:uid="{00000000-0005-0000-0000-00003C000000}"/>
    <cellStyle name="20% - Accent1 7 2" xfId="61" xr:uid="{00000000-0005-0000-0000-00003D000000}"/>
    <cellStyle name="20% - Accent2 2" xfId="62" xr:uid="{00000000-0005-0000-0000-00003E000000}"/>
    <cellStyle name="20% - Accent2 2 10" xfId="63" xr:uid="{00000000-0005-0000-0000-00003F000000}"/>
    <cellStyle name="20% - Accent2 2 10 2" xfId="64" xr:uid="{00000000-0005-0000-0000-000040000000}"/>
    <cellStyle name="20% - Accent2 2 11" xfId="65" xr:uid="{00000000-0005-0000-0000-000041000000}"/>
    <cellStyle name="20% - Accent2 2 11 2" xfId="66" xr:uid="{00000000-0005-0000-0000-000042000000}"/>
    <cellStyle name="20% - Accent2 2 12" xfId="67" xr:uid="{00000000-0005-0000-0000-000043000000}"/>
    <cellStyle name="20% - Accent2 2 12 2" xfId="68" xr:uid="{00000000-0005-0000-0000-000044000000}"/>
    <cellStyle name="20% - Accent2 2 13" xfId="69" xr:uid="{00000000-0005-0000-0000-000045000000}"/>
    <cellStyle name="20% - Accent2 2 2" xfId="70" xr:uid="{00000000-0005-0000-0000-000046000000}"/>
    <cellStyle name="20% - Accent2 2 2 2" xfId="71" xr:uid="{00000000-0005-0000-0000-000047000000}"/>
    <cellStyle name="20% - Accent2 2 2 2 2" xfId="72" xr:uid="{00000000-0005-0000-0000-000048000000}"/>
    <cellStyle name="20% - Accent2 2 2 3" xfId="73" xr:uid="{00000000-0005-0000-0000-000049000000}"/>
    <cellStyle name="20% - Accent2 2 3" xfId="74" xr:uid="{00000000-0005-0000-0000-00004A000000}"/>
    <cellStyle name="20% - Accent2 2 3 2" xfId="75" xr:uid="{00000000-0005-0000-0000-00004B000000}"/>
    <cellStyle name="20% - Accent2 2 4" xfId="76" xr:uid="{00000000-0005-0000-0000-00004C000000}"/>
    <cellStyle name="20% - Accent2 2 4 2" xfId="77" xr:uid="{00000000-0005-0000-0000-00004D000000}"/>
    <cellStyle name="20% - Accent2 2 5" xfId="78" xr:uid="{00000000-0005-0000-0000-00004E000000}"/>
    <cellStyle name="20% - Accent2 2 5 2" xfId="79" xr:uid="{00000000-0005-0000-0000-00004F000000}"/>
    <cellStyle name="20% - Accent2 2 6" xfId="80" xr:uid="{00000000-0005-0000-0000-000050000000}"/>
    <cellStyle name="20% - Accent2 2 6 2" xfId="81" xr:uid="{00000000-0005-0000-0000-000051000000}"/>
    <cellStyle name="20% - Accent2 2 7" xfId="82" xr:uid="{00000000-0005-0000-0000-000052000000}"/>
    <cellStyle name="20% - Accent2 2 7 2" xfId="83" xr:uid="{00000000-0005-0000-0000-000053000000}"/>
    <cellStyle name="20% - Accent2 2 8" xfId="84" xr:uid="{00000000-0005-0000-0000-000054000000}"/>
    <cellStyle name="20% - Accent2 2 8 2" xfId="85" xr:uid="{00000000-0005-0000-0000-000055000000}"/>
    <cellStyle name="20% - Accent2 2 9" xfId="86" xr:uid="{00000000-0005-0000-0000-000056000000}"/>
    <cellStyle name="20% - Accent2 2 9 2" xfId="87" xr:uid="{00000000-0005-0000-0000-000057000000}"/>
    <cellStyle name="20% - Accent2 3" xfId="88" xr:uid="{00000000-0005-0000-0000-000058000000}"/>
    <cellStyle name="20% - Accent2 3 2" xfId="89" xr:uid="{00000000-0005-0000-0000-000059000000}"/>
    <cellStyle name="20% - Accent2 3 2 2" xfId="90" xr:uid="{00000000-0005-0000-0000-00005A000000}"/>
    <cellStyle name="20% - Accent2 3 3" xfId="91" xr:uid="{00000000-0005-0000-0000-00005B000000}"/>
    <cellStyle name="20% - Accent2 3 3 2" xfId="92" xr:uid="{00000000-0005-0000-0000-00005C000000}"/>
    <cellStyle name="20% - Accent2 3 4" xfId="93" xr:uid="{00000000-0005-0000-0000-00005D000000}"/>
    <cellStyle name="20% - Accent2 4" xfId="94" xr:uid="{00000000-0005-0000-0000-00005E000000}"/>
    <cellStyle name="20% - Accent2 4 2" xfId="95" xr:uid="{00000000-0005-0000-0000-00005F000000}"/>
    <cellStyle name="20% - Accent2 4 2 2" xfId="96" xr:uid="{00000000-0005-0000-0000-000060000000}"/>
    <cellStyle name="20% - Accent2 4 3" xfId="97" xr:uid="{00000000-0005-0000-0000-000061000000}"/>
    <cellStyle name="20% - Accent2 4 3 2" xfId="98" xr:uid="{00000000-0005-0000-0000-000062000000}"/>
    <cellStyle name="20% - Accent2 4 4" xfId="99" xr:uid="{00000000-0005-0000-0000-000063000000}"/>
    <cellStyle name="20% - Accent2 5" xfId="100" xr:uid="{00000000-0005-0000-0000-000064000000}"/>
    <cellStyle name="20% - Accent2 5 2" xfId="101" xr:uid="{00000000-0005-0000-0000-000065000000}"/>
    <cellStyle name="20% - Accent2 5 2 2" xfId="102" xr:uid="{00000000-0005-0000-0000-000066000000}"/>
    <cellStyle name="20% - Accent2 5 3" xfId="103" xr:uid="{00000000-0005-0000-0000-000067000000}"/>
    <cellStyle name="20% - Accent2 5 3 2" xfId="104" xr:uid="{00000000-0005-0000-0000-000068000000}"/>
    <cellStyle name="20% - Accent2 5 4" xfId="105" xr:uid="{00000000-0005-0000-0000-000069000000}"/>
    <cellStyle name="20% - Accent2 6" xfId="106" xr:uid="{00000000-0005-0000-0000-00006A000000}"/>
    <cellStyle name="20% - Accent2 6 2" xfId="107" xr:uid="{00000000-0005-0000-0000-00006B000000}"/>
    <cellStyle name="20% - Accent2 6 2 2" xfId="108" xr:uid="{00000000-0005-0000-0000-00006C000000}"/>
    <cellStyle name="20% - Accent2 6 3" xfId="109" xr:uid="{00000000-0005-0000-0000-00006D000000}"/>
    <cellStyle name="20% - Accent2 6 3 2" xfId="110" xr:uid="{00000000-0005-0000-0000-00006E000000}"/>
    <cellStyle name="20% - Accent2 6 4" xfId="111" xr:uid="{00000000-0005-0000-0000-00006F000000}"/>
    <cellStyle name="20% - Accent2 7" xfId="112" xr:uid="{00000000-0005-0000-0000-000070000000}"/>
    <cellStyle name="20% - Accent2 7 2" xfId="113" xr:uid="{00000000-0005-0000-0000-000071000000}"/>
    <cellStyle name="20% - Accent3 2" xfId="114" xr:uid="{00000000-0005-0000-0000-000072000000}"/>
    <cellStyle name="20% - Accent3 2 10" xfId="115" xr:uid="{00000000-0005-0000-0000-000073000000}"/>
    <cellStyle name="20% - Accent3 2 10 2" xfId="116" xr:uid="{00000000-0005-0000-0000-000074000000}"/>
    <cellStyle name="20% - Accent3 2 11" xfId="117" xr:uid="{00000000-0005-0000-0000-000075000000}"/>
    <cellStyle name="20% - Accent3 2 11 2" xfId="118" xr:uid="{00000000-0005-0000-0000-000076000000}"/>
    <cellStyle name="20% - Accent3 2 12" xfId="119" xr:uid="{00000000-0005-0000-0000-000077000000}"/>
    <cellStyle name="20% - Accent3 2 12 2" xfId="120" xr:uid="{00000000-0005-0000-0000-000078000000}"/>
    <cellStyle name="20% - Accent3 2 13" xfId="121" xr:uid="{00000000-0005-0000-0000-000079000000}"/>
    <cellStyle name="20% - Accent3 2 2" xfId="122" xr:uid="{00000000-0005-0000-0000-00007A000000}"/>
    <cellStyle name="20% - Accent3 2 2 2" xfId="123" xr:uid="{00000000-0005-0000-0000-00007B000000}"/>
    <cellStyle name="20% - Accent3 2 2 2 2" xfId="124" xr:uid="{00000000-0005-0000-0000-00007C000000}"/>
    <cellStyle name="20% - Accent3 2 2 3" xfId="125" xr:uid="{00000000-0005-0000-0000-00007D000000}"/>
    <cellStyle name="20% - Accent3 2 3" xfId="126" xr:uid="{00000000-0005-0000-0000-00007E000000}"/>
    <cellStyle name="20% - Accent3 2 3 2" xfId="127" xr:uid="{00000000-0005-0000-0000-00007F000000}"/>
    <cellStyle name="20% - Accent3 2 4" xfId="128" xr:uid="{00000000-0005-0000-0000-000080000000}"/>
    <cellStyle name="20% - Accent3 2 4 2" xfId="129" xr:uid="{00000000-0005-0000-0000-000081000000}"/>
    <cellStyle name="20% - Accent3 2 5" xfId="130" xr:uid="{00000000-0005-0000-0000-000082000000}"/>
    <cellStyle name="20% - Accent3 2 5 2" xfId="131" xr:uid="{00000000-0005-0000-0000-000083000000}"/>
    <cellStyle name="20% - Accent3 2 6" xfId="132" xr:uid="{00000000-0005-0000-0000-000084000000}"/>
    <cellStyle name="20% - Accent3 2 6 2" xfId="133" xr:uid="{00000000-0005-0000-0000-000085000000}"/>
    <cellStyle name="20% - Accent3 2 7" xfId="134" xr:uid="{00000000-0005-0000-0000-000086000000}"/>
    <cellStyle name="20% - Accent3 2 7 2" xfId="135" xr:uid="{00000000-0005-0000-0000-000087000000}"/>
    <cellStyle name="20% - Accent3 2 8" xfId="136" xr:uid="{00000000-0005-0000-0000-000088000000}"/>
    <cellStyle name="20% - Accent3 2 8 2" xfId="137" xr:uid="{00000000-0005-0000-0000-000089000000}"/>
    <cellStyle name="20% - Accent3 2 9" xfId="138" xr:uid="{00000000-0005-0000-0000-00008A000000}"/>
    <cellStyle name="20% - Accent3 2 9 2" xfId="139" xr:uid="{00000000-0005-0000-0000-00008B000000}"/>
    <cellStyle name="20% - Accent3 3" xfId="140" xr:uid="{00000000-0005-0000-0000-00008C000000}"/>
    <cellStyle name="20% - Accent3 3 2" xfId="141" xr:uid="{00000000-0005-0000-0000-00008D000000}"/>
    <cellStyle name="20% - Accent3 3 2 2" xfId="142" xr:uid="{00000000-0005-0000-0000-00008E000000}"/>
    <cellStyle name="20% - Accent3 3 3" xfId="143" xr:uid="{00000000-0005-0000-0000-00008F000000}"/>
    <cellStyle name="20% - Accent3 3 3 2" xfId="144" xr:uid="{00000000-0005-0000-0000-000090000000}"/>
    <cellStyle name="20% - Accent3 3 4" xfId="145" xr:uid="{00000000-0005-0000-0000-000091000000}"/>
    <cellStyle name="20% - Accent3 4" xfId="146" xr:uid="{00000000-0005-0000-0000-000092000000}"/>
    <cellStyle name="20% - Accent3 4 2" xfId="147" xr:uid="{00000000-0005-0000-0000-000093000000}"/>
    <cellStyle name="20% - Accent3 4 2 2" xfId="148" xr:uid="{00000000-0005-0000-0000-000094000000}"/>
    <cellStyle name="20% - Accent3 4 3" xfId="149" xr:uid="{00000000-0005-0000-0000-000095000000}"/>
    <cellStyle name="20% - Accent3 4 3 2" xfId="150" xr:uid="{00000000-0005-0000-0000-000096000000}"/>
    <cellStyle name="20% - Accent3 4 4" xfId="151" xr:uid="{00000000-0005-0000-0000-000097000000}"/>
    <cellStyle name="20% - Accent3 5" xfId="152" xr:uid="{00000000-0005-0000-0000-000098000000}"/>
    <cellStyle name="20% - Accent3 5 2" xfId="153" xr:uid="{00000000-0005-0000-0000-000099000000}"/>
    <cellStyle name="20% - Accent3 5 2 2" xfId="154" xr:uid="{00000000-0005-0000-0000-00009A000000}"/>
    <cellStyle name="20% - Accent3 5 3" xfId="155" xr:uid="{00000000-0005-0000-0000-00009B000000}"/>
    <cellStyle name="20% - Accent3 5 3 2" xfId="156" xr:uid="{00000000-0005-0000-0000-00009C000000}"/>
    <cellStyle name="20% - Accent3 5 4" xfId="157" xr:uid="{00000000-0005-0000-0000-00009D000000}"/>
    <cellStyle name="20% - Accent3 6" xfId="158" xr:uid="{00000000-0005-0000-0000-00009E000000}"/>
    <cellStyle name="20% - Accent3 6 2" xfId="159" xr:uid="{00000000-0005-0000-0000-00009F000000}"/>
    <cellStyle name="20% - Accent3 6 2 2" xfId="160" xr:uid="{00000000-0005-0000-0000-0000A0000000}"/>
    <cellStyle name="20% - Accent3 6 3" xfId="161" xr:uid="{00000000-0005-0000-0000-0000A1000000}"/>
    <cellStyle name="20% - Accent3 6 3 2" xfId="162" xr:uid="{00000000-0005-0000-0000-0000A2000000}"/>
    <cellStyle name="20% - Accent3 6 4" xfId="163" xr:uid="{00000000-0005-0000-0000-0000A3000000}"/>
    <cellStyle name="20% - Accent3 7" xfId="164" xr:uid="{00000000-0005-0000-0000-0000A4000000}"/>
    <cellStyle name="20% - Accent3 7 2" xfId="165" xr:uid="{00000000-0005-0000-0000-0000A5000000}"/>
    <cellStyle name="20% - Accent4 2" xfId="166" xr:uid="{00000000-0005-0000-0000-0000A6000000}"/>
    <cellStyle name="20% - Accent4 2 10" xfId="167" xr:uid="{00000000-0005-0000-0000-0000A7000000}"/>
    <cellStyle name="20% - Accent4 2 10 2" xfId="168" xr:uid="{00000000-0005-0000-0000-0000A8000000}"/>
    <cellStyle name="20% - Accent4 2 11" xfId="169" xr:uid="{00000000-0005-0000-0000-0000A9000000}"/>
    <cellStyle name="20% - Accent4 2 11 2" xfId="170" xr:uid="{00000000-0005-0000-0000-0000AA000000}"/>
    <cellStyle name="20% - Accent4 2 12" xfId="171" xr:uid="{00000000-0005-0000-0000-0000AB000000}"/>
    <cellStyle name="20% - Accent4 2 12 2" xfId="172" xr:uid="{00000000-0005-0000-0000-0000AC000000}"/>
    <cellStyle name="20% - Accent4 2 13" xfId="173" xr:uid="{00000000-0005-0000-0000-0000AD000000}"/>
    <cellStyle name="20% - Accent4 2 2" xfId="174" xr:uid="{00000000-0005-0000-0000-0000AE000000}"/>
    <cellStyle name="20% - Accent4 2 2 2" xfId="175" xr:uid="{00000000-0005-0000-0000-0000AF000000}"/>
    <cellStyle name="20% - Accent4 2 2 2 2" xfId="176" xr:uid="{00000000-0005-0000-0000-0000B0000000}"/>
    <cellStyle name="20% - Accent4 2 2 3" xfId="177" xr:uid="{00000000-0005-0000-0000-0000B1000000}"/>
    <cellStyle name="20% - Accent4 2 3" xfId="178" xr:uid="{00000000-0005-0000-0000-0000B2000000}"/>
    <cellStyle name="20% - Accent4 2 3 2" xfId="179" xr:uid="{00000000-0005-0000-0000-0000B3000000}"/>
    <cellStyle name="20% - Accent4 2 4" xfId="180" xr:uid="{00000000-0005-0000-0000-0000B4000000}"/>
    <cellStyle name="20% - Accent4 2 4 2" xfId="181" xr:uid="{00000000-0005-0000-0000-0000B5000000}"/>
    <cellStyle name="20% - Accent4 2 5" xfId="182" xr:uid="{00000000-0005-0000-0000-0000B6000000}"/>
    <cellStyle name="20% - Accent4 2 5 2" xfId="183" xr:uid="{00000000-0005-0000-0000-0000B7000000}"/>
    <cellStyle name="20% - Accent4 2 6" xfId="184" xr:uid="{00000000-0005-0000-0000-0000B8000000}"/>
    <cellStyle name="20% - Accent4 2 6 2" xfId="185" xr:uid="{00000000-0005-0000-0000-0000B9000000}"/>
    <cellStyle name="20% - Accent4 2 7" xfId="186" xr:uid="{00000000-0005-0000-0000-0000BA000000}"/>
    <cellStyle name="20% - Accent4 2 7 2" xfId="187" xr:uid="{00000000-0005-0000-0000-0000BB000000}"/>
    <cellStyle name="20% - Accent4 2 8" xfId="188" xr:uid="{00000000-0005-0000-0000-0000BC000000}"/>
    <cellStyle name="20% - Accent4 2 8 2" xfId="189" xr:uid="{00000000-0005-0000-0000-0000BD000000}"/>
    <cellStyle name="20% - Accent4 2 9" xfId="190" xr:uid="{00000000-0005-0000-0000-0000BE000000}"/>
    <cellStyle name="20% - Accent4 2 9 2" xfId="191" xr:uid="{00000000-0005-0000-0000-0000BF000000}"/>
    <cellStyle name="20% - Accent4 3" xfId="192" xr:uid="{00000000-0005-0000-0000-0000C0000000}"/>
    <cellStyle name="20% - Accent4 3 2" xfId="193" xr:uid="{00000000-0005-0000-0000-0000C1000000}"/>
    <cellStyle name="20% - Accent4 3 2 2" xfId="194" xr:uid="{00000000-0005-0000-0000-0000C2000000}"/>
    <cellStyle name="20% - Accent4 3 3" xfId="195" xr:uid="{00000000-0005-0000-0000-0000C3000000}"/>
    <cellStyle name="20% - Accent4 3 3 2" xfId="196" xr:uid="{00000000-0005-0000-0000-0000C4000000}"/>
    <cellStyle name="20% - Accent4 3 4" xfId="197" xr:uid="{00000000-0005-0000-0000-0000C5000000}"/>
    <cellStyle name="20% - Accent4 4" xfId="198" xr:uid="{00000000-0005-0000-0000-0000C6000000}"/>
    <cellStyle name="20% - Accent4 4 2" xfId="199" xr:uid="{00000000-0005-0000-0000-0000C7000000}"/>
    <cellStyle name="20% - Accent4 4 2 2" xfId="200" xr:uid="{00000000-0005-0000-0000-0000C8000000}"/>
    <cellStyle name="20% - Accent4 4 3" xfId="201" xr:uid="{00000000-0005-0000-0000-0000C9000000}"/>
    <cellStyle name="20% - Accent4 4 3 2" xfId="202" xr:uid="{00000000-0005-0000-0000-0000CA000000}"/>
    <cellStyle name="20% - Accent4 4 4" xfId="203" xr:uid="{00000000-0005-0000-0000-0000CB000000}"/>
    <cellStyle name="20% - Accent4 5" xfId="204" xr:uid="{00000000-0005-0000-0000-0000CC000000}"/>
    <cellStyle name="20% - Accent4 5 2" xfId="205" xr:uid="{00000000-0005-0000-0000-0000CD000000}"/>
    <cellStyle name="20% - Accent4 5 2 2" xfId="206" xr:uid="{00000000-0005-0000-0000-0000CE000000}"/>
    <cellStyle name="20% - Accent4 5 3" xfId="207" xr:uid="{00000000-0005-0000-0000-0000CF000000}"/>
    <cellStyle name="20% - Accent4 5 3 2" xfId="208" xr:uid="{00000000-0005-0000-0000-0000D0000000}"/>
    <cellStyle name="20% - Accent4 5 4" xfId="209" xr:uid="{00000000-0005-0000-0000-0000D1000000}"/>
    <cellStyle name="20% - Accent4 6" xfId="210" xr:uid="{00000000-0005-0000-0000-0000D2000000}"/>
    <cellStyle name="20% - Accent4 6 2" xfId="211" xr:uid="{00000000-0005-0000-0000-0000D3000000}"/>
    <cellStyle name="20% - Accent4 6 2 2" xfId="212" xr:uid="{00000000-0005-0000-0000-0000D4000000}"/>
    <cellStyle name="20% - Accent4 6 3" xfId="213" xr:uid="{00000000-0005-0000-0000-0000D5000000}"/>
    <cellStyle name="20% - Accent4 6 3 2" xfId="214" xr:uid="{00000000-0005-0000-0000-0000D6000000}"/>
    <cellStyle name="20% - Accent4 6 4" xfId="215" xr:uid="{00000000-0005-0000-0000-0000D7000000}"/>
    <cellStyle name="20% - Accent4 7" xfId="216" xr:uid="{00000000-0005-0000-0000-0000D8000000}"/>
    <cellStyle name="20% - Accent4 7 2" xfId="217" xr:uid="{00000000-0005-0000-0000-0000D9000000}"/>
    <cellStyle name="20% - Accent5 2" xfId="218" xr:uid="{00000000-0005-0000-0000-0000DA000000}"/>
    <cellStyle name="20% - Accent5 2 10" xfId="219" xr:uid="{00000000-0005-0000-0000-0000DB000000}"/>
    <cellStyle name="20% - Accent5 2 10 2" xfId="220" xr:uid="{00000000-0005-0000-0000-0000DC000000}"/>
    <cellStyle name="20% - Accent5 2 11" xfId="221" xr:uid="{00000000-0005-0000-0000-0000DD000000}"/>
    <cellStyle name="20% - Accent5 2 11 2" xfId="222" xr:uid="{00000000-0005-0000-0000-0000DE000000}"/>
    <cellStyle name="20% - Accent5 2 12" xfId="223" xr:uid="{00000000-0005-0000-0000-0000DF000000}"/>
    <cellStyle name="20% - Accent5 2 12 2" xfId="224" xr:uid="{00000000-0005-0000-0000-0000E0000000}"/>
    <cellStyle name="20% - Accent5 2 13" xfId="225" xr:uid="{00000000-0005-0000-0000-0000E1000000}"/>
    <cellStyle name="20% - Accent5 2 2" xfId="226" xr:uid="{00000000-0005-0000-0000-0000E2000000}"/>
    <cellStyle name="20% - Accent5 2 2 2" xfId="227" xr:uid="{00000000-0005-0000-0000-0000E3000000}"/>
    <cellStyle name="20% - Accent5 2 2 2 2" xfId="228" xr:uid="{00000000-0005-0000-0000-0000E4000000}"/>
    <cellStyle name="20% - Accent5 2 2 3" xfId="229" xr:uid="{00000000-0005-0000-0000-0000E5000000}"/>
    <cellStyle name="20% - Accent5 2 3" xfId="230" xr:uid="{00000000-0005-0000-0000-0000E6000000}"/>
    <cellStyle name="20% - Accent5 2 3 2" xfId="231" xr:uid="{00000000-0005-0000-0000-0000E7000000}"/>
    <cellStyle name="20% - Accent5 2 4" xfId="232" xr:uid="{00000000-0005-0000-0000-0000E8000000}"/>
    <cellStyle name="20% - Accent5 2 4 2" xfId="233" xr:uid="{00000000-0005-0000-0000-0000E9000000}"/>
    <cellStyle name="20% - Accent5 2 5" xfId="234" xr:uid="{00000000-0005-0000-0000-0000EA000000}"/>
    <cellStyle name="20% - Accent5 2 5 2" xfId="235" xr:uid="{00000000-0005-0000-0000-0000EB000000}"/>
    <cellStyle name="20% - Accent5 2 6" xfId="236" xr:uid="{00000000-0005-0000-0000-0000EC000000}"/>
    <cellStyle name="20% - Accent5 2 6 2" xfId="237" xr:uid="{00000000-0005-0000-0000-0000ED000000}"/>
    <cellStyle name="20% - Accent5 2 7" xfId="238" xr:uid="{00000000-0005-0000-0000-0000EE000000}"/>
    <cellStyle name="20% - Accent5 2 7 2" xfId="239" xr:uid="{00000000-0005-0000-0000-0000EF000000}"/>
    <cellStyle name="20% - Accent5 2 8" xfId="240" xr:uid="{00000000-0005-0000-0000-0000F0000000}"/>
    <cellStyle name="20% - Accent5 2 8 2" xfId="241" xr:uid="{00000000-0005-0000-0000-0000F1000000}"/>
    <cellStyle name="20% - Accent5 2 9" xfId="242" xr:uid="{00000000-0005-0000-0000-0000F2000000}"/>
    <cellStyle name="20% - Accent5 2 9 2" xfId="243" xr:uid="{00000000-0005-0000-0000-0000F3000000}"/>
    <cellStyle name="20% - Accent5 3" xfId="244" xr:uid="{00000000-0005-0000-0000-0000F4000000}"/>
    <cellStyle name="20% - Accent5 3 2" xfId="245" xr:uid="{00000000-0005-0000-0000-0000F5000000}"/>
    <cellStyle name="20% - Accent5 3 2 2" xfId="246" xr:uid="{00000000-0005-0000-0000-0000F6000000}"/>
    <cellStyle name="20% - Accent5 3 3" xfId="247" xr:uid="{00000000-0005-0000-0000-0000F7000000}"/>
    <cellStyle name="20% - Accent5 3 3 2" xfId="248" xr:uid="{00000000-0005-0000-0000-0000F8000000}"/>
    <cellStyle name="20% - Accent5 3 4" xfId="249" xr:uid="{00000000-0005-0000-0000-0000F9000000}"/>
    <cellStyle name="20% - Accent5 4" xfId="250" xr:uid="{00000000-0005-0000-0000-0000FA000000}"/>
    <cellStyle name="20% - Accent5 4 2" xfId="251" xr:uid="{00000000-0005-0000-0000-0000FB000000}"/>
    <cellStyle name="20% - Accent5 4 2 2" xfId="252" xr:uid="{00000000-0005-0000-0000-0000FC000000}"/>
    <cellStyle name="20% - Accent5 4 3" xfId="253" xr:uid="{00000000-0005-0000-0000-0000FD000000}"/>
    <cellStyle name="20% - Accent5 4 3 2" xfId="254" xr:uid="{00000000-0005-0000-0000-0000FE000000}"/>
    <cellStyle name="20% - Accent5 4 4" xfId="255" xr:uid="{00000000-0005-0000-0000-0000FF000000}"/>
    <cellStyle name="20% - Accent5 5" xfId="256" xr:uid="{00000000-0005-0000-0000-000000010000}"/>
    <cellStyle name="20% - Accent5 5 2" xfId="257" xr:uid="{00000000-0005-0000-0000-000001010000}"/>
    <cellStyle name="20% - Accent5 5 2 2" xfId="258" xr:uid="{00000000-0005-0000-0000-000002010000}"/>
    <cellStyle name="20% - Accent5 5 3" xfId="259" xr:uid="{00000000-0005-0000-0000-000003010000}"/>
    <cellStyle name="20% - Accent5 5 3 2" xfId="260" xr:uid="{00000000-0005-0000-0000-000004010000}"/>
    <cellStyle name="20% - Accent5 5 4" xfId="261" xr:uid="{00000000-0005-0000-0000-000005010000}"/>
    <cellStyle name="20% - Accent5 6" xfId="262" xr:uid="{00000000-0005-0000-0000-000006010000}"/>
    <cellStyle name="20% - Accent5 6 2" xfId="263" xr:uid="{00000000-0005-0000-0000-000007010000}"/>
    <cellStyle name="20% - Accent5 6 2 2" xfId="264" xr:uid="{00000000-0005-0000-0000-000008010000}"/>
    <cellStyle name="20% - Accent5 6 3" xfId="265" xr:uid="{00000000-0005-0000-0000-000009010000}"/>
    <cellStyle name="20% - Accent5 6 3 2" xfId="266" xr:uid="{00000000-0005-0000-0000-00000A010000}"/>
    <cellStyle name="20% - Accent5 6 4" xfId="267" xr:uid="{00000000-0005-0000-0000-00000B010000}"/>
    <cellStyle name="20% - Accent5 7" xfId="268" xr:uid="{00000000-0005-0000-0000-00000C010000}"/>
    <cellStyle name="20% - Accent5 7 2" xfId="269" xr:uid="{00000000-0005-0000-0000-00000D010000}"/>
    <cellStyle name="20% - Accent6 2" xfId="270" xr:uid="{00000000-0005-0000-0000-00000E010000}"/>
    <cellStyle name="20% - Accent6 2 10" xfId="271" xr:uid="{00000000-0005-0000-0000-00000F010000}"/>
    <cellStyle name="20% - Accent6 2 10 2" xfId="272" xr:uid="{00000000-0005-0000-0000-000010010000}"/>
    <cellStyle name="20% - Accent6 2 11" xfId="273" xr:uid="{00000000-0005-0000-0000-000011010000}"/>
    <cellStyle name="20% - Accent6 2 11 2" xfId="274" xr:uid="{00000000-0005-0000-0000-000012010000}"/>
    <cellStyle name="20% - Accent6 2 12" xfId="275" xr:uid="{00000000-0005-0000-0000-000013010000}"/>
    <cellStyle name="20% - Accent6 2 12 2" xfId="276" xr:uid="{00000000-0005-0000-0000-000014010000}"/>
    <cellStyle name="20% - Accent6 2 13" xfId="277" xr:uid="{00000000-0005-0000-0000-000015010000}"/>
    <cellStyle name="20% - Accent6 2 2" xfId="278" xr:uid="{00000000-0005-0000-0000-000016010000}"/>
    <cellStyle name="20% - Accent6 2 2 2" xfId="279" xr:uid="{00000000-0005-0000-0000-000017010000}"/>
    <cellStyle name="20% - Accent6 2 2 2 2" xfId="280" xr:uid="{00000000-0005-0000-0000-000018010000}"/>
    <cellStyle name="20% - Accent6 2 2 3" xfId="281" xr:uid="{00000000-0005-0000-0000-000019010000}"/>
    <cellStyle name="20% - Accent6 2 3" xfId="282" xr:uid="{00000000-0005-0000-0000-00001A010000}"/>
    <cellStyle name="20% - Accent6 2 3 2" xfId="283" xr:uid="{00000000-0005-0000-0000-00001B010000}"/>
    <cellStyle name="20% - Accent6 2 4" xfId="284" xr:uid="{00000000-0005-0000-0000-00001C010000}"/>
    <cellStyle name="20% - Accent6 2 4 2" xfId="285" xr:uid="{00000000-0005-0000-0000-00001D010000}"/>
    <cellStyle name="20% - Accent6 2 5" xfId="286" xr:uid="{00000000-0005-0000-0000-00001E010000}"/>
    <cellStyle name="20% - Accent6 2 5 2" xfId="287" xr:uid="{00000000-0005-0000-0000-00001F010000}"/>
    <cellStyle name="20% - Accent6 2 6" xfId="288" xr:uid="{00000000-0005-0000-0000-000020010000}"/>
    <cellStyle name="20% - Accent6 2 6 2" xfId="289" xr:uid="{00000000-0005-0000-0000-000021010000}"/>
    <cellStyle name="20% - Accent6 2 7" xfId="290" xr:uid="{00000000-0005-0000-0000-000022010000}"/>
    <cellStyle name="20% - Accent6 2 7 2" xfId="291" xr:uid="{00000000-0005-0000-0000-000023010000}"/>
    <cellStyle name="20% - Accent6 2 8" xfId="292" xr:uid="{00000000-0005-0000-0000-000024010000}"/>
    <cellStyle name="20% - Accent6 2 8 2" xfId="293" xr:uid="{00000000-0005-0000-0000-000025010000}"/>
    <cellStyle name="20% - Accent6 2 9" xfId="294" xr:uid="{00000000-0005-0000-0000-000026010000}"/>
    <cellStyle name="20% - Accent6 2 9 2" xfId="295" xr:uid="{00000000-0005-0000-0000-000027010000}"/>
    <cellStyle name="20% - Accent6 3" xfId="296" xr:uid="{00000000-0005-0000-0000-000028010000}"/>
    <cellStyle name="20% - Accent6 3 2" xfId="297" xr:uid="{00000000-0005-0000-0000-000029010000}"/>
    <cellStyle name="20% - Accent6 3 2 2" xfId="298" xr:uid="{00000000-0005-0000-0000-00002A010000}"/>
    <cellStyle name="20% - Accent6 3 3" xfId="299" xr:uid="{00000000-0005-0000-0000-00002B010000}"/>
    <cellStyle name="20% - Accent6 3 3 2" xfId="300" xr:uid="{00000000-0005-0000-0000-00002C010000}"/>
    <cellStyle name="20% - Accent6 3 4" xfId="301" xr:uid="{00000000-0005-0000-0000-00002D010000}"/>
    <cellStyle name="20% - Accent6 4" xfId="302" xr:uid="{00000000-0005-0000-0000-00002E010000}"/>
    <cellStyle name="20% - Accent6 4 2" xfId="303" xr:uid="{00000000-0005-0000-0000-00002F010000}"/>
    <cellStyle name="20% - Accent6 4 2 2" xfId="304" xr:uid="{00000000-0005-0000-0000-000030010000}"/>
    <cellStyle name="20% - Accent6 4 3" xfId="305" xr:uid="{00000000-0005-0000-0000-000031010000}"/>
    <cellStyle name="20% - Accent6 4 3 2" xfId="306" xr:uid="{00000000-0005-0000-0000-000032010000}"/>
    <cellStyle name="20% - Accent6 4 4" xfId="307" xr:uid="{00000000-0005-0000-0000-000033010000}"/>
    <cellStyle name="20% - Accent6 5" xfId="308" xr:uid="{00000000-0005-0000-0000-000034010000}"/>
    <cellStyle name="20% - Accent6 5 2" xfId="309" xr:uid="{00000000-0005-0000-0000-000035010000}"/>
    <cellStyle name="20% - Accent6 5 2 2" xfId="310" xr:uid="{00000000-0005-0000-0000-000036010000}"/>
    <cellStyle name="20% - Accent6 5 3" xfId="311" xr:uid="{00000000-0005-0000-0000-000037010000}"/>
    <cellStyle name="20% - Accent6 5 3 2" xfId="312" xr:uid="{00000000-0005-0000-0000-000038010000}"/>
    <cellStyle name="20% - Accent6 5 4" xfId="313" xr:uid="{00000000-0005-0000-0000-000039010000}"/>
    <cellStyle name="20% - Accent6 6" xfId="314" xr:uid="{00000000-0005-0000-0000-00003A010000}"/>
    <cellStyle name="20% - Accent6 6 2" xfId="315" xr:uid="{00000000-0005-0000-0000-00003B010000}"/>
    <cellStyle name="20% - Accent6 6 2 2" xfId="316" xr:uid="{00000000-0005-0000-0000-00003C010000}"/>
    <cellStyle name="20% - Accent6 6 3" xfId="317" xr:uid="{00000000-0005-0000-0000-00003D010000}"/>
    <cellStyle name="20% - Accent6 6 3 2" xfId="318" xr:uid="{00000000-0005-0000-0000-00003E010000}"/>
    <cellStyle name="20% - Accent6 6 4" xfId="319" xr:uid="{00000000-0005-0000-0000-00003F010000}"/>
    <cellStyle name="20% - Accent6 7" xfId="320" xr:uid="{00000000-0005-0000-0000-000040010000}"/>
    <cellStyle name="20% - Accent6 7 2" xfId="321" xr:uid="{00000000-0005-0000-0000-000041010000}"/>
    <cellStyle name="40% - Accent1 2" xfId="322" xr:uid="{00000000-0005-0000-0000-000042010000}"/>
    <cellStyle name="40% - Accent1 2 10" xfId="323" xr:uid="{00000000-0005-0000-0000-000043010000}"/>
    <cellStyle name="40% - Accent1 2 10 2" xfId="324" xr:uid="{00000000-0005-0000-0000-000044010000}"/>
    <cellStyle name="40% - Accent1 2 11" xfId="325" xr:uid="{00000000-0005-0000-0000-000045010000}"/>
    <cellStyle name="40% - Accent1 2 11 2" xfId="326" xr:uid="{00000000-0005-0000-0000-000046010000}"/>
    <cellStyle name="40% - Accent1 2 12" xfId="327" xr:uid="{00000000-0005-0000-0000-000047010000}"/>
    <cellStyle name="40% - Accent1 2 12 2" xfId="328" xr:uid="{00000000-0005-0000-0000-000048010000}"/>
    <cellStyle name="40% - Accent1 2 13" xfId="329" xr:uid="{00000000-0005-0000-0000-000049010000}"/>
    <cellStyle name="40% - Accent1 2 2" xfId="330" xr:uid="{00000000-0005-0000-0000-00004A010000}"/>
    <cellStyle name="40% - Accent1 2 2 2" xfId="331" xr:uid="{00000000-0005-0000-0000-00004B010000}"/>
    <cellStyle name="40% - Accent1 2 2 2 2" xfId="332" xr:uid="{00000000-0005-0000-0000-00004C010000}"/>
    <cellStyle name="40% - Accent1 2 2 3" xfId="333" xr:uid="{00000000-0005-0000-0000-00004D010000}"/>
    <cellStyle name="40% - Accent1 2 3" xfId="334" xr:uid="{00000000-0005-0000-0000-00004E010000}"/>
    <cellStyle name="40% - Accent1 2 3 2" xfId="335" xr:uid="{00000000-0005-0000-0000-00004F010000}"/>
    <cellStyle name="40% - Accent1 2 4" xfId="336" xr:uid="{00000000-0005-0000-0000-000050010000}"/>
    <cellStyle name="40% - Accent1 2 4 2" xfId="337" xr:uid="{00000000-0005-0000-0000-000051010000}"/>
    <cellStyle name="40% - Accent1 2 5" xfId="338" xr:uid="{00000000-0005-0000-0000-000052010000}"/>
    <cellStyle name="40% - Accent1 2 5 2" xfId="339" xr:uid="{00000000-0005-0000-0000-000053010000}"/>
    <cellStyle name="40% - Accent1 2 6" xfId="340" xr:uid="{00000000-0005-0000-0000-000054010000}"/>
    <cellStyle name="40% - Accent1 2 6 2" xfId="341" xr:uid="{00000000-0005-0000-0000-000055010000}"/>
    <cellStyle name="40% - Accent1 2 7" xfId="342" xr:uid="{00000000-0005-0000-0000-000056010000}"/>
    <cellStyle name="40% - Accent1 2 7 2" xfId="343" xr:uid="{00000000-0005-0000-0000-000057010000}"/>
    <cellStyle name="40% - Accent1 2 8" xfId="344" xr:uid="{00000000-0005-0000-0000-000058010000}"/>
    <cellStyle name="40% - Accent1 2 8 2" xfId="345" xr:uid="{00000000-0005-0000-0000-000059010000}"/>
    <cellStyle name="40% - Accent1 2 9" xfId="346" xr:uid="{00000000-0005-0000-0000-00005A010000}"/>
    <cellStyle name="40% - Accent1 2 9 2" xfId="347" xr:uid="{00000000-0005-0000-0000-00005B010000}"/>
    <cellStyle name="40% - Accent1 3" xfId="348" xr:uid="{00000000-0005-0000-0000-00005C010000}"/>
    <cellStyle name="40% - Accent1 3 2" xfId="349" xr:uid="{00000000-0005-0000-0000-00005D010000}"/>
    <cellStyle name="40% - Accent1 3 2 2" xfId="350" xr:uid="{00000000-0005-0000-0000-00005E010000}"/>
    <cellStyle name="40% - Accent1 3 3" xfId="351" xr:uid="{00000000-0005-0000-0000-00005F010000}"/>
    <cellStyle name="40% - Accent1 3 3 2" xfId="352" xr:uid="{00000000-0005-0000-0000-000060010000}"/>
    <cellStyle name="40% - Accent1 3 4" xfId="353" xr:uid="{00000000-0005-0000-0000-000061010000}"/>
    <cellStyle name="40% - Accent1 4" xfId="354" xr:uid="{00000000-0005-0000-0000-000062010000}"/>
    <cellStyle name="40% - Accent1 4 2" xfId="355" xr:uid="{00000000-0005-0000-0000-000063010000}"/>
    <cellStyle name="40% - Accent1 4 2 2" xfId="356" xr:uid="{00000000-0005-0000-0000-000064010000}"/>
    <cellStyle name="40% - Accent1 4 3" xfId="357" xr:uid="{00000000-0005-0000-0000-000065010000}"/>
    <cellStyle name="40% - Accent1 4 3 2" xfId="358" xr:uid="{00000000-0005-0000-0000-000066010000}"/>
    <cellStyle name="40% - Accent1 4 4" xfId="359" xr:uid="{00000000-0005-0000-0000-000067010000}"/>
    <cellStyle name="40% - Accent1 5" xfId="360" xr:uid="{00000000-0005-0000-0000-000068010000}"/>
    <cellStyle name="40% - Accent1 5 2" xfId="361" xr:uid="{00000000-0005-0000-0000-000069010000}"/>
    <cellStyle name="40% - Accent1 5 2 2" xfId="362" xr:uid="{00000000-0005-0000-0000-00006A010000}"/>
    <cellStyle name="40% - Accent1 5 3" xfId="363" xr:uid="{00000000-0005-0000-0000-00006B010000}"/>
    <cellStyle name="40% - Accent1 5 3 2" xfId="364" xr:uid="{00000000-0005-0000-0000-00006C010000}"/>
    <cellStyle name="40% - Accent1 5 4" xfId="365" xr:uid="{00000000-0005-0000-0000-00006D010000}"/>
    <cellStyle name="40% - Accent1 6" xfId="366" xr:uid="{00000000-0005-0000-0000-00006E010000}"/>
    <cellStyle name="40% - Accent1 6 2" xfId="367" xr:uid="{00000000-0005-0000-0000-00006F010000}"/>
    <cellStyle name="40% - Accent1 6 2 2" xfId="368" xr:uid="{00000000-0005-0000-0000-000070010000}"/>
    <cellStyle name="40% - Accent1 6 3" xfId="369" xr:uid="{00000000-0005-0000-0000-000071010000}"/>
    <cellStyle name="40% - Accent1 6 3 2" xfId="370" xr:uid="{00000000-0005-0000-0000-000072010000}"/>
    <cellStyle name="40% - Accent1 6 4" xfId="371" xr:uid="{00000000-0005-0000-0000-000073010000}"/>
    <cellStyle name="40% - Accent1 7" xfId="372" xr:uid="{00000000-0005-0000-0000-000074010000}"/>
    <cellStyle name="40% - Accent1 7 2" xfId="373" xr:uid="{00000000-0005-0000-0000-000075010000}"/>
    <cellStyle name="40% - Accent2 2" xfId="374" xr:uid="{00000000-0005-0000-0000-000076010000}"/>
    <cellStyle name="40% - Accent2 2 10" xfId="375" xr:uid="{00000000-0005-0000-0000-000077010000}"/>
    <cellStyle name="40% - Accent2 2 10 2" xfId="376" xr:uid="{00000000-0005-0000-0000-000078010000}"/>
    <cellStyle name="40% - Accent2 2 11" xfId="377" xr:uid="{00000000-0005-0000-0000-000079010000}"/>
    <cellStyle name="40% - Accent2 2 11 2" xfId="378" xr:uid="{00000000-0005-0000-0000-00007A010000}"/>
    <cellStyle name="40% - Accent2 2 12" xfId="379" xr:uid="{00000000-0005-0000-0000-00007B010000}"/>
    <cellStyle name="40% - Accent2 2 12 2" xfId="380" xr:uid="{00000000-0005-0000-0000-00007C010000}"/>
    <cellStyle name="40% - Accent2 2 13" xfId="381" xr:uid="{00000000-0005-0000-0000-00007D010000}"/>
    <cellStyle name="40% - Accent2 2 2" xfId="382" xr:uid="{00000000-0005-0000-0000-00007E010000}"/>
    <cellStyle name="40% - Accent2 2 2 2" xfId="383" xr:uid="{00000000-0005-0000-0000-00007F010000}"/>
    <cellStyle name="40% - Accent2 2 2 2 2" xfId="384" xr:uid="{00000000-0005-0000-0000-000080010000}"/>
    <cellStyle name="40% - Accent2 2 2 3" xfId="385" xr:uid="{00000000-0005-0000-0000-000081010000}"/>
    <cellStyle name="40% - Accent2 2 3" xfId="386" xr:uid="{00000000-0005-0000-0000-000082010000}"/>
    <cellStyle name="40% - Accent2 2 3 2" xfId="387" xr:uid="{00000000-0005-0000-0000-000083010000}"/>
    <cellStyle name="40% - Accent2 2 4" xfId="388" xr:uid="{00000000-0005-0000-0000-000084010000}"/>
    <cellStyle name="40% - Accent2 2 4 2" xfId="389" xr:uid="{00000000-0005-0000-0000-000085010000}"/>
    <cellStyle name="40% - Accent2 2 5" xfId="390" xr:uid="{00000000-0005-0000-0000-000086010000}"/>
    <cellStyle name="40% - Accent2 2 5 2" xfId="391" xr:uid="{00000000-0005-0000-0000-000087010000}"/>
    <cellStyle name="40% - Accent2 2 6" xfId="392" xr:uid="{00000000-0005-0000-0000-000088010000}"/>
    <cellStyle name="40% - Accent2 2 6 2" xfId="393" xr:uid="{00000000-0005-0000-0000-000089010000}"/>
    <cellStyle name="40% - Accent2 2 7" xfId="394" xr:uid="{00000000-0005-0000-0000-00008A010000}"/>
    <cellStyle name="40% - Accent2 2 7 2" xfId="395" xr:uid="{00000000-0005-0000-0000-00008B010000}"/>
    <cellStyle name="40% - Accent2 2 8" xfId="396" xr:uid="{00000000-0005-0000-0000-00008C010000}"/>
    <cellStyle name="40% - Accent2 2 8 2" xfId="397" xr:uid="{00000000-0005-0000-0000-00008D010000}"/>
    <cellStyle name="40% - Accent2 2 9" xfId="398" xr:uid="{00000000-0005-0000-0000-00008E010000}"/>
    <cellStyle name="40% - Accent2 2 9 2" xfId="399" xr:uid="{00000000-0005-0000-0000-00008F010000}"/>
    <cellStyle name="40% - Accent2 3" xfId="400" xr:uid="{00000000-0005-0000-0000-000090010000}"/>
    <cellStyle name="40% - Accent2 3 2" xfId="401" xr:uid="{00000000-0005-0000-0000-000091010000}"/>
    <cellStyle name="40% - Accent2 3 2 2" xfId="402" xr:uid="{00000000-0005-0000-0000-000092010000}"/>
    <cellStyle name="40% - Accent2 3 3" xfId="403" xr:uid="{00000000-0005-0000-0000-000093010000}"/>
    <cellStyle name="40% - Accent2 3 3 2" xfId="404" xr:uid="{00000000-0005-0000-0000-000094010000}"/>
    <cellStyle name="40% - Accent2 3 4" xfId="405" xr:uid="{00000000-0005-0000-0000-000095010000}"/>
    <cellStyle name="40% - Accent2 4" xfId="406" xr:uid="{00000000-0005-0000-0000-000096010000}"/>
    <cellStyle name="40% - Accent2 4 2" xfId="407" xr:uid="{00000000-0005-0000-0000-000097010000}"/>
    <cellStyle name="40% - Accent2 4 2 2" xfId="408" xr:uid="{00000000-0005-0000-0000-000098010000}"/>
    <cellStyle name="40% - Accent2 4 3" xfId="409" xr:uid="{00000000-0005-0000-0000-000099010000}"/>
    <cellStyle name="40% - Accent2 4 3 2" xfId="410" xr:uid="{00000000-0005-0000-0000-00009A010000}"/>
    <cellStyle name="40% - Accent2 4 4" xfId="411" xr:uid="{00000000-0005-0000-0000-00009B010000}"/>
    <cellStyle name="40% - Accent2 5" xfId="412" xr:uid="{00000000-0005-0000-0000-00009C010000}"/>
    <cellStyle name="40% - Accent2 5 2" xfId="413" xr:uid="{00000000-0005-0000-0000-00009D010000}"/>
    <cellStyle name="40% - Accent2 5 2 2" xfId="414" xr:uid="{00000000-0005-0000-0000-00009E010000}"/>
    <cellStyle name="40% - Accent2 5 3" xfId="415" xr:uid="{00000000-0005-0000-0000-00009F010000}"/>
    <cellStyle name="40% - Accent2 5 3 2" xfId="416" xr:uid="{00000000-0005-0000-0000-0000A0010000}"/>
    <cellStyle name="40% - Accent2 5 4" xfId="417" xr:uid="{00000000-0005-0000-0000-0000A1010000}"/>
    <cellStyle name="40% - Accent2 6" xfId="418" xr:uid="{00000000-0005-0000-0000-0000A2010000}"/>
    <cellStyle name="40% - Accent2 6 2" xfId="419" xr:uid="{00000000-0005-0000-0000-0000A3010000}"/>
    <cellStyle name="40% - Accent2 6 2 2" xfId="420" xr:uid="{00000000-0005-0000-0000-0000A4010000}"/>
    <cellStyle name="40% - Accent2 6 3" xfId="421" xr:uid="{00000000-0005-0000-0000-0000A5010000}"/>
    <cellStyle name="40% - Accent2 6 3 2" xfId="422" xr:uid="{00000000-0005-0000-0000-0000A6010000}"/>
    <cellStyle name="40% - Accent2 6 4" xfId="423" xr:uid="{00000000-0005-0000-0000-0000A7010000}"/>
    <cellStyle name="40% - Accent2 7" xfId="424" xr:uid="{00000000-0005-0000-0000-0000A8010000}"/>
    <cellStyle name="40% - Accent2 7 2" xfId="425" xr:uid="{00000000-0005-0000-0000-0000A9010000}"/>
    <cellStyle name="40% - Accent3 2" xfId="426" xr:uid="{00000000-0005-0000-0000-0000AA010000}"/>
    <cellStyle name="40% - Accent3 2 10" xfId="427" xr:uid="{00000000-0005-0000-0000-0000AB010000}"/>
    <cellStyle name="40% - Accent3 2 10 2" xfId="428" xr:uid="{00000000-0005-0000-0000-0000AC010000}"/>
    <cellStyle name="40% - Accent3 2 11" xfId="429" xr:uid="{00000000-0005-0000-0000-0000AD010000}"/>
    <cellStyle name="40% - Accent3 2 11 2" xfId="430" xr:uid="{00000000-0005-0000-0000-0000AE010000}"/>
    <cellStyle name="40% - Accent3 2 12" xfId="431" xr:uid="{00000000-0005-0000-0000-0000AF010000}"/>
    <cellStyle name="40% - Accent3 2 12 2" xfId="432" xr:uid="{00000000-0005-0000-0000-0000B0010000}"/>
    <cellStyle name="40% - Accent3 2 13" xfId="433" xr:uid="{00000000-0005-0000-0000-0000B1010000}"/>
    <cellStyle name="40% - Accent3 2 2" xfId="434" xr:uid="{00000000-0005-0000-0000-0000B2010000}"/>
    <cellStyle name="40% - Accent3 2 2 2" xfId="435" xr:uid="{00000000-0005-0000-0000-0000B3010000}"/>
    <cellStyle name="40% - Accent3 2 2 2 2" xfId="436" xr:uid="{00000000-0005-0000-0000-0000B4010000}"/>
    <cellStyle name="40% - Accent3 2 2 3" xfId="437" xr:uid="{00000000-0005-0000-0000-0000B5010000}"/>
    <cellStyle name="40% - Accent3 2 3" xfId="438" xr:uid="{00000000-0005-0000-0000-0000B6010000}"/>
    <cellStyle name="40% - Accent3 2 3 2" xfId="439" xr:uid="{00000000-0005-0000-0000-0000B7010000}"/>
    <cellStyle name="40% - Accent3 2 4" xfId="440" xr:uid="{00000000-0005-0000-0000-0000B8010000}"/>
    <cellStyle name="40% - Accent3 2 4 2" xfId="441" xr:uid="{00000000-0005-0000-0000-0000B9010000}"/>
    <cellStyle name="40% - Accent3 2 5" xfId="442" xr:uid="{00000000-0005-0000-0000-0000BA010000}"/>
    <cellStyle name="40% - Accent3 2 5 2" xfId="443" xr:uid="{00000000-0005-0000-0000-0000BB010000}"/>
    <cellStyle name="40% - Accent3 2 6" xfId="444" xr:uid="{00000000-0005-0000-0000-0000BC010000}"/>
    <cellStyle name="40% - Accent3 2 6 2" xfId="445" xr:uid="{00000000-0005-0000-0000-0000BD010000}"/>
    <cellStyle name="40% - Accent3 2 7" xfId="446" xr:uid="{00000000-0005-0000-0000-0000BE010000}"/>
    <cellStyle name="40% - Accent3 2 7 2" xfId="447" xr:uid="{00000000-0005-0000-0000-0000BF010000}"/>
    <cellStyle name="40% - Accent3 2 8" xfId="448" xr:uid="{00000000-0005-0000-0000-0000C0010000}"/>
    <cellStyle name="40% - Accent3 2 8 2" xfId="449" xr:uid="{00000000-0005-0000-0000-0000C1010000}"/>
    <cellStyle name="40% - Accent3 2 9" xfId="450" xr:uid="{00000000-0005-0000-0000-0000C2010000}"/>
    <cellStyle name="40% - Accent3 2 9 2" xfId="451" xr:uid="{00000000-0005-0000-0000-0000C3010000}"/>
    <cellStyle name="40% - Accent3 3" xfId="452" xr:uid="{00000000-0005-0000-0000-0000C4010000}"/>
    <cellStyle name="40% - Accent3 3 2" xfId="453" xr:uid="{00000000-0005-0000-0000-0000C5010000}"/>
    <cellStyle name="40% - Accent3 3 2 2" xfId="454" xr:uid="{00000000-0005-0000-0000-0000C6010000}"/>
    <cellStyle name="40% - Accent3 3 3" xfId="455" xr:uid="{00000000-0005-0000-0000-0000C7010000}"/>
    <cellStyle name="40% - Accent3 3 3 2" xfId="456" xr:uid="{00000000-0005-0000-0000-0000C8010000}"/>
    <cellStyle name="40% - Accent3 3 4" xfId="457" xr:uid="{00000000-0005-0000-0000-0000C9010000}"/>
    <cellStyle name="40% - Accent3 4" xfId="458" xr:uid="{00000000-0005-0000-0000-0000CA010000}"/>
    <cellStyle name="40% - Accent3 4 2" xfId="459" xr:uid="{00000000-0005-0000-0000-0000CB010000}"/>
    <cellStyle name="40% - Accent3 4 2 2" xfId="460" xr:uid="{00000000-0005-0000-0000-0000CC010000}"/>
    <cellStyle name="40% - Accent3 4 3" xfId="461" xr:uid="{00000000-0005-0000-0000-0000CD010000}"/>
    <cellStyle name="40% - Accent3 4 3 2" xfId="462" xr:uid="{00000000-0005-0000-0000-0000CE010000}"/>
    <cellStyle name="40% - Accent3 4 4" xfId="463" xr:uid="{00000000-0005-0000-0000-0000CF010000}"/>
    <cellStyle name="40% - Accent3 5" xfId="464" xr:uid="{00000000-0005-0000-0000-0000D0010000}"/>
    <cellStyle name="40% - Accent3 5 2" xfId="465" xr:uid="{00000000-0005-0000-0000-0000D1010000}"/>
    <cellStyle name="40% - Accent3 5 2 2" xfId="466" xr:uid="{00000000-0005-0000-0000-0000D2010000}"/>
    <cellStyle name="40% - Accent3 5 3" xfId="467" xr:uid="{00000000-0005-0000-0000-0000D3010000}"/>
    <cellStyle name="40% - Accent3 5 3 2" xfId="468" xr:uid="{00000000-0005-0000-0000-0000D4010000}"/>
    <cellStyle name="40% - Accent3 5 4" xfId="469" xr:uid="{00000000-0005-0000-0000-0000D5010000}"/>
    <cellStyle name="40% - Accent3 6" xfId="470" xr:uid="{00000000-0005-0000-0000-0000D6010000}"/>
    <cellStyle name="40% - Accent3 6 2" xfId="471" xr:uid="{00000000-0005-0000-0000-0000D7010000}"/>
    <cellStyle name="40% - Accent3 6 2 2" xfId="472" xr:uid="{00000000-0005-0000-0000-0000D8010000}"/>
    <cellStyle name="40% - Accent3 6 3" xfId="473" xr:uid="{00000000-0005-0000-0000-0000D9010000}"/>
    <cellStyle name="40% - Accent3 6 3 2" xfId="474" xr:uid="{00000000-0005-0000-0000-0000DA010000}"/>
    <cellStyle name="40% - Accent3 6 4" xfId="475" xr:uid="{00000000-0005-0000-0000-0000DB010000}"/>
    <cellStyle name="40% - Accent3 7" xfId="476" xr:uid="{00000000-0005-0000-0000-0000DC010000}"/>
    <cellStyle name="40% - Accent3 7 2" xfId="477" xr:uid="{00000000-0005-0000-0000-0000DD010000}"/>
    <cellStyle name="40% - Accent4 2" xfId="478" xr:uid="{00000000-0005-0000-0000-0000DE010000}"/>
    <cellStyle name="40% - Accent4 2 10" xfId="479" xr:uid="{00000000-0005-0000-0000-0000DF010000}"/>
    <cellStyle name="40% - Accent4 2 10 2" xfId="480" xr:uid="{00000000-0005-0000-0000-0000E0010000}"/>
    <cellStyle name="40% - Accent4 2 11" xfId="481" xr:uid="{00000000-0005-0000-0000-0000E1010000}"/>
    <cellStyle name="40% - Accent4 2 11 2" xfId="482" xr:uid="{00000000-0005-0000-0000-0000E2010000}"/>
    <cellStyle name="40% - Accent4 2 12" xfId="483" xr:uid="{00000000-0005-0000-0000-0000E3010000}"/>
    <cellStyle name="40% - Accent4 2 12 2" xfId="484" xr:uid="{00000000-0005-0000-0000-0000E4010000}"/>
    <cellStyle name="40% - Accent4 2 13" xfId="485" xr:uid="{00000000-0005-0000-0000-0000E5010000}"/>
    <cellStyle name="40% - Accent4 2 2" xfId="486" xr:uid="{00000000-0005-0000-0000-0000E6010000}"/>
    <cellStyle name="40% - Accent4 2 2 2" xfId="487" xr:uid="{00000000-0005-0000-0000-0000E7010000}"/>
    <cellStyle name="40% - Accent4 2 2 2 2" xfId="488" xr:uid="{00000000-0005-0000-0000-0000E8010000}"/>
    <cellStyle name="40% - Accent4 2 2 3" xfId="489" xr:uid="{00000000-0005-0000-0000-0000E9010000}"/>
    <cellStyle name="40% - Accent4 2 3" xfId="490" xr:uid="{00000000-0005-0000-0000-0000EA010000}"/>
    <cellStyle name="40% - Accent4 2 3 2" xfId="491" xr:uid="{00000000-0005-0000-0000-0000EB010000}"/>
    <cellStyle name="40% - Accent4 2 4" xfId="492" xr:uid="{00000000-0005-0000-0000-0000EC010000}"/>
    <cellStyle name="40% - Accent4 2 4 2" xfId="493" xr:uid="{00000000-0005-0000-0000-0000ED010000}"/>
    <cellStyle name="40% - Accent4 2 5" xfId="494" xr:uid="{00000000-0005-0000-0000-0000EE010000}"/>
    <cellStyle name="40% - Accent4 2 5 2" xfId="495" xr:uid="{00000000-0005-0000-0000-0000EF010000}"/>
    <cellStyle name="40% - Accent4 2 6" xfId="496" xr:uid="{00000000-0005-0000-0000-0000F0010000}"/>
    <cellStyle name="40% - Accent4 2 6 2" xfId="497" xr:uid="{00000000-0005-0000-0000-0000F1010000}"/>
    <cellStyle name="40% - Accent4 2 7" xfId="498" xr:uid="{00000000-0005-0000-0000-0000F2010000}"/>
    <cellStyle name="40% - Accent4 2 7 2" xfId="499" xr:uid="{00000000-0005-0000-0000-0000F3010000}"/>
    <cellStyle name="40% - Accent4 2 8" xfId="500" xr:uid="{00000000-0005-0000-0000-0000F4010000}"/>
    <cellStyle name="40% - Accent4 2 8 2" xfId="501" xr:uid="{00000000-0005-0000-0000-0000F5010000}"/>
    <cellStyle name="40% - Accent4 2 9" xfId="502" xr:uid="{00000000-0005-0000-0000-0000F6010000}"/>
    <cellStyle name="40% - Accent4 2 9 2" xfId="503" xr:uid="{00000000-0005-0000-0000-0000F7010000}"/>
    <cellStyle name="40% - Accent4 3" xfId="504" xr:uid="{00000000-0005-0000-0000-0000F8010000}"/>
    <cellStyle name="40% - Accent4 3 2" xfId="505" xr:uid="{00000000-0005-0000-0000-0000F9010000}"/>
    <cellStyle name="40% - Accent4 3 2 2" xfId="506" xr:uid="{00000000-0005-0000-0000-0000FA010000}"/>
    <cellStyle name="40% - Accent4 3 3" xfId="507" xr:uid="{00000000-0005-0000-0000-0000FB010000}"/>
    <cellStyle name="40% - Accent4 3 3 2" xfId="508" xr:uid="{00000000-0005-0000-0000-0000FC010000}"/>
    <cellStyle name="40% - Accent4 3 4" xfId="509" xr:uid="{00000000-0005-0000-0000-0000FD010000}"/>
    <cellStyle name="40% - Accent4 4" xfId="510" xr:uid="{00000000-0005-0000-0000-0000FE010000}"/>
    <cellStyle name="40% - Accent4 4 2" xfId="511" xr:uid="{00000000-0005-0000-0000-0000FF010000}"/>
    <cellStyle name="40% - Accent4 4 2 2" xfId="512" xr:uid="{00000000-0005-0000-0000-000000020000}"/>
    <cellStyle name="40% - Accent4 4 3" xfId="513" xr:uid="{00000000-0005-0000-0000-000001020000}"/>
    <cellStyle name="40% - Accent4 4 3 2" xfId="514" xr:uid="{00000000-0005-0000-0000-000002020000}"/>
    <cellStyle name="40% - Accent4 4 4" xfId="515" xr:uid="{00000000-0005-0000-0000-000003020000}"/>
    <cellStyle name="40% - Accent4 5" xfId="516" xr:uid="{00000000-0005-0000-0000-000004020000}"/>
    <cellStyle name="40% - Accent4 5 2" xfId="517" xr:uid="{00000000-0005-0000-0000-000005020000}"/>
    <cellStyle name="40% - Accent4 5 2 2" xfId="518" xr:uid="{00000000-0005-0000-0000-000006020000}"/>
    <cellStyle name="40% - Accent4 5 3" xfId="519" xr:uid="{00000000-0005-0000-0000-000007020000}"/>
    <cellStyle name="40% - Accent4 5 3 2" xfId="520" xr:uid="{00000000-0005-0000-0000-000008020000}"/>
    <cellStyle name="40% - Accent4 5 4" xfId="521" xr:uid="{00000000-0005-0000-0000-000009020000}"/>
    <cellStyle name="40% - Accent4 6" xfId="522" xr:uid="{00000000-0005-0000-0000-00000A020000}"/>
    <cellStyle name="40% - Accent4 6 2" xfId="523" xr:uid="{00000000-0005-0000-0000-00000B020000}"/>
    <cellStyle name="40% - Accent4 6 2 2" xfId="524" xr:uid="{00000000-0005-0000-0000-00000C020000}"/>
    <cellStyle name="40% - Accent4 6 3" xfId="525" xr:uid="{00000000-0005-0000-0000-00000D020000}"/>
    <cellStyle name="40% - Accent4 6 3 2" xfId="526" xr:uid="{00000000-0005-0000-0000-00000E020000}"/>
    <cellStyle name="40% - Accent4 6 4" xfId="527" xr:uid="{00000000-0005-0000-0000-00000F020000}"/>
    <cellStyle name="40% - Accent4 7" xfId="528" xr:uid="{00000000-0005-0000-0000-000010020000}"/>
    <cellStyle name="40% - Accent4 7 2" xfId="529" xr:uid="{00000000-0005-0000-0000-000011020000}"/>
    <cellStyle name="40% - Accent5 2" xfId="530" xr:uid="{00000000-0005-0000-0000-000012020000}"/>
    <cellStyle name="40% - Accent5 2 10" xfId="531" xr:uid="{00000000-0005-0000-0000-000013020000}"/>
    <cellStyle name="40% - Accent5 2 10 2" xfId="532" xr:uid="{00000000-0005-0000-0000-000014020000}"/>
    <cellStyle name="40% - Accent5 2 11" xfId="533" xr:uid="{00000000-0005-0000-0000-000015020000}"/>
    <cellStyle name="40% - Accent5 2 11 2" xfId="534" xr:uid="{00000000-0005-0000-0000-000016020000}"/>
    <cellStyle name="40% - Accent5 2 12" xfId="535" xr:uid="{00000000-0005-0000-0000-000017020000}"/>
    <cellStyle name="40% - Accent5 2 12 2" xfId="536" xr:uid="{00000000-0005-0000-0000-000018020000}"/>
    <cellStyle name="40% - Accent5 2 13" xfId="537" xr:uid="{00000000-0005-0000-0000-000019020000}"/>
    <cellStyle name="40% - Accent5 2 2" xfId="538" xr:uid="{00000000-0005-0000-0000-00001A020000}"/>
    <cellStyle name="40% - Accent5 2 2 2" xfId="539" xr:uid="{00000000-0005-0000-0000-00001B020000}"/>
    <cellStyle name="40% - Accent5 2 2 2 2" xfId="540" xr:uid="{00000000-0005-0000-0000-00001C020000}"/>
    <cellStyle name="40% - Accent5 2 2 3" xfId="541" xr:uid="{00000000-0005-0000-0000-00001D020000}"/>
    <cellStyle name="40% - Accent5 2 3" xfId="542" xr:uid="{00000000-0005-0000-0000-00001E020000}"/>
    <cellStyle name="40% - Accent5 2 3 2" xfId="543" xr:uid="{00000000-0005-0000-0000-00001F020000}"/>
    <cellStyle name="40% - Accent5 2 4" xfId="544" xr:uid="{00000000-0005-0000-0000-000020020000}"/>
    <cellStyle name="40% - Accent5 2 4 2" xfId="545" xr:uid="{00000000-0005-0000-0000-000021020000}"/>
    <cellStyle name="40% - Accent5 2 5" xfId="546" xr:uid="{00000000-0005-0000-0000-000022020000}"/>
    <cellStyle name="40% - Accent5 2 5 2" xfId="547" xr:uid="{00000000-0005-0000-0000-000023020000}"/>
    <cellStyle name="40% - Accent5 2 6" xfId="548" xr:uid="{00000000-0005-0000-0000-000024020000}"/>
    <cellStyle name="40% - Accent5 2 6 2" xfId="549" xr:uid="{00000000-0005-0000-0000-000025020000}"/>
    <cellStyle name="40% - Accent5 2 7" xfId="550" xr:uid="{00000000-0005-0000-0000-000026020000}"/>
    <cellStyle name="40% - Accent5 2 7 2" xfId="551" xr:uid="{00000000-0005-0000-0000-000027020000}"/>
    <cellStyle name="40% - Accent5 2 8" xfId="552" xr:uid="{00000000-0005-0000-0000-000028020000}"/>
    <cellStyle name="40% - Accent5 2 8 2" xfId="553" xr:uid="{00000000-0005-0000-0000-000029020000}"/>
    <cellStyle name="40% - Accent5 2 9" xfId="554" xr:uid="{00000000-0005-0000-0000-00002A020000}"/>
    <cellStyle name="40% - Accent5 2 9 2" xfId="555" xr:uid="{00000000-0005-0000-0000-00002B020000}"/>
    <cellStyle name="40% - Accent5 3" xfId="556" xr:uid="{00000000-0005-0000-0000-00002C020000}"/>
    <cellStyle name="40% - Accent5 3 2" xfId="557" xr:uid="{00000000-0005-0000-0000-00002D020000}"/>
    <cellStyle name="40% - Accent5 3 2 2" xfId="558" xr:uid="{00000000-0005-0000-0000-00002E020000}"/>
    <cellStyle name="40% - Accent5 3 3" xfId="559" xr:uid="{00000000-0005-0000-0000-00002F020000}"/>
    <cellStyle name="40% - Accent5 3 3 2" xfId="560" xr:uid="{00000000-0005-0000-0000-000030020000}"/>
    <cellStyle name="40% - Accent5 3 4" xfId="561" xr:uid="{00000000-0005-0000-0000-000031020000}"/>
    <cellStyle name="40% - Accent5 4" xfId="562" xr:uid="{00000000-0005-0000-0000-000032020000}"/>
    <cellStyle name="40% - Accent5 4 2" xfId="563" xr:uid="{00000000-0005-0000-0000-000033020000}"/>
    <cellStyle name="40% - Accent5 4 2 2" xfId="564" xr:uid="{00000000-0005-0000-0000-000034020000}"/>
    <cellStyle name="40% - Accent5 4 3" xfId="565" xr:uid="{00000000-0005-0000-0000-000035020000}"/>
    <cellStyle name="40% - Accent5 4 3 2" xfId="566" xr:uid="{00000000-0005-0000-0000-000036020000}"/>
    <cellStyle name="40% - Accent5 4 4" xfId="567" xr:uid="{00000000-0005-0000-0000-000037020000}"/>
    <cellStyle name="40% - Accent5 5" xfId="568" xr:uid="{00000000-0005-0000-0000-000038020000}"/>
    <cellStyle name="40% - Accent5 5 2" xfId="569" xr:uid="{00000000-0005-0000-0000-000039020000}"/>
    <cellStyle name="40% - Accent5 5 2 2" xfId="570" xr:uid="{00000000-0005-0000-0000-00003A020000}"/>
    <cellStyle name="40% - Accent5 5 3" xfId="571" xr:uid="{00000000-0005-0000-0000-00003B020000}"/>
    <cellStyle name="40% - Accent5 5 3 2" xfId="572" xr:uid="{00000000-0005-0000-0000-00003C020000}"/>
    <cellStyle name="40% - Accent5 5 4" xfId="573" xr:uid="{00000000-0005-0000-0000-00003D020000}"/>
    <cellStyle name="40% - Accent5 6" xfId="574" xr:uid="{00000000-0005-0000-0000-00003E020000}"/>
    <cellStyle name="40% - Accent5 6 2" xfId="575" xr:uid="{00000000-0005-0000-0000-00003F020000}"/>
    <cellStyle name="40% - Accent5 6 2 2" xfId="576" xr:uid="{00000000-0005-0000-0000-000040020000}"/>
    <cellStyle name="40% - Accent5 6 3" xfId="577" xr:uid="{00000000-0005-0000-0000-000041020000}"/>
    <cellStyle name="40% - Accent5 6 3 2" xfId="578" xr:uid="{00000000-0005-0000-0000-000042020000}"/>
    <cellStyle name="40% - Accent5 6 4" xfId="579" xr:uid="{00000000-0005-0000-0000-000043020000}"/>
    <cellStyle name="40% - Accent5 7" xfId="580" xr:uid="{00000000-0005-0000-0000-000044020000}"/>
    <cellStyle name="40% - Accent5 7 2" xfId="581" xr:uid="{00000000-0005-0000-0000-000045020000}"/>
    <cellStyle name="40% - Accent6 2" xfId="582" xr:uid="{00000000-0005-0000-0000-000046020000}"/>
    <cellStyle name="40% - Accent6 2 10" xfId="583" xr:uid="{00000000-0005-0000-0000-000047020000}"/>
    <cellStyle name="40% - Accent6 2 10 2" xfId="584" xr:uid="{00000000-0005-0000-0000-000048020000}"/>
    <cellStyle name="40% - Accent6 2 11" xfId="585" xr:uid="{00000000-0005-0000-0000-000049020000}"/>
    <cellStyle name="40% - Accent6 2 11 2" xfId="586" xr:uid="{00000000-0005-0000-0000-00004A020000}"/>
    <cellStyle name="40% - Accent6 2 12" xfId="587" xr:uid="{00000000-0005-0000-0000-00004B020000}"/>
    <cellStyle name="40% - Accent6 2 12 2" xfId="588" xr:uid="{00000000-0005-0000-0000-00004C020000}"/>
    <cellStyle name="40% - Accent6 2 13" xfId="589" xr:uid="{00000000-0005-0000-0000-00004D020000}"/>
    <cellStyle name="40% - Accent6 2 2" xfId="590" xr:uid="{00000000-0005-0000-0000-00004E020000}"/>
    <cellStyle name="40% - Accent6 2 2 2" xfId="591" xr:uid="{00000000-0005-0000-0000-00004F020000}"/>
    <cellStyle name="40% - Accent6 2 2 2 2" xfId="592" xr:uid="{00000000-0005-0000-0000-000050020000}"/>
    <cellStyle name="40% - Accent6 2 2 3" xfId="593" xr:uid="{00000000-0005-0000-0000-000051020000}"/>
    <cellStyle name="40% - Accent6 2 3" xfId="594" xr:uid="{00000000-0005-0000-0000-000052020000}"/>
    <cellStyle name="40% - Accent6 2 3 2" xfId="595" xr:uid="{00000000-0005-0000-0000-000053020000}"/>
    <cellStyle name="40% - Accent6 2 4" xfId="596" xr:uid="{00000000-0005-0000-0000-000054020000}"/>
    <cellStyle name="40% - Accent6 2 4 2" xfId="597" xr:uid="{00000000-0005-0000-0000-000055020000}"/>
    <cellStyle name="40% - Accent6 2 5" xfId="598" xr:uid="{00000000-0005-0000-0000-000056020000}"/>
    <cellStyle name="40% - Accent6 2 5 2" xfId="599" xr:uid="{00000000-0005-0000-0000-000057020000}"/>
    <cellStyle name="40% - Accent6 2 6" xfId="600" xr:uid="{00000000-0005-0000-0000-000058020000}"/>
    <cellStyle name="40% - Accent6 2 6 2" xfId="601" xr:uid="{00000000-0005-0000-0000-000059020000}"/>
    <cellStyle name="40% - Accent6 2 7" xfId="602" xr:uid="{00000000-0005-0000-0000-00005A020000}"/>
    <cellStyle name="40% - Accent6 2 7 2" xfId="603" xr:uid="{00000000-0005-0000-0000-00005B020000}"/>
    <cellStyle name="40% - Accent6 2 8" xfId="604" xr:uid="{00000000-0005-0000-0000-00005C020000}"/>
    <cellStyle name="40% - Accent6 2 8 2" xfId="605" xr:uid="{00000000-0005-0000-0000-00005D020000}"/>
    <cellStyle name="40% - Accent6 2 9" xfId="606" xr:uid="{00000000-0005-0000-0000-00005E020000}"/>
    <cellStyle name="40% - Accent6 2 9 2" xfId="607" xr:uid="{00000000-0005-0000-0000-00005F020000}"/>
    <cellStyle name="40% - Accent6 3" xfId="608" xr:uid="{00000000-0005-0000-0000-000060020000}"/>
    <cellStyle name="40% - Accent6 3 2" xfId="609" xr:uid="{00000000-0005-0000-0000-000061020000}"/>
    <cellStyle name="40% - Accent6 3 2 2" xfId="610" xr:uid="{00000000-0005-0000-0000-000062020000}"/>
    <cellStyle name="40% - Accent6 3 3" xfId="611" xr:uid="{00000000-0005-0000-0000-000063020000}"/>
    <cellStyle name="40% - Accent6 3 3 2" xfId="612" xr:uid="{00000000-0005-0000-0000-000064020000}"/>
    <cellStyle name="40% - Accent6 3 4" xfId="613" xr:uid="{00000000-0005-0000-0000-000065020000}"/>
    <cellStyle name="40% - Accent6 4" xfId="614" xr:uid="{00000000-0005-0000-0000-000066020000}"/>
    <cellStyle name="40% - Accent6 4 2" xfId="615" xr:uid="{00000000-0005-0000-0000-000067020000}"/>
    <cellStyle name="40% - Accent6 4 2 2" xfId="616" xr:uid="{00000000-0005-0000-0000-000068020000}"/>
    <cellStyle name="40% - Accent6 4 3" xfId="617" xr:uid="{00000000-0005-0000-0000-000069020000}"/>
    <cellStyle name="40% - Accent6 4 3 2" xfId="618" xr:uid="{00000000-0005-0000-0000-00006A020000}"/>
    <cellStyle name="40% - Accent6 4 4" xfId="619" xr:uid="{00000000-0005-0000-0000-00006B020000}"/>
    <cellStyle name="40% - Accent6 5" xfId="620" xr:uid="{00000000-0005-0000-0000-00006C020000}"/>
    <cellStyle name="40% - Accent6 5 2" xfId="621" xr:uid="{00000000-0005-0000-0000-00006D020000}"/>
    <cellStyle name="40% - Accent6 5 2 2" xfId="622" xr:uid="{00000000-0005-0000-0000-00006E020000}"/>
    <cellStyle name="40% - Accent6 5 3" xfId="623" xr:uid="{00000000-0005-0000-0000-00006F020000}"/>
    <cellStyle name="40% - Accent6 5 3 2" xfId="624" xr:uid="{00000000-0005-0000-0000-000070020000}"/>
    <cellStyle name="40% - Accent6 5 4" xfId="625" xr:uid="{00000000-0005-0000-0000-000071020000}"/>
    <cellStyle name="40% - Accent6 6" xfId="626" xr:uid="{00000000-0005-0000-0000-000072020000}"/>
    <cellStyle name="40% - Accent6 6 2" xfId="627" xr:uid="{00000000-0005-0000-0000-000073020000}"/>
    <cellStyle name="40% - Accent6 6 2 2" xfId="628" xr:uid="{00000000-0005-0000-0000-000074020000}"/>
    <cellStyle name="40% - Accent6 6 3" xfId="629" xr:uid="{00000000-0005-0000-0000-000075020000}"/>
    <cellStyle name="40% - Accent6 6 3 2" xfId="630" xr:uid="{00000000-0005-0000-0000-000076020000}"/>
    <cellStyle name="40% - Accent6 6 4" xfId="631" xr:uid="{00000000-0005-0000-0000-000077020000}"/>
    <cellStyle name="40% - Accent6 7" xfId="632" xr:uid="{00000000-0005-0000-0000-000078020000}"/>
    <cellStyle name="40% - Accent6 7 2" xfId="633" xr:uid="{00000000-0005-0000-0000-000079020000}"/>
    <cellStyle name="60% - Accent1 2" xfId="634" xr:uid="{00000000-0005-0000-0000-00007A020000}"/>
    <cellStyle name="60% - Accent1 2 10" xfId="635" xr:uid="{00000000-0005-0000-0000-00007B020000}"/>
    <cellStyle name="60% - Accent1 2 10 2" xfId="636" xr:uid="{00000000-0005-0000-0000-00007C020000}"/>
    <cellStyle name="60% - Accent1 2 11" xfId="637" xr:uid="{00000000-0005-0000-0000-00007D020000}"/>
    <cellStyle name="60% - Accent1 2 11 2" xfId="638" xr:uid="{00000000-0005-0000-0000-00007E020000}"/>
    <cellStyle name="60% - Accent1 2 12" xfId="639" xr:uid="{00000000-0005-0000-0000-00007F020000}"/>
    <cellStyle name="60% - Accent1 2 12 2" xfId="640" xr:uid="{00000000-0005-0000-0000-000080020000}"/>
    <cellStyle name="60% - Accent1 2 13" xfId="641" xr:uid="{00000000-0005-0000-0000-000081020000}"/>
    <cellStyle name="60% - Accent1 2 2" xfId="642" xr:uid="{00000000-0005-0000-0000-000082020000}"/>
    <cellStyle name="60% - Accent1 2 2 2" xfId="643" xr:uid="{00000000-0005-0000-0000-000083020000}"/>
    <cellStyle name="60% - Accent1 2 2 2 2" xfId="644" xr:uid="{00000000-0005-0000-0000-000084020000}"/>
    <cellStyle name="60% - Accent1 2 2 3" xfId="645" xr:uid="{00000000-0005-0000-0000-000085020000}"/>
    <cellStyle name="60% - Accent1 2 3" xfId="646" xr:uid="{00000000-0005-0000-0000-000086020000}"/>
    <cellStyle name="60% - Accent1 2 3 2" xfId="647" xr:uid="{00000000-0005-0000-0000-000087020000}"/>
    <cellStyle name="60% - Accent1 2 4" xfId="648" xr:uid="{00000000-0005-0000-0000-000088020000}"/>
    <cellStyle name="60% - Accent1 2 4 2" xfId="649" xr:uid="{00000000-0005-0000-0000-000089020000}"/>
    <cellStyle name="60% - Accent1 2 5" xfId="650" xr:uid="{00000000-0005-0000-0000-00008A020000}"/>
    <cellStyle name="60% - Accent1 2 5 2" xfId="651" xr:uid="{00000000-0005-0000-0000-00008B020000}"/>
    <cellStyle name="60% - Accent1 2 6" xfId="652" xr:uid="{00000000-0005-0000-0000-00008C020000}"/>
    <cellStyle name="60% - Accent1 2 6 2" xfId="653" xr:uid="{00000000-0005-0000-0000-00008D020000}"/>
    <cellStyle name="60% - Accent1 2 7" xfId="654" xr:uid="{00000000-0005-0000-0000-00008E020000}"/>
    <cellStyle name="60% - Accent1 2 7 2" xfId="655" xr:uid="{00000000-0005-0000-0000-00008F020000}"/>
    <cellStyle name="60% - Accent1 2 8" xfId="656" xr:uid="{00000000-0005-0000-0000-000090020000}"/>
    <cellStyle name="60% - Accent1 2 8 2" xfId="657" xr:uid="{00000000-0005-0000-0000-000091020000}"/>
    <cellStyle name="60% - Accent1 2 9" xfId="658" xr:uid="{00000000-0005-0000-0000-000092020000}"/>
    <cellStyle name="60% - Accent1 2 9 2" xfId="659" xr:uid="{00000000-0005-0000-0000-000093020000}"/>
    <cellStyle name="60% - Accent1 3" xfId="660" xr:uid="{00000000-0005-0000-0000-000094020000}"/>
    <cellStyle name="60% - Accent1 3 2" xfId="661" xr:uid="{00000000-0005-0000-0000-000095020000}"/>
    <cellStyle name="60% - Accent1 3 2 2" xfId="662" xr:uid="{00000000-0005-0000-0000-000096020000}"/>
    <cellStyle name="60% - Accent1 3 3" xfId="663" xr:uid="{00000000-0005-0000-0000-000097020000}"/>
    <cellStyle name="60% - Accent1 3 3 2" xfId="664" xr:uid="{00000000-0005-0000-0000-000098020000}"/>
    <cellStyle name="60% - Accent1 3 4" xfId="665" xr:uid="{00000000-0005-0000-0000-000099020000}"/>
    <cellStyle name="60% - Accent1 4" xfId="666" xr:uid="{00000000-0005-0000-0000-00009A020000}"/>
    <cellStyle name="60% - Accent1 4 2" xfId="667" xr:uid="{00000000-0005-0000-0000-00009B020000}"/>
    <cellStyle name="60% - Accent1 4 2 2" xfId="668" xr:uid="{00000000-0005-0000-0000-00009C020000}"/>
    <cellStyle name="60% - Accent1 4 3" xfId="669" xr:uid="{00000000-0005-0000-0000-00009D020000}"/>
    <cellStyle name="60% - Accent1 4 3 2" xfId="670" xr:uid="{00000000-0005-0000-0000-00009E020000}"/>
    <cellStyle name="60% - Accent1 4 4" xfId="671" xr:uid="{00000000-0005-0000-0000-00009F020000}"/>
    <cellStyle name="60% - Accent1 5" xfId="672" xr:uid="{00000000-0005-0000-0000-0000A0020000}"/>
    <cellStyle name="60% - Accent1 5 2" xfId="673" xr:uid="{00000000-0005-0000-0000-0000A1020000}"/>
    <cellStyle name="60% - Accent1 5 2 2" xfId="674" xr:uid="{00000000-0005-0000-0000-0000A2020000}"/>
    <cellStyle name="60% - Accent1 5 3" xfId="675" xr:uid="{00000000-0005-0000-0000-0000A3020000}"/>
    <cellStyle name="60% - Accent1 5 3 2" xfId="676" xr:uid="{00000000-0005-0000-0000-0000A4020000}"/>
    <cellStyle name="60% - Accent1 5 4" xfId="677" xr:uid="{00000000-0005-0000-0000-0000A5020000}"/>
    <cellStyle name="60% - Accent1 6" xfId="678" xr:uid="{00000000-0005-0000-0000-0000A6020000}"/>
    <cellStyle name="60% - Accent1 6 2" xfId="679" xr:uid="{00000000-0005-0000-0000-0000A7020000}"/>
    <cellStyle name="60% - Accent1 6 2 2" xfId="680" xr:uid="{00000000-0005-0000-0000-0000A8020000}"/>
    <cellStyle name="60% - Accent1 6 3" xfId="681" xr:uid="{00000000-0005-0000-0000-0000A9020000}"/>
    <cellStyle name="60% - Accent1 6 3 2" xfId="682" xr:uid="{00000000-0005-0000-0000-0000AA020000}"/>
    <cellStyle name="60% - Accent1 6 4" xfId="683" xr:uid="{00000000-0005-0000-0000-0000AB020000}"/>
    <cellStyle name="60% - Accent1 7" xfId="684" xr:uid="{00000000-0005-0000-0000-0000AC020000}"/>
    <cellStyle name="60% - Accent1 7 2" xfId="685" xr:uid="{00000000-0005-0000-0000-0000AD020000}"/>
    <cellStyle name="60% - Accent2 2" xfId="686" xr:uid="{00000000-0005-0000-0000-0000AE020000}"/>
    <cellStyle name="60% - Accent2 2 10" xfId="687" xr:uid="{00000000-0005-0000-0000-0000AF020000}"/>
    <cellStyle name="60% - Accent2 2 10 2" xfId="688" xr:uid="{00000000-0005-0000-0000-0000B0020000}"/>
    <cellStyle name="60% - Accent2 2 11" xfId="689" xr:uid="{00000000-0005-0000-0000-0000B1020000}"/>
    <cellStyle name="60% - Accent2 2 11 2" xfId="690" xr:uid="{00000000-0005-0000-0000-0000B2020000}"/>
    <cellStyle name="60% - Accent2 2 12" xfId="691" xr:uid="{00000000-0005-0000-0000-0000B3020000}"/>
    <cellStyle name="60% - Accent2 2 12 2" xfId="692" xr:uid="{00000000-0005-0000-0000-0000B4020000}"/>
    <cellStyle name="60% - Accent2 2 13" xfId="693" xr:uid="{00000000-0005-0000-0000-0000B5020000}"/>
    <cellStyle name="60% - Accent2 2 2" xfId="694" xr:uid="{00000000-0005-0000-0000-0000B6020000}"/>
    <cellStyle name="60% - Accent2 2 2 2" xfId="695" xr:uid="{00000000-0005-0000-0000-0000B7020000}"/>
    <cellStyle name="60% - Accent2 2 2 2 2" xfId="696" xr:uid="{00000000-0005-0000-0000-0000B8020000}"/>
    <cellStyle name="60% - Accent2 2 2 3" xfId="697" xr:uid="{00000000-0005-0000-0000-0000B9020000}"/>
    <cellStyle name="60% - Accent2 2 3" xfId="698" xr:uid="{00000000-0005-0000-0000-0000BA020000}"/>
    <cellStyle name="60% - Accent2 2 3 2" xfId="699" xr:uid="{00000000-0005-0000-0000-0000BB020000}"/>
    <cellStyle name="60% - Accent2 2 4" xfId="700" xr:uid="{00000000-0005-0000-0000-0000BC020000}"/>
    <cellStyle name="60% - Accent2 2 4 2" xfId="701" xr:uid="{00000000-0005-0000-0000-0000BD020000}"/>
    <cellStyle name="60% - Accent2 2 5" xfId="702" xr:uid="{00000000-0005-0000-0000-0000BE020000}"/>
    <cellStyle name="60% - Accent2 2 5 2" xfId="703" xr:uid="{00000000-0005-0000-0000-0000BF020000}"/>
    <cellStyle name="60% - Accent2 2 6" xfId="704" xr:uid="{00000000-0005-0000-0000-0000C0020000}"/>
    <cellStyle name="60% - Accent2 2 6 2" xfId="705" xr:uid="{00000000-0005-0000-0000-0000C1020000}"/>
    <cellStyle name="60% - Accent2 2 7" xfId="706" xr:uid="{00000000-0005-0000-0000-0000C2020000}"/>
    <cellStyle name="60% - Accent2 2 7 2" xfId="707" xr:uid="{00000000-0005-0000-0000-0000C3020000}"/>
    <cellStyle name="60% - Accent2 2 8" xfId="708" xr:uid="{00000000-0005-0000-0000-0000C4020000}"/>
    <cellStyle name="60% - Accent2 2 8 2" xfId="709" xr:uid="{00000000-0005-0000-0000-0000C5020000}"/>
    <cellStyle name="60% - Accent2 2 9" xfId="710" xr:uid="{00000000-0005-0000-0000-0000C6020000}"/>
    <cellStyle name="60% - Accent2 2 9 2" xfId="711" xr:uid="{00000000-0005-0000-0000-0000C7020000}"/>
    <cellStyle name="60% - Accent2 3" xfId="712" xr:uid="{00000000-0005-0000-0000-0000C8020000}"/>
    <cellStyle name="60% - Accent2 3 2" xfId="713" xr:uid="{00000000-0005-0000-0000-0000C9020000}"/>
    <cellStyle name="60% - Accent2 3 2 2" xfId="714" xr:uid="{00000000-0005-0000-0000-0000CA020000}"/>
    <cellStyle name="60% - Accent2 3 3" xfId="715" xr:uid="{00000000-0005-0000-0000-0000CB020000}"/>
    <cellStyle name="60% - Accent2 3 3 2" xfId="716" xr:uid="{00000000-0005-0000-0000-0000CC020000}"/>
    <cellStyle name="60% - Accent2 3 4" xfId="717" xr:uid="{00000000-0005-0000-0000-0000CD020000}"/>
    <cellStyle name="60% - Accent2 4" xfId="718" xr:uid="{00000000-0005-0000-0000-0000CE020000}"/>
    <cellStyle name="60% - Accent2 4 2" xfId="719" xr:uid="{00000000-0005-0000-0000-0000CF020000}"/>
    <cellStyle name="60% - Accent2 4 2 2" xfId="720" xr:uid="{00000000-0005-0000-0000-0000D0020000}"/>
    <cellStyle name="60% - Accent2 4 3" xfId="721" xr:uid="{00000000-0005-0000-0000-0000D1020000}"/>
    <cellStyle name="60% - Accent2 4 3 2" xfId="722" xr:uid="{00000000-0005-0000-0000-0000D2020000}"/>
    <cellStyle name="60% - Accent2 4 4" xfId="723" xr:uid="{00000000-0005-0000-0000-0000D3020000}"/>
    <cellStyle name="60% - Accent2 5" xfId="724" xr:uid="{00000000-0005-0000-0000-0000D4020000}"/>
    <cellStyle name="60% - Accent2 5 2" xfId="725" xr:uid="{00000000-0005-0000-0000-0000D5020000}"/>
    <cellStyle name="60% - Accent2 5 2 2" xfId="726" xr:uid="{00000000-0005-0000-0000-0000D6020000}"/>
    <cellStyle name="60% - Accent2 5 3" xfId="727" xr:uid="{00000000-0005-0000-0000-0000D7020000}"/>
    <cellStyle name="60% - Accent2 5 3 2" xfId="728" xr:uid="{00000000-0005-0000-0000-0000D8020000}"/>
    <cellStyle name="60% - Accent2 5 4" xfId="729" xr:uid="{00000000-0005-0000-0000-0000D9020000}"/>
    <cellStyle name="60% - Accent2 6" xfId="730" xr:uid="{00000000-0005-0000-0000-0000DA020000}"/>
    <cellStyle name="60% - Accent2 6 2" xfId="731" xr:uid="{00000000-0005-0000-0000-0000DB020000}"/>
    <cellStyle name="60% - Accent2 6 2 2" xfId="732" xr:uid="{00000000-0005-0000-0000-0000DC020000}"/>
    <cellStyle name="60% - Accent2 6 3" xfId="733" xr:uid="{00000000-0005-0000-0000-0000DD020000}"/>
    <cellStyle name="60% - Accent2 6 3 2" xfId="734" xr:uid="{00000000-0005-0000-0000-0000DE020000}"/>
    <cellStyle name="60% - Accent2 6 4" xfId="735" xr:uid="{00000000-0005-0000-0000-0000DF020000}"/>
    <cellStyle name="60% - Accent2 7" xfId="736" xr:uid="{00000000-0005-0000-0000-0000E0020000}"/>
    <cellStyle name="60% - Accent2 7 2" xfId="737" xr:uid="{00000000-0005-0000-0000-0000E1020000}"/>
    <cellStyle name="60% - Accent3 2" xfId="738" xr:uid="{00000000-0005-0000-0000-0000E2020000}"/>
    <cellStyle name="60% - Accent3 2 10" xfId="739" xr:uid="{00000000-0005-0000-0000-0000E3020000}"/>
    <cellStyle name="60% - Accent3 2 10 2" xfId="740" xr:uid="{00000000-0005-0000-0000-0000E4020000}"/>
    <cellStyle name="60% - Accent3 2 11" xfId="741" xr:uid="{00000000-0005-0000-0000-0000E5020000}"/>
    <cellStyle name="60% - Accent3 2 11 2" xfId="742" xr:uid="{00000000-0005-0000-0000-0000E6020000}"/>
    <cellStyle name="60% - Accent3 2 12" xfId="743" xr:uid="{00000000-0005-0000-0000-0000E7020000}"/>
    <cellStyle name="60% - Accent3 2 12 2" xfId="744" xr:uid="{00000000-0005-0000-0000-0000E8020000}"/>
    <cellStyle name="60% - Accent3 2 13" xfId="745" xr:uid="{00000000-0005-0000-0000-0000E9020000}"/>
    <cellStyle name="60% - Accent3 2 2" xfId="746" xr:uid="{00000000-0005-0000-0000-0000EA020000}"/>
    <cellStyle name="60% - Accent3 2 2 2" xfId="747" xr:uid="{00000000-0005-0000-0000-0000EB020000}"/>
    <cellStyle name="60% - Accent3 2 2 2 2" xfId="748" xr:uid="{00000000-0005-0000-0000-0000EC020000}"/>
    <cellStyle name="60% - Accent3 2 2 3" xfId="749" xr:uid="{00000000-0005-0000-0000-0000ED020000}"/>
    <cellStyle name="60% - Accent3 2 3" xfId="750" xr:uid="{00000000-0005-0000-0000-0000EE020000}"/>
    <cellStyle name="60% - Accent3 2 3 2" xfId="751" xr:uid="{00000000-0005-0000-0000-0000EF020000}"/>
    <cellStyle name="60% - Accent3 2 4" xfId="752" xr:uid="{00000000-0005-0000-0000-0000F0020000}"/>
    <cellStyle name="60% - Accent3 2 4 2" xfId="753" xr:uid="{00000000-0005-0000-0000-0000F1020000}"/>
    <cellStyle name="60% - Accent3 2 5" xfId="754" xr:uid="{00000000-0005-0000-0000-0000F2020000}"/>
    <cellStyle name="60% - Accent3 2 5 2" xfId="755" xr:uid="{00000000-0005-0000-0000-0000F3020000}"/>
    <cellStyle name="60% - Accent3 2 6" xfId="756" xr:uid="{00000000-0005-0000-0000-0000F4020000}"/>
    <cellStyle name="60% - Accent3 2 6 2" xfId="757" xr:uid="{00000000-0005-0000-0000-0000F5020000}"/>
    <cellStyle name="60% - Accent3 2 7" xfId="758" xr:uid="{00000000-0005-0000-0000-0000F6020000}"/>
    <cellStyle name="60% - Accent3 2 7 2" xfId="759" xr:uid="{00000000-0005-0000-0000-0000F7020000}"/>
    <cellStyle name="60% - Accent3 2 8" xfId="760" xr:uid="{00000000-0005-0000-0000-0000F8020000}"/>
    <cellStyle name="60% - Accent3 2 8 2" xfId="761" xr:uid="{00000000-0005-0000-0000-0000F9020000}"/>
    <cellStyle name="60% - Accent3 2 9" xfId="762" xr:uid="{00000000-0005-0000-0000-0000FA020000}"/>
    <cellStyle name="60% - Accent3 2 9 2" xfId="763" xr:uid="{00000000-0005-0000-0000-0000FB020000}"/>
    <cellStyle name="60% - Accent3 3" xfId="764" xr:uid="{00000000-0005-0000-0000-0000FC020000}"/>
    <cellStyle name="60% - Accent3 3 2" xfId="765" xr:uid="{00000000-0005-0000-0000-0000FD020000}"/>
    <cellStyle name="60% - Accent3 3 2 2" xfId="766" xr:uid="{00000000-0005-0000-0000-0000FE020000}"/>
    <cellStyle name="60% - Accent3 3 3" xfId="767" xr:uid="{00000000-0005-0000-0000-0000FF020000}"/>
    <cellStyle name="60% - Accent3 3 3 2" xfId="768" xr:uid="{00000000-0005-0000-0000-000000030000}"/>
    <cellStyle name="60% - Accent3 3 4" xfId="769" xr:uid="{00000000-0005-0000-0000-000001030000}"/>
    <cellStyle name="60% - Accent3 4" xfId="770" xr:uid="{00000000-0005-0000-0000-000002030000}"/>
    <cellStyle name="60% - Accent3 4 2" xfId="771" xr:uid="{00000000-0005-0000-0000-000003030000}"/>
    <cellStyle name="60% - Accent3 4 2 2" xfId="772" xr:uid="{00000000-0005-0000-0000-000004030000}"/>
    <cellStyle name="60% - Accent3 4 3" xfId="773" xr:uid="{00000000-0005-0000-0000-000005030000}"/>
    <cellStyle name="60% - Accent3 4 3 2" xfId="774" xr:uid="{00000000-0005-0000-0000-000006030000}"/>
    <cellStyle name="60% - Accent3 4 4" xfId="775" xr:uid="{00000000-0005-0000-0000-000007030000}"/>
    <cellStyle name="60% - Accent3 5" xfId="776" xr:uid="{00000000-0005-0000-0000-000008030000}"/>
    <cellStyle name="60% - Accent3 5 2" xfId="777" xr:uid="{00000000-0005-0000-0000-000009030000}"/>
    <cellStyle name="60% - Accent3 5 2 2" xfId="778" xr:uid="{00000000-0005-0000-0000-00000A030000}"/>
    <cellStyle name="60% - Accent3 5 3" xfId="779" xr:uid="{00000000-0005-0000-0000-00000B030000}"/>
    <cellStyle name="60% - Accent3 5 3 2" xfId="780" xr:uid="{00000000-0005-0000-0000-00000C030000}"/>
    <cellStyle name="60% - Accent3 5 4" xfId="781" xr:uid="{00000000-0005-0000-0000-00000D030000}"/>
    <cellStyle name="60% - Accent3 6" xfId="782" xr:uid="{00000000-0005-0000-0000-00000E030000}"/>
    <cellStyle name="60% - Accent3 6 2" xfId="783" xr:uid="{00000000-0005-0000-0000-00000F030000}"/>
    <cellStyle name="60% - Accent3 6 2 2" xfId="784" xr:uid="{00000000-0005-0000-0000-000010030000}"/>
    <cellStyle name="60% - Accent3 6 3" xfId="785" xr:uid="{00000000-0005-0000-0000-000011030000}"/>
    <cellStyle name="60% - Accent3 6 3 2" xfId="786" xr:uid="{00000000-0005-0000-0000-000012030000}"/>
    <cellStyle name="60% - Accent3 6 4" xfId="787" xr:uid="{00000000-0005-0000-0000-000013030000}"/>
    <cellStyle name="60% - Accent3 7" xfId="788" xr:uid="{00000000-0005-0000-0000-000014030000}"/>
    <cellStyle name="60% - Accent3 7 2" xfId="789" xr:uid="{00000000-0005-0000-0000-000015030000}"/>
    <cellStyle name="60% - Accent4 2" xfId="790" xr:uid="{00000000-0005-0000-0000-000016030000}"/>
    <cellStyle name="60% - Accent4 2 10" xfId="791" xr:uid="{00000000-0005-0000-0000-000017030000}"/>
    <cellStyle name="60% - Accent4 2 10 2" xfId="792" xr:uid="{00000000-0005-0000-0000-000018030000}"/>
    <cellStyle name="60% - Accent4 2 11" xfId="793" xr:uid="{00000000-0005-0000-0000-000019030000}"/>
    <cellStyle name="60% - Accent4 2 11 2" xfId="794" xr:uid="{00000000-0005-0000-0000-00001A030000}"/>
    <cellStyle name="60% - Accent4 2 12" xfId="795" xr:uid="{00000000-0005-0000-0000-00001B030000}"/>
    <cellStyle name="60% - Accent4 2 12 2" xfId="796" xr:uid="{00000000-0005-0000-0000-00001C030000}"/>
    <cellStyle name="60% - Accent4 2 13" xfId="797" xr:uid="{00000000-0005-0000-0000-00001D030000}"/>
    <cellStyle name="60% - Accent4 2 2" xfId="798" xr:uid="{00000000-0005-0000-0000-00001E030000}"/>
    <cellStyle name="60% - Accent4 2 2 2" xfId="799" xr:uid="{00000000-0005-0000-0000-00001F030000}"/>
    <cellStyle name="60% - Accent4 2 2 2 2" xfId="800" xr:uid="{00000000-0005-0000-0000-000020030000}"/>
    <cellStyle name="60% - Accent4 2 2 3" xfId="801" xr:uid="{00000000-0005-0000-0000-000021030000}"/>
    <cellStyle name="60% - Accent4 2 3" xfId="802" xr:uid="{00000000-0005-0000-0000-000022030000}"/>
    <cellStyle name="60% - Accent4 2 3 2" xfId="803" xr:uid="{00000000-0005-0000-0000-000023030000}"/>
    <cellStyle name="60% - Accent4 2 4" xfId="804" xr:uid="{00000000-0005-0000-0000-000024030000}"/>
    <cellStyle name="60% - Accent4 2 4 2" xfId="805" xr:uid="{00000000-0005-0000-0000-000025030000}"/>
    <cellStyle name="60% - Accent4 2 5" xfId="806" xr:uid="{00000000-0005-0000-0000-000026030000}"/>
    <cellStyle name="60% - Accent4 2 5 2" xfId="807" xr:uid="{00000000-0005-0000-0000-000027030000}"/>
    <cellStyle name="60% - Accent4 2 6" xfId="808" xr:uid="{00000000-0005-0000-0000-000028030000}"/>
    <cellStyle name="60% - Accent4 2 6 2" xfId="809" xr:uid="{00000000-0005-0000-0000-000029030000}"/>
    <cellStyle name="60% - Accent4 2 7" xfId="810" xr:uid="{00000000-0005-0000-0000-00002A030000}"/>
    <cellStyle name="60% - Accent4 2 7 2" xfId="811" xr:uid="{00000000-0005-0000-0000-00002B030000}"/>
    <cellStyle name="60% - Accent4 2 8" xfId="812" xr:uid="{00000000-0005-0000-0000-00002C030000}"/>
    <cellStyle name="60% - Accent4 2 8 2" xfId="813" xr:uid="{00000000-0005-0000-0000-00002D030000}"/>
    <cellStyle name="60% - Accent4 2 9" xfId="814" xr:uid="{00000000-0005-0000-0000-00002E030000}"/>
    <cellStyle name="60% - Accent4 2 9 2" xfId="815" xr:uid="{00000000-0005-0000-0000-00002F030000}"/>
    <cellStyle name="60% - Accent4 3" xfId="816" xr:uid="{00000000-0005-0000-0000-000030030000}"/>
    <cellStyle name="60% - Accent4 3 2" xfId="817" xr:uid="{00000000-0005-0000-0000-000031030000}"/>
    <cellStyle name="60% - Accent4 3 2 2" xfId="818" xr:uid="{00000000-0005-0000-0000-000032030000}"/>
    <cellStyle name="60% - Accent4 3 3" xfId="819" xr:uid="{00000000-0005-0000-0000-000033030000}"/>
    <cellStyle name="60% - Accent4 3 3 2" xfId="820" xr:uid="{00000000-0005-0000-0000-000034030000}"/>
    <cellStyle name="60% - Accent4 3 4" xfId="821" xr:uid="{00000000-0005-0000-0000-000035030000}"/>
    <cellStyle name="60% - Accent4 4" xfId="822" xr:uid="{00000000-0005-0000-0000-000036030000}"/>
    <cellStyle name="60% - Accent4 4 2" xfId="823" xr:uid="{00000000-0005-0000-0000-000037030000}"/>
    <cellStyle name="60% - Accent4 4 2 2" xfId="824" xr:uid="{00000000-0005-0000-0000-000038030000}"/>
    <cellStyle name="60% - Accent4 4 3" xfId="825" xr:uid="{00000000-0005-0000-0000-000039030000}"/>
    <cellStyle name="60% - Accent4 4 3 2" xfId="826" xr:uid="{00000000-0005-0000-0000-00003A030000}"/>
    <cellStyle name="60% - Accent4 4 4" xfId="827" xr:uid="{00000000-0005-0000-0000-00003B030000}"/>
    <cellStyle name="60% - Accent4 5" xfId="828" xr:uid="{00000000-0005-0000-0000-00003C030000}"/>
    <cellStyle name="60% - Accent4 5 2" xfId="829" xr:uid="{00000000-0005-0000-0000-00003D030000}"/>
    <cellStyle name="60% - Accent4 5 2 2" xfId="830" xr:uid="{00000000-0005-0000-0000-00003E030000}"/>
    <cellStyle name="60% - Accent4 5 3" xfId="831" xr:uid="{00000000-0005-0000-0000-00003F030000}"/>
    <cellStyle name="60% - Accent4 5 3 2" xfId="832" xr:uid="{00000000-0005-0000-0000-000040030000}"/>
    <cellStyle name="60% - Accent4 5 4" xfId="833" xr:uid="{00000000-0005-0000-0000-000041030000}"/>
    <cellStyle name="60% - Accent4 6" xfId="834" xr:uid="{00000000-0005-0000-0000-000042030000}"/>
    <cellStyle name="60% - Accent4 6 2" xfId="835" xr:uid="{00000000-0005-0000-0000-000043030000}"/>
    <cellStyle name="60% - Accent4 6 2 2" xfId="836" xr:uid="{00000000-0005-0000-0000-000044030000}"/>
    <cellStyle name="60% - Accent4 6 3" xfId="837" xr:uid="{00000000-0005-0000-0000-000045030000}"/>
    <cellStyle name="60% - Accent4 6 3 2" xfId="838" xr:uid="{00000000-0005-0000-0000-000046030000}"/>
    <cellStyle name="60% - Accent4 6 4" xfId="839" xr:uid="{00000000-0005-0000-0000-000047030000}"/>
    <cellStyle name="60% - Accent4 7" xfId="840" xr:uid="{00000000-0005-0000-0000-000048030000}"/>
    <cellStyle name="60% - Accent4 7 2" xfId="841" xr:uid="{00000000-0005-0000-0000-000049030000}"/>
    <cellStyle name="60% - Accent5 2" xfId="842" xr:uid="{00000000-0005-0000-0000-00004A030000}"/>
    <cellStyle name="60% - Accent5 2 10" xfId="843" xr:uid="{00000000-0005-0000-0000-00004B030000}"/>
    <cellStyle name="60% - Accent5 2 10 2" xfId="844" xr:uid="{00000000-0005-0000-0000-00004C030000}"/>
    <cellStyle name="60% - Accent5 2 11" xfId="845" xr:uid="{00000000-0005-0000-0000-00004D030000}"/>
    <cellStyle name="60% - Accent5 2 11 2" xfId="846" xr:uid="{00000000-0005-0000-0000-00004E030000}"/>
    <cellStyle name="60% - Accent5 2 12" xfId="847" xr:uid="{00000000-0005-0000-0000-00004F030000}"/>
    <cellStyle name="60% - Accent5 2 12 2" xfId="848" xr:uid="{00000000-0005-0000-0000-000050030000}"/>
    <cellStyle name="60% - Accent5 2 13" xfId="849" xr:uid="{00000000-0005-0000-0000-000051030000}"/>
    <cellStyle name="60% - Accent5 2 2" xfId="850" xr:uid="{00000000-0005-0000-0000-000052030000}"/>
    <cellStyle name="60% - Accent5 2 2 2" xfId="851" xr:uid="{00000000-0005-0000-0000-000053030000}"/>
    <cellStyle name="60% - Accent5 2 2 2 2" xfId="852" xr:uid="{00000000-0005-0000-0000-000054030000}"/>
    <cellStyle name="60% - Accent5 2 2 3" xfId="853" xr:uid="{00000000-0005-0000-0000-000055030000}"/>
    <cellStyle name="60% - Accent5 2 3" xfId="854" xr:uid="{00000000-0005-0000-0000-000056030000}"/>
    <cellStyle name="60% - Accent5 2 3 2" xfId="855" xr:uid="{00000000-0005-0000-0000-000057030000}"/>
    <cellStyle name="60% - Accent5 2 4" xfId="856" xr:uid="{00000000-0005-0000-0000-000058030000}"/>
    <cellStyle name="60% - Accent5 2 4 2" xfId="857" xr:uid="{00000000-0005-0000-0000-000059030000}"/>
    <cellStyle name="60% - Accent5 2 5" xfId="858" xr:uid="{00000000-0005-0000-0000-00005A030000}"/>
    <cellStyle name="60% - Accent5 2 5 2" xfId="859" xr:uid="{00000000-0005-0000-0000-00005B030000}"/>
    <cellStyle name="60% - Accent5 2 6" xfId="860" xr:uid="{00000000-0005-0000-0000-00005C030000}"/>
    <cellStyle name="60% - Accent5 2 6 2" xfId="861" xr:uid="{00000000-0005-0000-0000-00005D030000}"/>
    <cellStyle name="60% - Accent5 2 7" xfId="862" xr:uid="{00000000-0005-0000-0000-00005E030000}"/>
    <cellStyle name="60% - Accent5 2 7 2" xfId="863" xr:uid="{00000000-0005-0000-0000-00005F030000}"/>
    <cellStyle name="60% - Accent5 2 8" xfId="864" xr:uid="{00000000-0005-0000-0000-000060030000}"/>
    <cellStyle name="60% - Accent5 2 8 2" xfId="865" xr:uid="{00000000-0005-0000-0000-000061030000}"/>
    <cellStyle name="60% - Accent5 2 9" xfId="866" xr:uid="{00000000-0005-0000-0000-000062030000}"/>
    <cellStyle name="60% - Accent5 2 9 2" xfId="867" xr:uid="{00000000-0005-0000-0000-000063030000}"/>
    <cellStyle name="60% - Accent5 3" xfId="868" xr:uid="{00000000-0005-0000-0000-000064030000}"/>
    <cellStyle name="60% - Accent5 3 2" xfId="869" xr:uid="{00000000-0005-0000-0000-000065030000}"/>
    <cellStyle name="60% - Accent5 3 2 2" xfId="870" xr:uid="{00000000-0005-0000-0000-000066030000}"/>
    <cellStyle name="60% - Accent5 3 3" xfId="871" xr:uid="{00000000-0005-0000-0000-000067030000}"/>
    <cellStyle name="60% - Accent5 3 3 2" xfId="872" xr:uid="{00000000-0005-0000-0000-000068030000}"/>
    <cellStyle name="60% - Accent5 3 4" xfId="873" xr:uid="{00000000-0005-0000-0000-000069030000}"/>
    <cellStyle name="60% - Accent5 4" xfId="874" xr:uid="{00000000-0005-0000-0000-00006A030000}"/>
    <cellStyle name="60% - Accent5 4 2" xfId="875" xr:uid="{00000000-0005-0000-0000-00006B030000}"/>
    <cellStyle name="60% - Accent5 4 2 2" xfId="876" xr:uid="{00000000-0005-0000-0000-00006C030000}"/>
    <cellStyle name="60% - Accent5 4 3" xfId="877" xr:uid="{00000000-0005-0000-0000-00006D030000}"/>
    <cellStyle name="60% - Accent5 4 3 2" xfId="878" xr:uid="{00000000-0005-0000-0000-00006E030000}"/>
    <cellStyle name="60% - Accent5 4 4" xfId="879" xr:uid="{00000000-0005-0000-0000-00006F030000}"/>
    <cellStyle name="60% - Accent5 5" xfId="880" xr:uid="{00000000-0005-0000-0000-000070030000}"/>
    <cellStyle name="60% - Accent5 5 2" xfId="881" xr:uid="{00000000-0005-0000-0000-000071030000}"/>
    <cellStyle name="60% - Accent5 5 2 2" xfId="882" xr:uid="{00000000-0005-0000-0000-000072030000}"/>
    <cellStyle name="60% - Accent5 5 3" xfId="883" xr:uid="{00000000-0005-0000-0000-000073030000}"/>
    <cellStyle name="60% - Accent5 5 3 2" xfId="884" xr:uid="{00000000-0005-0000-0000-000074030000}"/>
    <cellStyle name="60% - Accent5 5 4" xfId="885" xr:uid="{00000000-0005-0000-0000-000075030000}"/>
    <cellStyle name="60% - Accent5 6" xfId="886" xr:uid="{00000000-0005-0000-0000-000076030000}"/>
    <cellStyle name="60% - Accent5 6 2" xfId="887" xr:uid="{00000000-0005-0000-0000-000077030000}"/>
    <cellStyle name="60% - Accent5 6 2 2" xfId="888" xr:uid="{00000000-0005-0000-0000-000078030000}"/>
    <cellStyle name="60% - Accent5 6 3" xfId="889" xr:uid="{00000000-0005-0000-0000-000079030000}"/>
    <cellStyle name="60% - Accent5 6 3 2" xfId="890" xr:uid="{00000000-0005-0000-0000-00007A030000}"/>
    <cellStyle name="60% - Accent5 6 4" xfId="891" xr:uid="{00000000-0005-0000-0000-00007B030000}"/>
    <cellStyle name="60% - Accent5 7" xfId="892" xr:uid="{00000000-0005-0000-0000-00007C030000}"/>
    <cellStyle name="60% - Accent5 7 2" xfId="893" xr:uid="{00000000-0005-0000-0000-00007D030000}"/>
    <cellStyle name="60% - Accent6 2" xfId="894" xr:uid="{00000000-0005-0000-0000-00007E030000}"/>
    <cellStyle name="60% - Accent6 2 10" xfId="895" xr:uid="{00000000-0005-0000-0000-00007F030000}"/>
    <cellStyle name="60% - Accent6 2 10 2" xfId="896" xr:uid="{00000000-0005-0000-0000-000080030000}"/>
    <cellStyle name="60% - Accent6 2 11" xfId="897" xr:uid="{00000000-0005-0000-0000-000081030000}"/>
    <cellStyle name="60% - Accent6 2 11 2" xfId="898" xr:uid="{00000000-0005-0000-0000-000082030000}"/>
    <cellStyle name="60% - Accent6 2 12" xfId="899" xr:uid="{00000000-0005-0000-0000-000083030000}"/>
    <cellStyle name="60% - Accent6 2 12 2" xfId="900" xr:uid="{00000000-0005-0000-0000-000084030000}"/>
    <cellStyle name="60% - Accent6 2 13" xfId="901" xr:uid="{00000000-0005-0000-0000-000085030000}"/>
    <cellStyle name="60% - Accent6 2 2" xfId="902" xr:uid="{00000000-0005-0000-0000-000086030000}"/>
    <cellStyle name="60% - Accent6 2 2 2" xfId="903" xr:uid="{00000000-0005-0000-0000-000087030000}"/>
    <cellStyle name="60% - Accent6 2 2 2 2" xfId="904" xr:uid="{00000000-0005-0000-0000-000088030000}"/>
    <cellStyle name="60% - Accent6 2 2 3" xfId="905" xr:uid="{00000000-0005-0000-0000-000089030000}"/>
    <cellStyle name="60% - Accent6 2 3" xfId="906" xr:uid="{00000000-0005-0000-0000-00008A030000}"/>
    <cellStyle name="60% - Accent6 2 3 2" xfId="907" xr:uid="{00000000-0005-0000-0000-00008B030000}"/>
    <cellStyle name="60% - Accent6 2 4" xfId="908" xr:uid="{00000000-0005-0000-0000-00008C030000}"/>
    <cellStyle name="60% - Accent6 2 4 2" xfId="909" xr:uid="{00000000-0005-0000-0000-00008D030000}"/>
    <cellStyle name="60% - Accent6 2 5" xfId="910" xr:uid="{00000000-0005-0000-0000-00008E030000}"/>
    <cellStyle name="60% - Accent6 2 5 2" xfId="911" xr:uid="{00000000-0005-0000-0000-00008F030000}"/>
    <cellStyle name="60% - Accent6 2 6" xfId="912" xr:uid="{00000000-0005-0000-0000-000090030000}"/>
    <cellStyle name="60% - Accent6 2 6 2" xfId="913" xr:uid="{00000000-0005-0000-0000-000091030000}"/>
    <cellStyle name="60% - Accent6 2 7" xfId="914" xr:uid="{00000000-0005-0000-0000-000092030000}"/>
    <cellStyle name="60% - Accent6 2 7 2" xfId="915" xr:uid="{00000000-0005-0000-0000-000093030000}"/>
    <cellStyle name="60% - Accent6 2 8" xfId="916" xr:uid="{00000000-0005-0000-0000-000094030000}"/>
    <cellStyle name="60% - Accent6 2 8 2" xfId="917" xr:uid="{00000000-0005-0000-0000-000095030000}"/>
    <cellStyle name="60% - Accent6 2 9" xfId="918" xr:uid="{00000000-0005-0000-0000-000096030000}"/>
    <cellStyle name="60% - Accent6 2 9 2" xfId="919" xr:uid="{00000000-0005-0000-0000-000097030000}"/>
    <cellStyle name="60% - Accent6 3" xfId="920" xr:uid="{00000000-0005-0000-0000-000098030000}"/>
    <cellStyle name="60% - Accent6 3 2" xfId="921" xr:uid="{00000000-0005-0000-0000-000099030000}"/>
    <cellStyle name="60% - Accent6 3 2 2" xfId="922" xr:uid="{00000000-0005-0000-0000-00009A030000}"/>
    <cellStyle name="60% - Accent6 3 3" xfId="923" xr:uid="{00000000-0005-0000-0000-00009B030000}"/>
    <cellStyle name="60% - Accent6 3 3 2" xfId="924" xr:uid="{00000000-0005-0000-0000-00009C030000}"/>
    <cellStyle name="60% - Accent6 3 4" xfId="925" xr:uid="{00000000-0005-0000-0000-00009D030000}"/>
    <cellStyle name="60% - Accent6 4" xfId="926" xr:uid="{00000000-0005-0000-0000-00009E030000}"/>
    <cellStyle name="60% - Accent6 4 2" xfId="927" xr:uid="{00000000-0005-0000-0000-00009F030000}"/>
    <cellStyle name="60% - Accent6 4 2 2" xfId="928" xr:uid="{00000000-0005-0000-0000-0000A0030000}"/>
    <cellStyle name="60% - Accent6 4 3" xfId="929" xr:uid="{00000000-0005-0000-0000-0000A1030000}"/>
    <cellStyle name="60% - Accent6 4 3 2" xfId="930" xr:uid="{00000000-0005-0000-0000-0000A2030000}"/>
    <cellStyle name="60% - Accent6 4 4" xfId="931" xr:uid="{00000000-0005-0000-0000-0000A3030000}"/>
    <cellStyle name="60% - Accent6 5" xfId="932" xr:uid="{00000000-0005-0000-0000-0000A4030000}"/>
    <cellStyle name="60% - Accent6 5 2" xfId="933" xr:uid="{00000000-0005-0000-0000-0000A5030000}"/>
    <cellStyle name="60% - Accent6 5 2 2" xfId="934" xr:uid="{00000000-0005-0000-0000-0000A6030000}"/>
    <cellStyle name="60% - Accent6 5 3" xfId="935" xr:uid="{00000000-0005-0000-0000-0000A7030000}"/>
    <cellStyle name="60% - Accent6 5 3 2" xfId="936" xr:uid="{00000000-0005-0000-0000-0000A8030000}"/>
    <cellStyle name="60% - Accent6 5 4" xfId="937" xr:uid="{00000000-0005-0000-0000-0000A9030000}"/>
    <cellStyle name="60% - Accent6 6" xfId="938" xr:uid="{00000000-0005-0000-0000-0000AA030000}"/>
    <cellStyle name="60% - Accent6 6 2" xfId="939" xr:uid="{00000000-0005-0000-0000-0000AB030000}"/>
    <cellStyle name="60% - Accent6 6 2 2" xfId="940" xr:uid="{00000000-0005-0000-0000-0000AC030000}"/>
    <cellStyle name="60% - Accent6 6 3" xfId="941" xr:uid="{00000000-0005-0000-0000-0000AD030000}"/>
    <cellStyle name="60% - Accent6 6 3 2" xfId="942" xr:uid="{00000000-0005-0000-0000-0000AE030000}"/>
    <cellStyle name="60% - Accent6 6 4" xfId="943" xr:uid="{00000000-0005-0000-0000-0000AF030000}"/>
    <cellStyle name="60% - Accent6 7" xfId="944" xr:uid="{00000000-0005-0000-0000-0000B0030000}"/>
    <cellStyle name="60% - Accent6 7 2" xfId="945" xr:uid="{00000000-0005-0000-0000-0000B1030000}"/>
    <cellStyle name="Accent1 - 20%" xfId="950" xr:uid="{00000000-0005-0000-0000-0000B2030000}"/>
    <cellStyle name="Accent1 - 20% 2" xfId="951" xr:uid="{00000000-0005-0000-0000-0000B3030000}"/>
    <cellStyle name="Accent1 - 40%" xfId="952" xr:uid="{00000000-0005-0000-0000-0000B4030000}"/>
    <cellStyle name="Accent1 - 40% 2" xfId="953" xr:uid="{00000000-0005-0000-0000-0000B5030000}"/>
    <cellStyle name="Accent1 - 60%" xfId="954" xr:uid="{00000000-0005-0000-0000-0000B6030000}"/>
    <cellStyle name="Accent1 - 60% 2" xfId="955" xr:uid="{00000000-0005-0000-0000-0000B7030000}"/>
    <cellStyle name="Accent1 2" xfId="956" xr:uid="{00000000-0005-0000-0000-0000B8030000}"/>
    <cellStyle name="Accent1 2 10" xfId="957" xr:uid="{00000000-0005-0000-0000-0000B9030000}"/>
    <cellStyle name="Accent1 2 10 2" xfId="958" xr:uid="{00000000-0005-0000-0000-0000BA030000}"/>
    <cellStyle name="Accent1 2 11" xfId="959" xr:uid="{00000000-0005-0000-0000-0000BB030000}"/>
    <cellStyle name="Accent1 2 11 2" xfId="960" xr:uid="{00000000-0005-0000-0000-0000BC030000}"/>
    <cellStyle name="Accent1 2 12" xfId="961" xr:uid="{00000000-0005-0000-0000-0000BD030000}"/>
    <cellStyle name="Accent1 2 12 2" xfId="962" xr:uid="{00000000-0005-0000-0000-0000BE030000}"/>
    <cellStyle name="Accent1 2 13" xfId="963" xr:uid="{00000000-0005-0000-0000-0000BF030000}"/>
    <cellStyle name="Accent1 2 2" xfId="964" xr:uid="{00000000-0005-0000-0000-0000C0030000}"/>
    <cellStyle name="Accent1 2 2 2" xfId="965" xr:uid="{00000000-0005-0000-0000-0000C1030000}"/>
    <cellStyle name="Accent1 2 2 2 2" xfId="966" xr:uid="{00000000-0005-0000-0000-0000C2030000}"/>
    <cellStyle name="Accent1 2 2 3" xfId="967" xr:uid="{00000000-0005-0000-0000-0000C3030000}"/>
    <cellStyle name="Accent1 2 3" xfId="968" xr:uid="{00000000-0005-0000-0000-0000C4030000}"/>
    <cellStyle name="Accent1 2 3 2" xfId="969" xr:uid="{00000000-0005-0000-0000-0000C5030000}"/>
    <cellStyle name="Accent1 2 4" xfId="970" xr:uid="{00000000-0005-0000-0000-0000C6030000}"/>
    <cellStyle name="Accent1 2 4 2" xfId="971" xr:uid="{00000000-0005-0000-0000-0000C7030000}"/>
    <cellStyle name="Accent1 2 5" xfId="972" xr:uid="{00000000-0005-0000-0000-0000C8030000}"/>
    <cellStyle name="Accent1 2 5 2" xfId="973" xr:uid="{00000000-0005-0000-0000-0000C9030000}"/>
    <cellStyle name="Accent1 2 6" xfId="974" xr:uid="{00000000-0005-0000-0000-0000CA030000}"/>
    <cellStyle name="Accent1 2 6 2" xfId="975" xr:uid="{00000000-0005-0000-0000-0000CB030000}"/>
    <cellStyle name="Accent1 2 7" xfId="976" xr:uid="{00000000-0005-0000-0000-0000CC030000}"/>
    <cellStyle name="Accent1 2 7 2" xfId="977" xr:uid="{00000000-0005-0000-0000-0000CD030000}"/>
    <cellStyle name="Accent1 2 8" xfId="978" xr:uid="{00000000-0005-0000-0000-0000CE030000}"/>
    <cellStyle name="Accent1 2 8 2" xfId="979" xr:uid="{00000000-0005-0000-0000-0000CF030000}"/>
    <cellStyle name="Accent1 2 9" xfId="980" xr:uid="{00000000-0005-0000-0000-0000D0030000}"/>
    <cellStyle name="Accent1 2 9 2" xfId="981" xr:uid="{00000000-0005-0000-0000-0000D1030000}"/>
    <cellStyle name="Accent1 3" xfId="982" xr:uid="{00000000-0005-0000-0000-0000D2030000}"/>
    <cellStyle name="Accent1 3 2" xfId="983" xr:uid="{00000000-0005-0000-0000-0000D3030000}"/>
    <cellStyle name="Accent1 3 2 2" xfId="984" xr:uid="{00000000-0005-0000-0000-0000D4030000}"/>
    <cellStyle name="Accent1 3 3" xfId="985" xr:uid="{00000000-0005-0000-0000-0000D5030000}"/>
    <cellStyle name="Accent1 3 3 2" xfId="986" xr:uid="{00000000-0005-0000-0000-0000D6030000}"/>
    <cellStyle name="Accent1 3 4" xfId="987" xr:uid="{00000000-0005-0000-0000-0000D7030000}"/>
    <cellStyle name="Accent1 4" xfId="988" xr:uid="{00000000-0005-0000-0000-0000D8030000}"/>
    <cellStyle name="Accent1 4 2" xfId="989" xr:uid="{00000000-0005-0000-0000-0000D9030000}"/>
    <cellStyle name="Accent1 4 2 2" xfId="990" xr:uid="{00000000-0005-0000-0000-0000DA030000}"/>
    <cellStyle name="Accent1 4 3" xfId="991" xr:uid="{00000000-0005-0000-0000-0000DB030000}"/>
    <cellStyle name="Accent1 4 3 2" xfId="992" xr:uid="{00000000-0005-0000-0000-0000DC030000}"/>
    <cellStyle name="Accent1 4 4" xfId="993" xr:uid="{00000000-0005-0000-0000-0000DD030000}"/>
    <cellStyle name="Accent1 5" xfId="994" xr:uid="{00000000-0005-0000-0000-0000DE030000}"/>
    <cellStyle name="Accent1 5 2" xfId="995" xr:uid="{00000000-0005-0000-0000-0000DF030000}"/>
    <cellStyle name="Accent1 5 2 2" xfId="996" xr:uid="{00000000-0005-0000-0000-0000E0030000}"/>
    <cellStyle name="Accent1 5 3" xfId="997" xr:uid="{00000000-0005-0000-0000-0000E1030000}"/>
    <cellStyle name="Accent1 5 3 2" xfId="998" xr:uid="{00000000-0005-0000-0000-0000E2030000}"/>
    <cellStyle name="Accent1 5 4" xfId="999" xr:uid="{00000000-0005-0000-0000-0000E3030000}"/>
    <cellStyle name="Accent1 6" xfId="1000" xr:uid="{00000000-0005-0000-0000-0000E4030000}"/>
    <cellStyle name="Accent1 6 2" xfId="1001" xr:uid="{00000000-0005-0000-0000-0000E5030000}"/>
    <cellStyle name="Accent1 6 2 2" xfId="1002" xr:uid="{00000000-0005-0000-0000-0000E6030000}"/>
    <cellStyle name="Accent1 6 3" xfId="1003" xr:uid="{00000000-0005-0000-0000-0000E7030000}"/>
    <cellStyle name="Accent1 6 3 2" xfId="1004" xr:uid="{00000000-0005-0000-0000-0000E8030000}"/>
    <cellStyle name="Accent1 6 4" xfId="1005" xr:uid="{00000000-0005-0000-0000-0000E9030000}"/>
    <cellStyle name="Accent1 7" xfId="1006" xr:uid="{00000000-0005-0000-0000-0000EA030000}"/>
    <cellStyle name="Accent1 7 2" xfId="1007" xr:uid="{00000000-0005-0000-0000-0000EB030000}"/>
    <cellStyle name="Accent1 8" xfId="1008" xr:uid="{00000000-0005-0000-0000-0000EC030000}"/>
    <cellStyle name="Accent1 8 2" xfId="1009" xr:uid="{00000000-0005-0000-0000-0000ED030000}"/>
    <cellStyle name="Accent1 9" xfId="1010" xr:uid="{00000000-0005-0000-0000-0000EE030000}"/>
    <cellStyle name="Accent1 9 2" xfId="1011" xr:uid="{00000000-0005-0000-0000-0000EF030000}"/>
    <cellStyle name="Accent2 - 20%" xfId="1012" xr:uid="{00000000-0005-0000-0000-0000F0030000}"/>
    <cellStyle name="Accent2 - 20% 2" xfId="1013" xr:uid="{00000000-0005-0000-0000-0000F1030000}"/>
    <cellStyle name="Accent2 - 40%" xfId="1014" xr:uid="{00000000-0005-0000-0000-0000F2030000}"/>
    <cellStyle name="Accent2 - 40% 2" xfId="1015" xr:uid="{00000000-0005-0000-0000-0000F3030000}"/>
    <cellStyle name="Accent2 - 60%" xfId="1016" xr:uid="{00000000-0005-0000-0000-0000F4030000}"/>
    <cellStyle name="Accent2 - 60% 2" xfId="1017" xr:uid="{00000000-0005-0000-0000-0000F5030000}"/>
    <cellStyle name="Accent2 2" xfId="1018" xr:uid="{00000000-0005-0000-0000-0000F6030000}"/>
    <cellStyle name="Accent2 2 10" xfId="1019" xr:uid="{00000000-0005-0000-0000-0000F7030000}"/>
    <cellStyle name="Accent2 2 10 2" xfId="1020" xr:uid="{00000000-0005-0000-0000-0000F8030000}"/>
    <cellStyle name="Accent2 2 11" xfId="1021" xr:uid="{00000000-0005-0000-0000-0000F9030000}"/>
    <cellStyle name="Accent2 2 11 2" xfId="1022" xr:uid="{00000000-0005-0000-0000-0000FA030000}"/>
    <cellStyle name="Accent2 2 12" xfId="1023" xr:uid="{00000000-0005-0000-0000-0000FB030000}"/>
    <cellStyle name="Accent2 2 12 2" xfId="1024" xr:uid="{00000000-0005-0000-0000-0000FC030000}"/>
    <cellStyle name="Accent2 2 13" xfId="1025" xr:uid="{00000000-0005-0000-0000-0000FD030000}"/>
    <cellStyle name="Accent2 2 2" xfId="1026" xr:uid="{00000000-0005-0000-0000-0000FE030000}"/>
    <cellStyle name="Accent2 2 2 2" xfId="1027" xr:uid="{00000000-0005-0000-0000-0000FF030000}"/>
    <cellStyle name="Accent2 2 2 2 2" xfId="1028" xr:uid="{00000000-0005-0000-0000-000000040000}"/>
    <cellStyle name="Accent2 2 2 3" xfId="1029" xr:uid="{00000000-0005-0000-0000-000001040000}"/>
    <cellStyle name="Accent2 2 3" xfId="1030" xr:uid="{00000000-0005-0000-0000-000002040000}"/>
    <cellStyle name="Accent2 2 3 2" xfId="1031" xr:uid="{00000000-0005-0000-0000-000003040000}"/>
    <cellStyle name="Accent2 2 4" xfId="1032" xr:uid="{00000000-0005-0000-0000-000004040000}"/>
    <cellStyle name="Accent2 2 4 2" xfId="1033" xr:uid="{00000000-0005-0000-0000-000005040000}"/>
    <cellStyle name="Accent2 2 5" xfId="1034" xr:uid="{00000000-0005-0000-0000-000006040000}"/>
    <cellStyle name="Accent2 2 5 2" xfId="1035" xr:uid="{00000000-0005-0000-0000-000007040000}"/>
    <cellStyle name="Accent2 2 6" xfId="1036" xr:uid="{00000000-0005-0000-0000-000008040000}"/>
    <cellStyle name="Accent2 2 6 2" xfId="1037" xr:uid="{00000000-0005-0000-0000-000009040000}"/>
    <cellStyle name="Accent2 2 7" xfId="1038" xr:uid="{00000000-0005-0000-0000-00000A040000}"/>
    <cellStyle name="Accent2 2 7 2" xfId="1039" xr:uid="{00000000-0005-0000-0000-00000B040000}"/>
    <cellStyle name="Accent2 2 8" xfId="1040" xr:uid="{00000000-0005-0000-0000-00000C040000}"/>
    <cellStyle name="Accent2 2 8 2" xfId="1041" xr:uid="{00000000-0005-0000-0000-00000D040000}"/>
    <cellStyle name="Accent2 2 9" xfId="1042" xr:uid="{00000000-0005-0000-0000-00000E040000}"/>
    <cellStyle name="Accent2 2 9 2" xfId="1043" xr:uid="{00000000-0005-0000-0000-00000F040000}"/>
    <cellStyle name="Accent2 3" xfId="1044" xr:uid="{00000000-0005-0000-0000-000010040000}"/>
    <cellStyle name="Accent2 3 2" xfId="1045" xr:uid="{00000000-0005-0000-0000-000011040000}"/>
    <cellStyle name="Accent2 3 2 2" xfId="1046" xr:uid="{00000000-0005-0000-0000-000012040000}"/>
    <cellStyle name="Accent2 3 3" xfId="1047" xr:uid="{00000000-0005-0000-0000-000013040000}"/>
    <cellStyle name="Accent2 3 3 2" xfId="1048" xr:uid="{00000000-0005-0000-0000-000014040000}"/>
    <cellStyle name="Accent2 3 4" xfId="1049" xr:uid="{00000000-0005-0000-0000-000015040000}"/>
    <cellStyle name="Accent2 4" xfId="1050" xr:uid="{00000000-0005-0000-0000-000016040000}"/>
    <cellStyle name="Accent2 4 2" xfId="1051" xr:uid="{00000000-0005-0000-0000-000017040000}"/>
    <cellStyle name="Accent2 4 2 2" xfId="1052" xr:uid="{00000000-0005-0000-0000-000018040000}"/>
    <cellStyle name="Accent2 4 3" xfId="1053" xr:uid="{00000000-0005-0000-0000-000019040000}"/>
    <cellStyle name="Accent2 4 3 2" xfId="1054" xr:uid="{00000000-0005-0000-0000-00001A040000}"/>
    <cellStyle name="Accent2 4 4" xfId="1055" xr:uid="{00000000-0005-0000-0000-00001B040000}"/>
    <cellStyle name="Accent2 5" xfId="1056" xr:uid="{00000000-0005-0000-0000-00001C040000}"/>
    <cellStyle name="Accent2 5 2" xfId="1057" xr:uid="{00000000-0005-0000-0000-00001D040000}"/>
    <cellStyle name="Accent2 5 2 2" xfId="1058" xr:uid="{00000000-0005-0000-0000-00001E040000}"/>
    <cellStyle name="Accent2 5 3" xfId="1059" xr:uid="{00000000-0005-0000-0000-00001F040000}"/>
    <cellStyle name="Accent2 5 3 2" xfId="1060" xr:uid="{00000000-0005-0000-0000-000020040000}"/>
    <cellStyle name="Accent2 5 4" xfId="1061" xr:uid="{00000000-0005-0000-0000-000021040000}"/>
    <cellStyle name="Accent2 6" xfId="1062" xr:uid="{00000000-0005-0000-0000-000022040000}"/>
    <cellStyle name="Accent2 6 2" xfId="1063" xr:uid="{00000000-0005-0000-0000-000023040000}"/>
    <cellStyle name="Accent2 6 2 2" xfId="1064" xr:uid="{00000000-0005-0000-0000-000024040000}"/>
    <cellStyle name="Accent2 6 3" xfId="1065" xr:uid="{00000000-0005-0000-0000-000025040000}"/>
    <cellStyle name="Accent2 6 3 2" xfId="1066" xr:uid="{00000000-0005-0000-0000-000026040000}"/>
    <cellStyle name="Accent2 6 4" xfId="1067" xr:uid="{00000000-0005-0000-0000-000027040000}"/>
    <cellStyle name="Accent2 7" xfId="1068" xr:uid="{00000000-0005-0000-0000-000028040000}"/>
    <cellStyle name="Accent2 7 2" xfId="1069" xr:uid="{00000000-0005-0000-0000-000029040000}"/>
    <cellStyle name="Accent2 8" xfId="1070" xr:uid="{00000000-0005-0000-0000-00002A040000}"/>
    <cellStyle name="Accent2 8 2" xfId="1071" xr:uid="{00000000-0005-0000-0000-00002B040000}"/>
    <cellStyle name="Accent2 9" xfId="1072" xr:uid="{00000000-0005-0000-0000-00002C040000}"/>
    <cellStyle name="Accent2 9 2" xfId="1073" xr:uid="{00000000-0005-0000-0000-00002D040000}"/>
    <cellStyle name="Accent3 - 20%" xfId="1074" xr:uid="{00000000-0005-0000-0000-00002E040000}"/>
    <cellStyle name="Accent3 - 20% 2" xfId="1075" xr:uid="{00000000-0005-0000-0000-00002F040000}"/>
    <cellStyle name="Accent3 - 40%" xfId="1076" xr:uid="{00000000-0005-0000-0000-000030040000}"/>
    <cellStyle name="Accent3 - 40% 2" xfId="1077" xr:uid="{00000000-0005-0000-0000-000031040000}"/>
    <cellStyle name="Accent3 - 60%" xfId="1078" xr:uid="{00000000-0005-0000-0000-000032040000}"/>
    <cellStyle name="Accent3 - 60% 2" xfId="1079" xr:uid="{00000000-0005-0000-0000-000033040000}"/>
    <cellStyle name="Accent3 2" xfId="1080" xr:uid="{00000000-0005-0000-0000-000034040000}"/>
    <cellStyle name="Accent3 2 10" xfId="1081" xr:uid="{00000000-0005-0000-0000-000035040000}"/>
    <cellStyle name="Accent3 2 10 2" xfId="1082" xr:uid="{00000000-0005-0000-0000-000036040000}"/>
    <cellStyle name="Accent3 2 11" xfId="1083" xr:uid="{00000000-0005-0000-0000-000037040000}"/>
    <cellStyle name="Accent3 2 11 2" xfId="1084" xr:uid="{00000000-0005-0000-0000-000038040000}"/>
    <cellStyle name="Accent3 2 12" xfId="1085" xr:uid="{00000000-0005-0000-0000-000039040000}"/>
    <cellStyle name="Accent3 2 12 2" xfId="1086" xr:uid="{00000000-0005-0000-0000-00003A040000}"/>
    <cellStyle name="Accent3 2 13" xfId="1087" xr:uid="{00000000-0005-0000-0000-00003B040000}"/>
    <cellStyle name="Accent3 2 2" xfId="1088" xr:uid="{00000000-0005-0000-0000-00003C040000}"/>
    <cellStyle name="Accent3 2 2 2" xfId="1089" xr:uid="{00000000-0005-0000-0000-00003D040000}"/>
    <cellStyle name="Accent3 2 2 2 2" xfId="1090" xr:uid="{00000000-0005-0000-0000-00003E040000}"/>
    <cellStyle name="Accent3 2 2 3" xfId="1091" xr:uid="{00000000-0005-0000-0000-00003F040000}"/>
    <cellStyle name="Accent3 2 3" xfId="1092" xr:uid="{00000000-0005-0000-0000-000040040000}"/>
    <cellStyle name="Accent3 2 3 2" xfId="1093" xr:uid="{00000000-0005-0000-0000-000041040000}"/>
    <cellStyle name="Accent3 2 4" xfId="1094" xr:uid="{00000000-0005-0000-0000-000042040000}"/>
    <cellStyle name="Accent3 2 4 2" xfId="1095" xr:uid="{00000000-0005-0000-0000-000043040000}"/>
    <cellStyle name="Accent3 2 5" xfId="1096" xr:uid="{00000000-0005-0000-0000-000044040000}"/>
    <cellStyle name="Accent3 2 5 2" xfId="1097" xr:uid="{00000000-0005-0000-0000-000045040000}"/>
    <cellStyle name="Accent3 2 6" xfId="1098" xr:uid="{00000000-0005-0000-0000-000046040000}"/>
    <cellStyle name="Accent3 2 6 2" xfId="1099" xr:uid="{00000000-0005-0000-0000-000047040000}"/>
    <cellStyle name="Accent3 2 7" xfId="1100" xr:uid="{00000000-0005-0000-0000-000048040000}"/>
    <cellStyle name="Accent3 2 7 2" xfId="1101" xr:uid="{00000000-0005-0000-0000-000049040000}"/>
    <cellStyle name="Accent3 2 8" xfId="1102" xr:uid="{00000000-0005-0000-0000-00004A040000}"/>
    <cellStyle name="Accent3 2 8 2" xfId="1103" xr:uid="{00000000-0005-0000-0000-00004B040000}"/>
    <cellStyle name="Accent3 2 9" xfId="1104" xr:uid="{00000000-0005-0000-0000-00004C040000}"/>
    <cellStyle name="Accent3 2 9 2" xfId="1105" xr:uid="{00000000-0005-0000-0000-00004D040000}"/>
    <cellStyle name="Accent3 3" xfId="1106" xr:uid="{00000000-0005-0000-0000-00004E040000}"/>
    <cellStyle name="Accent3 3 2" xfId="1107" xr:uid="{00000000-0005-0000-0000-00004F040000}"/>
    <cellStyle name="Accent3 3 2 2" xfId="1108" xr:uid="{00000000-0005-0000-0000-000050040000}"/>
    <cellStyle name="Accent3 3 3" xfId="1109" xr:uid="{00000000-0005-0000-0000-000051040000}"/>
    <cellStyle name="Accent3 3 3 2" xfId="1110" xr:uid="{00000000-0005-0000-0000-000052040000}"/>
    <cellStyle name="Accent3 3 4" xfId="1111" xr:uid="{00000000-0005-0000-0000-000053040000}"/>
    <cellStyle name="Accent3 4" xfId="1112" xr:uid="{00000000-0005-0000-0000-000054040000}"/>
    <cellStyle name="Accent3 4 2" xfId="1113" xr:uid="{00000000-0005-0000-0000-000055040000}"/>
    <cellStyle name="Accent3 4 2 2" xfId="1114" xr:uid="{00000000-0005-0000-0000-000056040000}"/>
    <cellStyle name="Accent3 4 3" xfId="1115" xr:uid="{00000000-0005-0000-0000-000057040000}"/>
    <cellStyle name="Accent3 4 3 2" xfId="1116" xr:uid="{00000000-0005-0000-0000-000058040000}"/>
    <cellStyle name="Accent3 4 4" xfId="1117" xr:uid="{00000000-0005-0000-0000-000059040000}"/>
    <cellStyle name="Accent3 5" xfId="1118" xr:uid="{00000000-0005-0000-0000-00005A040000}"/>
    <cellStyle name="Accent3 5 2" xfId="1119" xr:uid="{00000000-0005-0000-0000-00005B040000}"/>
    <cellStyle name="Accent3 5 2 2" xfId="1120" xr:uid="{00000000-0005-0000-0000-00005C040000}"/>
    <cellStyle name="Accent3 5 3" xfId="1121" xr:uid="{00000000-0005-0000-0000-00005D040000}"/>
    <cellStyle name="Accent3 5 3 2" xfId="1122" xr:uid="{00000000-0005-0000-0000-00005E040000}"/>
    <cellStyle name="Accent3 5 4" xfId="1123" xr:uid="{00000000-0005-0000-0000-00005F040000}"/>
    <cellStyle name="Accent3 6" xfId="1124" xr:uid="{00000000-0005-0000-0000-000060040000}"/>
    <cellStyle name="Accent3 6 2" xfId="1125" xr:uid="{00000000-0005-0000-0000-000061040000}"/>
    <cellStyle name="Accent3 6 2 2" xfId="1126" xr:uid="{00000000-0005-0000-0000-000062040000}"/>
    <cellStyle name="Accent3 6 3" xfId="1127" xr:uid="{00000000-0005-0000-0000-000063040000}"/>
    <cellStyle name="Accent3 6 3 2" xfId="1128" xr:uid="{00000000-0005-0000-0000-000064040000}"/>
    <cellStyle name="Accent3 6 4" xfId="1129" xr:uid="{00000000-0005-0000-0000-000065040000}"/>
    <cellStyle name="Accent3 7" xfId="1130" xr:uid="{00000000-0005-0000-0000-000066040000}"/>
    <cellStyle name="Accent3 7 2" xfId="1131" xr:uid="{00000000-0005-0000-0000-000067040000}"/>
    <cellStyle name="Accent3 8" xfId="1132" xr:uid="{00000000-0005-0000-0000-000068040000}"/>
    <cellStyle name="Accent3 8 2" xfId="1133" xr:uid="{00000000-0005-0000-0000-000069040000}"/>
    <cellStyle name="Accent3 9" xfId="1134" xr:uid="{00000000-0005-0000-0000-00006A040000}"/>
    <cellStyle name="Accent3 9 2" xfId="1135" xr:uid="{00000000-0005-0000-0000-00006B040000}"/>
    <cellStyle name="Accent4 - 20%" xfId="1136" xr:uid="{00000000-0005-0000-0000-00006C040000}"/>
    <cellStyle name="Accent4 - 20% 2" xfId="1137" xr:uid="{00000000-0005-0000-0000-00006D040000}"/>
    <cellStyle name="Accent4 - 40%" xfId="1138" xr:uid="{00000000-0005-0000-0000-00006E040000}"/>
    <cellStyle name="Accent4 - 40% 2" xfId="1139" xr:uid="{00000000-0005-0000-0000-00006F040000}"/>
    <cellStyle name="Accent4 - 60%" xfId="1140" xr:uid="{00000000-0005-0000-0000-000070040000}"/>
    <cellStyle name="Accent4 - 60% 2" xfId="1141" xr:uid="{00000000-0005-0000-0000-000071040000}"/>
    <cellStyle name="Accent4 2" xfId="1142" xr:uid="{00000000-0005-0000-0000-000072040000}"/>
    <cellStyle name="Accent4 2 10" xfId="1143" xr:uid="{00000000-0005-0000-0000-000073040000}"/>
    <cellStyle name="Accent4 2 10 2" xfId="1144" xr:uid="{00000000-0005-0000-0000-000074040000}"/>
    <cellStyle name="Accent4 2 11" xfId="1145" xr:uid="{00000000-0005-0000-0000-000075040000}"/>
    <cellStyle name="Accent4 2 11 2" xfId="1146" xr:uid="{00000000-0005-0000-0000-000076040000}"/>
    <cellStyle name="Accent4 2 12" xfId="1147" xr:uid="{00000000-0005-0000-0000-000077040000}"/>
    <cellStyle name="Accent4 2 12 2" xfId="1148" xr:uid="{00000000-0005-0000-0000-000078040000}"/>
    <cellStyle name="Accent4 2 13" xfId="1149" xr:uid="{00000000-0005-0000-0000-000079040000}"/>
    <cellStyle name="Accent4 2 2" xfId="1150" xr:uid="{00000000-0005-0000-0000-00007A040000}"/>
    <cellStyle name="Accent4 2 2 2" xfId="1151" xr:uid="{00000000-0005-0000-0000-00007B040000}"/>
    <cellStyle name="Accent4 2 2 2 2" xfId="1152" xr:uid="{00000000-0005-0000-0000-00007C040000}"/>
    <cellStyle name="Accent4 2 2 3" xfId="1153" xr:uid="{00000000-0005-0000-0000-00007D040000}"/>
    <cellStyle name="Accent4 2 3" xfId="1154" xr:uid="{00000000-0005-0000-0000-00007E040000}"/>
    <cellStyle name="Accent4 2 3 2" xfId="1155" xr:uid="{00000000-0005-0000-0000-00007F040000}"/>
    <cellStyle name="Accent4 2 4" xfId="1156" xr:uid="{00000000-0005-0000-0000-000080040000}"/>
    <cellStyle name="Accent4 2 4 2" xfId="1157" xr:uid="{00000000-0005-0000-0000-000081040000}"/>
    <cellStyle name="Accent4 2 5" xfId="1158" xr:uid="{00000000-0005-0000-0000-000082040000}"/>
    <cellStyle name="Accent4 2 5 2" xfId="1159" xr:uid="{00000000-0005-0000-0000-000083040000}"/>
    <cellStyle name="Accent4 2 6" xfId="1160" xr:uid="{00000000-0005-0000-0000-000084040000}"/>
    <cellStyle name="Accent4 2 6 2" xfId="1161" xr:uid="{00000000-0005-0000-0000-000085040000}"/>
    <cellStyle name="Accent4 2 7" xfId="1162" xr:uid="{00000000-0005-0000-0000-000086040000}"/>
    <cellStyle name="Accent4 2 7 2" xfId="1163" xr:uid="{00000000-0005-0000-0000-000087040000}"/>
    <cellStyle name="Accent4 2 8" xfId="1164" xr:uid="{00000000-0005-0000-0000-000088040000}"/>
    <cellStyle name="Accent4 2 8 2" xfId="1165" xr:uid="{00000000-0005-0000-0000-000089040000}"/>
    <cellStyle name="Accent4 2 9" xfId="1166" xr:uid="{00000000-0005-0000-0000-00008A040000}"/>
    <cellStyle name="Accent4 2 9 2" xfId="1167" xr:uid="{00000000-0005-0000-0000-00008B040000}"/>
    <cellStyle name="Accent4 3" xfId="1168" xr:uid="{00000000-0005-0000-0000-00008C040000}"/>
    <cellStyle name="Accent4 3 2" xfId="1169" xr:uid="{00000000-0005-0000-0000-00008D040000}"/>
    <cellStyle name="Accent4 3 2 2" xfId="1170" xr:uid="{00000000-0005-0000-0000-00008E040000}"/>
    <cellStyle name="Accent4 3 3" xfId="1171" xr:uid="{00000000-0005-0000-0000-00008F040000}"/>
    <cellStyle name="Accent4 3 3 2" xfId="1172" xr:uid="{00000000-0005-0000-0000-000090040000}"/>
    <cellStyle name="Accent4 3 4" xfId="1173" xr:uid="{00000000-0005-0000-0000-000091040000}"/>
    <cellStyle name="Accent4 4" xfId="1174" xr:uid="{00000000-0005-0000-0000-000092040000}"/>
    <cellStyle name="Accent4 4 2" xfId="1175" xr:uid="{00000000-0005-0000-0000-000093040000}"/>
    <cellStyle name="Accent4 4 2 2" xfId="1176" xr:uid="{00000000-0005-0000-0000-000094040000}"/>
    <cellStyle name="Accent4 4 3" xfId="1177" xr:uid="{00000000-0005-0000-0000-000095040000}"/>
    <cellStyle name="Accent4 4 3 2" xfId="1178" xr:uid="{00000000-0005-0000-0000-000096040000}"/>
    <cellStyle name="Accent4 4 4" xfId="1179" xr:uid="{00000000-0005-0000-0000-000097040000}"/>
    <cellStyle name="Accent4 5" xfId="1180" xr:uid="{00000000-0005-0000-0000-000098040000}"/>
    <cellStyle name="Accent4 5 2" xfId="1181" xr:uid="{00000000-0005-0000-0000-000099040000}"/>
    <cellStyle name="Accent4 5 2 2" xfId="1182" xr:uid="{00000000-0005-0000-0000-00009A040000}"/>
    <cellStyle name="Accent4 5 3" xfId="1183" xr:uid="{00000000-0005-0000-0000-00009B040000}"/>
    <cellStyle name="Accent4 5 3 2" xfId="1184" xr:uid="{00000000-0005-0000-0000-00009C040000}"/>
    <cellStyle name="Accent4 5 4" xfId="1185" xr:uid="{00000000-0005-0000-0000-00009D040000}"/>
    <cellStyle name="Accent4 6" xfId="1186" xr:uid="{00000000-0005-0000-0000-00009E040000}"/>
    <cellStyle name="Accent4 6 2" xfId="1187" xr:uid="{00000000-0005-0000-0000-00009F040000}"/>
    <cellStyle name="Accent4 6 2 2" xfId="1188" xr:uid="{00000000-0005-0000-0000-0000A0040000}"/>
    <cellStyle name="Accent4 6 3" xfId="1189" xr:uid="{00000000-0005-0000-0000-0000A1040000}"/>
    <cellStyle name="Accent4 6 3 2" xfId="1190" xr:uid="{00000000-0005-0000-0000-0000A2040000}"/>
    <cellStyle name="Accent4 6 4" xfId="1191" xr:uid="{00000000-0005-0000-0000-0000A3040000}"/>
    <cellStyle name="Accent4 7" xfId="1192" xr:uid="{00000000-0005-0000-0000-0000A4040000}"/>
    <cellStyle name="Accent4 7 2" xfId="1193" xr:uid="{00000000-0005-0000-0000-0000A5040000}"/>
    <cellStyle name="Accent4 8" xfId="1194" xr:uid="{00000000-0005-0000-0000-0000A6040000}"/>
    <cellStyle name="Accent4 8 2" xfId="1195" xr:uid="{00000000-0005-0000-0000-0000A7040000}"/>
    <cellStyle name="Accent4 9" xfId="1196" xr:uid="{00000000-0005-0000-0000-0000A8040000}"/>
    <cellStyle name="Accent4 9 2" xfId="1197" xr:uid="{00000000-0005-0000-0000-0000A9040000}"/>
    <cellStyle name="Accent5 - 20%" xfId="1198" xr:uid="{00000000-0005-0000-0000-0000AA040000}"/>
    <cellStyle name="Accent5 - 20% 2" xfId="1199" xr:uid="{00000000-0005-0000-0000-0000AB040000}"/>
    <cellStyle name="Accent5 - 40%" xfId="1200" xr:uid="{00000000-0005-0000-0000-0000AC040000}"/>
    <cellStyle name="Accent5 - 40% 2" xfId="1201" xr:uid="{00000000-0005-0000-0000-0000AD040000}"/>
    <cellStyle name="Accent5 - 60%" xfId="1202" xr:uid="{00000000-0005-0000-0000-0000AE040000}"/>
    <cellStyle name="Accent5 - 60% 2" xfId="1203" xr:uid="{00000000-0005-0000-0000-0000AF040000}"/>
    <cellStyle name="Accent5 2" xfId="1204" xr:uid="{00000000-0005-0000-0000-0000B0040000}"/>
    <cellStyle name="Accent5 2 10" xfId="1205" xr:uid="{00000000-0005-0000-0000-0000B1040000}"/>
    <cellStyle name="Accent5 2 10 2" xfId="1206" xr:uid="{00000000-0005-0000-0000-0000B2040000}"/>
    <cellStyle name="Accent5 2 11" xfId="1207" xr:uid="{00000000-0005-0000-0000-0000B3040000}"/>
    <cellStyle name="Accent5 2 11 2" xfId="1208" xr:uid="{00000000-0005-0000-0000-0000B4040000}"/>
    <cellStyle name="Accent5 2 12" xfId="1209" xr:uid="{00000000-0005-0000-0000-0000B5040000}"/>
    <cellStyle name="Accent5 2 12 2" xfId="1210" xr:uid="{00000000-0005-0000-0000-0000B6040000}"/>
    <cellStyle name="Accent5 2 13" xfId="1211" xr:uid="{00000000-0005-0000-0000-0000B7040000}"/>
    <cellStyle name="Accent5 2 2" xfId="1212" xr:uid="{00000000-0005-0000-0000-0000B8040000}"/>
    <cellStyle name="Accent5 2 2 2" xfId="1213" xr:uid="{00000000-0005-0000-0000-0000B9040000}"/>
    <cellStyle name="Accent5 2 2 2 2" xfId="1214" xr:uid="{00000000-0005-0000-0000-0000BA040000}"/>
    <cellStyle name="Accent5 2 2 3" xfId="1215" xr:uid="{00000000-0005-0000-0000-0000BB040000}"/>
    <cellStyle name="Accent5 2 3" xfId="1216" xr:uid="{00000000-0005-0000-0000-0000BC040000}"/>
    <cellStyle name="Accent5 2 3 2" xfId="1217" xr:uid="{00000000-0005-0000-0000-0000BD040000}"/>
    <cellStyle name="Accent5 2 4" xfId="1218" xr:uid="{00000000-0005-0000-0000-0000BE040000}"/>
    <cellStyle name="Accent5 2 4 2" xfId="1219" xr:uid="{00000000-0005-0000-0000-0000BF040000}"/>
    <cellStyle name="Accent5 2 5" xfId="1220" xr:uid="{00000000-0005-0000-0000-0000C0040000}"/>
    <cellStyle name="Accent5 2 5 2" xfId="1221" xr:uid="{00000000-0005-0000-0000-0000C1040000}"/>
    <cellStyle name="Accent5 2 6" xfId="1222" xr:uid="{00000000-0005-0000-0000-0000C2040000}"/>
    <cellStyle name="Accent5 2 6 2" xfId="1223" xr:uid="{00000000-0005-0000-0000-0000C3040000}"/>
    <cellStyle name="Accent5 2 7" xfId="1224" xr:uid="{00000000-0005-0000-0000-0000C4040000}"/>
    <cellStyle name="Accent5 2 7 2" xfId="1225" xr:uid="{00000000-0005-0000-0000-0000C5040000}"/>
    <cellStyle name="Accent5 2 8" xfId="1226" xr:uid="{00000000-0005-0000-0000-0000C6040000}"/>
    <cellStyle name="Accent5 2 8 2" xfId="1227" xr:uid="{00000000-0005-0000-0000-0000C7040000}"/>
    <cellStyle name="Accent5 2 9" xfId="1228" xr:uid="{00000000-0005-0000-0000-0000C8040000}"/>
    <cellStyle name="Accent5 2 9 2" xfId="1229" xr:uid="{00000000-0005-0000-0000-0000C9040000}"/>
    <cellStyle name="Accent5 3" xfId="1230" xr:uid="{00000000-0005-0000-0000-0000CA040000}"/>
    <cellStyle name="Accent5 3 2" xfId="1231" xr:uid="{00000000-0005-0000-0000-0000CB040000}"/>
    <cellStyle name="Accent5 3 2 2" xfId="1232" xr:uid="{00000000-0005-0000-0000-0000CC040000}"/>
    <cellStyle name="Accent5 3 3" xfId="1233" xr:uid="{00000000-0005-0000-0000-0000CD040000}"/>
    <cellStyle name="Accent5 3 3 2" xfId="1234" xr:uid="{00000000-0005-0000-0000-0000CE040000}"/>
    <cellStyle name="Accent5 3 4" xfId="1235" xr:uid="{00000000-0005-0000-0000-0000CF040000}"/>
    <cellStyle name="Accent5 4" xfId="1236" xr:uid="{00000000-0005-0000-0000-0000D0040000}"/>
    <cellStyle name="Accent5 4 2" xfId="1237" xr:uid="{00000000-0005-0000-0000-0000D1040000}"/>
    <cellStyle name="Accent5 4 2 2" xfId="1238" xr:uid="{00000000-0005-0000-0000-0000D2040000}"/>
    <cellStyle name="Accent5 4 3" xfId="1239" xr:uid="{00000000-0005-0000-0000-0000D3040000}"/>
    <cellStyle name="Accent5 4 3 2" xfId="1240" xr:uid="{00000000-0005-0000-0000-0000D4040000}"/>
    <cellStyle name="Accent5 4 4" xfId="1241" xr:uid="{00000000-0005-0000-0000-0000D5040000}"/>
    <cellStyle name="Accent5 5" xfId="1242" xr:uid="{00000000-0005-0000-0000-0000D6040000}"/>
    <cellStyle name="Accent5 5 2" xfId="1243" xr:uid="{00000000-0005-0000-0000-0000D7040000}"/>
    <cellStyle name="Accent5 5 2 2" xfId="1244" xr:uid="{00000000-0005-0000-0000-0000D8040000}"/>
    <cellStyle name="Accent5 5 3" xfId="1245" xr:uid="{00000000-0005-0000-0000-0000D9040000}"/>
    <cellStyle name="Accent5 5 3 2" xfId="1246" xr:uid="{00000000-0005-0000-0000-0000DA040000}"/>
    <cellStyle name="Accent5 5 4" xfId="1247" xr:uid="{00000000-0005-0000-0000-0000DB040000}"/>
    <cellStyle name="Accent5 6" xfId="1248" xr:uid="{00000000-0005-0000-0000-0000DC040000}"/>
    <cellStyle name="Accent5 6 2" xfId="1249" xr:uid="{00000000-0005-0000-0000-0000DD040000}"/>
    <cellStyle name="Accent5 6 2 2" xfId="1250" xr:uid="{00000000-0005-0000-0000-0000DE040000}"/>
    <cellStyle name="Accent5 6 3" xfId="1251" xr:uid="{00000000-0005-0000-0000-0000DF040000}"/>
    <cellStyle name="Accent5 6 3 2" xfId="1252" xr:uid="{00000000-0005-0000-0000-0000E0040000}"/>
    <cellStyle name="Accent5 6 4" xfId="1253" xr:uid="{00000000-0005-0000-0000-0000E1040000}"/>
    <cellStyle name="Accent5 7" xfId="1254" xr:uid="{00000000-0005-0000-0000-0000E2040000}"/>
    <cellStyle name="Accent5 7 2" xfId="1255" xr:uid="{00000000-0005-0000-0000-0000E3040000}"/>
    <cellStyle name="Accent5 8" xfId="1256" xr:uid="{00000000-0005-0000-0000-0000E4040000}"/>
    <cellStyle name="Accent5 8 2" xfId="1257" xr:uid="{00000000-0005-0000-0000-0000E5040000}"/>
    <cellStyle name="Accent5 9" xfId="1258" xr:uid="{00000000-0005-0000-0000-0000E6040000}"/>
    <cellStyle name="Accent5 9 2" xfId="1259" xr:uid="{00000000-0005-0000-0000-0000E7040000}"/>
    <cellStyle name="Accent6 - 20%" xfId="1260" xr:uid="{00000000-0005-0000-0000-0000E8040000}"/>
    <cellStyle name="Accent6 - 20% 2" xfId="1261" xr:uid="{00000000-0005-0000-0000-0000E9040000}"/>
    <cellStyle name="Accent6 - 40%" xfId="1262" xr:uid="{00000000-0005-0000-0000-0000EA040000}"/>
    <cellStyle name="Accent6 - 40% 2" xfId="1263" xr:uid="{00000000-0005-0000-0000-0000EB040000}"/>
    <cellStyle name="Accent6 - 60%" xfId="1264" xr:uid="{00000000-0005-0000-0000-0000EC040000}"/>
    <cellStyle name="Accent6 - 60% 2" xfId="1265" xr:uid="{00000000-0005-0000-0000-0000ED040000}"/>
    <cellStyle name="Accent6 2" xfId="1266" xr:uid="{00000000-0005-0000-0000-0000EE040000}"/>
    <cellStyle name="Accent6 2 10" xfId="1267" xr:uid="{00000000-0005-0000-0000-0000EF040000}"/>
    <cellStyle name="Accent6 2 10 2" xfId="1268" xr:uid="{00000000-0005-0000-0000-0000F0040000}"/>
    <cellStyle name="Accent6 2 11" xfId="1269" xr:uid="{00000000-0005-0000-0000-0000F1040000}"/>
    <cellStyle name="Accent6 2 11 2" xfId="1270" xr:uid="{00000000-0005-0000-0000-0000F2040000}"/>
    <cellStyle name="Accent6 2 12" xfId="1271" xr:uid="{00000000-0005-0000-0000-0000F3040000}"/>
    <cellStyle name="Accent6 2 12 2" xfId="1272" xr:uid="{00000000-0005-0000-0000-0000F4040000}"/>
    <cellStyle name="Accent6 2 13" xfId="1273" xr:uid="{00000000-0005-0000-0000-0000F5040000}"/>
    <cellStyle name="Accent6 2 2" xfId="1274" xr:uid="{00000000-0005-0000-0000-0000F6040000}"/>
    <cellStyle name="Accent6 2 2 2" xfId="1275" xr:uid="{00000000-0005-0000-0000-0000F7040000}"/>
    <cellStyle name="Accent6 2 2 2 2" xfId="1276" xr:uid="{00000000-0005-0000-0000-0000F8040000}"/>
    <cellStyle name="Accent6 2 2 3" xfId="1277" xr:uid="{00000000-0005-0000-0000-0000F9040000}"/>
    <cellStyle name="Accent6 2 3" xfId="1278" xr:uid="{00000000-0005-0000-0000-0000FA040000}"/>
    <cellStyle name="Accent6 2 3 2" xfId="1279" xr:uid="{00000000-0005-0000-0000-0000FB040000}"/>
    <cellStyle name="Accent6 2 4" xfId="1280" xr:uid="{00000000-0005-0000-0000-0000FC040000}"/>
    <cellStyle name="Accent6 2 4 2" xfId="1281" xr:uid="{00000000-0005-0000-0000-0000FD040000}"/>
    <cellStyle name="Accent6 2 5" xfId="1282" xr:uid="{00000000-0005-0000-0000-0000FE040000}"/>
    <cellStyle name="Accent6 2 5 2" xfId="1283" xr:uid="{00000000-0005-0000-0000-0000FF040000}"/>
    <cellStyle name="Accent6 2 6" xfId="1284" xr:uid="{00000000-0005-0000-0000-000000050000}"/>
    <cellStyle name="Accent6 2 6 2" xfId="1285" xr:uid="{00000000-0005-0000-0000-000001050000}"/>
    <cellStyle name="Accent6 2 7" xfId="1286" xr:uid="{00000000-0005-0000-0000-000002050000}"/>
    <cellStyle name="Accent6 2 7 2" xfId="1287" xr:uid="{00000000-0005-0000-0000-000003050000}"/>
    <cellStyle name="Accent6 2 8" xfId="1288" xr:uid="{00000000-0005-0000-0000-000004050000}"/>
    <cellStyle name="Accent6 2 8 2" xfId="1289" xr:uid="{00000000-0005-0000-0000-000005050000}"/>
    <cellStyle name="Accent6 2 9" xfId="1290" xr:uid="{00000000-0005-0000-0000-000006050000}"/>
    <cellStyle name="Accent6 2 9 2" xfId="1291" xr:uid="{00000000-0005-0000-0000-000007050000}"/>
    <cellStyle name="Accent6 3" xfId="1292" xr:uid="{00000000-0005-0000-0000-000008050000}"/>
    <cellStyle name="Accent6 3 2" xfId="1293" xr:uid="{00000000-0005-0000-0000-000009050000}"/>
    <cellStyle name="Accent6 3 2 2" xfId="1294" xr:uid="{00000000-0005-0000-0000-00000A050000}"/>
    <cellStyle name="Accent6 3 3" xfId="1295" xr:uid="{00000000-0005-0000-0000-00000B050000}"/>
    <cellStyle name="Accent6 3 3 2" xfId="1296" xr:uid="{00000000-0005-0000-0000-00000C050000}"/>
    <cellStyle name="Accent6 3 4" xfId="1297" xr:uid="{00000000-0005-0000-0000-00000D050000}"/>
    <cellStyle name="Accent6 4" xfId="1298" xr:uid="{00000000-0005-0000-0000-00000E050000}"/>
    <cellStyle name="Accent6 4 2" xfId="1299" xr:uid="{00000000-0005-0000-0000-00000F050000}"/>
    <cellStyle name="Accent6 4 2 2" xfId="1300" xr:uid="{00000000-0005-0000-0000-000010050000}"/>
    <cellStyle name="Accent6 4 3" xfId="1301" xr:uid="{00000000-0005-0000-0000-000011050000}"/>
    <cellStyle name="Accent6 4 3 2" xfId="1302" xr:uid="{00000000-0005-0000-0000-000012050000}"/>
    <cellStyle name="Accent6 4 4" xfId="1303" xr:uid="{00000000-0005-0000-0000-000013050000}"/>
    <cellStyle name="Accent6 5" xfId="1304" xr:uid="{00000000-0005-0000-0000-000014050000}"/>
    <cellStyle name="Accent6 5 2" xfId="1305" xr:uid="{00000000-0005-0000-0000-000015050000}"/>
    <cellStyle name="Accent6 5 2 2" xfId="1306" xr:uid="{00000000-0005-0000-0000-000016050000}"/>
    <cellStyle name="Accent6 5 3" xfId="1307" xr:uid="{00000000-0005-0000-0000-000017050000}"/>
    <cellStyle name="Accent6 5 3 2" xfId="1308" xr:uid="{00000000-0005-0000-0000-000018050000}"/>
    <cellStyle name="Accent6 5 4" xfId="1309" xr:uid="{00000000-0005-0000-0000-000019050000}"/>
    <cellStyle name="Accent6 6" xfId="1310" xr:uid="{00000000-0005-0000-0000-00001A050000}"/>
    <cellStyle name="Accent6 6 2" xfId="1311" xr:uid="{00000000-0005-0000-0000-00001B050000}"/>
    <cellStyle name="Accent6 6 2 2" xfId="1312" xr:uid="{00000000-0005-0000-0000-00001C050000}"/>
    <cellStyle name="Accent6 6 3" xfId="1313" xr:uid="{00000000-0005-0000-0000-00001D050000}"/>
    <cellStyle name="Accent6 6 3 2" xfId="1314" xr:uid="{00000000-0005-0000-0000-00001E050000}"/>
    <cellStyle name="Accent6 6 4" xfId="1315" xr:uid="{00000000-0005-0000-0000-00001F050000}"/>
    <cellStyle name="Accent6 7" xfId="1316" xr:uid="{00000000-0005-0000-0000-000020050000}"/>
    <cellStyle name="Accent6 7 2" xfId="1317" xr:uid="{00000000-0005-0000-0000-000021050000}"/>
    <cellStyle name="Accent6 8" xfId="1318" xr:uid="{00000000-0005-0000-0000-000022050000}"/>
    <cellStyle name="Accent6 8 2" xfId="1319" xr:uid="{00000000-0005-0000-0000-000023050000}"/>
    <cellStyle name="Accent6 9" xfId="1320" xr:uid="{00000000-0005-0000-0000-000024050000}"/>
    <cellStyle name="Accent6 9 2" xfId="1321" xr:uid="{00000000-0005-0000-0000-000025050000}"/>
    <cellStyle name="Bad 2" xfId="1322" xr:uid="{00000000-0005-0000-0000-000026050000}"/>
    <cellStyle name="Bad 2 10" xfId="1323" xr:uid="{00000000-0005-0000-0000-000027050000}"/>
    <cellStyle name="Bad 2 10 2" xfId="1324" xr:uid="{00000000-0005-0000-0000-000028050000}"/>
    <cellStyle name="Bad 2 11" xfId="1325" xr:uid="{00000000-0005-0000-0000-000029050000}"/>
    <cellStyle name="Bad 2 11 2" xfId="1326" xr:uid="{00000000-0005-0000-0000-00002A050000}"/>
    <cellStyle name="Bad 2 12" xfId="1327" xr:uid="{00000000-0005-0000-0000-00002B050000}"/>
    <cellStyle name="Bad 2 12 2" xfId="1328" xr:uid="{00000000-0005-0000-0000-00002C050000}"/>
    <cellStyle name="Bad 2 13" xfId="1329" xr:uid="{00000000-0005-0000-0000-00002D050000}"/>
    <cellStyle name="Bad 2 2" xfId="1330" xr:uid="{00000000-0005-0000-0000-00002E050000}"/>
    <cellStyle name="Bad 2 2 2" xfId="1331" xr:uid="{00000000-0005-0000-0000-00002F050000}"/>
    <cellStyle name="Bad 2 2 2 2" xfId="1332" xr:uid="{00000000-0005-0000-0000-000030050000}"/>
    <cellStyle name="Bad 2 2 3" xfId="1333" xr:uid="{00000000-0005-0000-0000-000031050000}"/>
    <cellStyle name="Bad 2 3" xfId="1334" xr:uid="{00000000-0005-0000-0000-000032050000}"/>
    <cellStyle name="Bad 2 3 2" xfId="1335" xr:uid="{00000000-0005-0000-0000-000033050000}"/>
    <cellStyle name="Bad 2 4" xfId="1336" xr:uid="{00000000-0005-0000-0000-000034050000}"/>
    <cellStyle name="Bad 2 4 2" xfId="1337" xr:uid="{00000000-0005-0000-0000-000035050000}"/>
    <cellStyle name="Bad 2 5" xfId="1338" xr:uid="{00000000-0005-0000-0000-000036050000}"/>
    <cellStyle name="Bad 2 5 2" xfId="1339" xr:uid="{00000000-0005-0000-0000-000037050000}"/>
    <cellStyle name="Bad 2 6" xfId="1340" xr:uid="{00000000-0005-0000-0000-000038050000}"/>
    <cellStyle name="Bad 2 6 2" xfId="1341" xr:uid="{00000000-0005-0000-0000-000039050000}"/>
    <cellStyle name="Bad 2 7" xfId="1342" xr:uid="{00000000-0005-0000-0000-00003A050000}"/>
    <cellStyle name="Bad 2 7 2" xfId="1343" xr:uid="{00000000-0005-0000-0000-00003B050000}"/>
    <cellStyle name="Bad 2 8" xfId="1344" xr:uid="{00000000-0005-0000-0000-00003C050000}"/>
    <cellStyle name="Bad 2 8 2" xfId="1345" xr:uid="{00000000-0005-0000-0000-00003D050000}"/>
    <cellStyle name="Bad 2 9" xfId="1346" xr:uid="{00000000-0005-0000-0000-00003E050000}"/>
    <cellStyle name="Bad 2 9 2" xfId="1347" xr:uid="{00000000-0005-0000-0000-00003F050000}"/>
    <cellStyle name="Bad 3" xfId="1348" xr:uid="{00000000-0005-0000-0000-000040050000}"/>
    <cellStyle name="Bad 3 2" xfId="1349" xr:uid="{00000000-0005-0000-0000-000041050000}"/>
    <cellStyle name="Bad 3 2 2" xfId="1350" xr:uid="{00000000-0005-0000-0000-000042050000}"/>
    <cellStyle name="Bad 3 3" xfId="1351" xr:uid="{00000000-0005-0000-0000-000043050000}"/>
    <cellStyle name="Bad 3 3 2" xfId="1352" xr:uid="{00000000-0005-0000-0000-000044050000}"/>
    <cellStyle name="Bad 3 4" xfId="1353" xr:uid="{00000000-0005-0000-0000-000045050000}"/>
    <cellStyle name="Bad 4" xfId="1354" xr:uid="{00000000-0005-0000-0000-000046050000}"/>
    <cellStyle name="Bad 4 2" xfId="1355" xr:uid="{00000000-0005-0000-0000-000047050000}"/>
    <cellStyle name="Bad 4 2 2" xfId="1356" xr:uid="{00000000-0005-0000-0000-000048050000}"/>
    <cellStyle name="Bad 4 3" xfId="1357" xr:uid="{00000000-0005-0000-0000-000049050000}"/>
    <cellStyle name="Bad 4 3 2" xfId="1358" xr:uid="{00000000-0005-0000-0000-00004A050000}"/>
    <cellStyle name="Bad 4 4" xfId="1359" xr:uid="{00000000-0005-0000-0000-00004B050000}"/>
    <cellStyle name="Bad 5" xfId="1360" xr:uid="{00000000-0005-0000-0000-00004C050000}"/>
    <cellStyle name="Bad 5 2" xfId="1361" xr:uid="{00000000-0005-0000-0000-00004D050000}"/>
    <cellStyle name="Bad 5 2 2" xfId="1362" xr:uid="{00000000-0005-0000-0000-00004E050000}"/>
    <cellStyle name="Bad 5 3" xfId="1363" xr:uid="{00000000-0005-0000-0000-00004F050000}"/>
    <cellStyle name="Bad 5 3 2" xfId="1364" xr:uid="{00000000-0005-0000-0000-000050050000}"/>
    <cellStyle name="Bad 5 4" xfId="1365" xr:uid="{00000000-0005-0000-0000-000051050000}"/>
    <cellStyle name="Bad 6" xfId="1366" xr:uid="{00000000-0005-0000-0000-000052050000}"/>
    <cellStyle name="Bad 6 2" xfId="1367" xr:uid="{00000000-0005-0000-0000-000053050000}"/>
    <cellStyle name="Bad 6 2 2" xfId="1368" xr:uid="{00000000-0005-0000-0000-000054050000}"/>
    <cellStyle name="Bad 6 3" xfId="1369" xr:uid="{00000000-0005-0000-0000-000055050000}"/>
    <cellStyle name="Bad 6 3 2" xfId="1370" xr:uid="{00000000-0005-0000-0000-000056050000}"/>
    <cellStyle name="Bad 6 4" xfId="1371" xr:uid="{00000000-0005-0000-0000-000057050000}"/>
    <cellStyle name="Bad 7" xfId="1372" xr:uid="{00000000-0005-0000-0000-000058050000}"/>
    <cellStyle name="Bad 7 2" xfId="1373" xr:uid="{00000000-0005-0000-0000-000059050000}"/>
    <cellStyle name="Calc Currency (0)" xfId="1374" xr:uid="{00000000-0005-0000-0000-00005A050000}"/>
    <cellStyle name="Calc Currency (0) 10" xfId="1375" xr:uid="{00000000-0005-0000-0000-00005B050000}"/>
    <cellStyle name="Calc Currency (0) 10 2" xfId="1376" xr:uid="{00000000-0005-0000-0000-00005C050000}"/>
    <cellStyle name="Calc Currency (0) 11" xfId="1377" xr:uid="{00000000-0005-0000-0000-00005D050000}"/>
    <cellStyle name="Calc Currency (0) 11 2" xfId="1378" xr:uid="{00000000-0005-0000-0000-00005E050000}"/>
    <cellStyle name="Calc Currency (0) 12" xfId="1379" xr:uid="{00000000-0005-0000-0000-00005F050000}"/>
    <cellStyle name="Calc Currency (0) 12 2" xfId="1380" xr:uid="{00000000-0005-0000-0000-000060050000}"/>
    <cellStyle name="Calc Currency (0) 13" xfId="1381" xr:uid="{00000000-0005-0000-0000-000061050000}"/>
    <cellStyle name="Calc Currency (0) 2" xfId="1382" xr:uid="{00000000-0005-0000-0000-000062050000}"/>
    <cellStyle name="Calc Currency (0) 2 2" xfId="1383" xr:uid="{00000000-0005-0000-0000-000063050000}"/>
    <cellStyle name="Calc Currency (0) 3" xfId="1384" xr:uid="{00000000-0005-0000-0000-000064050000}"/>
    <cellStyle name="Calc Currency (0) 3 2" xfId="1385" xr:uid="{00000000-0005-0000-0000-000065050000}"/>
    <cellStyle name="Calc Currency (0) 4" xfId="1386" xr:uid="{00000000-0005-0000-0000-000066050000}"/>
    <cellStyle name="Calc Currency (0) 4 2" xfId="1387" xr:uid="{00000000-0005-0000-0000-000067050000}"/>
    <cellStyle name="Calc Currency (0) 5" xfId="1388" xr:uid="{00000000-0005-0000-0000-000068050000}"/>
    <cellStyle name="Calc Currency (0) 5 2" xfId="1389" xr:uid="{00000000-0005-0000-0000-000069050000}"/>
    <cellStyle name="Calc Currency (0) 6" xfId="1390" xr:uid="{00000000-0005-0000-0000-00006A050000}"/>
    <cellStyle name="Calc Currency (0) 6 2" xfId="1391" xr:uid="{00000000-0005-0000-0000-00006B050000}"/>
    <cellStyle name="Calc Currency (0) 7" xfId="1392" xr:uid="{00000000-0005-0000-0000-00006C050000}"/>
    <cellStyle name="Calc Currency (0) 7 2" xfId="1393" xr:uid="{00000000-0005-0000-0000-00006D050000}"/>
    <cellStyle name="Calc Currency (0) 8" xfId="1394" xr:uid="{00000000-0005-0000-0000-00006E050000}"/>
    <cellStyle name="Calc Currency (0) 8 2" xfId="1395" xr:uid="{00000000-0005-0000-0000-00006F050000}"/>
    <cellStyle name="Calc Currency (0) 9" xfId="1396" xr:uid="{00000000-0005-0000-0000-000070050000}"/>
    <cellStyle name="Calc Currency (0) 9 2" xfId="1397" xr:uid="{00000000-0005-0000-0000-000071050000}"/>
    <cellStyle name="Calc Currency (2)" xfId="1398" xr:uid="{00000000-0005-0000-0000-000072050000}"/>
    <cellStyle name="Calc Currency (2) 2" xfId="1399" xr:uid="{00000000-0005-0000-0000-000073050000}"/>
    <cellStyle name="Calc Percent (0)" xfId="1400" xr:uid="{00000000-0005-0000-0000-000074050000}"/>
    <cellStyle name="Calc Percent (0) 2" xfId="1401" xr:uid="{00000000-0005-0000-0000-000075050000}"/>
    <cellStyle name="Calc Percent (1)" xfId="1402" xr:uid="{00000000-0005-0000-0000-000076050000}"/>
    <cellStyle name="Calc Percent (1) 2" xfId="1403" xr:uid="{00000000-0005-0000-0000-000077050000}"/>
    <cellStyle name="Calc Percent (2)" xfId="1404" xr:uid="{00000000-0005-0000-0000-000078050000}"/>
    <cellStyle name="Calc Percent (2) 2" xfId="1405" xr:uid="{00000000-0005-0000-0000-000079050000}"/>
    <cellStyle name="Calc Units (0)" xfId="1406" xr:uid="{00000000-0005-0000-0000-00007A050000}"/>
    <cellStyle name="Calc Units (0) 2" xfId="1407" xr:uid="{00000000-0005-0000-0000-00007B050000}"/>
    <cellStyle name="Calc Units (1)" xfId="1408" xr:uid="{00000000-0005-0000-0000-00007C050000}"/>
    <cellStyle name="Calc Units (1) 2" xfId="1409" xr:uid="{00000000-0005-0000-0000-00007D050000}"/>
    <cellStyle name="Calc Units (2)" xfId="1410" xr:uid="{00000000-0005-0000-0000-00007E050000}"/>
    <cellStyle name="Calc Units (2) 2" xfId="1411" xr:uid="{00000000-0005-0000-0000-00007F050000}"/>
    <cellStyle name="Calculation 2" xfId="1412" xr:uid="{00000000-0005-0000-0000-000080050000}"/>
    <cellStyle name="Calculation 2 10" xfId="1413" xr:uid="{00000000-0005-0000-0000-000081050000}"/>
    <cellStyle name="Calculation 2 10 2" xfId="1414" xr:uid="{00000000-0005-0000-0000-000082050000}"/>
    <cellStyle name="Calculation 2 10 2 2" xfId="1415" xr:uid="{00000000-0005-0000-0000-000083050000}"/>
    <cellStyle name="Calculation 2 10 2 3" xfId="1416" xr:uid="{00000000-0005-0000-0000-000084050000}"/>
    <cellStyle name="Calculation 2 10 3" xfId="1417" xr:uid="{00000000-0005-0000-0000-000085050000}"/>
    <cellStyle name="Calculation 2 10 3 2" xfId="1418" xr:uid="{00000000-0005-0000-0000-000086050000}"/>
    <cellStyle name="Calculation 2 10 3 3" xfId="1419" xr:uid="{00000000-0005-0000-0000-000087050000}"/>
    <cellStyle name="Calculation 2 10 4" xfId="1420" xr:uid="{00000000-0005-0000-0000-000088050000}"/>
    <cellStyle name="Calculation 2 10 4 2" xfId="1421" xr:uid="{00000000-0005-0000-0000-000089050000}"/>
    <cellStyle name="Calculation 2 10 4 3" xfId="1422" xr:uid="{00000000-0005-0000-0000-00008A050000}"/>
    <cellStyle name="Calculation 2 10 5" xfId="1423" xr:uid="{00000000-0005-0000-0000-00008B050000}"/>
    <cellStyle name="Calculation 2 10 5 2" xfId="1424" xr:uid="{00000000-0005-0000-0000-00008C050000}"/>
    <cellStyle name="Calculation 2 10 5 3" xfId="1425" xr:uid="{00000000-0005-0000-0000-00008D050000}"/>
    <cellStyle name="Calculation 2 10 6" xfId="1426" xr:uid="{00000000-0005-0000-0000-00008E050000}"/>
    <cellStyle name="Calculation 2 11" xfId="1427" xr:uid="{00000000-0005-0000-0000-00008F050000}"/>
    <cellStyle name="Calculation 2 11 2" xfId="1428" xr:uid="{00000000-0005-0000-0000-000090050000}"/>
    <cellStyle name="Calculation 2 11 2 2" xfId="1429" xr:uid="{00000000-0005-0000-0000-000091050000}"/>
    <cellStyle name="Calculation 2 11 2 3" xfId="1430" xr:uid="{00000000-0005-0000-0000-000092050000}"/>
    <cellStyle name="Calculation 2 11 3" xfId="1431" xr:uid="{00000000-0005-0000-0000-000093050000}"/>
    <cellStyle name="Calculation 2 11 3 2" xfId="1432" xr:uid="{00000000-0005-0000-0000-000094050000}"/>
    <cellStyle name="Calculation 2 11 3 3" xfId="1433" xr:uid="{00000000-0005-0000-0000-000095050000}"/>
    <cellStyle name="Calculation 2 11 4" xfId="1434" xr:uid="{00000000-0005-0000-0000-000096050000}"/>
    <cellStyle name="Calculation 2 11 4 2" xfId="1435" xr:uid="{00000000-0005-0000-0000-000097050000}"/>
    <cellStyle name="Calculation 2 11 4 3" xfId="1436" xr:uid="{00000000-0005-0000-0000-000098050000}"/>
    <cellStyle name="Calculation 2 11 5" xfId="1437" xr:uid="{00000000-0005-0000-0000-000099050000}"/>
    <cellStyle name="Calculation 2 11 5 2" xfId="1438" xr:uid="{00000000-0005-0000-0000-00009A050000}"/>
    <cellStyle name="Calculation 2 11 5 3" xfId="1439" xr:uid="{00000000-0005-0000-0000-00009B050000}"/>
    <cellStyle name="Calculation 2 11 6" xfId="1440" xr:uid="{00000000-0005-0000-0000-00009C050000}"/>
    <cellStyle name="Calculation 2 11 7" xfId="1441" xr:uid="{00000000-0005-0000-0000-00009D050000}"/>
    <cellStyle name="Calculation 2 12" xfId="1442" xr:uid="{00000000-0005-0000-0000-00009E050000}"/>
    <cellStyle name="Calculation 2 12 2" xfId="1443" xr:uid="{00000000-0005-0000-0000-00009F050000}"/>
    <cellStyle name="Calculation 2 12 2 2" xfId="1444" xr:uid="{00000000-0005-0000-0000-0000A0050000}"/>
    <cellStyle name="Calculation 2 12 2 3" xfId="1445" xr:uid="{00000000-0005-0000-0000-0000A1050000}"/>
    <cellStyle name="Calculation 2 12 3" xfId="1446" xr:uid="{00000000-0005-0000-0000-0000A2050000}"/>
    <cellStyle name="Calculation 2 12 3 2" xfId="1447" xr:uid="{00000000-0005-0000-0000-0000A3050000}"/>
    <cellStyle name="Calculation 2 12 3 3" xfId="1448" xr:uid="{00000000-0005-0000-0000-0000A4050000}"/>
    <cellStyle name="Calculation 2 12 4" xfId="1449" xr:uid="{00000000-0005-0000-0000-0000A5050000}"/>
    <cellStyle name="Calculation 2 12 4 2" xfId="1450" xr:uid="{00000000-0005-0000-0000-0000A6050000}"/>
    <cellStyle name="Calculation 2 12 4 3" xfId="1451" xr:uid="{00000000-0005-0000-0000-0000A7050000}"/>
    <cellStyle name="Calculation 2 12 5" xfId="1452" xr:uid="{00000000-0005-0000-0000-0000A8050000}"/>
    <cellStyle name="Calculation 2 12 5 2" xfId="1453" xr:uid="{00000000-0005-0000-0000-0000A9050000}"/>
    <cellStyle name="Calculation 2 12 5 3" xfId="1454" xr:uid="{00000000-0005-0000-0000-0000AA050000}"/>
    <cellStyle name="Calculation 2 12 6" xfId="1455" xr:uid="{00000000-0005-0000-0000-0000AB050000}"/>
    <cellStyle name="Calculation 2 12 7" xfId="1456" xr:uid="{00000000-0005-0000-0000-0000AC050000}"/>
    <cellStyle name="Calculation 2 13" xfId="1457" xr:uid="{00000000-0005-0000-0000-0000AD050000}"/>
    <cellStyle name="Calculation 2 13 2" xfId="1458" xr:uid="{00000000-0005-0000-0000-0000AE050000}"/>
    <cellStyle name="Calculation 2 13 2 2" xfId="1459" xr:uid="{00000000-0005-0000-0000-0000AF050000}"/>
    <cellStyle name="Calculation 2 13 2 3" xfId="1460" xr:uid="{00000000-0005-0000-0000-0000B0050000}"/>
    <cellStyle name="Calculation 2 13 3" xfId="1461" xr:uid="{00000000-0005-0000-0000-0000B1050000}"/>
    <cellStyle name="Calculation 2 13 3 2" xfId="1462" xr:uid="{00000000-0005-0000-0000-0000B2050000}"/>
    <cellStyle name="Calculation 2 13 3 3" xfId="1463" xr:uid="{00000000-0005-0000-0000-0000B3050000}"/>
    <cellStyle name="Calculation 2 13 4" xfId="1464" xr:uid="{00000000-0005-0000-0000-0000B4050000}"/>
    <cellStyle name="Calculation 2 13 4 2" xfId="1465" xr:uid="{00000000-0005-0000-0000-0000B5050000}"/>
    <cellStyle name="Calculation 2 13 4 3" xfId="1466" xr:uid="{00000000-0005-0000-0000-0000B6050000}"/>
    <cellStyle name="Calculation 2 13 5" xfId="1467" xr:uid="{00000000-0005-0000-0000-0000B7050000}"/>
    <cellStyle name="Calculation 2 13 6" xfId="1468" xr:uid="{00000000-0005-0000-0000-0000B8050000}"/>
    <cellStyle name="Calculation 2 14" xfId="1469" xr:uid="{00000000-0005-0000-0000-0000B9050000}"/>
    <cellStyle name="Calculation 2 14 2" xfId="1470" xr:uid="{00000000-0005-0000-0000-0000BA050000}"/>
    <cellStyle name="Calculation 2 14 3" xfId="1471" xr:uid="{00000000-0005-0000-0000-0000BB050000}"/>
    <cellStyle name="Calculation 2 15" xfId="1472" xr:uid="{00000000-0005-0000-0000-0000BC050000}"/>
    <cellStyle name="Calculation 2 15 2" xfId="1473" xr:uid="{00000000-0005-0000-0000-0000BD050000}"/>
    <cellStyle name="Calculation 2 15 3" xfId="1474" xr:uid="{00000000-0005-0000-0000-0000BE050000}"/>
    <cellStyle name="Calculation 2 16" xfId="1475" xr:uid="{00000000-0005-0000-0000-0000BF050000}"/>
    <cellStyle name="Calculation 2 16 2" xfId="1476" xr:uid="{00000000-0005-0000-0000-0000C0050000}"/>
    <cellStyle name="Calculation 2 16 3" xfId="1477" xr:uid="{00000000-0005-0000-0000-0000C1050000}"/>
    <cellStyle name="Calculation 2 17" xfId="1478" xr:uid="{00000000-0005-0000-0000-0000C2050000}"/>
    <cellStyle name="Calculation 2 18" xfId="1479" xr:uid="{00000000-0005-0000-0000-0000C3050000}"/>
    <cellStyle name="Calculation 2 2" xfId="1480" xr:uid="{00000000-0005-0000-0000-0000C4050000}"/>
    <cellStyle name="Calculation 2 2 10" xfId="1481" xr:uid="{00000000-0005-0000-0000-0000C5050000}"/>
    <cellStyle name="Calculation 2 2 11" xfId="1482" xr:uid="{00000000-0005-0000-0000-0000C6050000}"/>
    <cellStyle name="Calculation 2 2 2" xfId="1483" xr:uid="{00000000-0005-0000-0000-0000C7050000}"/>
    <cellStyle name="Calculation 2 2 2 2" xfId="1484" xr:uid="{00000000-0005-0000-0000-0000C8050000}"/>
    <cellStyle name="Calculation 2 2 2 2 2" xfId="1485" xr:uid="{00000000-0005-0000-0000-0000C9050000}"/>
    <cellStyle name="Calculation 2 2 2 2 3" xfId="1486" xr:uid="{00000000-0005-0000-0000-0000CA050000}"/>
    <cellStyle name="Calculation 2 2 2 3" xfId="1487" xr:uid="{00000000-0005-0000-0000-0000CB050000}"/>
    <cellStyle name="Calculation 2 2 2 3 2" xfId="1488" xr:uid="{00000000-0005-0000-0000-0000CC050000}"/>
    <cellStyle name="Calculation 2 2 2 3 3" xfId="1489" xr:uid="{00000000-0005-0000-0000-0000CD050000}"/>
    <cellStyle name="Calculation 2 2 2 4" xfId="1490" xr:uid="{00000000-0005-0000-0000-0000CE050000}"/>
    <cellStyle name="Calculation 2 2 2 4 2" xfId="1491" xr:uid="{00000000-0005-0000-0000-0000CF050000}"/>
    <cellStyle name="Calculation 2 2 2 4 3" xfId="1492" xr:uid="{00000000-0005-0000-0000-0000D0050000}"/>
    <cellStyle name="Calculation 2 2 2 5" xfId="1493" xr:uid="{00000000-0005-0000-0000-0000D1050000}"/>
    <cellStyle name="Calculation 2 2 2 6" xfId="1494" xr:uid="{00000000-0005-0000-0000-0000D2050000}"/>
    <cellStyle name="Calculation 2 2 3" xfId="1495" xr:uid="{00000000-0005-0000-0000-0000D3050000}"/>
    <cellStyle name="Calculation 2 2 3 2" xfId="1496" xr:uid="{00000000-0005-0000-0000-0000D4050000}"/>
    <cellStyle name="Calculation 2 2 3 2 2" xfId="1497" xr:uid="{00000000-0005-0000-0000-0000D5050000}"/>
    <cellStyle name="Calculation 2 2 3 2 3" xfId="1498" xr:uid="{00000000-0005-0000-0000-0000D6050000}"/>
    <cellStyle name="Calculation 2 2 3 3" xfId="1499" xr:uid="{00000000-0005-0000-0000-0000D7050000}"/>
    <cellStyle name="Calculation 2 2 3 3 2" xfId="1500" xr:uid="{00000000-0005-0000-0000-0000D8050000}"/>
    <cellStyle name="Calculation 2 2 3 3 3" xfId="1501" xr:uid="{00000000-0005-0000-0000-0000D9050000}"/>
    <cellStyle name="Calculation 2 2 3 4" xfId="1502" xr:uid="{00000000-0005-0000-0000-0000DA050000}"/>
    <cellStyle name="Calculation 2 2 3 4 2" xfId="1503" xr:uid="{00000000-0005-0000-0000-0000DB050000}"/>
    <cellStyle name="Calculation 2 2 3 4 3" xfId="1504" xr:uid="{00000000-0005-0000-0000-0000DC050000}"/>
    <cellStyle name="Calculation 2 2 3 5" xfId="1505" xr:uid="{00000000-0005-0000-0000-0000DD050000}"/>
    <cellStyle name="Calculation 2 2 3 6" xfId="1506" xr:uid="{00000000-0005-0000-0000-0000DE050000}"/>
    <cellStyle name="Calculation 2 2 4" xfId="1507" xr:uid="{00000000-0005-0000-0000-0000DF050000}"/>
    <cellStyle name="Calculation 2 2 4 2" xfId="1508" xr:uid="{00000000-0005-0000-0000-0000E0050000}"/>
    <cellStyle name="Calculation 2 2 4 2 2" xfId="1509" xr:uid="{00000000-0005-0000-0000-0000E1050000}"/>
    <cellStyle name="Calculation 2 2 4 2 3" xfId="1510" xr:uid="{00000000-0005-0000-0000-0000E2050000}"/>
    <cellStyle name="Calculation 2 2 4 3" xfId="1511" xr:uid="{00000000-0005-0000-0000-0000E3050000}"/>
    <cellStyle name="Calculation 2 2 4 3 2" xfId="1512" xr:uid="{00000000-0005-0000-0000-0000E4050000}"/>
    <cellStyle name="Calculation 2 2 4 3 3" xfId="1513" xr:uid="{00000000-0005-0000-0000-0000E5050000}"/>
    <cellStyle name="Calculation 2 2 4 4" xfId="1514" xr:uid="{00000000-0005-0000-0000-0000E6050000}"/>
    <cellStyle name="Calculation 2 2 4 4 2" xfId="1515" xr:uid="{00000000-0005-0000-0000-0000E7050000}"/>
    <cellStyle name="Calculation 2 2 4 4 3" xfId="1516" xr:uid="{00000000-0005-0000-0000-0000E8050000}"/>
    <cellStyle name="Calculation 2 2 4 5" xfId="1517" xr:uid="{00000000-0005-0000-0000-0000E9050000}"/>
    <cellStyle name="Calculation 2 2 4 6" xfId="1518" xr:uid="{00000000-0005-0000-0000-0000EA050000}"/>
    <cellStyle name="Calculation 2 2 5" xfId="1519" xr:uid="{00000000-0005-0000-0000-0000EB050000}"/>
    <cellStyle name="Calculation 2 2 5 2" xfId="1520" xr:uid="{00000000-0005-0000-0000-0000EC050000}"/>
    <cellStyle name="Calculation 2 2 5 2 2" xfId="1521" xr:uid="{00000000-0005-0000-0000-0000ED050000}"/>
    <cellStyle name="Calculation 2 2 5 2 3" xfId="1522" xr:uid="{00000000-0005-0000-0000-0000EE050000}"/>
    <cellStyle name="Calculation 2 2 5 3" xfId="1523" xr:uid="{00000000-0005-0000-0000-0000EF050000}"/>
    <cellStyle name="Calculation 2 2 5 3 2" xfId="1524" xr:uid="{00000000-0005-0000-0000-0000F0050000}"/>
    <cellStyle name="Calculation 2 2 5 3 3" xfId="1525" xr:uid="{00000000-0005-0000-0000-0000F1050000}"/>
    <cellStyle name="Calculation 2 2 5 4" xfId="1526" xr:uid="{00000000-0005-0000-0000-0000F2050000}"/>
    <cellStyle name="Calculation 2 2 5 4 2" xfId="1527" xr:uid="{00000000-0005-0000-0000-0000F3050000}"/>
    <cellStyle name="Calculation 2 2 5 4 3" xfId="1528" xr:uid="{00000000-0005-0000-0000-0000F4050000}"/>
    <cellStyle name="Calculation 2 2 5 5" xfId="1529" xr:uid="{00000000-0005-0000-0000-0000F5050000}"/>
    <cellStyle name="Calculation 2 2 5 6" xfId="1530" xr:uid="{00000000-0005-0000-0000-0000F6050000}"/>
    <cellStyle name="Calculation 2 2 6" xfId="1531" xr:uid="{00000000-0005-0000-0000-0000F7050000}"/>
    <cellStyle name="Calculation 2 2 6 2" xfId="1532" xr:uid="{00000000-0005-0000-0000-0000F8050000}"/>
    <cellStyle name="Calculation 2 2 6 3" xfId="1533" xr:uid="{00000000-0005-0000-0000-0000F9050000}"/>
    <cellStyle name="Calculation 2 2 7" xfId="1534" xr:uid="{00000000-0005-0000-0000-0000FA050000}"/>
    <cellStyle name="Calculation 2 2 7 2" xfId="1535" xr:uid="{00000000-0005-0000-0000-0000FB050000}"/>
    <cellStyle name="Calculation 2 2 7 3" xfId="1536" xr:uid="{00000000-0005-0000-0000-0000FC050000}"/>
    <cellStyle name="Calculation 2 2 8" xfId="1537" xr:uid="{00000000-0005-0000-0000-0000FD050000}"/>
    <cellStyle name="Calculation 2 2 8 2" xfId="1538" xr:uid="{00000000-0005-0000-0000-0000FE050000}"/>
    <cellStyle name="Calculation 2 2 8 3" xfId="1539" xr:uid="{00000000-0005-0000-0000-0000FF050000}"/>
    <cellStyle name="Calculation 2 2 9" xfId="1540" xr:uid="{00000000-0005-0000-0000-000000060000}"/>
    <cellStyle name="Calculation 2 2 9 2" xfId="1541" xr:uid="{00000000-0005-0000-0000-000001060000}"/>
    <cellStyle name="Calculation 2 2 9 3" xfId="1542" xr:uid="{00000000-0005-0000-0000-000002060000}"/>
    <cellStyle name="Calculation 2 3" xfId="1543" xr:uid="{00000000-0005-0000-0000-000003060000}"/>
    <cellStyle name="Calculation 2 3 2" xfId="1544" xr:uid="{00000000-0005-0000-0000-000004060000}"/>
    <cellStyle name="Calculation 2 3 2 2" xfId="1545" xr:uid="{00000000-0005-0000-0000-000005060000}"/>
    <cellStyle name="Calculation 2 3 2 3" xfId="1546" xr:uid="{00000000-0005-0000-0000-000006060000}"/>
    <cellStyle name="Calculation 2 3 3" xfId="1547" xr:uid="{00000000-0005-0000-0000-000007060000}"/>
    <cellStyle name="Calculation 2 3 3 2" xfId="1548" xr:uid="{00000000-0005-0000-0000-000008060000}"/>
    <cellStyle name="Calculation 2 3 3 3" xfId="1549" xr:uid="{00000000-0005-0000-0000-000009060000}"/>
    <cellStyle name="Calculation 2 3 4" xfId="1550" xr:uid="{00000000-0005-0000-0000-00000A060000}"/>
    <cellStyle name="Calculation 2 3 4 2" xfId="1551" xr:uid="{00000000-0005-0000-0000-00000B060000}"/>
    <cellStyle name="Calculation 2 3 4 3" xfId="1552" xr:uid="{00000000-0005-0000-0000-00000C060000}"/>
    <cellStyle name="Calculation 2 3 5" xfId="1553" xr:uid="{00000000-0005-0000-0000-00000D060000}"/>
    <cellStyle name="Calculation 2 3 5 2" xfId="1554" xr:uid="{00000000-0005-0000-0000-00000E060000}"/>
    <cellStyle name="Calculation 2 3 5 3" xfId="1555" xr:uid="{00000000-0005-0000-0000-00000F060000}"/>
    <cellStyle name="Calculation 2 3 6" xfId="1556" xr:uid="{00000000-0005-0000-0000-000010060000}"/>
    <cellStyle name="Calculation 2 4" xfId="1557" xr:uid="{00000000-0005-0000-0000-000011060000}"/>
    <cellStyle name="Calculation 2 4 2" xfId="1558" xr:uid="{00000000-0005-0000-0000-000012060000}"/>
    <cellStyle name="Calculation 2 4 2 2" xfId="1559" xr:uid="{00000000-0005-0000-0000-000013060000}"/>
    <cellStyle name="Calculation 2 4 2 3" xfId="1560" xr:uid="{00000000-0005-0000-0000-000014060000}"/>
    <cellStyle name="Calculation 2 4 3" xfId="1561" xr:uid="{00000000-0005-0000-0000-000015060000}"/>
    <cellStyle name="Calculation 2 4 3 2" xfId="1562" xr:uid="{00000000-0005-0000-0000-000016060000}"/>
    <cellStyle name="Calculation 2 4 3 3" xfId="1563" xr:uid="{00000000-0005-0000-0000-000017060000}"/>
    <cellStyle name="Calculation 2 4 4" xfId="1564" xr:uid="{00000000-0005-0000-0000-000018060000}"/>
    <cellStyle name="Calculation 2 4 4 2" xfId="1565" xr:uid="{00000000-0005-0000-0000-000019060000}"/>
    <cellStyle name="Calculation 2 4 4 3" xfId="1566" xr:uid="{00000000-0005-0000-0000-00001A060000}"/>
    <cellStyle name="Calculation 2 4 5" xfId="1567" xr:uid="{00000000-0005-0000-0000-00001B060000}"/>
    <cellStyle name="Calculation 2 4 5 2" xfId="1568" xr:uid="{00000000-0005-0000-0000-00001C060000}"/>
    <cellStyle name="Calculation 2 4 5 3" xfId="1569" xr:uid="{00000000-0005-0000-0000-00001D060000}"/>
    <cellStyle name="Calculation 2 4 6" xfId="1570" xr:uid="{00000000-0005-0000-0000-00001E060000}"/>
    <cellStyle name="Calculation 2 5" xfId="1571" xr:uid="{00000000-0005-0000-0000-00001F060000}"/>
    <cellStyle name="Calculation 2 5 2" xfId="1572" xr:uid="{00000000-0005-0000-0000-000020060000}"/>
    <cellStyle name="Calculation 2 5 2 2" xfId="1573" xr:uid="{00000000-0005-0000-0000-000021060000}"/>
    <cellStyle name="Calculation 2 5 2 3" xfId="1574" xr:uid="{00000000-0005-0000-0000-000022060000}"/>
    <cellStyle name="Calculation 2 5 3" xfId="1575" xr:uid="{00000000-0005-0000-0000-000023060000}"/>
    <cellStyle name="Calculation 2 5 3 2" xfId="1576" xr:uid="{00000000-0005-0000-0000-000024060000}"/>
    <cellStyle name="Calculation 2 5 3 3" xfId="1577" xr:uid="{00000000-0005-0000-0000-000025060000}"/>
    <cellStyle name="Calculation 2 5 4" xfId="1578" xr:uid="{00000000-0005-0000-0000-000026060000}"/>
    <cellStyle name="Calculation 2 5 4 2" xfId="1579" xr:uid="{00000000-0005-0000-0000-000027060000}"/>
    <cellStyle name="Calculation 2 5 4 3" xfId="1580" xr:uid="{00000000-0005-0000-0000-000028060000}"/>
    <cellStyle name="Calculation 2 5 5" xfId="1581" xr:uid="{00000000-0005-0000-0000-000029060000}"/>
    <cellStyle name="Calculation 2 5 5 2" xfId="1582" xr:uid="{00000000-0005-0000-0000-00002A060000}"/>
    <cellStyle name="Calculation 2 5 5 3" xfId="1583" xr:uid="{00000000-0005-0000-0000-00002B060000}"/>
    <cellStyle name="Calculation 2 5 6" xfId="1584" xr:uid="{00000000-0005-0000-0000-00002C060000}"/>
    <cellStyle name="Calculation 2 6" xfId="1585" xr:uid="{00000000-0005-0000-0000-00002D060000}"/>
    <cellStyle name="Calculation 2 6 2" xfId="1586" xr:uid="{00000000-0005-0000-0000-00002E060000}"/>
    <cellStyle name="Calculation 2 6 2 2" xfId="1587" xr:uid="{00000000-0005-0000-0000-00002F060000}"/>
    <cellStyle name="Calculation 2 6 2 3" xfId="1588" xr:uid="{00000000-0005-0000-0000-000030060000}"/>
    <cellStyle name="Calculation 2 6 3" xfId="1589" xr:uid="{00000000-0005-0000-0000-000031060000}"/>
    <cellStyle name="Calculation 2 6 3 2" xfId="1590" xr:uid="{00000000-0005-0000-0000-000032060000}"/>
    <cellStyle name="Calculation 2 6 3 3" xfId="1591" xr:uid="{00000000-0005-0000-0000-000033060000}"/>
    <cellStyle name="Calculation 2 6 4" xfId="1592" xr:uid="{00000000-0005-0000-0000-000034060000}"/>
    <cellStyle name="Calculation 2 6 4 2" xfId="1593" xr:uid="{00000000-0005-0000-0000-000035060000}"/>
    <cellStyle name="Calculation 2 6 4 3" xfId="1594" xr:uid="{00000000-0005-0000-0000-000036060000}"/>
    <cellStyle name="Calculation 2 6 5" xfId="1595" xr:uid="{00000000-0005-0000-0000-000037060000}"/>
    <cellStyle name="Calculation 2 6 5 2" xfId="1596" xr:uid="{00000000-0005-0000-0000-000038060000}"/>
    <cellStyle name="Calculation 2 6 5 3" xfId="1597" xr:uid="{00000000-0005-0000-0000-000039060000}"/>
    <cellStyle name="Calculation 2 6 6" xfId="1598" xr:uid="{00000000-0005-0000-0000-00003A060000}"/>
    <cellStyle name="Calculation 2 7" xfId="1599" xr:uid="{00000000-0005-0000-0000-00003B060000}"/>
    <cellStyle name="Calculation 2 7 2" xfId="1600" xr:uid="{00000000-0005-0000-0000-00003C060000}"/>
    <cellStyle name="Calculation 2 7 2 2" xfId="1601" xr:uid="{00000000-0005-0000-0000-00003D060000}"/>
    <cellStyle name="Calculation 2 7 2 3" xfId="1602" xr:uid="{00000000-0005-0000-0000-00003E060000}"/>
    <cellStyle name="Calculation 2 7 3" xfId="1603" xr:uid="{00000000-0005-0000-0000-00003F060000}"/>
    <cellStyle name="Calculation 2 7 3 2" xfId="1604" xr:uid="{00000000-0005-0000-0000-000040060000}"/>
    <cellStyle name="Calculation 2 7 3 3" xfId="1605" xr:uid="{00000000-0005-0000-0000-000041060000}"/>
    <cellStyle name="Calculation 2 7 4" xfId="1606" xr:uid="{00000000-0005-0000-0000-000042060000}"/>
    <cellStyle name="Calculation 2 7 4 2" xfId="1607" xr:uid="{00000000-0005-0000-0000-000043060000}"/>
    <cellStyle name="Calculation 2 7 4 3" xfId="1608" xr:uid="{00000000-0005-0000-0000-000044060000}"/>
    <cellStyle name="Calculation 2 7 5" xfId="1609" xr:uid="{00000000-0005-0000-0000-000045060000}"/>
    <cellStyle name="Calculation 2 7 5 2" xfId="1610" xr:uid="{00000000-0005-0000-0000-000046060000}"/>
    <cellStyle name="Calculation 2 7 5 3" xfId="1611" xr:uid="{00000000-0005-0000-0000-000047060000}"/>
    <cellStyle name="Calculation 2 7 6" xfId="1612" xr:uid="{00000000-0005-0000-0000-000048060000}"/>
    <cellStyle name="Calculation 2 8" xfId="1613" xr:uid="{00000000-0005-0000-0000-000049060000}"/>
    <cellStyle name="Calculation 2 8 2" xfId="1614" xr:uid="{00000000-0005-0000-0000-00004A060000}"/>
    <cellStyle name="Calculation 2 8 2 2" xfId="1615" xr:uid="{00000000-0005-0000-0000-00004B060000}"/>
    <cellStyle name="Calculation 2 8 2 3" xfId="1616" xr:uid="{00000000-0005-0000-0000-00004C060000}"/>
    <cellStyle name="Calculation 2 8 3" xfId="1617" xr:uid="{00000000-0005-0000-0000-00004D060000}"/>
    <cellStyle name="Calculation 2 8 3 2" xfId="1618" xr:uid="{00000000-0005-0000-0000-00004E060000}"/>
    <cellStyle name="Calculation 2 8 3 3" xfId="1619" xr:uid="{00000000-0005-0000-0000-00004F060000}"/>
    <cellStyle name="Calculation 2 8 4" xfId="1620" xr:uid="{00000000-0005-0000-0000-000050060000}"/>
    <cellStyle name="Calculation 2 8 4 2" xfId="1621" xr:uid="{00000000-0005-0000-0000-000051060000}"/>
    <cellStyle name="Calculation 2 8 4 3" xfId="1622" xr:uid="{00000000-0005-0000-0000-000052060000}"/>
    <cellStyle name="Calculation 2 8 5" xfId="1623" xr:uid="{00000000-0005-0000-0000-000053060000}"/>
    <cellStyle name="Calculation 2 8 5 2" xfId="1624" xr:uid="{00000000-0005-0000-0000-000054060000}"/>
    <cellStyle name="Calculation 2 8 5 3" xfId="1625" xr:uid="{00000000-0005-0000-0000-000055060000}"/>
    <cellStyle name="Calculation 2 8 6" xfId="1626" xr:uid="{00000000-0005-0000-0000-000056060000}"/>
    <cellStyle name="Calculation 2 9" xfId="1627" xr:uid="{00000000-0005-0000-0000-000057060000}"/>
    <cellStyle name="Calculation 2 9 2" xfId="1628" xr:uid="{00000000-0005-0000-0000-000058060000}"/>
    <cellStyle name="Calculation 2 9 2 2" xfId="1629" xr:uid="{00000000-0005-0000-0000-000059060000}"/>
    <cellStyle name="Calculation 2 9 2 3" xfId="1630" xr:uid="{00000000-0005-0000-0000-00005A060000}"/>
    <cellStyle name="Calculation 2 9 3" xfId="1631" xr:uid="{00000000-0005-0000-0000-00005B060000}"/>
    <cellStyle name="Calculation 2 9 3 2" xfId="1632" xr:uid="{00000000-0005-0000-0000-00005C060000}"/>
    <cellStyle name="Calculation 2 9 3 3" xfId="1633" xr:uid="{00000000-0005-0000-0000-00005D060000}"/>
    <cellStyle name="Calculation 2 9 4" xfId="1634" xr:uid="{00000000-0005-0000-0000-00005E060000}"/>
    <cellStyle name="Calculation 2 9 4 2" xfId="1635" xr:uid="{00000000-0005-0000-0000-00005F060000}"/>
    <cellStyle name="Calculation 2 9 4 3" xfId="1636" xr:uid="{00000000-0005-0000-0000-000060060000}"/>
    <cellStyle name="Calculation 2 9 5" xfId="1637" xr:uid="{00000000-0005-0000-0000-000061060000}"/>
    <cellStyle name="Calculation 2 9 5 2" xfId="1638" xr:uid="{00000000-0005-0000-0000-000062060000}"/>
    <cellStyle name="Calculation 2 9 5 3" xfId="1639" xr:uid="{00000000-0005-0000-0000-000063060000}"/>
    <cellStyle name="Calculation 2 9 6" xfId="1640" xr:uid="{00000000-0005-0000-0000-000064060000}"/>
    <cellStyle name="Calculation 3" xfId="1641" xr:uid="{00000000-0005-0000-0000-000065060000}"/>
    <cellStyle name="Calculation 3 2" xfId="1642" xr:uid="{00000000-0005-0000-0000-000066060000}"/>
    <cellStyle name="Calculation 3 2 2" xfId="1643" xr:uid="{00000000-0005-0000-0000-000067060000}"/>
    <cellStyle name="Calculation 3 2 3" xfId="1644" xr:uid="{00000000-0005-0000-0000-000068060000}"/>
    <cellStyle name="Calculation 3 3" xfId="1645" xr:uid="{00000000-0005-0000-0000-000069060000}"/>
    <cellStyle name="Calculation 3 3 2" xfId="1646" xr:uid="{00000000-0005-0000-0000-00006A060000}"/>
    <cellStyle name="Calculation 3 3 3" xfId="1647" xr:uid="{00000000-0005-0000-0000-00006B060000}"/>
    <cellStyle name="Calculation 3 4" xfId="1648" xr:uid="{00000000-0005-0000-0000-00006C060000}"/>
    <cellStyle name="Calculation 3 5" xfId="1649" xr:uid="{00000000-0005-0000-0000-00006D060000}"/>
    <cellStyle name="Calculation 4" xfId="1650" xr:uid="{00000000-0005-0000-0000-00006E060000}"/>
    <cellStyle name="Calculation 4 2" xfId="1651" xr:uid="{00000000-0005-0000-0000-00006F060000}"/>
    <cellStyle name="Calculation 4 2 2" xfId="1652" xr:uid="{00000000-0005-0000-0000-000070060000}"/>
    <cellStyle name="Calculation 4 2 3" xfId="1653" xr:uid="{00000000-0005-0000-0000-000071060000}"/>
    <cellStyle name="Calculation 4 3" xfId="1654" xr:uid="{00000000-0005-0000-0000-000072060000}"/>
    <cellStyle name="Calculation 4 3 2" xfId="1655" xr:uid="{00000000-0005-0000-0000-000073060000}"/>
    <cellStyle name="Calculation 4 3 3" xfId="1656" xr:uid="{00000000-0005-0000-0000-000074060000}"/>
    <cellStyle name="Calculation 4 4" xfId="1657" xr:uid="{00000000-0005-0000-0000-000075060000}"/>
    <cellStyle name="Calculation 4 5" xfId="1658" xr:uid="{00000000-0005-0000-0000-000076060000}"/>
    <cellStyle name="Calculation 5" xfId="1659" xr:uid="{00000000-0005-0000-0000-000077060000}"/>
    <cellStyle name="Calculation 5 2" xfId="1660" xr:uid="{00000000-0005-0000-0000-000078060000}"/>
    <cellStyle name="Calculation 5 2 2" xfId="1661" xr:uid="{00000000-0005-0000-0000-000079060000}"/>
    <cellStyle name="Calculation 5 2 3" xfId="1662" xr:uid="{00000000-0005-0000-0000-00007A060000}"/>
    <cellStyle name="Calculation 5 3" xfId="1663" xr:uid="{00000000-0005-0000-0000-00007B060000}"/>
    <cellStyle name="Calculation 5 3 2" xfId="1664" xr:uid="{00000000-0005-0000-0000-00007C060000}"/>
    <cellStyle name="Calculation 5 3 3" xfId="1665" xr:uid="{00000000-0005-0000-0000-00007D060000}"/>
    <cellStyle name="Calculation 5 4" xfId="1666" xr:uid="{00000000-0005-0000-0000-00007E060000}"/>
    <cellStyle name="Calculation 5 5" xfId="1667" xr:uid="{00000000-0005-0000-0000-00007F060000}"/>
    <cellStyle name="Calculation 6" xfId="1668" xr:uid="{00000000-0005-0000-0000-000080060000}"/>
    <cellStyle name="Calculation 6 2" xfId="1669" xr:uid="{00000000-0005-0000-0000-000081060000}"/>
    <cellStyle name="Calculation 6 2 2" xfId="1670" xr:uid="{00000000-0005-0000-0000-000082060000}"/>
    <cellStyle name="Calculation 6 2 3" xfId="1671" xr:uid="{00000000-0005-0000-0000-000083060000}"/>
    <cellStyle name="Calculation 6 3" xfId="1672" xr:uid="{00000000-0005-0000-0000-000084060000}"/>
    <cellStyle name="Calculation 6 3 2" xfId="1673" xr:uid="{00000000-0005-0000-0000-000085060000}"/>
    <cellStyle name="Calculation 6 3 3" xfId="1674" xr:uid="{00000000-0005-0000-0000-000086060000}"/>
    <cellStyle name="Calculation 6 4" xfId="1675" xr:uid="{00000000-0005-0000-0000-000087060000}"/>
    <cellStyle name="Calculation 6 5" xfId="1676" xr:uid="{00000000-0005-0000-0000-000088060000}"/>
    <cellStyle name="Calculation 7" xfId="1677" xr:uid="{00000000-0005-0000-0000-000089060000}"/>
    <cellStyle name="Calculation 7 2" xfId="1678" xr:uid="{00000000-0005-0000-0000-00008A060000}"/>
    <cellStyle name="Calculation 7 3" xfId="1679" xr:uid="{00000000-0005-0000-0000-00008B060000}"/>
    <cellStyle name="Check Cell 2" xfId="1680" xr:uid="{00000000-0005-0000-0000-00008C060000}"/>
    <cellStyle name="Check Cell 2 10" xfId="1681" xr:uid="{00000000-0005-0000-0000-00008D060000}"/>
    <cellStyle name="Check Cell 2 10 2" xfId="1682" xr:uid="{00000000-0005-0000-0000-00008E060000}"/>
    <cellStyle name="Check Cell 2 11" xfId="1683" xr:uid="{00000000-0005-0000-0000-00008F060000}"/>
    <cellStyle name="Check Cell 2 11 2" xfId="1684" xr:uid="{00000000-0005-0000-0000-000090060000}"/>
    <cellStyle name="Check Cell 2 12" xfId="1685" xr:uid="{00000000-0005-0000-0000-000091060000}"/>
    <cellStyle name="Check Cell 2 12 2" xfId="1686" xr:uid="{00000000-0005-0000-0000-000092060000}"/>
    <cellStyle name="Check Cell 2 13" xfId="1687" xr:uid="{00000000-0005-0000-0000-000093060000}"/>
    <cellStyle name="Check Cell 2 2" xfId="1688" xr:uid="{00000000-0005-0000-0000-000094060000}"/>
    <cellStyle name="Check Cell 2 2 2" xfId="1689" xr:uid="{00000000-0005-0000-0000-000095060000}"/>
    <cellStyle name="Check Cell 2 2 2 2" xfId="1690" xr:uid="{00000000-0005-0000-0000-000096060000}"/>
    <cellStyle name="Check Cell 2 2 3" xfId="1691" xr:uid="{00000000-0005-0000-0000-000097060000}"/>
    <cellStyle name="Check Cell 2 2 3 2" xfId="1692" xr:uid="{00000000-0005-0000-0000-000098060000}"/>
    <cellStyle name="Check Cell 2 2 4" xfId="1693" xr:uid="{00000000-0005-0000-0000-000099060000}"/>
    <cellStyle name="Check Cell 2 2 4 2" xfId="1694" xr:uid="{00000000-0005-0000-0000-00009A060000}"/>
    <cellStyle name="Check Cell 2 2 5" xfId="1695" xr:uid="{00000000-0005-0000-0000-00009B060000}"/>
    <cellStyle name="Check Cell 2 3" xfId="1696" xr:uid="{00000000-0005-0000-0000-00009C060000}"/>
    <cellStyle name="Check Cell 2 3 2" xfId="1697" xr:uid="{00000000-0005-0000-0000-00009D060000}"/>
    <cellStyle name="Check Cell 2 3 2 2" xfId="1698" xr:uid="{00000000-0005-0000-0000-00009E060000}"/>
    <cellStyle name="Check Cell 2 3 3" xfId="1699" xr:uid="{00000000-0005-0000-0000-00009F060000}"/>
    <cellStyle name="Check Cell 2 3 3 2" xfId="1700" xr:uid="{00000000-0005-0000-0000-0000A0060000}"/>
    <cellStyle name="Check Cell 2 3 4" xfId="1701" xr:uid="{00000000-0005-0000-0000-0000A1060000}"/>
    <cellStyle name="Check Cell 2 4" xfId="1702" xr:uid="{00000000-0005-0000-0000-0000A2060000}"/>
    <cellStyle name="Check Cell 2 4 2" xfId="1703" xr:uid="{00000000-0005-0000-0000-0000A3060000}"/>
    <cellStyle name="Check Cell 2 4 2 2" xfId="1704" xr:uid="{00000000-0005-0000-0000-0000A4060000}"/>
    <cellStyle name="Check Cell 2 4 3" xfId="1705" xr:uid="{00000000-0005-0000-0000-0000A5060000}"/>
    <cellStyle name="Check Cell 2 4 3 2" xfId="1706" xr:uid="{00000000-0005-0000-0000-0000A6060000}"/>
    <cellStyle name="Check Cell 2 4 4" xfId="1707" xr:uid="{00000000-0005-0000-0000-0000A7060000}"/>
    <cellStyle name="Check Cell 2 5" xfId="1708" xr:uid="{00000000-0005-0000-0000-0000A8060000}"/>
    <cellStyle name="Check Cell 2 5 2" xfId="1709" xr:uid="{00000000-0005-0000-0000-0000A9060000}"/>
    <cellStyle name="Check Cell 2 5 2 2" xfId="1710" xr:uid="{00000000-0005-0000-0000-0000AA060000}"/>
    <cellStyle name="Check Cell 2 5 3" xfId="1711" xr:uid="{00000000-0005-0000-0000-0000AB060000}"/>
    <cellStyle name="Check Cell 2 5 3 2" xfId="1712" xr:uid="{00000000-0005-0000-0000-0000AC060000}"/>
    <cellStyle name="Check Cell 2 5 4" xfId="1713" xr:uid="{00000000-0005-0000-0000-0000AD060000}"/>
    <cellStyle name="Check Cell 2 6" xfId="1714" xr:uid="{00000000-0005-0000-0000-0000AE060000}"/>
    <cellStyle name="Check Cell 2 6 2" xfId="1715" xr:uid="{00000000-0005-0000-0000-0000AF060000}"/>
    <cellStyle name="Check Cell 2 6 2 2" xfId="1716" xr:uid="{00000000-0005-0000-0000-0000B0060000}"/>
    <cellStyle name="Check Cell 2 6 3" xfId="1717" xr:uid="{00000000-0005-0000-0000-0000B1060000}"/>
    <cellStyle name="Check Cell 2 6 3 2" xfId="1718" xr:uid="{00000000-0005-0000-0000-0000B2060000}"/>
    <cellStyle name="Check Cell 2 6 4" xfId="1719" xr:uid="{00000000-0005-0000-0000-0000B3060000}"/>
    <cellStyle name="Check Cell 2 7" xfId="1720" xr:uid="{00000000-0005-0000-0000-0000B4060000}"/>
    <cellStyle name="Check Cell 2 7 2" xfId="1721" xr:uid="{00000000-0005-0000-0000-0000B5060000}"/>
    <cellStyle name="Check Cell 2 7 2 2" xfId="1722" xr:uid="{00000000-0005-0000-0000-0000B6060000}"/>
    <cellStyle name="Check Cell 2 7 3" xfId="1723" xr:uid="{00000000-0005-0000-0000-0000B7060000}"/>
    <cellStyle name="Check Cell 2 7 3 2" xfId="1724" xr:uid="{00000000-0005-0000-0000-0000B8060000}"/>
    <cellStyle name="Check Cell 2 7 4" xfId="1725" xr:uid="{00000000-0005-0000-0000-0000B9060000}"/>
    <cellStyle name="Check Cell 2 8" xfId="1726" xr:uid="{00000000-0005-0000-0000-0000BA060000}"/>
    <cellStyle name="Check Cell 2 8 2" xfId="1727" xr:uid="{00000000-0005-0000-0000-0000BB060000}"/>
    <cellStyle name="Check Cell 2 9" xfId="1728" xr:uid="{00000000-0005-0000-0000-0000BC060000}"/>
    <cellStyle name="Check Cell 2 9 2" xfId="1729" xr:uid="{00000000-0005-0000-0000-0000BD060000}"/>
    <cellStyle name="Check Cell 3" xfId="1730" xr:uid="{00000000-0005-0000-0000-0000BE060000}"/>
    <cellStyle name="Check Cell 3 10" xfId="1731" xr:uid="{00000000-0005-0000-0000-0000BF060000}"/>
    <cellStyle name="Check Cell 3 2" xfId="1732" xr:uid="{00000000-0005-0000-0000-0000C0060000}"/>
    <cellStyle name="Check Cell 3 2 2" xfId="1733" xr:uid="{00000000-0005-0000-0000-0000C1060000}"/>
    <cellStyle name="Check Cell 3 2 2 2" xfId="1734" xr:uid="{00000000-0005-0000-0000-0000C2060000}"/>
    <cellStyle name="Check Cell 3 2 3" xfId="1735" xr:uid="{00000000-0005-0000-0000-0000C3060000}"/>
    <cellStyle name="Check Cell 3 2 3 2" xfId="1736" xr:uid="{00000000-0005-0000-0000-0000C4060000}"/>
    <cellStyle name="Check Cell 3 2 4" xfId="1737" xr:uid="{00000000-0005-0000-0000-0000C5060000}"/>
    <cellStyle name="Check Cell 3 3" xfId="1738" xr:uid="{00000000-0005-0000-0000-0000C6060000}"/>
    <cellStyle name="Check Cell 3 3 2" xfId="1739" xr:uid="{00000000-0005-0000-0000-0000C7060000}"/>
    <cellStyle name="Check Cell 3 3 2 2" xfId="1740" xr:uid="{00000000-0005-0000-0000-0000C8060000}"/>
    <cellStyle name="Check Cell 3 3 3" xfId="1741" xr:uid="{00000000-0005-0000-0000-0000C9060000}"/>
    <cellStyle name="Check Cell 3 3 3 2" xfId="1742" xr:uid="{00000000-0005-0000-0000-0000CA060000}"/>
    <cellStyle name="Check Cell 3 3 4" xfId="1743" xr:uid="{00000000-0005-0000-0000-0000CB060000}"/>
    <cellStyle name="Check Cell 3 4" xfId="1744" xr:uid="{00000000-0005-0000-0000-0000CC060000}"/>
    <cellStyle name="Check Cell 3 4 2" xfId="1745" xr:uid="{00000000-0005-0000-0000-0000CD060000}"/>
    <cellStyle name="Check Cell 3 4 2 2" xfId="1746" xr:uid="{00000000-0005-0000-0000-0000CE060000}"/>
    <cellStyle name="Check Cell 3 4 3" xfId="1747" xr:uid="{00000000-0005-0000-0000-0000CF060000}"/>
    <cellStyle name="Check Cell 3 4 3 2" xfId="1748" xr:uid="{00000000-0005-0000-0000-0000D0060000}"/>
    <cellStyle name="Check Cell 3 4 4" xfId="1749" xr:uid="{00000000-0005-0000-0000-0000D1060000}"/>
    <cellStyle name="Check Cell 3 5" xfId="1750" xr:uid="{00000000-0005-0000-0000-0000D2060000}"/>
    <cellStyle name="Check Cell 3 5 2" xfId="1751" xr:uid="{00000000-0005-0000-0000-0000D3060000}"/>
    <cellStyle name="Check Cell 3 5 2 2" xfId="1752" xr:uid="{00000000-0005-0000-0000-0000D4060000}"/>
    <cellStyle name="Check Cell 3 5 3" xfId="1753" xr:uid="{00000000-0005-0000-0000-0000D5060000}"/>
    <cellStyle name="Check Cell 3 5 3 2" xfId="1754" xr:uid="{00000000-0005-0000-0000-0000D6060000}"/>
    <cellStyle name="Check Cell 3 5 4" xfId="1755" xr:uid="{00000000-0005-0000-0000-0000D7060000}"/>
    <cellStyle name="Check Cell 3 6" xfId="1756" xr:uid="{00000000-0005-0000-0000-0000D8060000}"/>
    <cellStyle name="Check Cell 3 6 2" xfId="1757" xr:uid="{00000000-0005-0000-0000-0000D9060000}"/>
    <cellStyle name="Check Cell 3 6 2 2" xfId="1758" xr:uid="{00000000-0005-0000-0000-0000DA060000}"/>
    <cellStyle name="Check Cell 3 6 3" xfId="1759" xr:uid="{00000000-0005-0000-0000-0000DB060000}"/>
    <cellStyle name="Check Cell 3 6 3 2" xfId="1760" xr:uid="{00000000-0005-0000-0000-0000DC060000}"/>
    <cellStyle name="Check Cell 3 6 4" xfId="1761" xr:uid="{00000000-0005-0000-0000-0000DD060000}"/>
    <cellStyle name="Check Cell 3 7" xfId="1762" xr:uid="{00000000-0005-0000-0000-0000DE060000}"/>
    <cellStyle name="Check Cell 3 7 2" xfId="1763" xr:uid="{00000000-0005-0000-0000-0000DF060000}"/>
    <cellStyle name="Check Cell 3 7 2 2" xfId="1764" xr:uid="{00000000-0005-0000-0000-0000E0060000}"/>
    <cellStyle name="Check Cell 3 7 3" xfId="1765" xr:uid="{00000000-0005-0000-0000-0000E1060000}"/>
    <cellStyle name="Check Cell 3 7 3 2" xfId="1766" xr:uid="{00000000-0005-0000-0000-0000E2060000}"/>
    <cellStyle name="Check Cell 3 7 4" xfId="1767" xr:uid="{00000000-0005-0000-0000-0000E3060000}"/>
    <cellStyle name="Check Cell 3 8" xfId="1768" xr:uid="{00000000-0005-0000-0000-0000E4060000}"/>
    <cellStyle name="Check Cell 3 8 2" xfId="1769" xr:uid="{00000000-0005-0000-0000-0000E5060000}"/>
    <cellStyle name="Check Cell 3 9" xfId="1770" xr:uid="{00000000-0005-0000-0000-0000E6060000}"/>
    <cellStyle name="Check Cell 3 9 2" xfId="1771" xr:uid="{00000000-0005-0000-0000-0000E7060000}"/>
    <cellStyle name="Check Cell 4" xfId="1772" xr:uid="{00000000-0005-0000-0000-0000E8060000}"/>
    <cellStyle name="Check Cell 4 10" xfId="1773" xr:uid="{00000000-0005-0000-0000-0000E9060000}"/>
    <cellStyle name="Check Cell 4 2" xfId="1774" xr:uid="{00000000-0005-0000-0000-0000EA060000}"/>
    <cellStyle name="Check Cell 4 2 2" xfId="1775" xr:uid="{00000000-0005-0000-0000-0000EB060000}"/>
    <cellStyle name="Check Cell 4 2 2 2" xfId="1776" xr:uid="{00000000-0005-0000-0000-0000EC060000}"/>
    <cellStyle name="Check Cell 4 2 3" xfId="1777" xr:uid="{00000000-0005-0000-0000-0000ED060000}"/>
    <cellStyle name="Check Cell 4 2 3 2" xfId="1778" xr:uid="{00000000-0005-0000-0000-0000EE060000}"/>
    <cellStyle name="Check Cell 4 2 4" xfId="1779" xr:uid="{00000000-0005-0000-0000-0000EF060000}"/>
    <cellStyle name="Check Cell 4 3" xfId="1780" xr:uid="{00000000-0005-0000-0000-0000F0060000}"/>
    <cellStyle name="Check Cell 4 3 2" xfId="1781" xr:uid="{00000000-0005-0000-0000-0000F1060000}"/>
    <cellStyle name="Check Cell 4 3 2 2" xfId="1782" xr:uid="{00000000-0005-0000-0000-0000F2060000}"/>
    <cellStyle name="Check Cell 4 3 3" xfId="1783" xr:uid="{00000000-0005-0000-0000-0000F3060000}"/>
    <cellStyle name="Check Cell 4 3 3 2" xfId="1784" xr:uid="{00000000-0005-0000-0000-0000F4060000}"/>
    <cellStyle name="Check Cell 4 3 4" xfId="1785" xr:uid="{00000000-0005-0000-0000-0000F5060000}"/>
    <cellStyle name="Check Cell 4 4" xfId="1786" xr:uid="{00000000-0005-0000-0000-0000F6060000}"/>
    <cellStyle name="Check Cell 4 4 2" xfId="1787" xr:uid="{00000000-0005-0000-0000-0000F7060000}"/>
    <cellStyle name="Check Cell 4 4 2 2" xfId="1788" xr:uid="{00000000-0005-0000-0000-0000F8060000}"/>
    <cellStyle name="Check Cell 4 4 3" xfId="1789" xr:uid="{00000000-0005-0000-0000-0000F9060000}"/>
    <cellStyle name="Check Cell 4 4 3 2" xfId="1790" xr:uid="{00000000-0005-0000-0000-0000FA060000}"/>
    <cellStyle name="Check Cell 4 4 4" xfId="1791" xr:uid="{00000000-0005-0000-0000-0000FB060000}"/>
    <cellStyle name="Check Cell 4 5" xfId="1792" xr:uid="{00000000-0005-0000-0000-0000FC060000}"/>
    <cellStyle name="Check Cell 4 5 2" xfId="1793" xr:uid="{00000000-0005-0000-0000-0000FD060000}"/>
    <cellStyle name="Check Cell 4 5 2 2" xfId="1794" xr:uid="{00000000-0005-0000-0000-0000FE060000}"/>
    <cellStyle name="Check Cell 4 5 3" xfId="1795" xr:uid="{00000000-0005-0000-0000-0000FF060000}"/>
    <cellStyle name="Check Cell 4 5 3 2" xfId="1796" xr:uid="{00000000-0005-0000-0000-000000070000}"/>
    <cellStyle name="Check Cell 4 5 4" xfId="1797" xr:uid="{00000000-0005-0000-0000-000001070000}"/>
    <cellStyle name="Check Cell 4 6" xfId="1798" xr:uid="{00000000-0005-0000-0000-000002070000}"/>
    <cellStyle name="Check Cell 4 6 2" xfId="1799" xr:uid="{00000000-0005-0000-0000-000003070000}"/>
    <cellStyle name="Check Cell 4 6 2 2" xfId="1800" xr:uid="{00000000-0005-0000-0000-000004070000}"/>
    <cellStyle name="Check Cell 4 6 3" xfId="1801" xr:uid="{00000000-0005-0000-0000-000005070000}"/>
    <cellStyle name="Check Cell 4 6 3 2" xfId="1802" xr:uid="{00000000-0005-0000-0000-000006070000}"/>
    <cellStyle name="Check Cell 4 6 4" xfId="1803" xr:uid="{00000000-0005-0000-0000-000007070000}"/>
    <cellStyle name="Check Cell 4 7" xfId="1804" xr:uid="{00000000-0005-0000-0000-000008070000}"/>
    <cellStyle name="Check Cell 4 7 2" xfId="1805" xr:uid="{00000000-0005-0000-0000-000009070000}"/>
    <cellStyle name="Check Cell 4 7 2 2" xfId="1806" xr:uid="{00000000-0005-0000-0000-00000A070000}"/>
    <cellStyle name="Check Cell 4 7 3" xfId="1807" xr:uid="{00000000-0005-0000-0000-00000B070000}"/>
    <cellStyle name="Check Cell 4 7 3 2" xfId="1808" xr:uid="{00000000-0005-0000-0000-00000C070000}"/>
    <cellStyle name="Check Cell 4 7 4" xfId="1809" xr:uid="{00000000-0005-0000-0000-00000D070000}"/>
    <cellStyle name="Check Cell 4 8" xfId="1810" xr:uid="{00000000-0005-0000-0000-00000E070000}"/>
    <cellStyle name="Check Cell 4 8 2" xfId="1811" xr:uid="{00000000-0005-0000-0000-00000F070000}"/>
    <cellStyle name="Check Cell 4 9" xfId="1812" xr:uid="{00000000-0005-0000-0000-000010070000}"/>
    <cellStyle name="Check Cell 4 9 2" xfId="1813" xr:uid="{00000000-0005-0000-0000-000011070000}"/>
    <cellStyle name="Check Cell 5" xfId="1814" xr:uid="{00000000-0005-0000-0000-000012070000}"/>
    <cellStyle name="Check Cell 5 10" xfId="1815" xr:uid="{00000000-0005-0000-0000-000013070000}"/>
    <cellStyle name="Check Cell 5 2" xfId="1816" xr:uid="{00000000-0005-0000-0000-000014070000}"/>
    <cellStyle name="Check Cell 5 2 2" xfId="1817" xr:uid="{00000000-0005-0000-0000-000015070000}"/>
    <cellStyle name="Check Cell 5 2 2 2" xfId="1818" xr:uid="{00000000-0005-0000-0000-000016070000}"/>
    <cellStyle name="Check Cell 5 2 3" xfId="1819" xr:uid="{00000000-0005-0000-0000-000017070000}"/>
    <cellStyle name="Check Cell 5 2 3 2" xfId="1820" xr:uid="{00000000-0005-0000-0000-000018070000}"/>
    <cellStyle name="Check Cell 5 2 4" xfId="1821" xr:uid="{00000000-0005-0000-0000-000019070000}"/>
    <cellStyle name="Check Cell 5 3" xfId="1822" xr:uid="{00000000-0005-0000-0000-00001A070000}"/>
    <cellStyle name="Check Cell 5 3 2" xfId="1823" xr:uid="{00000000-0005-0000-0000-00001B070000}"/>
    <cellStyle name="Check Cell 5 3 2 2" xfId="1824" xr:uid="{00000000-0005-0000-0000-00001C070000}"/>
    <cellStyle name="Check Cell 5 3 3" xfId="1825" xr:uid="{00000000-0005-0000-0000-00001D070000}"/>
    <cellStyle name="Check Cell 5 3 3 2" xfId="1826" xr:uid="{00000000-0005-0000-0000-00001E070000}"/>
    <cellStyle name="Check Cell 5 3 4" xfId="1827" xr:uid="{00000000-0005-0000-0000-00001F070000}"/>
    <cellStyle name="Check Cell 5 4" xfId="1828" xr:uid="{00000000-0005-0000-0000-000020070000}"/>
    <cellStyle name="Check Cell 5 4 2" xfId="1829" xr:uid="{00000000-0005-0000-0000-000021070000}"/>
    <cellStyle name="Check Cell 5 4 2 2" xfId="1830" xr:uid="{00000000-0005-0000-0000-000022070000}"/>
    <cellStyle name="Check Cell 5 4 3" xfId="1831" xr:uid="{00000000-0005-0000-0000-000023070000}"/>
    <cellStyle name="Check Cell 5 4 3 2" xfId="1832" xr:uid="{00000000-0005-0000-0000-000024070000}"/>
    <cellStyle name="Check Cell 5 4 4" xfId="1833" xr:uid="{00000000-0005-0000-0000-000025070000}"/>
    <cellStyle name="Check Cell 5 5" xfId="1834" xr:uid="{00000000-0005-0000-0000-000026070000}"/>
    <cellStyle name="Check Cell 5 5 2" xfId="1835" xr:uid="{00000000-0005-0000-0000-000027070000}"/>
    <cellStyle name="Check Cell 5 5 2 2" xfId="1836" xr:uid="{00000000-0005-0000-0000-000028070000}"/>
    <cellStyle name="Check Cell 5 5 3" xfId="1837" xr:uid="{00000000-0005-0000-0000-000029070000}"/>
    <cellStyle name="Check Cell 5 5 3 2" xfId="1838" xr:uid="{00000000-0005-0000-0000-00002A070000}"/>
    <cellStyle name="Check Cell 5 5 4" xfId="1839" xr:uid="{00000000-0005-0000-0000-00002B070000}"/>
    <cellStyle name="Check Cell 5 6" xfId="1840" xr:uid="{00000000-0005-0000-0000-00002C070000}"/>
    <cellStyle name="Check Cell 5 6 2" xfId="1841" xr:uid="{00000000-0005-0000-0000-00002D070000}"/>
    <cellStyle name="Check Cell 5 6 2 2" xfId="1842" xr:uid="{00000000-0005-0000-0000-00002E070000}"/>
    <cellStyle name="Check Cell 5 6 3" xfId="1843" xr:uid="{00000000-0005-0000-0000-00002F070000}"/>
    <cellStyle name="Check Cell 5 6 3 2" xfId="1844" xr:uid="{00000000-0005-0000-0000-000030070000}"/>
    <cellStyle name="Check Cell 5 6 4" xfId="1845" xr:uid="{00000000-0005-0000-0000-000031070000}"/>
    <cellStyle name="Check Cell 5 7" xfId="1846" xr:uid="{00000000-0005-0000-0000-000032070000}"/>
    <cellStyle name="Check Cell 5 7 2" xfId="1847" xr:uid="{00000000-0005-0000-0000-000033070000}"/>
    <cellStyle name="Check Cell 5 7 2 2" xfId="1848" xr:uid="{00000000-0005-0000-0000-000034070000}"/>
    <cellStyle name="Check Cell 5 7 3" xfId="1849" xr:uid="{00000000-0005-0000-0000-000035070000}"/>
    <cellStyle name="Check Cell 5 7 3 2" xfId="1850" xr:uid="{00000000-0005-0000-0000-000036070000}"/>
    <cellStyle name="Check Cell 5 7 4" xfId="1851" xr:uid="{00000000-0005-0000-0000-000037070000}"/>
    <cellStyle name="Check Cell 5 8" xfId="1852" xr:uid="{00000000-0005-0000-0000-000038070000}"/>
    <cellStyle name="Check Cell 5 8 2" xfId="1853" xr:uid="{00000000-0005-0000-0000-000039070000}"/>
    <cellStyle name="Check Cell 5 9" xfId="1854" xr:uid="{00000000-0005-0000-0000-00003A070000}"/>
    <cellStyle name="Check Cell 5 9 2" xfId="1855" xr:uid="{00000000-0005-0000-0000-00003B070000}"/>
    <cellStyle name="Check Cell 6" xfId="1856" xr:uid="{00000000-0005-0000-0000-00003C070000}"/>
    <cellStyle name="Check Cell 6 10" xfId="1857" xr:uid="{00000000-0005-0000-0000-00003D070000}"/>
    <cellStyle name="Check Cell 6 2" xfId="1858" xr:uid="{00000000-0005-0000-0000-00003E070000}"/>
    <cellStyle name="Check Cell 6 2 2" xfId="1859" xr:uid="{00000000-0005-0000-0000-00003F070000}"/>
    <cellStyle name="Check Cell 6 2 2 2" xfId="1860" xr:uid="{00000000-0005-0000-0000-000040070000}"/>
    <cellStyle name="Check Cell 6 2 3" xfId="1861" xr:uid="{00000000-0005-0000-0000-000041070000}"/>
    <cellStyle name="Check Cell 6 2 3 2" xfId="1862" xr:uid="{00000000-0005-0000-0000-000042070000}"/>
    <cellStyle name="Check Cell 6 2 4" xfId="1863" xr:uid="{00000000-0005-0000-0000-000043070000}"/>
    <cellStyle name="Check Cell 6 3" xfId="1864" xr:uid="{00000000-0005-0000-0000-000044070000}"/>
    <cellStyle name="Check Cell 6 3 2" xfId="1865" xr:uid="{00000000-0005-0000-0000-000045070000}"/>
    <cellStyle name="Check Cell 6 3 2 2" xfId="1866" xr:uid="{00000000-0005-0000-0000-000046070000}"/>
    <cellStyle name="Check Cell 6 3 3" xfId="1867" xr:uid="{00000000-0005-0000-0000-000047070000}"/>
    <cellStyle name="Check Cell 6 3 3 2" xfId="1868" xr:uid="{00000000-0005-0000-0000-000048070000}"/>
    <cellStyle name="Check Cell 6 3 4" xfId="1869" xr:uid="{00000000-0005-0000-0000-000049070000}"/>
    <cellStyle name="Check Cell 6 4" xfId="1870" xr:uid="{00000000-0005-0000-0000-00004A070000}"/>
    <cellStyle name="Check Cell 6 4 2" xfId="1871" xr:uid="{00000000-0005-0000-0000-00004B070000}"/>
    <cellStyle name="Check Cell 6 4 2 2" xfId="1872" xr:uid="{00000000-0005-0000-0000-00004C070000}"/>
    <cellStyle name="Check Cell 6 4 3" xfId="1873" xr:uid="{00000000-0005-0000-0000-00004D070000}"/>
    <cellStyle name="Check Cell 6 4 3 2" xfId="1874" xr:uid="{00000000-0005-0000-0000-00004E070000}"/>
    <cellStyle name="Check Cell 6 4 4" xfId="1875" xr:uid="{00000000-0005-0000-0000-00004F070000}"/>
    <cellStyle name="Check Cell 6 5" xfId="1876" xr:uid="{00000000-0005-0000-0000-000050070000}"/>
    <cellStyle name="Check Cell 6 5 2" xfId="1877" xr:uid="{00000000-0005-0000-0000-000051070000}"/>
    <cellStyle name="Check Cell 6 5 2 2" xfId="1878" xr:uid="{00000000-0005-0000-0000-000052070000}"/>
    <cellStyle name="Check Cell 6 5 3" xfId="1879" xr:uid="{00000000-0005-0000-0000-000053070000}"/>
    <cellStyle name="Check Cell 6 5 3 2" xfId="1880" xr:uid="{00000000-0005-0000-0000-000054070000}"/>
    <cellStyle name="Check Cell 6 5 4" xfId="1881" xr:uid="{00000000-0005-0000-0000-000055070000}"/>
    <cellStyle name="Check Cell 6 6" xfId="1882" xr:uid="{00000000-0005-0000-0000-000056070000}"/>
    <cellStyle name="Check Cell 6 6 2" xfId="1883" xr:uid="{00000000-0005-0000-0000-000057070000}"/>
    <cellStyle name="Check Cell 6 6 2 2" xfId="1884" xr:uid="{00000000-0005-0000-0000-000058070000}"/>
    <cellStyle name="Check Cell 6 6 3" xfId="1885" xr:uid="{00000000-0005-0000-0000-000059070000}"/>
    <cellStyle name="Check Cell 6 6 3 2" xfId="1886" xr:uid="{00000000-0005-0000-0000-00005A070000}"/>
    <cellStyle name="Check Cell 6 6 4" xfId="1887" xr:uid="{00000000-0005-0000-0000-00005B070000}"/>
    <cellStyle name="Check Cell 6 7" xfId="1888" xr:uid="{00000000-0005-0000-0000-00005C070000}"/>
    <cellStyle name="Check Cell 6 7 2" xfId="1889" xr:uid="{00000000-0005-0000-0000-00005D070000}"/>
    <cellStyle name="Check Cell 6 7 2 2" xfId="1890" xr:uid="{00000000-0005-0000-0000-00005E070000}"/>
    <cellStyle name="Check Cell 6 7 3" xfId="1891" xr:uid="{00000000-0005-0000-0000-00005F070000}"/>
    <cellStyle name="Check Cell 6 7 3 2" xfId="1892" xr:uid="{00000000-0005-0000-0000-000060070000}"/>
    <cellStyle name="Check Cell 6 7 4" xfId="1893" xr:uid="{00000000-0005-0000-0000-000061070000}"/>
    <cellStyle name="Check Cell 6 8" xfId="1894" xr:uid="{00000000-0005-0000-0000-000062070000}"/>
    <cellStyle name="Check Cell 6 8 2" xfId="1895" xr:uid="{00000000-0005-0000-0000-000063070000}"/>
    <cellStyle name="Check Cell 6 9" xfId="1896" xr:uid="{00000000-0005-0000-0000-000064070000}"/>
    <cellStyle name="Check Cell 6 9 2" xfId="1897" xr:uid="{00000000-0005-0000-0000-000065070000}"/>
    <cellStyle name="Check Cell 7" xfId="1898" xr:uid="{00000000-0005-0000-0000-000066070000}"/>
    <cellStyle name="Check Cell 7 2" xfId="1899" xr:uid="{00000000-0005-0000-0000-000067070000}"/>
    <cellStyle name="Comma" xfId="1" builtinId="3"/>
    <cellStyle name="Comma [0] 10" xfId="1900" xr:uid="{00000000-0005-0000-0000-000069070000}"/>
    <cellStyle name="Comma [0] 10 2" xfId="1901" xr:uid="{00000000-0005-0000-0000-00006A070000}"/>
    <cellStyle name="Comma [0] 11" xfId="1902" xr:uid="{00000000-0005-0000-0000-00006B070000}"/>
    <cellStyle name="Comma [0] 11 2" xfId="1903" xr:uid="{00000000-0005-0000-0000-00006C070000}"/>
    <cellStyle name="Comma [0] 2" xfId="1904" xr:uid="{00000000-0005-0000-0000-00006D070000}"/>
    <cellStyle name="Comma [0] 2 2" xfId="1905" xr:uid="{00000000-0005-0000-0000-00006E070000}"/>
    <cellStyle name="Comma [0] 2 2 2" xfId="1906" xr:uid="{00000000-0005-0000-0000-00006F070000}"/>
    <cellStyle name="Comma [0] 2 2 2 2" xfId="1907" xr:uid="{00000000-0005-0000-0000-000070070000}"/>
    <cellStyle name="Comma [0] 2 2 3" xfId="1908" xr:uid="{00000000-0005-0000-0000-000071070000}"/>
    <cellStyle name="Comma [0] 2 3" xfId="1909" xr:uid="{00000000-0005-0000-0000-000072070000}"/>
    <cellStyle name="Comma [0] 2 3 2" xfId="1910" xr:uid="{00000000-0005-0000-0000-000073070000}"/>
    <cellStyle name="Comma [0] 2 4" xfId="1911" xr:uid="{00000000-0005-0000-0000-000074070000}"/>
    <cellStyle name="Comma [0] 3" xfId="1912" xr:uid="{00000000-0005-0000-0000-000075070000}"/>
    <cellStyle name="Comma [0] 3 2" xfId="1913" xr:uid="{00000000-0005-0000-0000-000076070000}"/>
    <cellStyle name="Comma [0] 3 2 2" xfId="1914" xr:uid="{00000000-0005-0000-0000-000077070000}"/>
    <cellStyle name="Comma [0] 3 2 2 2" xfId="1915" xr:uid="{00000000-0005-0000-0000-000078070000}"/>
    <cellStyle name="Comma [0] 3 2 3" xfId="1916" xr:uid="{00000000-0005-0000-0000-000079070000}"/>
    <cellStyle name="Comma [0] 3 3" xfId="1917" xr:uid="{00000000-0005-0000-0000-00007A070000}"/>
    <cellStyle name="Comma [0] 3 3 2" xfId="1918" xr:uid="{00000000-0005-0000-0000-00007B070000}"/>
    <cellStyle name="Comma [0] 3 4" xfId="1919" xr:uid="{00000000-0005-0000-0000-00007C070000}"/>
    <cellStyle name="Comma [0] 3 4 2" xfId="1920" xr:uid="{00000000-0005-0000-0000-00007D070000}"/>
    <cellStyle name="Comma [0] 3 5" xfId="1921" xr:uid="{00000000-0005-0000-0000-00007E070000}"/>
    <cellStyle name="Comma [0] 4" xfId="1922" xr:uid="{00000000-0005-0000-0000-00007F070000}"/>
    <cellStyle name="Comma [0] 4 2" xfId="1923" xr:uid="{00000000-0005-0000-0000-000080070000}"/>
    <cellStyle name="Comma [0] 4 2 2" xfId="1924" xr:uid="{00000000-0005-0000-0000-000081070000}"/>
    <cellStyle name="Comma [0] 4 2 2 2" xfId="1925" xr:uid="{00000000-0005-0000-0000-000082070000}"/>
    <cellStyle name="Comma [0] 4 2 3" xfId="1926" xr:uid="{00000000-0005-0000-0000-000083070000}"/>
    <cellStyle name="Comma [0] 4 3" xfId="1927" xr:uid="{00000000-0005-0000-0000-000084070000}"/>
    <cellStyle name="Comma [0] 4 3 2" xfId="1928" xr:uid="{00000000-0005-0000-0000-000085070000}"/>
    <cellStyle name="Comma [0] 4 4" xfId="1929" xr:uid="{00000000-0005-0000-0000-000086070000}"/>
    <cellStyle name="Comma [0] 5" xfId="1930" xr:uid="{00000000-0005-0000-0000-000087070000}"/>
    <cellStyle name="Comma [0] 5 2" xfId="1931" xr:uid="{00000000-0005-0000-0000-000088070000}"/>
    <cellStyle name="Comma [0] 5 2 2" xfId="1932" xr:uid="{00000000-0005-0000-0000-000089070000}"/>
    <cellStyle name="Comma [0] 5 2 2 2" xfId="1933" xr:uid="{00000000-0005-0000-0000-00008A070000}"/>
    <cellStyle name="Comma [0] 5 2 3" xfId="1934" xr:uid="{00000000-0005-0000-0000-00008B070000}"/>
    <cellStyle name="Comma [0] 5 3" xfId="1935" xr:uid="{00000000-0005-0000-0000-00008C070000}"/>
    <cellStyle name="Comma [0] 6" xfId="1936" xr:uid="{00000000-0005-0000-0000-00008D070000}"/>
    <cellStyle name="Comma [0] 6 2" xfId="1937" xr:uid="{00000000-0005-0000-0000-00008E070000}"/>
    <cellStyle name="Comma [0] 6 2 2" xfId="1938" xr:uid="{00000000-0005-0000-0000-00008F070000}"/>
    <cellStyle name="Comma [0] 6 3" xfId="1939" xr:uid="{00000000-0005-0000-0000-000090070000}"/>
    <cellStyle name="Comma [0] 7" xfId="1940" xr:uid="{00000000-0005-0000-0000-000091070000}"/>
    <cellStyle name="Comma [0] 7 2" xfId="1941" xr:uid="{00000000-0005-0000-0000-000092070000}"/>
    <cellStyle name="Comma [0] 7 2 2" xfId="1942" xr:uid="{00000000-0005-0000-0000-000093070000}"/>
    <cellStyle name="Comma [0] 7 3" xfId="1943" xr:uid="{00000000-0005-0000-0000-000094070000}"/>
    <cellStyle name="Comma [0] 8" xfId="1944" xr:uid="{00000000-0005-0000-0000-000095070000}"/>
    <cellStyle name="Comma [0] 8 2" xfId="1945" xr:uid="{00000000-0005-0000-0000-000096070000}"/>
    <cellStyle name="Comma [0] 9" xfId="1946" xr:uid="{00000000-0005-0000-0000-000097070000}"/>
    <cellStyle name="Comma [0] 9 2" xfId="1947" xr:uid="{00000000-0005-0000-0000-000098070000}"/>
    <cellStyle name="Comma [00]" xfId="1948" xr:uid="{00000000-0005-0000-0000-000099070000}"/>
    <cellStyle name="Comma [00] 2" xfId="1949" xr:uid="{00000000-0005-0000-0000-00009A070000}"/>
    <cellStyle name="Comma 10" xfId="1950" xr:uid="{00000000-0005-0000-0000-00009B070000}"/>
    <cellStyle name="Comma 10 10" xfId="1951" xr:uid="{00000000-0005-0000-0000-00009C070000}"/>
    <cellStyle name="Comma 10 10 2" xfId="1952" xr:uid="{00000000-0005-0000-0000-00009D070000}"/>
    <cellStyle name="Comma 10 11" xfId="1953" xr:uid="{00000000-0005-0000-0000-00009E070000}"/>
    <cellStyle name="Comma 10 11 2" xfId="1954" xr:uid="{00000000-0005-0000-0000-00009F070000}"/>
    <cellStyle name="Comma 10 12" xfId="1955" xr:uid="{00000000-0005-0000-0000-0000A0070000}"/>
    <cellStyle name="Comma 10 12 2" xfId="1956" xr:uid="{00000000-0005-0000-0000-0000A1070000}"/>
    <cellStyle name="Comma 10 12 2 2" xfId="1957" xr:uid="{00000000-0005-0000-0000-0000A2070000}"/>
    <cellStyle name="Comma 10 12 3" xfId="1958" xr:uid="{00000000-0005-0000-0000-0000A3070000}"/>
    <cellStyle name="Comma 10 13" xfId="1959" xr:uid="{00000000-0005-0000-0000-0000A4070000}"/>
    <cellStyle name="Comma 10 13 2" xfId="1960" xr:uid="{00000000-0005-0000-0000-0000A5070000}"/>
    <cellStyle name="Comma 10 14" xfId="1961" xr:uid="{00000000-0005-0000-0000-0000A6070000}"/>
    <cellStyle name="Comma 10 14 2" xfId="1962" xr:uid="{00000000-0005-0000-0000-0000A7070000}"/>
    <cellStyle name="Comma 10 15" xfId="1963" xr:uid="{00000000-0005-0000-0000-0000A8070000}"/>
    <cellStyle name="Comma 10 2" xfId="1964" xr:uid="{00000000-0005-0000-0000-0000A9070000}"/>
    <cellStyle name="Comma 10 2 2" xfId="1965" xr:uid="{00000000-0005-0000-0000-0000AA070000}"/>
    <cellStyle name="Comma 10 2 2 2" xfId="1966" xr:uid="{00000000-0005-0000-0000-0000AB070000}"/>
    <cellStyle name="Comma 10 2 2 2 2" xfId="1967" xr:uid="{00000000-0005-0000-0000-0000AC070000}"/>
    <cellStyle name="Comma 10 2 2 3" xfId="1968" xr:uid="{00000000-0005-0000-0000-0000AD070000}"/>
    <cellStyle name="Comma 10 2 3" xfId="1969" xr:uid="{00000000-0005-0000-0000-0000AE070000}"/>
    <cellStyle name="Comma 10 2 3 2" xfId="1970" xr:uid="{00000000-0005-0000-0000-0000AF070000}"/>
    <cellStyle name="Comma 10 2 4" xfId="1971" xr:uid="{00000000-0005-0000-0000-0000B0070000}"/>
    <cellStyle name="Comma 10 2 4 2" xfId="1972" xr:uid="{00000000-0005-0000-0000-0000B1070000}"/>
    <cellStyle name="Comma 10 2 5" xfId="1973" xr:uid="{00000000-0005-0000-0000-0000B2070000}"/>
    <cellStyle name="Comma 10 2 5 2" xfId="1974" xr:uid="{00000000-0005-0000-0000-0000B3070000}"/>
    <cellStyle name="Comma 10 2 6" xfId="1975" xr:uid="{00000000-0005-0000-0000-0000B4070000}"/>
    <cellStyle name="Comma 10 2 6 2" xfId="1976" xr:uid="{00000000-0005-0000-0000-0000B5070000}"/>
    <cellStyle name="Comma 10 2 7" xfId="1977" xr:uid="{00000000-0005-0000-0000-0000B6070000}"/>
    <cellStyle name="Comma 10 2 7 2" xfId="1978" xr:uid="{00000000-0005-0000-0000-0000B7070000}"/>
    <cellStyle name="Comma 10 2 8" xfId="1979" xr:uid="{00000000-0005-0000-0000-0000B8070000}"/>
    <cellStyle name="Comma 10 3" xfId="1980" xr:uid="{00000000-0005-0000-0000-0000B9070000}"/>
    <cellStyle name="Comma 10 3 2" xfId="1981" xr:uid="{00000000-0005-0000-0000-0000BA070000}"/>
    <cellStyle name="Comma 10 4" xfId="1982" xr:uid="{00000000-0005-0000-0000-0000BB070000}"/>
    <cellStyle name="Comma 10 4 2" xfId="1983" xr:uid="{00000000-0005-0000-0000-0000BC070000}"/>
    <cellStyle name="Comma 10 5" xfId="1984" xr:uid="{00000000-0005-0000-0000-0000BD070000}"/>
    <cellStyle name="Comma 10 5 2" xfId="1985" xr:uid="{00000000-0005-0000-0000-0000BE070000}"/>
    <cellStyle name="Comma 10 6" xfId="1986" xr:uid="{00000000-0005-0000-0000-0000BF070000}"/>
    <cellStyle name="Comma 10 6 2" xfId="1987" xr:uid="{00000000-0005-0000-0000-0000C0070000}"/>
    <cellStyle name="Comma 10 7" xfId="1988" xr:uid="{00000000-0005-0000-0000-0000C1070000}"/>
    <cellStyle name="Comma 10 7 2" xfId="1989" xr:uid="{00000000-0005-0000-0000-0000C2070000}"/>
    <cellStyle name="Comma 10 8" xfId="1990" xr:uid="{00000000-0005-0000-0000-0000C3070000}"/>
    <cellStyle name="Comma 10 8 2" xfId="1991" xr:uid="{00000000-0005-0000-0000-0000C4070000}"/>
    <cellStyle name="Comma 10 9" xfId="1992" xr:uid="{00000000-0005-0000-0000-0000C5070000}"/>
    <cellStyle name="Comma 10 9 2" xfId="1993" xr:uid="{00000000-0005-0000-0000-0000C6070000}"/>
    <cellStyle name="Comma 100" xfId="1994" xr:uid="{00000000-0005-0000-0000-0000C7070000}"/>
    <cellStyle name="Comma 100 2" xfId="1995" xr:uid="{00000000-0005-0000-0000-0000C8070000}"/>
    <cellStyle name="Comma 101" xfId="1996" xr:uid="{00000000-0005-0000-0000-0000C9070000}"/>
    <cellStyle name="Comma 101 2" xfId="1997" xr:uid="{00000000-0005-0000-0000-0000CA070000}"/>
    <cellStyle name="Comma 102" xfId="1998" xr:uid="{00000000-0005-0000-0000-0000CB070000}"/>
    <cellStyle name="Comma 102 2" xfId="1999" xr:uid="{00000000-0005-0000-0000-0000CC070000}"/>
    <cellStyle name="Comma 103" xfId="2000" xr:uid="{00000000-0005-0000-0000-0000CD070000}"/>
    <cellStyle name="Comma 103 2" xfId="2001" xr:uid="{00000000-0005-0000-0000-0000CE070000}"/>
    <cellStyle name="Comma 104" xfId="2002" xr:uid="{00000000-0005-0000-0000-0000CF070000}"/>
    <cellStyle name="Comma 104 2" xfId="2003" xr:uid="{00000000-0005-0000-0000-0000D0070000}"/>
    <cellStyle name="Comma 105" xfId="2004" xr:uid="{00000000-0005-0000-0000-0000D1070000}"/>
    <cellStyle name="Comma 105 2" xfId="2005" xr:uid="{00000000-0005-0000-0000-0000D2070000}"/>
    <cellStyle name="Comma 106" xfId="2006" xr:uid="{00000000-0005-0000-0000-0000D3070000}"/>
    <cellStyle name="Comma 106 2" xfId="2007" xr:uid="{00000000-0005-0000-0000-0000D4070000}"/>
    <cellStyle name="Comma 107" xfId="2008" xr:uid="{00000000-0005-0000-0000-0000D5070000}"/>
    <cellStyle name="Comma 107 2" xfId="2009" xr:uid="{00000000-0005-0000-0000-0000D6070000}"/>
    <cellStyle name="Comma 107 2 2" xfId="2010" xr:uid="{00000000-0005-0000-0000-0000D7070000}"/>
    <cellStyle name="Comma 107 2 2 2" xfId="2011" xr:uid="{00000000-0005-0000-0000-0000D8070000}"/>
    <cellStyle name="Comma 107 2 3" xfId="2012" xr:uid="{00000000-0005-0000-0000-0000D9070000}"/>
    <cellStyle name="Comma 107 2 3 2" xfId="2013" xr:uid="{00000000-0005-0000-0000-0000DA070000}"/>
    <cellStyle name="Comma 107 2 4" xfId="2014" xr:uid="{00000000-0005-0000-0000-0000DB070000}"/>
    <cellStyle name="Comma 107 2 4 2" xfId="2015" xr:uid="{00000000-0005-0000-0000-0000DC070000}"/>
    <cellStyle name="Comma 107 2 5" xfId="2016" xr:uid="{00000000-0005-0000-0000-0000DD070000}"/>
    <cellStyle name="Comma 107 3" xfId="2017" xr:uid="{00000000-0005-0000-0000-0000DE070000}"/>
    <cellStyle name="Comma 107 3 2" xfId="2018" xr:uid="{00000000-0005-0000-0000-0000DF070000}"/>
    <cellStyle name="Comma 107 4" xfId="2019" xr:uid="{00000000-0005-0000-0000-0000E0070000}"/>
    <cellStyle name="Comma 107 4 2" xfId="2020" xr:uid="{00000000-0005-0000-0000-0000E1070000}"/>
    <cellStyle name="Comma 107 5" xfId="2021" xr:uid="{00000000-0005-0000-0000-0000E2070000}"/>
    <cellStyle name="Comma 107 5 2" xfId="2022" xr:uid="{00000000-0005-0000-0000-0000E3070000}"/>
    <cellStyle name="Comma 107 6" xfId="2023" xr:uid="{00000000-0005-0000-0000-0000E4070000}"/>
    <cellStyle name="Comma 108" xfId="2024" xr:uid="{00000000-0005-0000-0000-0000E5070000}"/>
    <cellStyle name="Comma 108 2" xfId="2025" xr:uid="{00000000-0005-0000-0000-0000E6070000}"/>
    <cellStyle name="Comma 109" xfId="2026" xr:uid="{00000000-0005-0000-0000-0000E7070000}"/>
    <cellStyle name="Comma 109 2" xfId="2027" xr:uid="{00000000-0005-0000-0000-0000E8070000}"/>
    <cellStyle name="Comma 109 2 2" xfId="2028" xr:uid="{00000000-0005-0000-0000-0000E9070000}"/>
    <cellStyle name="Comma 109 3" xfId="2029" xr:uid="{00000000-0005-0000-0000-0000EA070000}"/>
    <cellStyle name="Comma 109 3 2" xfId="2030" xr:uid="{00000000-0005-0000-0000-0000EB070000}"/>
    <cellStyle name="Comma 109 4" xfId="2031" xr:uid="{00000000-0005-0000-0000-0000EC070000}"/>
    <cellStyle name="Comma 109 4 2" xfId="2032" xr:uid="{00000000-0005-0000-0000-0000ED070000}"/>
    <cellStyle name="Comma 109 5" xfId="2033" xr:uid="{00000000-0005-0000-0000-0000EE070000}"/>
    <cellStyle name="Comma 11" xfId="2034" xr:uid="{00000000-0005-0000-0000-0000EF070000}"/>
    <cellStyle name="Comma 11 2" xfId="2035" xr:uid="{00000000-0005-0000-0000-0000F0070000}"/>
    <cellStyle name="Comma 11 2 10" xfId="2036" xr:uid="{00000000-0005-0000-0000-0000F1070000}"/>
    <cellStyle name="Comma 11 2 2" xfId="2037" xr:uid="{00000000-0005-0000-0000-0000F2070000}"/>
    <cellStyle name="Comma 11 2 2 2" xfId="2038" xr:uid="{00000000-0005-0000-0000-0000F3070000}"/>
    <cellStyle name="Comma 11 2 3" xfId="2039" xr:uid="{00000000-0005-0000-0000-0000F4070000}"/>
    <cellStyle name="Comma 11 2 3 2" xfId="2040" xr:uid="{00000000-0005-0000-0000-0000F5070000}"/>
    <cellStyle name="Comma 11 2 4" xfId="2041" xr:uid="{00000000-0005-0000-0000-0000F6070000}"/>
    <cellStyle name="Comma 11 2 4 2" xfId="2042" xr:uid="{00000000-0005-0000-0000-0000F7070000}"/>
    <cellStyle name="Comma 11 2 5" xfId="2043" xr:uid="{00000000-0005-0000-0000-0000F8070000}"/>
    <cellStyle name="Comma 11 2 5 2" xfId="2044" xr:uid="{00000000-0005-0000-0000-0000F9070000}"/>
    <cellStyle name="Comma 11 2 6" xfId="2045" xr:uid="{00000000-0005-0000-0000-0000FA070000}"/>
    <cellStyle name="Comma 11 2 6 2" xfId="2046" xr:uid="{00000000-0005-0000-0000-0000FB070000}"/>
    <cellStyle name="Comma 11 2 7" xfId="2047" xr:uid="{00000000-0005-0000-0000-0000FC070000}"/>
    <cellStyle name="Comma 11 2 7 2" xfId="2048" xr:uid="{00000000-0005-0000-0000-0000FD070000}"/>
    <cellStyle name="Comma 11 2 8" xfId="2049" xr:uid="{00000000-0005-0000-0000-0000FE070000}"/>
    <cellStyle name="Comma 11 2 8 2" xfId="2050" xr:uid="{00000000-0005-0000-0000-0000FF070000}"/>
    <cellStyle name="Comma 11 2 9" xfId="2051" xr:uid="{00000000-0005-0000-0000-000000080000}"/>
    <cellStyle name="Comma 11 2 9 2" xfId="2052" xr:uid="{00000000-0005-0000-0000-000001080000}"/>
    <cellStyle name="Comma 11 3" xfId="2053" xr:uid="{00000000-0005-0000-0000-000002080000}"/>
    <cellStyle name="Comma 11 3 2" xfId="2054" xr:uid="{00000000-0005-0000-0000-000003080000}"/>
    <cellStyle name="Comma 11 3 2 2" xfId="2055" xr:uid="{00000000-0005-0000-0000-000004080000}"/>
    <cellStyle name="Comma 11 3 3" xfId="2056" xr:uid="{00000000-0005-0000-0000-000005080000}"/>
    <cellStyle name="Comma 11 3 3 2" xfId="2057" xr:uid="{00000000-0005-0000-0000-000006080000}"/>
    <cellStyle name="Comma 11 3 4" xfId="2058" xr:uid="{00000000-0005-0000-0000-000007080000}"/>
    <cellStyle name="Comma 11 4" xfId="2059" xr:uid="{00000000-0005-0000-0000-000008080000}"/>
    <cellStyle name="Comma 11 4 2" xfId="2060" xr:uid="{00000000-0005-0000-0000-000009080000}"/>
    <cellStyle name="Comma 11 4 2 2" xfId="2061" xr:uid="{00000000-0005-0000-0000-00000A080000}"/>
    <cellStyle name="Comma 11 4 3" xfId="2062" xr:uid="{00000000-0005-0000-0000-00000B080000}"/>
    <cellStyle name="Comma 11 5" xfId="2063" xr:uid="{00000000-0005-0000-0000-00000C080000}"/>
    <cellStyle name="Comma 11 5 2" xfId="2064" xr:uid="{00000000-0005-0000-0000-00000D080000}"/>
    <cellStyle name="Comma 11 6" xfId="2065" xr:uid="{00000000-0005-0000-0000-00000E080000}"/>
    <cellStyle name="Comma 110" xfId="2066" xr:uid="{00000000-0005-0000-0000-00000F080000}"/>
    <cellStyle name="Comma 110 2" xfId="2067" xr:uid="{00000000-0005-0000-0000-000010080000}"/>
    <cellStyle name="Comma 110 2 2" xfId="2068" xr:uid="{00000000-0005-0000-0000-000011080000}"/>
    <cellStyle name="Comma 110 3" xfId="2069" xr:uid="{00000000-0005-0000-0000-000012080000}"/>
    <cellStyle name="Comma 111" xfId="2070" xr:uid="{00000000-0005-0000-0000-000013080000}"/>
    <cellStyle name="Comma 112" xfId="2071" xr:uid="{00000000-0005-0000-0000-000014080000}"/>
    <cellStyle name="Comma 12" xfId="2072" xr:uid="{00000000-0005-0000-0000-000015080000}"/>
    <cellStyle name="Comma 12 2" xfId="2073" xr:uid="{00000000-0005-0000-0000-000016080000}"/>
    <cellStyle name="Comma 12 2 2" xfId="2074" xr:uid="{00000000-0005-0000-0000-000017080000}"/>
    <cellStyle name="Comma 12 2 2 2" xfId="2075" xr:uid="{00000000-0005-0000-0000-000018080000}"/>
    <cellStyle name="Comma 12 2 2 2 2" xfId="2076" xr:uid="{00000000-0005-0000-0000-000019080000}"/>
    <cellStyle name="Comma 12 2 2 3" xfId="2077" xr:uid="{00000000-0005-0000-0000-00001A080000}"/>
    <cellStyle name="Comma 12 2 3" xfId="2078" xr:uid="{00000000-0005-0000-0000-00001B080000}"/>
    <cellStyle name="Comma 12 2 3 2" xfId="2079" xr:uid="{00000000-0005-0000-0000-00001C080000}"/>
    <cellStyle name="Comma 12 2 4" xfId="2080" xr:uid="{00000000-0005-0000-0000-00001D080000}"/>
    <cellStyle name="Comma 12 2 4 2" xfId="2081" xr:uid="{00000000-0005-0000-0000-00001E080000}"/>
    <cellStyle name="Comma 12 2 5" xfId="2082" xr:uid="{00000000-0005-0000-0000-00001F080000}"/>
    <cellStyle name="Comma 12 2 5 2" xfId="2083" xr:uid="{00000000-0005-0000-0000-000020080000}"/>
    <cellStyle name="Comma 12 2 6" xfId="2084" xr:uid="{00000000-0005-0000-0000-000021080000}"/>
    <cellStyle name="Comma 12 2 6 2" xfId="2085" xr:uid="{00000000-0005-0000-0000-000022080000}"/>
    <cellStyle name="Comma 12 2 7" xfId="2086" xr:uid="{00000000-0005-0000-0000-000023080000}"/>
    <cellStyle name="Comma 12 2 7 2" xfId="2087" xr:uid="{00000000-0005-0000-0000-000024080000}"/>
    <cellStyle name="Comma 12 2 8" xfId="2088" xr:uid="{00000000-0005-0000-0000-000025080000}"/>
    <cellStyle name="Comma 12 3" xfId="2089" xr:uid="{00000000-0005-0000-0000-000026080000}"/>
    <cellStyle name="Comma 12 3 2" xfId="2090" xr:uid="{00000000-0005-0000-0000-000027080000}"/>
    <cellStyle name="Comma 12 3 2 2" xfId="2091" xr:uid="{00000000-0005-0000-0000-000028080000}"/>
    <cellStyle name="Comma 12 3 3" xfId="2092" xr:uid="{00000000-0005-0000-0000-000029080000}"/>
    <cellStyle name="Comma 12 4" xfId="2093" xr:uid="{00000000-0005-0000-0000-00002A080000}"/>
    <cellStyle name="Comma 12 4 2" xfId="2094" xr:uid="{00000000-0005-0000-0000-00002B080000}"/>
    <cellStyle name="Comma 12 4 2 2" xfId="2095" xr:uid="{00000000-0005-0000-0000-00002C080000}"/>
    <cellStyle name="Comma 12 4 3" xfId="2096" xr:uid="{00000000-0005-0000-0000-00002D080000}"/>
    <cellStyle name="Comma 12 5" xfId="2097" xr:uid="{00000000-0005-0000-0000-00002E080000}"/>
    <cellStyle name="Comma 13" xfId="2098" xr:uid="{00000000-0005-0000-0000-00002F080000}"/>
    <cellStyle name="Comma 13 2" xfId="2099" xr:uid="{00000000-0005-0000-0000-000030080000}"/>
    <cellStyle name="Comma 13 2 2" xfId="2100" xr:uid="{00000000-0005-0000-0000-000031080000}"/>
    <cellStyle name="Comma 13 2 2 2" xfId="2101" xr:uid="{00000000-0005-0000-0000-000032080000}"/>
    <cellStyle name="Comma 13 2 3" xfId="2102" xr:uid="{00000000-0005-0000-0000-000033080000}"/>
    <cellStyle name="Comma 13 2 3 2" xfId="2103" xr:uid="{00000000-0005-0000-0000-000034080000}"/>
    <cellStyle name="Comma 13 2 4" xfId="2104" xr:uid="{00000000-0005-0000-0000-000035080000}"/>
    <cellStyle name="Comma 13 2 4 2" xfId="2105" xr:uid="{00000000-0005-0000-0000-000036080000}"/>
    <cellStyle name="Comma 13 2 5" xfId="2106" xr:uid="{00000000-0005-0000-0000-000037080000}"/>
    <cellStyle name="Comma 13 2 5 2" xfId="2107" xr:uid="{00000000-0005-0000-0000-000038080000}"/>
    <cellStyle name="Comma 13 2 6" xfId="2108" xr:uid="{00000000-0005-0000-0000-000039080000}"/>
    <cellStyle name="Comma 13 2 6 2" xfId="2109" xr:uid="{00000000-0005-0000-0000-00003A080000}"/>
    <cellStyle name="Comma 13 2 7" xfId="2110" xr:uid="{00000000-0005-0000-0000-00003B080000}"/>
    <cellStyle name="Comma 13 2 7 2" xfId="2111" xr:uid="{00000000-0005-0000-0000-00003C080000}"/>
    <cellStyle name="Comma 13 2 8" xfId="2112" xr:uid="{00000000-0005-0000-0000-00003D080000}"/>
    <cellStyle name="Comma 13 3" xfId="2113" xr:uid="{00000000-0005-0000-0000-00003E080000}"/>
    <cellStyle name="Comma 13 3 2" xfId="2114" xr:uid="{00000000-0005-0000-0000-00003F080000}"/>
    <cellStyle name="Comma 13 3 2 2" xfId="2115" xr:uid="{00000000-0005-0000-0000-000040080000}"/>
    <cellStyle name="Comma 13 3 3" xfId="2116" xr:uid="{00000000-0005-0000-0000-000041080000}"/>
    <cellStyle name="Comma 13 4" xfId="2117" xr:uid="{00000000-0005-0000-0000-000042080000}"/>
    <cellStyle name="Comma 14" xfId="2118" xr:uid="{00000000-0005-0000-0000-000043080000}"/>
    <cellStyle name="Comma 14 2" xfId="2119" xr:uid="{00000000-0005-0000-0000-000044080000}"/>
    <cellStyle name="Comma 14 2 2" xfId="2120" xr:uid="{00000000-0005-0000-0000-000045080000}"/>
    <cellStyle name="Comma 14 2 2 2" xfId="2121" xr:uid="{00000000-0005-0000-0000-000046080000}"/>
    <cellStyle name="Comma 14 2 3" xfId="2122" xr:uid="{00000000-0005-0000-0000-000047080000}"/>
    <cellStyle name="Comma 14 3" xfId="2123" xr:uid="{00000000-0005-0000-0000-000048080000}"/>
    <cellStyle name="Comma 14 3 2" xfId="2124" xr:uid="{00000000-0005-0000-0000-000049080000}"/>
    <cellStyle name="Comma 14 4" xfId="2125" xr:uid="{00000000-0005-0000-0000-00004A080000}"/>
    <cellStyle name="Comma 15" xfId="2126" xr:uid="{00000000-0005-0000-0000-00004B080000}"/>
    <cellStyle name="Comma 15 2" xfId="2127" xr:uid="{00000000-0005-0000-0000-00004C080000}"/>
    <cellStyle name="Comma 15 2 2" xfId="2128" xr:uid="{00000000-0005-0000-0000-00004D080000}"/>
    <cellStyle name="Comma 15 2 2 2" xfId="2129" xr:uid="{00000000-0005-0000-0000-00004E080000}"/>
    <cellStyle name="Comma 15 2 3" xfId="2130" xr:uid="{00000000-0005-0000-0000-00004F080000}"/>
    <cellStyle name="Comma 15 2 3 2" xfId="2131" xr:uid="{00000000-0005-0000-0000-000050080000}"/>
    <cellStyle name="Comma 15 2 4" xfId="2132" xr:uid="{00000000-0005-0000-0000-000051080000}"/>
    <cellStyle name="Comma 15 2 4 2" xfId="2133" xr:uid="{00000000-0005-0000-0000-000052080000}"/>
    <cellStyle name="Comma 15 2 5" xfId="2134" xr:uid="{00000000-0005-0000-0000-000053080000}"/>
    <cellStyle name="Comma 15 2 5 2" xfId="2135" xr:uid="{00000000-0005-0000-0000-000054080000}"/>
    <cellStyle name="Comma 15 2 6" xfId="2136" xr:uid="{00000000-0005-0000-0000-000055080000}"/>
    <cellStyle name="Comma 15 2 6 2" xfId="2137" xr:uid="{00000000-0005-0000-0000-000056080000}"/>
    <cellStyle name="Comma 15 2 7" xfId="2138" xr:uid="{00000000-0005-0000-0000-000057080000}"/>
    <cellStyle name="Comma 15 2 7 2" xfId="2139" xr:uid="{00000000-0005-0000-0000-000058080000}"/>
    <cellStyle name="Comma 15 2 8" xfId="2140" xr:uid="{00000000-0005-0000-0000-000059080000}"/>
    <cellStyle name="Comma 15 3" xfId="2141" xr:uid="{00000000-0005-0000-0000-00005A080000}"/>
    <cellStyle name="Comma 15 3 2" xfId="2142" xr:uid="{00000000-0005-0000-0000-00005B080000}"/>
    <cellStyle name="Comma 15 4" xfId="2143" xr:uid="{00000000-0005-0000-0000-00005C080000}"/>
    <cellStyle name="Comma 16" xfId="2144" xr:uid="{00000000-0005-0000-0000-00005D080000}"/>
    <cellStyle name="Comma 16 10" xfId="2145" xr:uid="{00000000-0005-0000-0000-00005E080000}"/>
    <cellStyle name="Comma 16 10 2" xfId="2146" xr:uid="{00000000-0005-0000-0000-00005F080000}"/>
    <cellStyle name="Comma 16 11" xfId="2147" xr:uid="{00000000-0005-0000-0000-000060080000}"/>
    <cellStyle name="Comma 16 11 2" xfId="2148" xr:uid="{00000000-0005-0000-0000-000061080000}"/>
    <cellStyle name="Comma 16 12" xfId="2149" xr:uid="{00000000-0005-0000-0000-000062080000}"/>
    <cellStyle name="Comma 16 2" xfId="2150" xr:uid="{00000000-0005-0000-0000-000063080000}"/>
    <cellStyle name="Comma 16 2 2" xfId="2151" xr:uid="{00000000-0005-0000-0000-000064080000}"/>
    <cellStyle name="Comma 16 3" xfId="2152" xr:uid="{00000000-0005-0000-0000-000065080000}"/>
    <cellStyle name="Comma 16 3 2" xfId="2153" xr:uid="{00000000-0005-0000-0000-000066080000}"/>
    <cellStyle name="Comma 16 4" xfId="2154" xr:uid="{00000000-0005-0000-0000-000067080000}"/>
    <cellStyle name="Comma 16 4 2" xfId="2155" xr:uid="{00000000-0005-0000-0000-000068080000}"/>
    <cellStyle name="Comma 16 5" xfId="2156" xr:uid="{00000000-0005-0000-0000-000069080000}"/>
    <cellStyle name="Comma 16 5 2" xfId="2157" xr:uid="{00000000-0005-0000-0000-00006A080000}"/>
    <cellStyle name="Comma 16 6" xfId="2158" xr:uid="{00000000-0005-0000-0000-00006B080000}"/>
    <cellStyle name="Comma 16 6 2" xfId="2159" xr:uid="{00000000-0005-0000-0000-00006C080000}"/>
    <cellStyle name="Comma 16 7" xfId="2160" xr:uid="{00000000-0005-0000-0000-00006D080000}"/>
    <cellStyle name="Comma 16 7 2" xfId="2161" xr:uid="{00000000-0005-0000-0000-00006E080000}"/>
    <cellStyle name="Comma 16 8" xfId="2162" xr:uid="{00000000-0005-0000-0000-00006F080000}"/>
    <cellStyle name="Comma 16 8 2" xfId="2163" xr:uid="{00000000-0005-0000-0000-000070080000}"/>
    <cellStyle name="Comma 16 9" xfId="2164" xr:uid="{00000000-0005-0000-0000-000071080000}"/>
    <cellStyle name="Comma 16 9 2" xfId="2165" xr:uid="{00000000-0005-0000-0000-000072080000}"/>
    <cellStyle name="Comma 17" xfId="2166" xr:uid="{00000000-0005-0000-0000-000073080000}"/>
    <cellStyle name="Comma 17 2" xfId="2167" xr:uid="{00000000-0005-0000-0000-000074080000}"/>
    <cellStyle name="Comma 17 2 2" xfId="2168" xr:uid="{00000000-0005-0000-0000-000075080000}"/>
    <cellStyle name="Comma 17 2 2 2" xfId="2169" xr:uid="{00000000-0005-0000-0000-000076080000}"/>
    <cellStyle name="Comma 17 2 3" xfId="2170" xr:uid="{00000000-0005-0000-0000-000077080000}"/>
    <cellStyle name="Comma 17 3" xfId="2171" xr:uid="{00000000-0005-0000-0000-000078080000}"/>
    <cellStyle name="Comma 18" xfId="2172" xr:uid="{00000000-0005-0000-0000-000079080000}"/>
    <cellStyle name="Comma 18 2" xfId="2173" xr:uid="{00000000-0005-0000-0000-00007A080000}"/>
    <cellStyle name="Comma 18 2 2" xfId="2174" xr:uid="{00000000-0005-0000-0000-00007B080000}"/>
    <cellStyle name="Comma 18 2 2 2" xfId="2175" xr:uid="{00000000-0005-0000-0000-00007C080000}"/>
    <cellStyle name="Comma 18 2 3" xfId="2176" xr:uid="{00000000-0005-0000-0000-00007D080000}"/>
    <cellStyle name="Comma 18 3" xfId="2177" xr:uid="{00000000-0005-0000-0000-00007E080000}"/>
    <cellStyle name="Comma 19" xfId="2178" xr:uid="{00000000-0005-0000-0000-00007F080000}"/>
    <cellStyle name="Comma 19 10" xfId="2179" xr:uid="{00000000-0005-0000-0000-000080080000}"/>
    <cellStyle name="Comma 19 10 2" xfId="2180" xr:uid="{00000000-0005-0000-0000-000081080000}"/>
    <cellStyle name="Comma 19 11" xfId="2181" xr:uid="{00000000-0005-0000-0000-000082080000}"/>
    <cellStyle name="Comma 19 11 2" xfId="2182" xr:uid="{00000000-0005-0000-0000-000083080000}"/>
    <cellStyle name="Comma 19 12" xfId="2183" xr:uid="{00000000-0005-0000-0000-000084080000}"/>
    <cellStyle name="Comma 19 2" xfId="2184" xr:uid="{00000000-0005-0000-0000-000085080000}"/>
    <cellStyle name="Comma 19 2 2" xfId="2185" xr:uid="{00000000-0005-0000-0000-000086080000}"/>
    <cellStyle name="Comma 19 3" xfId="2186" xr:uid="{00000000-0005-0000-0000-000087080000}"/>
    <cellStyle name="Comma 19 3 2" xfId="2187" xr:uid="{00000000-0005-0000-0000-000088080000}"/>
    <cellStyle name="Comma 19 4" xfId="2188" xr:uid="{00000000-0005-0000-0000-000089080000}"/>
    <cellStyle name="Comma 19 4 2" xfId="2189" xr:uid="{00000000-0005-0000-0000-00008A080000}"/>
    <cellStyle name="Comma 19 5" xfId="2190" xr:uid="{00000000-0005-0000-0000-00008B080000}"/>
    <cellStyle name="Comma 19 5 2" xfId="2191" xr:uid="{00000000-0005-0000-0000-00008C080000}"/>
    <cellStyle name="Comma 19 6" xfId="2192" xr:uid="{00000000-0005-0000-0000-00008D080000}"/>
    <cellStyle name="Comma 19 6 2" xfId="2193" xr:uid="{00000000-0005-0000-0000-00008E080000}"/>
    <cellStyle name="Comma 19 7" xfId="2194" xr:uid="{00000000-0005-0000-0000-00008F080000}"/>
    <cellStyle name="Comma 19 7 2" xfId="2195" xr:uid="{00000000-0005-0000-0000-000090080000}"/>
    <cellStyle name="Comma 19 8" xfId="2196" xr:uid="{00000000-0005-0000-0000-000091080000}"/>
    <cellStyle name="Comma 19 8 2" xfId="2197" xr:uid="{00000000-0005-0000-0000-000092080000}"/>
    <cellStyle name="Comma 19 9" xfId="2198" xr:uid="{00000000-0005-0000-0000-000093080000}"/>
    <cellStyle name="Comma 19 9 2" xfId="2199" xr:uid="{00000000-0005-0000-0000-000094080000}"/>
    <cellStyle name="Comma 2" xfId="2200" xr:uid="{00000000-0005-0000-0000-000095080000}"/>
    <cellStyle name="Comma 2 10" xfId="2201" xr:uid="{00000000-0005-0000-0000-000096080000}"/>
    <cellStyle name="Comma 2 10 10" xfId="2202" xr:uid="{00000000-0005-0000-0000-000097080000}"/>
    <cellStyle name="Comma 2 10 10 2" xfId="2203" xr:uid="{00000000-0005-0000-0000-000098080000}"/>
    <cellStyle name="Comma 2 10 11" xfId="2204" xr:uid="{00000000-0005-0000-0000-000099080000}"/>
    <cellStyle name="Comma 2 10 2" xfId="2205" xr:uid="{00000000-0005-0000-0000-00009A080000}"/>
    <cellStyle name="Comma 2 10 2 10" xfId="2206" xr:uid="{00000000-0005-0000-0000-00009B080000}"/>
    <cellStyle name="Comma 2 10 2 10 2" xfId="2207" xr:uid="{00000000-0005-0000-0000-00009C080000}"/>
    <cellStyle name="Comma 2 10 2 11" xfId="2208" xr:uid="{00000000-0005-0000-0000-00009D080000}"/>
    <cellStyle name="Comma 2 10 2 2" xfId="2209" xr:uid="{00000000-0005-0000-0000-00009E080000}"/>
    <cellStyle name="Comma 2 10 2 2 2" xfId="2210" xr:uid="{00000000-0005-0000-0000-00009F080000}"/>
    <cellStyle name="Comma 2 10 2 2 2 2" xfId="2211" xr:uid="{00000000-0005-0000-0000-0000A0080000}"/>
    <cellStyle name="Comma 2 10 2 2 2 2 2" xfId="2212" xr:uid="{00000000-0005-0000-0000-0000A1080000}"/>
    <cellStyle name="Comma 2 10 2 2 2 2 2 2" xfId="2213" xr:uid="{00000000-0005-0000-0000-0000A2080000}"/>
    <cellStyle name="Comma 2 10 2 2 2 2 3" xfId="2214" xr:uid="{00000000-0005-0000-0000-0000A3080000}"/>
    <cellStyle name="Comma 2 10 2 2 2 2 3 2" xfId="2215" xr:uid="{00000000-0005-0000-0000-0000A4080000}"/>
    <cellStyle name="Comma 2 10 2 2 2 2 4" xfId="2216" xr:uid="{00000000-0005-0000-0000-0000A5080000}"/>
    <cellStyle name="Comma 2 10 2 2 2 2 4 2" xfId="2217" xr:uid="{00000000-0005-0000-0000-0000A6080000}"/>
    <cellStyle name="Comma 2 10 2 2 2 2 5" xfId="2218" xr:uid="{00000000-0005-0000-0000-0000A7080000}"/>
    <cellStyle name="Comma 2 10 2 2 2 3" xfId="2219" xr:uid="{00000000-0005-0000-0000-0000A8080000}"/>
    <cellStyle name="Comma 2 10 2 2 2 3 2" xfId="2220" xr:uid="{00000000-0005-0000-0000-0000A9080000}"/>
    <cellStyle name="Comma 2 10 2 2 2 4" xfId="2221" xr:uid="{00000000-0005-0000-0000-0000AA080000}"/>
    <cellStyle name="Comma 2 10 2 2 2 4 2" xfId="2222" xr:uid="{00000000-0005-0000-0000-0000AB080000}"/>
    <cellStyle name="Comma 2 10 2 2 2 5" xfId="2223" xr:uid="{00000000-0005-0000-0000-0000AC080000}"/>
    <cellStyle name="Comma 2 10 2 2 2 5 2" xfId="2224" xr:uid="{00000000-0005-0000-0000-0000AD080000}"/>
    <cellStyle name="Comma 2 10 2 2 2 6" xfId="2225" xr:uid="{00000000-0005-0000-0000-0000AE080000}"/>
    <cellStyle name="Comma 2 10 2 2 3" xfId="2226" xr:uid="{00000000-0005-0000-0000-0000AF080000}"/>
    <cellStyle name="Comma 2 10 2 2 3 2" xfId="2227" xr:uid="{00000000-0005-0000-0000-0000B0080000}"/>
    <cellStyle name="Comma 2 10 2 2 3 2 2" xfId="2228" xr:uid="{00000000-0005-0000-0000-0000B1080000}"/>
    <cellStyle name="Comma 2 10 2 2 3 3" xfId="2229" xr:uid="{00000000-0005-0000-0000-0000B2080000}"/>
    <cellStyle name="Comma 2 10 2 2 3 3 2" xfId="2230" xr:uid="{00000000-0005-0000-0000-0000B3080000}"/>
    <cellStyle name="Comma 2 10 2 2 3 4" xfId="2231" xr:uid="{00000000-0005-0000-0000-0000B4080000}"/>
    <cellStyle name="Comma 2 10 2 2 3 4 2" xfId="2232" xr:uid="{00000000-0005-0000-0000-0000B5080000}"/>
    <cellStyle name="Comma 2 10 2 2 3 5" xfId="2233" xr:uid="{00000000-0005-0000-0000-0000B6080000}"/>
    <cellStyle name="Comma 2 10 2 2 4" xfId="2234" xr:uid="{00000000-0005-0000-0000-0000B7080000}"/>
    <cellStyle name="Comma 2 10 2 2 4 2" xfId="2235" xr:uid="{00000000-0005-0000-0000-0000B8080000}"/>
    <cellStyle name="Comma 2 10 2 2 5" xfId="2236" xr:uid="{00000000-0005-0000-0000-0000B9080000}"/>
    <cellStyle name="Comma 2 10 2 2 5 2" xfId="2237" xr:uid="{00000000-0005-0000-0000-0000BA080000}"/>
    <cellStyle name="Comma 2 10 2 2 6" xfId="2238" xr:uid="{00000000-0005-0000-0000-0000BB080000}"/>
    <cellStyle name="Comma 2 10 2 2 6 2" xfId="2239" xr:uid="{00000000-0005-0000-0000-0000BC080000}"/>
    <cellStyle name="Comma 2 10 2 2 7" xfId="2240" xr:uid="{00000000-0005-0000-0000-0000BD080000}"/>
    <cellStyle name="Comma 2 10 2 3" xfId="2241" xr:uid="{00000000-0005-0000-0000-0000BE080000}"/>
    <cellStyle name="Comma 2 10 2 3 2" xfId="2242" xr:uid="{00000000-0005-0000-0000-0000BF080000}"/>
    <cellStyle name="Comma 2 10 2 3 2 2" xfId="2243" xr:uid="{00000000-0005-0000-0000-0000C0080000}"/>
    <cellStyle name="Comma 2 10 2 3 2 2 2" xfId="2244" xr:uid="{00000000-0005-0000-0000-0000C1080000}"/>
    <cellStyle name="Comma 2 10 2 3 2 2 2 2" xfId="2245" xr:uid="{00000000-0005-0000-0000-0000C2080000}"/>
    <cellStyle name="Comma 2 10 2 3 2 2 3" xfId="2246" xr:uid="{00000000-0005-0000-0000-0000C3080000}"/>
    <cellStyle name="Comma 2 10 2 3 2 2 3 2" xfId="2247" xr:uid="{00000000-0005-0000-0000-0000C4080000}"/>
    <cellStyle name="Comma 2 10 2 3 2 2 4" xfId="2248" xr:uid="{00000000-0005-0000-0000-0000C5080000}"/>
    <cellStyle name="Comma 2 10 2 3 2 2 4 2" xfId="2249" xr:uid="{00000000-0005-0000-0000-0000C6080000}"/>
    <cellStyle name="Comma 2 10 2 3 2 2 5" xfId="2250" xr:uid="{00000000-0005-0000-0000-0000C7080000}"/>
    <cellStyle name="Comma 2 10 2 3 2 3" xfId="2251" xr:uid="{00000000-0005-0000-0000-0000C8080000}"/>
    <cellStyle name="Comma 2 10 2 3 2 3 2" xfId="2252" xr:uid="{00000000-0005-0000-0000-0000C9080000}"/>
    <cellStyle name="Comma 2 10 2 3 2 4" xfId="2253" xr:uid="{00000000-0005-0000-0000-0000CA080000}"/>
    <cellStyle name="Comma 2 10 2 3 2 4 2" xfId="2254" xr:uid="{00000000-0005-0000-0000-0000CB080000}"/>
    <cellStyle name="Comma 2 10 2 3 2 5" xfId="2255" xr:uid="{00000000-0005-0000-0000-0000CC080000}"/>
    <cellStyle name="Comma 2 10 2 3 2 5 2" xfId="2256" xr:uid="{00000000-0005-0000-0000-0000CD080000}"/>
    <cellStyle name="Comma 2 10 2 3 2 6" xfId="2257" xr:uid="{00000000-0005-0000-0000-0000CE080000}"/>
    <cellStyle name="Comma 2 10 2 3 3" xfId="2258" xr:uid="{00000000-0005-0000-0000-0000CF080000}"/>
    <cellStyle name="Comma 2 10 2 3 3 2" xfId="2259" xr:uid="{00000000-0005-0000-0000-0000D0080000}"/>
    <cellStyle name="Comma 2 10 2 3 3 2 2" xfId="2260" xr:uid="{00000000-0005-0000-0000-0000D1080000}"/>
    <cellStyle name="Comma 2 10 2 3 3 3" xfId="2261" xr:uid="{00000000-0005-0000-0000-0000D2080000}"/>
    <cellStyle name="Comma 2 10 2 3 3 3 2" xfId="2262" xr:uid="{00000000-0005-0000-0000-0000D3080000}"/>
    <cellStyle name="Comma 2 10 2 3 3 4" xfId="2263" xr:uid="{00000000-0005-0000-0000-0000D4080000}"/>
    <cellStyle name="Comma 2 10 2 3 3 4 2" xfId="2264" xr:uid="{00000000-0005-0000-0000-0000D5080000}"/>
    <cellStyle name="Comma 2 10 2 3 3 5" xfId="2265" xr:uid="{00000000-0005-0000-0000-0000D6080000}"/>
    <cellStyle name="Comma 2 10 2 3 4" xfId="2266" xr:uid="{00000000-0005-0000-0000-0000D7080000}"/>
    <cellStyle name="Comma 2 10 2 3 4 2" xfId="2267" xr:uid="{00000000-0005-0000-0000-0000D8080000}"/>
    <cellStyle name="Comma 2 10 2 3 5" xfId="2268" xr:uid="{00000000-0005-0000-0000-0000D9080000}"/>
    <cellStyle name="Comma 2 10 2 3 5 2" xfId="2269" xr:uid="{00000000-0005-0000-0000-0000DA080000}"/>
    <cellStyle name="Comma 2 10 2 3 6" xfId="2270" xr:uid="{00000000-0005-0000-0000-0000DB080000}"/>
    <cellStyle name="Comma 2 10 2 3 6 2" xfId="2271" xr:uid="{00000000-0005-0000-0000-0000DC080000}"/>
    <cellStyle name="Comma 2 10 2 3 7" xfId="2272" xr:uid="{00000000-0005-0000-0000-0000DD080000}"/>
    <cellStyle name="Comma 2 10 2 4" xfId="2273" xr:uid="{00000000-0005-0000-0000-0000DE080000}"/>
    <cellStyle name="Comma 2 10 2 4 2" xfId="2274" xr:uid="{00000000-0005-0000-0000-0000DF080000}"/>
    <cellStyle name="Comma 2 10 2 5" xfId="2275" xr:uid="{00000000-0005-0000-0000-0000E0080000}"/>
    <cellStyle name="Comma 2 10 2 5 2" xfId="2276" xr:uid="{00000000-0005-0000-0000-0000E1080000}"/>
    <cellStyle name="Comma 2 10 2 5 2 2" xfId="2277" xr:uid="{00000000-0005-0000-0000-0000E2080000}"/>
    <cellStyle name="Comma 2 10 2 5 2 2 2" xfId="2278" xr:uid="{00000000-0005-0000-0000-0000E3080000}"/>
    <cellStyle name="Comma 2 10 2 5 2 3" xfId="2279" xr:uid="{00000000-0005-0000-0000-0000E4080000}"/>
    <cellStyle name="Comma 2 10 2 5 2 3 2" xfId="2280" xr:uid="{00000000-0005-0000-0000-0000E5080000}"/>
    <cellStyle name="Comma 2 10 2 5 2 4" xfId="2281" xr:uid="{00000000-0005-0000-0000-0000E6080000}"/>
    <cellStyle name="Comma 2 10 2 5 2 4 2" xfId="2282" xr:uid="{00000000-0005-0000-0000-0000E7080000}"/>
    <cellStyle name="Comma 2 10 2 5 2 5" xfId="2283" xr:uid="{00000000-0005-0000-0000-0000E8080000}"/>
    <cellStyle name="Comma 2 10 2 5 3" xfId="2284" xr:uid="{00000000-0005-0000-0000-0000E9080000}"/>
    <cellStyle name="Comma 2 10 2 5 3 2" xfId="2285" xr:uid="{00000000-0005-0000-0000-0000EA080000}"/>
    <cellStyle name="Comma 2 10 2 5 4" xfId="2286" xr:uid="{00000000-0005-0000-0000-0000EB080000}"/>
    <cellStyle name="Comma 2 10 2 5 4 2" xfId="2287" xr:uid="{00000000-0005-0000-0000-0000EC080000}"/>
    <cellStyle name="Comma 2 10 2 5 5" xfId="2288" xr:uid="{00000000-0005-0000-0000-0000ED080000}"/>
    <cellStyle name="Comma 2 10 2 5 5 2" xfId="2289" xr:uid="{00000000-0005-0000-0000-0000EE080000}"/>
    <cellStyle name="Comma 2 10 2 5 6" xfId="2290" xr:uid="{00000000-0005-0000-0000-0000EF080000}"/>
    <cellStyle name="Comma 2 10 2 6" xfId="2291" xr:uid="{00000000-0005-0000-0000-0000F0080000}"/>
    <cellStyle name="Comma 2 10 2 6 2" xfId="2292" xr:uid="{00000000-0005-0000-0000-0000F1080000}"/>
    <cellStyle name="Comma 2 10 2 7" xfId="2293" xr:uid="{00000000-0005-0000-0000-0000F2080000}"/>
    <cellStyle name="Comma 2 10 2 7 2" xfId="2294" xr:uid="{00000000-0005-0000-0000-0000F3080000}"/>
    <cellStyle name="Comma 2 10 2 7 2 2" xfId="2295" xr:uid="{00000000-0005-0000-0000-0000F4080000}"/>
    <cellStyle name="Comma 2 10 2 7 3" xfId="2296" xr:uid="{00000000-0005-0000-0000-0000F5080000}"/>
    <cellStyle name="Comma 2 10 2 7 3 2" xfId="2297" xr:uid="{00000000-0005-0000-0000-0000F6080000}"/>
    <cellStyle name="Comma 2 10 2 7 4" xfId="2298" xr:uid="{00000000-0005-0000-0000-0000F7080000}"/>
    <cellStyle name="Comma 2 10 2 7 4 2" xfId="2299" xr:uid="{00000000-0005-0000-0000-0000F8080000}"/>
    <cellStyle name="Comma 2 10 2 7 5" xfId="2300" xr:uid="{00000000-0005-0000-0000-0000F9080000}"/>
    <cellStyle name="Comma 2 10 2 8" xfId="2301" xr:uid="{00000000-0005-0000-0000-0000FA080000}"/>
    <cellStyle name="Comma 2 10 2 8 2" xfId="2302" xr:uid="{00000000-0005-0000-0000-0000FB080000}"/>
    <cellStyle name="Comma 2 10 2 9" xfId="2303" xr:uid="{00000000-0005-0000-0000-0000FC080000}"/>
    <cellStyle name="Comma 2 10 2 9 2" xfId="2304" xr:uid="{00000000-0005-0000-0000-0000FD080000}"/>
    <cellStyle name="Comma 2 10 3" xfId="2305" xr:uid="{00000000-0005-0000-0000-0000FE080000}"/>
    <cellStyle name="Comma 2 10 3 2" xfId="2306" xr:uid="{00000000-0005-0000-0000-0000FF080000}"/>
    <cellStyle name="Comma 2 10 3 2 2" xfId="2307" xr:uid="{00000000-0005-0000-0000-000000090000}"/>
    <cellStyle name="Comma 2 10 3 2 2 2" xfId="2308" xr:uid="{00000000-0005-0000-0000-000001090000}"/>
    <cellStyle name="Comma 2 10 3 2 2 2 2" xfId="2309" xr:uid="{00000000-0005-0000-0000-000002090000}"/>
    <cellStyle name="Comma 2 10 3 2 2 3" xfId="2310" xr:uid="{00000000-0005-0000-0000-000003090000}"/>
    <cellStyle name="Comma 2 10 3 2 2 3 2" xfId="2311" xr:uid="{00000000-0005-0000-0000-000004090000}"/>
    <cellStyle name="Comma 2 10 3 2 2 4" xfId="2312" xr:uid="{00000000-0005-0000-0000-000005090000}"/>
    <cellStyle name="Comma 2 10 3 2 2 4 2" xfId="2313" xr:uid="{00000000-0005-0000-0000-000006090000}"/>
    <cellStyle name="Comma 2 10 3 2 2 5" xfId="2314" xr:uid="{00000000-0005-0000-0000-000007090000}"/>
    <cellStyle name="Comma 2 10 3 2 3" xfId="2315" xr:uid="{00000000-0005-0000-0000-000008090000}"/>
    <cellStyle name="Comma 2 10 3 2 3 2" xfId="2316" xr:uid="{00000000-0005-0000-0000-000009090000}"/>
    <cellStyle name="Comma 2 10 3 2 4" xfId="2317" xr:uid="{00000000-0005-0000-0000-00000A090000}"/>
    <cellStyle name="Comma 2 10 3 2 4 2" xfId="2318" xr:uid="{00000000-0005-0000-0000-00000B090000}"/>
    <cellStyle name="Comma 2 10 3 2 5" xfId="2319" xr:uid="{00000000-0005-0000-0000-00000C090000}"/>
    <cellStyle name="Comma 2 10 3 2 5 2" xfId="2320" xr:uid="{00000000-0005-0000-0000-00000D090000}"/>
    <cellStyle name="Comma 2 10 3 2 6" xfId="2321" xr:uid="{00000000-0005-0000-0000-00000E090000}"/>
    <cellStyle name="Comma 2 10 3 3" xfId="2322" xr:uid="{00000000-0005-0000-0000-00000F090000}"/>
    <cellStyle name="Comma 2 10 3 3 2" xfId="2323" xr:uid="{00000000-0005-0000-0000-000010090000}"/>
    <cellStyle name="Comma 2 10 3 3 2 2" xfId="2324" xr:uid="{00000000-0005-0000-0000-000011090000}"/>
    <cellStyle name="Comma 2 10 3 3 3" xfId="2325" xr:uid="{00000000-0005-0000-0000-000012090000}"/>
    <cellStyle name="Comma 2 10 3 3 3 2" xfId="2326" xr:uid="{00000000-0005-0000-0000-000013090000}"/>
    <cellStyle name="Comma 2 10 3 3 4" xfId="2327" xr:uid="{00000000-0005-0000-0000-000014090000}"/>
    <cellStyle name="Comma 2 10 3 3 4 2" xfId="2328" xr:uid="{00000000-0005-0000-0000-000015090000}"/>
    <cellStyle name="Comma 2 10 3 3 5" xfId="2329" xr:uid="{00000000-0005-0000-0000-000016090000}"/>
    <cellStyle name="Comma 2 10 3 4" xfId="2330" xr:uid="{00000000-0005-0000-0000-000017090000}"/>
    <cellStyle name="Comma 2 10 3 4 2" xfId="2331" xr:uid="{00000000-0005-0000-0000-000018090000}"/>
    <cellStyle name="Comma 2 10 3 5" xfId="2332" xr:uid="{00000000-0005-0000-0000-000019090000}"/>
    <cellStyle name="Comma 2 10 3 5 2" xfId="2333" xr:uid="{00000000-0005-0000-0000-00001A090000}"/>
    <cellStyle name="Comma 2 10 3 6" xfId="2334" xr:uid="{00000000-0005-0000-0000-00001B090000}"/>
    <cellStyle name="Comma 2 10 3 6 2" xfId="2335" xr:uid="{00000000-0005-0000-0000-00001C090000}"/>
    <cellStyle name="Comma 2 10 3 7" xfId="2336" xr:uid="{00000000-0005-0000-0000-00001D090000}"/>
    <cellStyle name="Comma 2 10 4" xfId="2337" xr:uid="{00000000-0005-0000-0000-00001E090000}"/>
    <cellStyle name="Comma 2 10 4 2" xfId="2338" xr:uid="{00000000-0005-0000-0000-00001F090000}"/>
    <cellStyle name="Comma 2 10 4 2 2" xfId="2339" xr:uid="{00000000-0005-0000-0000-000020090000}"/>
    <cellStyle name="Comma 2 10 4 2 2 2" xfId="2340" xr:uid="{00000000-0005-0000-0000-000021090000}"/>
    <cellStyle name="Comma 2 10 4 2 2 2 2" xfId="2341" xr:uid="{00000000-0005-0000-0000-000022090000}"/>
    <cellStyle name="Comma 2 10 4 2 2 3" xfId="2342" xr:uid="{00000000-0005-0000-0000-000023090000}"/>
    <cellStyle name="Comma 2 10 4 2 2 3 2" xfId="2343" xr:uid="{00000000-0005-0000-0000-000024090000}"/>
    <cellStyle name="Comma 2 10 4 2 2 4" xfId="2344" xr:uid="{00000000-0005-0000-0000-000025090000}"/>
    <cellStyle name="Comma 2 10 4 2 2 4 2" xfId="2345" xr:uid="{00000000-0005-0000-0000-000026090000}"/>
    <cellStyle name="Comma 2 10 4 2 2 5" xfId="2346" xr:uid="{00000000-0005-0000-0000-000027090000}"/>
    <cellStyle name="Comma 2 10 4 2 3" xfId="2347" xr:uid="{00000000-0005-0000-0000-000028090000}"/>
    <cellStyle name="Comma 2 10 4 2 3 2" xfId="2348" xr:uid="{00000000-0005-0000-0000-000029090000}"/>
    <cellStyle name="Comma 2 10 4 2 4" xfId="2349" xr:uid="{00000000-0005-0000-0000-00002A090000}"/>
    <cellStyle name="Comma 2 10 4 2 4 2" xfId="2350" xr:uid="{00000000-0005-0000-0000-00002B090000}"/>
    <cellStyle name="Comma 2 10 4 2 5" xfId="2351" xr:uid="{00000000-0005-0000-0000-00002C090000}"/>
    <cellStyle name="Comma 2 10 4 2 5 2" xfId="2352" xr:uid="{00000000-0005-0000-0000-00002D090000}"/>
    <cellStyle name="Comma 2 10 4 2 6" xfId="2353" xr:uid="{00000000-0005-0000-0000-00002E090000}"/>
    <cellStyle name="Comma 2 10 4 3" xfId="2354" xr:uid="{00000000-0005-0000-0000-00002F090000}"/>
    <cellStyle name="Comma 2 10 4 3 2" xfId="2355" xr:uid="{00000000-0005-0000-0000-000030090000}"/>
    <cellStyle name="Comma 2 10 4 3 2 2" xfId="2356" xr:uid="{00000000-0005-0000-0000-000031090000}"/>
    <cellStyle name="Comma 2 10 4 3 3" xfId="2357" xr:uid="{00000000-0005-0000-0000-000032090000}"/>
    <cellStyle name="Comma 2 10 4 3 3 2" xfId="2358" xr:uid="{00000000-0005-0000-0000-000033090000}"/>
    <cellStyle name="Comma 2 10 4 3 4" xfId="2359" xr:uid="{00000000-0005-0000-0000-000034090000}"/>
    <cellStyle name="Comma 2 10 4 3 4 2" xfId="2360" xr:uid="{00000000-0005-0000-0000-000035090000}"/>
    <cellStyle name="Comma 2 10 4 3 5" xfId="2361" xr:uid="{00000000-0005-0000-0000-000036090000}"/>
    <cellStyle name="Comma 2 10 4 4" xfId="2362" xr:uid="{00000000-0005-0000-0000-000037090000}"/>
    <cellStyle name="Comma 2 10 4 4 2" xfId="2363" xr:uid="{00000000-0005-0000-0000-000038090000}"/>
    <cellStyle name="Comma 2 10 4 5" xfId="2364" xr:uid="{00000000-0005-0000-0000-000039090000}"/>
    <cellStyle name="Comma 2 10 4 5 2" xfId="2365" xr:uid="{00000000-0005-0000-0000-00003A090000}"/>
    <cellStyle name="Comma 2 10 4 6" xfId="2366" xr:uid="{00000000-0005-0000-0000-00003B090000}"/>
    <cellStyle name="Comma 2 10 4 6 2" xfId="2367" xr:uid="{00000000-0005-0000-0000-00003C090000}"/>
    <cellStyle name="Comma 2 10 4 7" xfId="2368" xr:uid="{00000000-0005-0000-0000-00003D090000}"/>
    <cellStyle name="Comma 2 10 5" xfId="2369" xr:uid="{00000000-0005-0000-0000-00003E090000}"/>
    <cellStyle name="Comma 2 10 5 2" xfId="2370" xr:uid="{00000000-0005-0000-0000-00003F090000}"/>
    <cellStyle name="Comma 2 10 6" xfId="2371" xr:uid="{00000000-0005-0000-0000-000040090000}"/>
    <cellStyle name="Comma 2 10 6 2" xfId="2372" xr:uid="{00000000-0005-0000-0000-000041090000}"/>
    <cellStyle name="Comma 2 10 6 2 2" xfId="2373" xr:uid="{00000000-0005-0000-0000-000042090000}"/>
    <cellStyle name="Comma 2 10 6 2 2 2" xfId="2374" xr:uid="{00000000-0005-0000-0000-000043090000}"/>
    <cellStyle name="Comma 2 10 6 2 3" xfId="2375" xr:uid="{00000000-0005-0000-0000-000044090000}"/>
    <cellStyle name="Comma 2 10 6 2 3 2" xfId="2376" xr:uid="{00000000-0005-0000-0000-000045090000}"/>
    <cellStyle name="Comma 2 10 6 2 4" xfId="2377" xr:uid="{00000000-0005-0000-0000-000046090000}"/>
    <cellStyle name="Comma 2 10 6 2 4 2" xfId="2378" xr:uid="{00000000-0005-0000-0000-000047090000}"/>
    <cellStyle name="Comma 2 10 6 2 5" xfId="2379" xr:uid="{00000000-0005-0000-0000-000048090000}"/>
    <cellStyle name="Comma 2 10 6 3" xfId="2380" xr:uid="{00000000-0005-0000-0000-000049090000}"/>
    <cellStyle name="Comma 2 10 6 3 2" xfId="2381" xr:uid="{00000000-0005-0000-0000-00004A090000}"/>
    <cellStyle name="Comma 2 10 6 4" xfId="2382" xr:uid="{00000000-0005-0000-0000-00004B090000}"/>
    <cellStyle name="Comma 2 10 6 4 2" xfId="2383" xr:uid="{00000000-0005-0000-0000-00004C090000}"/>
    <cellStyle name="Comma 2 10 6 5" xfId="2384" xr:uid="{00000000-0005-0000-0000-00004D090000}"/>
    <cellStyle name="Comma 2 10 6 5 2" xfId="2385" xr:uid="{00000000-0005-0000-0000-00004E090000}"/>
    <cellStyle name="Comma 2 10 6 6" xfId="2386" xr:uid="{00000000-0005-0000-0000-00004F090000}"/>
    <cellStyle name="Comma 2 10 7" xfId="2387" xr:uid="{00000000-0005-0000-0000-000050090000}"/>
    <cellStyle name="Comma 2 10 7 2" xfId="2388" xr:uid="{00000000-0005-0000-0000-000051090000}"/>
    <cellStyle name="Comma 2 10 7 2 2" xfId="2389" xr:uid="{00000000-0005-0000-0000-000052090000}"/>
    <cellStyle name="Comma 2 10 7 3" xfId="2390" xr:uid="{00000000-0005-0000-0000-000053090000}"/>
    <cellStyle name="Comma 2 10 7 3 2" xfId="2391" xr:uid="{00000000-0005-0000-0000-000054090000}"/>
    <cellStyle name="Comma 2 10 7 4" xfId="2392" xr:uid="{00000000-0005-0000-0000-000055090000}"/>
    <cellStyle name="Comma 2 10 7 4 2" xfId="2393" xr:uid="{00000000-0005-0000-0000-000056090000}"/>
    <cellStyle name="Comma 2 10 7 5" xfId="2394" xr:uid="{00000000-0005-0000-0000-000057090000}"/>
    <cellStyle name="Comma 2 10 8" xfId="2395" xr:uid="{00000000-0005-0000-0000-000058090000}"/>
    <cellStyle name="Comma 2 10 8 2" xfId="2396" xr:uid="{00000000-0005-0000-0000-000059090000}"/>
    <cellStyle name="Comma 2 10 9" xfId="2397" xr:uid="{00000000-0005-0000-0000-00005A090000}"/>
    <cellStyle name="Comma 2 10 9 2" xfId="2398" xr:uid="{00000000-0005-0000-0000-00005B090000}"/>
    <cellStyle name="Comma 2 100" xfId="2399" xr:uid="{00000000-0005-0000-0000-00005C090000}"/>
    <cellStyle name="Comma 2 100 2" xfId="2400" xr:uid="{00000000-0005-0000-0000-00005D090000}"/>
    <cellStyle name="Comma 2 101" xfId="2401" xr:uid="{00000000-0005-0000-0000-00005E090000}"/>
    <cellStyle name="Comma 2 101 2" xfId="2402" xr:uid="{00000000-0005-0000-0000-00005F090000}"/>
    <cellStyle name="Comma 2 102" xfId="2403" xr:uid="{00000000-0005-0000-0000-000060090000}"/>
    <cellStyle name="Comma 2 102 2" xfId="2404" xr:uid="{00000000-0005-0000-0000-000061090000}"/>
    <cellStyle name="Comma 2 103" xfId="2405" xr:uid="{00000000-0005-0000-0000-000062090000}"/>
    <cellStyle name="Comma 2 103 2" xfId="2406" xr:uid="{00000000-0005-0000-0000-000063090000}"/>
    <cellStyle name="Comma 2 104" xfId="2407" xr:uid="{00000000-0005-0000-0000-000064090000}"/>
    <cellStyle name="Comma 2 104 2" xfId="2408" xr:uid="{00000000-0005-0000-0000-000065090000}"/>
    <cellStyle name="Comma 2 105" xfId="2409" xr:uid="{00000000-0005-0000-0000-000066090000}"/>
    <cellStyle name="Comma 2 105 2" xfId="2410" xr:uid="{00000000-0005-0000-0000-000067090000}"/>
    <cellStyle name="Comma 2 106" xfId="2411" xr:uid="{00000000-0005-0000-0000-000068090000}"/>
    <cellStyle name="Comma 2 106 2" xfId="2412" xr:uid="{00000000-0005-0000-0000-000069090000}"/>
    <cellStyle name="Comma 2 107" xfId="2413" xr:uid="{00000000-0005-0000-0000-00006A090000}"/>
    <cellStyle name="Comma 2 107 2" xfId="2414" xr:uid="{00000000-0005-0000-0000-00006B090000}"/>
    <cellStyle name="Comma 2 107 2 2" xfId="2415" xr:uid="{00000000-0005-0000-0000-00006C090000}"/>
    <cellStyle name="Comma 2 107 3" xfId="2416" xr:uid="{00000000-0005-0000-0000-00006D090000}"/>
    <cellStyle name="Comma 2 107 3 2" xfId="2417" xr:uid="{00000000-0005-0000-0000-00006E090000}"/>
    <cellStyle name="Comma 2 107 4" xfId="2418" xr:uid="{00000000-0005-0000-0000-00006F090000}"/>
    <cellStyle name="Comma 2 108" xfId="2419" xr:uid="{00000000-0005-0000-0000-000070090000}"/>
    <cellStyle name="Comma 2 108 2" xfId="2420" xr:uid="{00000000-0005-0000-0000-000071090000}"/>
    <cellStyle name="Comma 2 109" xfId="2421" xr:uid="{00000000-0005-0000-0000-000072090000}"/>
    <cellStyle name="Comma 2 109 2" xfId="2422" xr:uid="{00000000-0005-0000-0000-000073090000}"/>
    <cellStyle name="Comma 2 11" xfId="2423" xr:uid="{00000000-0005-0000-0000-000074090000}"/>
    <cellStyle name="Comma 2 11 10" xfId="2424" xr:uid="{00000000-0005-0000-0000-000075090000}"/>
    <cellStyle name="Comma 2 11 2" xfId="2425" xr:uid="{00000000-0005-0000-0000-000076090000}"/>
    <cellStyle name="Comma 2 11 2 2" xfId="2426" xr:uid="{00000000-0005-0000-0000-000077090000}"/>
    <cellStyle name="Comma 2 11 2 2 2" xfId="2427" xr:uid="{00000000-0005-0000-0000-000078090000}"/>
    <cellStyle name="Comma 2 11 2 3" xfId="2428" xr:uid="{00000000-0005-0000-0000-000079090000}"/>
    <cellStyle name="Comma 2 11 2 3 2" xfId="2429" xr:uid="{00000000-0005-0000-0000-00007A090000}"/>
    <cellStyle name="Comma 2 11 2 3 2 2" xfId="2430" xr:uid="{00000000-0005-0000-0000-00007B090000}"/>
    <cellStyle name="Comma 2 11 2 3 2 2 2" xfId="2431" xr:uid="{00000000-0005-0000-0000-00007C090000}"/>
    <cellStyle name="Comma 2 11 2 3 2 3" xfId="2432" xr:uid="{00000000-0005-0000-0000-00007D090000}"/>
    <cellStyle name="Comma 2 11 2 3 2 3 2" xfId="2433" xr:uid="{00000000-0005-0000-0000-00007E090000}"/>
    <cellStyle name="Comma 2 11 2 3 2 4" xfId="2434" xr:uid="{00000000-0005-0000-0000-00007F090000}"/>
    <cellStyle name="Comma 2 11 2 3 2 4 2" xfId="2435" xr:uid="{00000000-0005-0000-0000-000080090000}"/>
    <cellStyle name="Comma 2 11 2 3 2 5" xfId="2436" xr:uid="{00000000-0005-0000-0000-000081090000}"/>
    <cellStyle name="Comma 2 11 2 3 3" xfId="2437" xr:uid="{00000000-0005-0000-0000-000082090000}"/>
    <cellStyle name="Comma 2 11 2 3 3 2" xfId="2438" xr:uid="{00000000-0005-0000-0000-000083090000}"/>
    <cellStyle name="Comma 2 11 2 3 4" xfId="2439" xr:uid="{00000000-0005-0000-0000-000084090000}"/>
    <cellStyle name="Comma 2 11 2 3 4 2" xfId="2440" xr:uid="{00000000-0005-0000-0000-000085090000}"/>
    <cellStyle name="Comma 2 11 2 3 5" xfId="2441" xr:uid="{00000000-0005-0000-0000-000086090000}"/>
    <cellStyle name="Comma 2 11 2 3 5 2" xfId="2442" xr:uid="{00000000-0005-0000-0000-000087090000}"/>
    <cellStyle name="Comma 2 11 2 3 6" xfId="2443" xr:uid="{00000000-0005-0000-0000-000088090000}"/>
    <cellStyle name="Comma 2 11 2 4" xfId="2444" xr:uid="{00000000-0005-0000-0000-000089090000}"/>
    <cellStyle name="Comma 2 11 2 4 2" xfId="2445" xr:uid="{00000000-0005-0000-0000-00008A090000}"/>
    <cellStyle name="Comma 2 11 2 5" xfId="2446" xr:uid="{00000000-0005-0000-0000-00008B090000}"/>
    <cellStyle name="Comma 2 11 2 5 2" xfId="2447" xr:uid="{00000000-0005-0000-0000-00008C090000}"/>
    <cellStyle name="Comma 2 11 2 5 2 2" xfId="2448" xr:uid="{00000000-0005-0000-0000-00008D090000}"/>
    <cellStyle name="Comma 2 11 2 5 3" xfId="2449" xr:uid="{00000000-0005-0000-0000-00008E090000}"/>
    <cellStyle name="Comma 2 11 2 5 3 2" xfId="2450" xr:uid="{00000000-0005-0000-0000-00008F090000}"/>
    <cellStyle name="Comma 2 11 2 5 4" xfId="2451" xr:uid="{00000000-0005-0000-0000-000090090000}"/>
    <cellStyle name="Comma 2 11 2 5 4 2" xfId="2452" xr:uid="{00000000-0005-0000-0000-000091090000}"/>
    <cellStyle name="Comma 2 11 2 5 5" xfId="2453" xr:uid="{00000000-0005-0000-0000-000092090000}"/>
    <cellStyle name="Comma 2 11 2 6" xfId="2454" xr:uid="{00000000-0005-0000-0000-000093090000}"/>
    <cellStyle name="Comma 2 11 2 6 2" xfId="2455" xr:uid="{00000000-0005-0000-0000-000094090000}"/>
    <cellStyle name="Comma 2 11 2 7" xfId="2456" xr:uid="{00000000-0005-0000-0000-000095090000}"/>
    <cellStyle name="Comma 2 11 2 7 2" xfId="2457" xr:uid="{00000000-0005-0000-0000-000096090000}"/>
    <cellStyle name="Comma 2 11 2 8" xfId="2458" xr:uid="{00000000-0005-0000-0000-000097090000}"/>
    <cellStyle name="Comma 2 11 2 8 2" xfId="2459" xr:uid="{00000000-0005-0000-0000-000098090000}"/>
    <cellStyle name="Comma 2 11 2 9" xfId="2460" xr:uid="{00000000-0005-0000-0000-000099090000}"/>
    <cellStyle name="Comma 2 11 3" xfId="2461" xr:uid="{00000000-0005-0000-0000-00009A090000}"/>
    <cellStyle name="Comma 2 11 3 2" xfId="2462" xr:uid="{00000000-0005-0000-0000-00009B090000}"/>
    <cellStyle name="Comma 2 11 3 2 2" xfId="2463" xr:uid="{00000000-0005-0000-0000-00009C090000}"/>
    <cellStyle name="Comma 2 11 3 2 2 2" xfId="2464" xr:uid="{00000000-0005-0000-0000-00009D090000}"/>
    <cellStyle name="Comma 2 11 3 2 2 2 2" xfId="2465" xr:uid="{00000000-0005-0000-0000-00009E090000}"/>
    <cellStyle name="Comma 2 11 3 2 2 3" xfId="2466" xr:uid="{00000000-0005-0000-0000-00009F090000}"/>
    <cellStyle name="Comma 2 11 3 2 2 3 2" xfId="2467" xr:uid="{00000000-0005-0000-0000-0000A0090000}"/>
    <cellStyle name="Comma 2 11 3 2 2 4" xfId="2468" xr:uid="{00000000-0005-0000-0000-0000A1090000}"/>
    <cellStyle name="Comma 2 11 3 2 2 4 2" xfId="2469" xr:uid="{00000000-0005-0000-0000-0000A2090000}"/>
    <cellStyle name="Comma 2 11 3 2 2 5" xfId="2470" xr:uid="{00000000-0005-0000-0000-0000A3090000}"/>
    <cellStyle name="Comma 2 11 3 2 3" xfId="2471" xr:uid="{00000000-0005-0000-0000-0000A4090000}"/>
    <cellStyle name="Comma 2 11 3 2 3 2" xfId="2472" xr:uid="{00000000-0005-0000-0000-0000A5090000}"/>
    <cellStyle name="Comma 2 11 3 2 4" xfId="2473" xr:uid="{00000000-0005-0000-0000-0000A6090000}"/>
    <cellStyle name="Comma 2 11 3 2 4 2" xfId="2474" xr:uid="{00000000-0005-0000-0000-0000A7090000}"/>
    <cellStyle name="Comma 2 11 3 2 5" xfId="2475" xr:uid="{00000000-0005-0000-0000-0000A8090000}"/>
    <cellStyle name="Comma 2 11 3 2 5 2" xfId="2476" xr:uid="{00000000-0005-0000-0000-0000A9090000}"/>
    <cellStyle name="Comma 2 11 3 2 6" xfId="2477" xr:uid="{00000000-0005-0000-0000-0000AA090000}"/>
    <cellStyle name="Comma 2 11 3 3" xfId="2478" xr:uid="{00000000-0005-0000-0000-0000AB090000}"/>
    <cellStyle name="Comma 2 11 3 3 2" xfId="2479" xr:uid="{00000000-0005-0000-0000-0000AC090000}"/>
    <cellStyle name="Comma 2 11 3 3 2 2" xfId="2480" xr:uid="{00000000-0005-0000-0000-0000AD090000}"/>
    <cellStyle name="Comma 2 11 3 3 3" xfId="2481" xr:uid="{00000000-0005-0000-0000-0000AE090000}"/>
    <cellStyle name="Comma 2 11 3 3 3 2" xfId="2482" xr:uid="{00000000-0005-0000-0000-0000AF090000}"/>
    <cellStyle name="Comma 2 11 3 3 4" xfId="2483" xr:uid="{00000000-0005-0000-0000-0000B0090000}"/>
    <cellStyle name="Comma 2 11 3 3 4 2" xfId="2484" xr:uid="{00000000-0005-0000-0000-0000B1090000}"/>
    <cellStyle name="Comma 2 11 3 3 5" xfId="2485" xr:uid="{00000000-0005-0000-0000-0000B2090000}"/>
    <cellStyle name="Comma 2 11 3 4" xfId="2486" xr:uid="{00000000-0005-0000-0000-0000B3090000}"/>
    <cellStyle name="Comma 2 11 3 4 2" xfId="2487" xr:uid="{00000000-0005-0000-0000-0000B4090000}"/>
    <cellStyle name="Comma 2 11 3 5" xfId="2488" xr:uid="{00000000-0005-0000-0000-0000B5090000}"/>
    <cellStyle name="Comma 2 11 3 5 2" xfId="2489" xr:uid="{00000000-0005-0000-0000-0000B6090000}"/>
    <cellStyle name="Comma 2 11 3 6" xfId="2490" xr:uid="{00000000-0005-0000-0000-0000B7090000}"/>
    <cellStyle name="Comma 2 11 3 6 2" xfId="2491" xr:uid="{00000000-0005-0000-0000-0000B8090000}"/>
    <cellStyle name="Comma 2 11 3 7" xfId="2492" xr:uid="{00000000-0005-0000-0000-0000B9090000}"/>
    <cellStyle name="Comma 2 11 4" xfId="2493" xr:uid="{00000000-0005-0000-0000-0000BA090000}"/>
    <cellStyle name="Comma 2 11 4 2" xfId="2494" xr:uid="{00000000-0005-0000-0000-0000BB090000}"/>
    <cellStyle name="Comma 2 11 5" xfId="2495" xr:uid="{00000000-0005-0000-0000-0000BC090000}"/>
    <cellStyle name="Comma 2 11 5 2" xfId="2496" xr:uid="{00000000-0005-0000-0000-0000BD090000}"/>
    <cellStyle name="Comma 2 11 5 2 2" xfId="2497" xr:uid="{00000000-0005-0000-0000-0000BE090000}"/>
    <cellStyle name="Comma 2 11 5 2 2 2" xfId="2498" xr:uid="{00000000-0005-0000-0000-0000BF090000}"/>
    <cellStyle name="Comma 2 11 5 2 3" xfId="2499" xr:uid="{00000000-0005-0000-0000-0000C0090000}"/>
    <cellStyle name="Comma 2 11 5 2 3 2" xfId="2500" xr:uid="{00000000-0005-0000-0000-0000C1090000}"/>
    <cellStyle name="Comma 2 11 5 2 4" xfId="2501" xr:uid="{00000000-0005-0000-0000-0000C2090000}"/>
    <cellStyle name="Comma 2 11 5 2 4 2" xfId="2502" xr:uid="{00000000-0005-0000-0000-0000C3090000}"/>
    <cellStyle name="Comma 2 11 5 2 5" xfId="2503" xr:uid="{00000000-0005-0000-0000-0000C4090000}"/>
    <cellStyle name="Comma 2 11 5 3" xfId="2504" xr:uid="{00000000-0005-0000-0000-0000C5090000}"/>
    <cellStyle name="Comma 2 11 5 3 2" xfId="2505" xr:uid="{00000000-0005-0000-0000-0000C6090000}"/>
    <cellStyle name="Comma 2 11 5 4" xfId="2506" xr:uid="{00000000-0005-0000-0000-0000C7090000}"/>
    <cellStyle name="Comma 2 11 5 4 2" xfId="2507" xr:uid="{00000000-0005-0000-0000-0000C8090000}"/>
    <cellStyle name="Comma 2 11 5 5" xfId="2508" xr:uid="{00000000-0005-0000-0000-0000C9090000}"/>
    <cellStyle name="Comma 2 11 5 5 2" xfId="2509" xr:uid="{00000000-0005-0000-0000-0000CA090000}"/>
    <cellStyle name="Comma 2 11 5 6" xfId="2510" xr:uid="{00000000-0005-0000-0000-0000CB090000}"/>
    <cellStyle name="Comma 2 11 6" xfId="2511" xr:uid="{00000000-0005-0000-0000-0000CC090000}"/>
    <cellStyle name="Comma 2 11 6 2" xfId="2512" xr:uid="{00000000-0005-0000-0000-0000CD090000}"/>
    <cellStyle name="Comma 2 11 6 2 2" xfId="2513" xr:uid="{00000000-0005-0000-0000-0000CE090000}"/>
    <cellStyle name="Comma 2 11 6 3" xfId="2514" xr:uid="{00000000-0005-0000-0000-0000CF090000}"/>
    <cellStyle name="Comma 2 11 6 3 2" xfId="2515" xr:uid="{00000000-0005-0000-0000-0000D0090000}"/>
    <cellStyle name="Comma 2 11 6 4" xfId="2516" xr:uid="{00000000-0005-0000-0000-0000D1090000}"/>
    <cellStyle name="Comma 2 11 6 4 2" xfId="2517" xr:uid="{00000000-0005-0000-0000-0000D2090000}"/>
    <cellStyle name="Comma 2 11 6 5" xfId="2518" xr:uid="{00000000-0005-0000-0000-0000D3090000}"/>
    <cellStyle name="Comma 2 11 7" xfId="2519" xr:uid="{00000000-0005-0000-0000-0000D4090000}"/>
    <cellStyle name="Comma 2 11 7 2" xfId="2520" xr:uid="{00000000-0005-0000-0000-0000D5090000}"/>
    <cellStyle name="Comma 2 11 8" xfId="2521" xr:uid="{00000000-0005-0000-0000-0000D6090000}"/>
    <cellStyle name="Comma 2 11 8 2" xfId="2522" xr:uid="{00000000-0005-0000-0000-0000D7090000}"/>
    <cellStyle name="Comma 2 11 9" xfId="2523" xr:uid="{00000000-0005-0000-0000-0000D8090000}"/>
    <cellStyle name="Comma 2 11 9 2" xfId="2524" xr:uid="{00000000-0005-0000-0000-0000D9090000}"/>
    <cellStyle name="Comma 2 110" xfId="2525" xr:uid="{00000000-0005-0000-0000-0000DA090000}"/>
    <cellStyle name="Comma 2 110 2" xfId="2526" xr:uid="{00000000-0005-0000-0000-0000DB090000}"/>
    <cellStyle name="Comma 2 111" xfId="2527" xr:uid="{00000000-0005-0000-0000-0000DC090000}"/>
    <cellStyle name="Comma 2 12" xfId="2528" xr:uid="{00000000-0005-0000-0000-0000DD090000}"/>
    <cellStyle name="Comma 2 12 10" xfId="2529" xr:uid="{00000000-0005-0000-0000-0000DE090000}"/>
    <cellStyle name="Comma 2 12 2" xfId="2530" xr:uid="{00000000-0005-0000-0000-0000DF090000}"/>
    <cellStyle name="Comma 2 12 2 2" xfId="2531" xr:uid="{00000000-0005-0000-0000-0000E0090000}"/>
    <cellStyle name="Comma 2 12 2 2 2" xfId="2532" xr:uid="{00000000-0005-0000-0000-0000E1090000}"/>
    <cellStyle name="Comma 2 12 2 3" xfId="2533" xr:uid="{00000000-0005-0000-0000-0000E2090000}"/>
    <cellStyle name="Comma 2 12 2 3 2" xfId="2534" xr:uid="{00000000-0005-0000-0000-0000E3090000}"/>
    <cellStyle name="Comma 2 12 2 3 2 2" xfId="2535" xr:uid="{00000000-0005-0000-0000-0000E4090000}"/>
    <cellStyle name="Comma 2 12 2 3 2 2 2" xfId="2536" xr:uid="{00000000-0005-0000-0000-0000E5090000}"/>
    <cellStyle name="Comma 2 12 2 3 2 3" xfId="2537" xr:uid="{00000000-0005-0000-0000-0000E6090000}"/>
    <cellStyle name="Comma 2 12 2 3 2 3 2" xfId="2538" xr:uid="{00000000-0005-0000-0000-0000E7090000}"/>
    <cellStyle name="Comma 2 12 2 3 2 4" xfId="2539" xr:uid="{00000000-0005-0000-0000-0000E8090000}"/>
    <cellStyle name="Comma 2 12 2 3 2 4 2" xfId="2540" xr:uid="{00000000-0005-0000-0000-0000E9090000}"/>
    <cellStyle name="Comma 2 12 2 3 2 5" xfId="2541" xr:uid="{00000000-0005-0000-0000-0000EA090000}"/>
    <cellStyle name="Comma 2 12 2 3 3" xfId="2542" xr:uid="{00000000-0005-0000-0000-0000EB090000}"/>
    <cellStyle name="Comma 2 12 2 3 3 2" xfId="2543" xr:uid="{00000000-0005-0000-0000-0000EC090000}"/>
    <cellStyle name="Comma 2 12 2 3 4" xfId="2544" xr:uid="{00000000-0005-0000-0000-0000ED090000}"/>
    <cellStyle name="Comma 2 12 2 3 4 2" xfId="2545" xr:uid="{00000000-0005-0000-0000-0000EE090000}"/>
    <cellStyle name="Comma 2 12 2 3 5" xfId="2546" xr:uid="{00000000-0005-0000-0000-0000EF090000}"/>
    <cellStyle name="Comma 2 12 2 3 5 2" xfId="2547" xr:uid="{00000000-0005-0000-0000-0000F0090000}"/>
    <cellStyle name="Comma 2 12 2 3 6" xfId="2548" xr:uid="{00000000-0005-0000-0000-0000F1090000}"/>
    <cellStyle name="Comma 2 12 2 4" xfId="2549" xr:uid="{00000000-0005-0000-0000-0000F2090000}"/>
    <cellStyle name="Comma 2 12 2 4 2" xfId="2550" xr:uid="{00000000-0005-0000-0000-0000F3090000}"/>
    <cellStyle name="Comma 2 12 2 5" xfId="2551" xr:uid="{00000000-0005-0000-0000-0000F4090000}"/>
    <cellStyle name="Comma 2 12 2 5 2" xfId="2552" xr:uid="{00000000-0005-0000-0000-0000F5090000}"/>
    <cellStyle name="Comma 2 12 2 5 2 2" xfId="2553" xr:uid="{00000000-0005-0000-0000-0000F6090000}"/>
    <cellStyle name="Comma 2 12 2 5 3" xfId="2554" xr:uid="{00000000-0005-0000-0000-0000F7090000}"/>
    <cellStyle name="Comma 2 12 2 5 3 2" xfId="2555" xr:uid="{00000000-0005-0000-0000-0000F8090000}"/>
    <cellStyle name="Comma 2 12 2 5 4" xfId="2556" xr:uid="{00000000-0005-0000-0000-0000F9090000}"/>
    <cellStyle name="Comma 2 12 2 5 4 2" xfId="2557" xr:uid="{00000000-0005-0000-0000-0000FA090000}"/>
    <cellStyle name="Comma 2 12 2 5 5" xfId="2558" xr:uid="{00000000-0005-0000-0000-0000FB090000}"/>
    <cellStyle name="Comma 2 12 2 6" xfId="2559" xr:uid="{00000000-0005-0000-0000-0000FC090000}"/>
    <cellStyle name="Comma 2 12 2 6 2" xfId="2560" xr:uid="{00000000-0005-0000-0000-0000FD090000}"/>
    <cellStyle name="Comma 2 12 2 7" xfId="2561" xr:uid="{00000000-0005-0000-0000-0000FE090000}"/>
    <cellStyle name="Comma 2 12 2 7 2" xfId="2562" xr:uid="{00000000-0005-0000-0000-0000FF090000}"/>
    <cellStyle name="Comma 2 12 2 8" xfId="2563" xr:uid="{00000000-0005-0000-0000-0000000A0000}"/>
    <cellStyle name="Comma 2 12 2 8 2" xfId="2564" xr:uid="{00000000-0005-0000-0000-0000010A0000}"/>
    <cellStyle name="Comma 2 12 2 9" xfId="2565" xr:uid="{00000000-0005-0000-0000-0000020A0000}"/>
    <cellStyle name="Comma 2 12 3" xfId="2566" xr:uid="{00000000-0005-0000-0000-0000030A0000}"/>
    <cellStyle name="Comma 2 12 3 2" xfId="2567" xr:uid="{00000000-0005-0000-0000-0000040A0000}"/>
    <cellStyle name="Comma 2 12 3 2 2" xfId="2568" xr:uid="{00000000-0005-0000-0000-0000050A0000}"/>
    <cellStyle name="Comma 2 12 3 3" xfId="2569" xr:uid="{00000000-0005-0000-0000-0000060A0000}"/>
    <cellStyle name="Comma 2 12 3 3 2" xfId="2570" xr:uid="{00000000-0005-0000-0000-0000070A0000}"/>
    <cellStyle name="Comma 2 12 3 3 2 2" xfId="2571" xr:uid="{00000000-0005-0000-0000-0000080A0000}"/>
    <cellStyle name="Comma 2 12 3 3 2 2 2" xfId="2572" xr:uid="{00000000-0005-0000-0000-0000090A0000}"/>
    <cellStyle name="Comma 2 12 3 3 2 3" xfId="2573" xr:uid="{00000000-0005-0000-0000-00000A0A0000}"/>
    <cellStyle name="Comma 2 12 3 3 2 3 2" xfId="2574" xr:uid="{00000000-0005-0000-0000-00000B0A0000}"/>
    <cellStyle name="Comma 2 12 3 3 2 4" xfId="2575" xr:uid="{00000000-0005-0000-0000-00000C0A0000}"/>
    <cellStyle name="Comma 2 12 3 3 2 4 2" xfId="2576" xr:uid="{00000000-0005-0000-0000-00000D0A0000}"/>
    <cellStyle name="Comma 2 12 3 3 2 5" xfId="2577" xr:uid="{00000000-0005-0000-0000-00000E0A0000}"/>
    <cellStyle name="Comma 2 12 3 3 3" xfId="2578" xr:uid="{00000000-0005-0000-0000-00000F0A0000}"/>
    <cellStyle name="Comma 2 12 3 3 3 2" xfId="2579" xr:uid="{00000000-0005-0000-0000-0000100A0000}"/>
    <cellStyle name="Comma 2 12 3 3 4" xfId="2580" xr:uid="{00000000-0005-0000-0000-0000110A0000}"/>
    <cellStyle name="Comma 2 12 3 3 4 2" xfId="2581" xr:uid="{00000000-0005-0000-0000-0000120A0000}"/>
    <cellStyle name="Comma 2 12 3 3 5" xfId="2582" xr:uid="{00000000-0005-0000-0000-0000130A0000}"/>
    <cellStyle name="Comma 2 12 3 3 5 2" xfId="2583" xr:uid="{00000000-0005-0000-0000-0000140A0000}"/>
    <cellStyle name="Comma 2 12 3 3 6" xfId="2584" xr:uid="{00000000-0005-0000-0000-0000150A0000}"/>
    <cellStyle name="Comma 2 12 3 4" xfId="2585" xr:uid="{00000000-0005-0000-0000-0000160A0000}"/>
    <cellStyle name="Comma 2 12 3 4 2" xfId="2586" xr:uid="{00000000-0005-0000-0000-0000170A0000}"/>
    <cellStyle name="Comma 2 12 3 4 2 2" xfId="2587" xr:uid="{00000000-0005-0000-0000-0000180A0000}"/>
    <cellStyle name="Comma 2 12 3 4 3" xfId="2588" xr:uid="{00000000-0005-0000-0000-0000190A0000}"/>
    <cellStyle name="Comma 2 12 3 4 3 2" xfId="2589" xr:uid="{00000000-0005-0000-0000-00001A0A0000}"/>
    <cellStyle name="Comma 2 12 3 4 4" xfId="2590" xr:uid="{00000000-0005-0000-0000-00001B0A0000}"/>
    <cellStyle name="Comma 2 12 3 4 4 2" xfId="2591" xr:uid="{00000000-0005-0000-0000-00001C0A0000}"/>
    <cellStyle name="Comma 2 12 3 4 5" xfId="2592" xr:uid="{00000000-0005-0000-0000-00001D0A0000}"/>
    <cellStyle name="Comma 2 12 3 5" xfId="2593" xr:uid="{00000000-0005-0000-0000-00001E0A0000}"/>
    <cellStyle name="Comma 2 12 3 5 2" xfId="2594" xr:uid="{00000000-0005-0000-0000-00001F0A0000}"/>
    <cellStyle name="Comma 2 12 3 6" xfId="2595" xr:uid="{00000000-0005-0000-0000-0000200A0000}"/>
    <cellStyle name="Comma 2 12 3 6 2" xfId="2596" xr:uid="{00000000-0005-0000-0000-0000210A0000}"/>
    <cellStyle name="Comma 2 12 3 7" xfId="2597" xr:uid="{00000000-0005-0000-0000-0000220A0000}"/>
    <cellStyle name="Comma 2 12 3 7 2" xfId="2598" xr:uid="{00000000-0005-0000-0000-0000230A0000}"/>
    <cellStyle name="Comma 2 12 3 8" xfId="2599" xr:uid="{00000000-0005-0000-0000-0000240A0000}"/>
    <cellStyle name="Comma 2 12 4" xfId="2600" xr:uid="{00000000-0005-0000-0000-0000250A0000}"/>
    <cellStyle name="Comma 2 12 4 2" xfId="2601" xr:uid="{00000000-0005-0000-0000-0000260A0000}"/>
    <cellStyle name="Comma 2 12 5" xfId="2602" xr:uid="{00000000-0005-0000-0000-0000270A0000}"/>
    <cellStyle name="Comma 2 12 5 2" xfId="2603" xr:uid="{00000000-0005-0000-0000-0000280A0000}"/>
    <cellStyle name="Comma 2 12 5 2 2" xfId="2604" xr:uid="{00000000-0005-0000-0000-0000290A0000}"/>
    <cellStyle name="Comma 2 12 5 2 2 2" xfId="2605" xr:uid="{00000000-0005-0000-0000-00002A0A0000}"/>
    <cellStyle name="Comma 2 12 5 2 3" xfId="2606" xr:uid="{00000000-0005-0000-0000-00002B0A0000}"/>
    <cellStyle name="Comma 2 12 5 2 3 2" xfId="2607" xr:uid="{00000000-0005-0000-0000-00002C0A0000}"/>
    <cellStyle name="Comma 2 12 5 2 4" xfId="2608" xr:uid="{00000000-0005-0000-0000-00002D0A0000}"/>
    <cellStyle name="Comma 2 12 5 2 4 2" xfId="2609" xr:uid="{00000000-0005-0000-0000-00002E0A0000}"/>
    <cellStyle name="Comma 2 12 5 2 5" xfId="2610" xr:uid="{00000000-0005-0000-0000-00002F0A0000}"/>
    <cellStyle name="Comma 2 12 5 3" xfId="2611" xr:uid="{00000000-0005-0000-0000-0000300A0000}"/>
    <cellStyle name="Comma 2 12 5 3 2" xfId="2612" xr:uid="{00000000-0005-0000-0000-0000310A0000}"/>
    <cellStyle name="Comma 2 12 5 4" xfId="2613" xr:uid="{00000000-0005-0000-0000-0000320A0000}"/>
    <cellStyle name="Comma 2 12 5 4 2" xfId="2614" xr:uid="{00000000-0005-0000-0000-0000330A0000}"/>
    <cellStyle name="Comma 2 12 5 5" xfId="2615" xr:uid="{00000000-0005-0000-0000-0000340A0000}"/>
    <cellStyle name="Comma 2 12 5 5 2" xfId="2616" xr:uid="{00000000-0005-0000-0000-0000350A0000}"/>
    <cellStyle name="Comma 2 12 5 6" xfId="2617" xr:uid="{00000000-0005-0000-0000-0000360A0000}"/>
    <cellStyle name="Comma 2 12 6" xfId="2618" xr:uid="{00000000-0005-0000-0000-0000370A0000}"/>
    <cellStyle name="Comma 2 12 6 2" xfId="2619" xr:uid="{00000000-0005-0000-0000-0000380A0000}"/>
    <cellStyle name="Comma 2 12 6 2 2" xfId="2620" xr:uid="{00000000-0005-0000-0000-0000390A0000}"/>
    <cellStyle name="Comma 2 12 6 3" xfId="2621" xr:uid="{00000000-0005-0000-0000-00003A0A0000}"/>
    <cellStyle name="Comma 2 12 6 3 2" xfId="2622" xr:uid="{00000000-0005-0000-0000-00003B0A0000}"/>
    <cellStyle name="Comma 2 12 6 4" xfId="2623" xr:uid="{00000000-0005-0000-0000-00003C0A0000}"/>
    <cellStyle name="Comma 2 12 6 4 2" xfId="2624" xr:uid="{00000000-0005-0000-0000-00003D0A0000}"/>
    <cellStyle name="Comma 2 12 6 5" xfId="2625" xr:uid="{00000000-0005-0000-0000-00003E0A0000}"/>
    <cellStyle name="Comma 2 12 7" xfId="2626" xr:uid="{00000000-0005-0000-0000-00003F0A0000}"/>
    <cellStyle name="Comma 2 12 7 2" xfId="2627" xr:uid="{00000000-0005-0000-0000-0000400A0000}"/>
    <cellStyle name="Comma 2 12 8" xfId="2628" xr:uid="{00000000-0005-0000-0000-0000410A0000}"/>
    <cellStyle name="Comma 2 12 8 2" xfId="2629" xr:uid="{00000000-0005-0000-0000-0000420A0000}"/>
    <cellStyle name="Comma 2 12 9" xfId="2630" xr:uid="{00000000-0005-0000-0000-0000430A0000}"/>
    <cellStyle name="Comma 2 12 9 2" xfId="2631" xr:uid="{00000000-0005-0000-0000-0000440A0000}"/>
    <cellStyle name="Comma 2 13" xfId="2632" xr:uid="{00000000-0005-0000-0000-0000450A0000}"/>
    <cellStyle name="Comma 2 13 10" xfId="2633" xr:uid="{00000000-0005-0000-0000-0000460A0000}"/>
    <cellStyle name="Comma 2 13 10 2" xfId="2634" xr:uid="{00000000-0005-0000-0000-0000470A0000}"/>
    <cellStyle name="Comma 2 13 11" xfId="2635" xr:uid="{00000000-0005-0000-0000-0000480A0000}"/>
    <cellStyle name="Comma 2 13 2" xfId="2636" xr:uid="{00000000-0005-0000-0000-0000490A0000}"/>
    <cellStyle name="Comma 2 13 2 2" xfId="2637" xr:uid="{00000000-0005-0000-0000-00004A0A0000}"/>
    <cellStyle name="Comma 2 13 2 2 2" xfId="2638" xr:uid="{00000000-0005-0000-0000-00004B0A0000}"/>
    <cellStyle name="Comma 2 13 2 3" xfId="2639" xr:uid="{00000000-0005-0000-0000-00004C0A0000}"/>
    <cellStyle name="Comma 2 13 3" xfId="2640" xr:uid="{00000000-0005-0000-0000-00004D0A0000}"/>
    <cellStyle name="Comma 2 13 3 2" xfId="2641" xr:uid="{00000000-0005-0000-0000-00004E0A0000}"/>
    <cellStyle name="Comma 2 13 4" xfId="2642" xr:uid="{00000000-0005-0000-0000-00004F0A0000}"/>
    <cellStyle name="Comma 2 13 4 2" xfId="2643" xr:uid="{00000000-0005-0000-0000-0000500A0000}"/>
    <cellStyle name="Comma 2 13 5" xfId="2644" xr:uid="{00000000-0005-0000-0000-0000510A0000}"/>
    <cellStyle name="Comma 2 13 5 2" xfId="2645" xr:uid="{00000000-0005-0000-0000-0000520A0000}"/>
    <cellStyle name="Comma 2 13 6" xfId="2646" xr:uid="{00000000-0005-0000-0000-0000530A0000}"/>
    <cellStyle name="Comma 2 13 6 2" xfId="2647" xr:uid="{00000000-0005-0000-0000-0000540A0000}"/>
    <cellStyle name="Comma 2 13 6 2 2" xfId="2648" xr:uid="{00000000-0005-0000-0000-0000550A0000}"/>
    <cellStyle name="Comma 2 13 6 2 2 2" xfId="2649" xr:uid="{00000000-0005-0000-0000-0000560A0000}"/>
    <cellStyle name="Comma 2 13 6 2 3" xfId="2650" xr:uid="{00000000-0005-0000-0000-0000570A0000}"/>
    <cellStyle name="Comma 2 13 6 2 3 2" xfId="2651" xr:uid="{00000000-0005-0000-0000-0000580A0000}"/>
    <cellStyle name="Comma 2 13 6 2 4" xfId="2652" xr:uid="{00000000-0005-0000-0000-0000590A0000}"/>
    <cellStyle name="Comma 2 13 6 2 4 2" xfId="2653" xr:uid="{00000000-0005-0000-0000-00005A0A0000}"/>
    <cellStyle name="Comma 2 13 6 2 5" xfId="2654" xr:uid="{00000000-0005-0000-0000-00005B0A0000}"/>
    <cellStyle name="Comma 2 13 6 3" xfId="2655" xr:uid="{00000000-0005-0000-0000-00005C0A0000}"/>
    <cellStyle name="Comma 2 13 6 3 2" xfId="2656" xr:uid="{00000000-0005-0000-0000-00005D0A0000}"/>
    <cellStyle name="Comma 2 13 6 4" xfId="2657" xr:uid="{00000000-0005-0000-0000-00005E0A0000}"/>
    <cellStyle name="Comma 2 13 6 4 2" xfId="2658" xr:uid="{00000000-0005-0000-0000-00005F0A0000}"/>
    <cellStyle name="Comma 2 13 6 5" xfId="2659" xr:uid="{00000000-0005-0000-0000-0000600A0000}"/>
    <cellStyle name="Comma 2 13 6 5 2" xfId="2660" xr:uid="{00000000-0005-0000-0000-0000610A0000}"/>
    <cellStyle name="Comma 2 13 6 6" xfId="2661" xr:uid="{00000000-0005-0000-0000-0000620A0000}"/>
    <cellStyle name="Comma 2 13 7" xfId="2662" xr:uid="{00000000-0005-0000-0000-0000630A0000}"/>
    <cellStyle name="Comma 2 13 7 2" xfId="2663" xr:uid="{00000000-0005-0000-0000-0000640A0000}"/>
    <cellStyle name="Comma 2 13 7 2 2" xfId="2664" xr:uid="{00000000-0005-0000-0000-0000650A0000}"/>
    <cellStyle name="Comma 2 13 7 3" xfId="2665" xr:uid="{00000000-0005-0000-0000-0000660A0000}"/>
    <cellStyle name="Comma 2 13 7 3 2" xfId="2666" xr:uid="{00000000-0005-0000-0000-0000670A0000}"/>
    <cellStyle name="Comma 2 13 7 4" xfId="2667" xr:uid="{00000000-0005-0000-0000-0000680A0000}"/>
    <cellStyle name="Comma 2 13 7 4 2" xfId="2668" xr:uid="{00000000-0005-0000-0000-0000690A0000}"/>
    <cellStyle name="Comma 2 13 7 5" xfId="2669" xr:uid="{00000000-0005-0000-0000-00006A0A0000}"/>
    <cellStyle name="Comma 2 13 8" xfId="2670" xr:uid="{00000000-0005-0000-0000-00006B0A0000}"/>
    <cellStyle name="Comma 2 13 8 2" xfId="2671" xr:uid="{00000000-0005-0000-0000-00006C0A0000}"/>
    <cellStyle name="Comma 2 13 9" xfId="2672" xr:uid="{00000000-0005-0000-0000-00006D0A0000}"/>
    <cellStyle name="Comma 2 13 9 2" xfId="2673" xr:uid="{00000000-0005-0000-0000-00006E0A0000}"/>
    <cellStyle name="Comma 2 14" xfId="2674" xr:uid="{00000000-0005-0000-0000-00006F0A0000}"/>
    <cellStyle name="Comma 2 14 10" xfId="2675" xr:uid="{00000000-0005-0000-0000-0000700A0000}"/>
    <cellStyle name="Comma 2 14 2" xfId="2676" xr:uid="{00000000-0005-0000-0000-0000710A0000}"/>
    <cellStyle name="Comma 2 14 2 2" xfId="2677" xr:uid="{00000000-0005-0000-0000-0000720A0000}"/>
    <cellStyle name="Comma 2 14 2 2 2" xfId="2678" xr:uid="{00000000-0005-0000-0000-0000730A0000}"/>
    <cellStyle name="Comma 2 14 2 3" xfId="2679" xr:uid="{00000000-0005-0000-0000-0000740A0000}"/>
    <cellStyle name="Comma 2 14 3" xfId="2680" xr:uid="{00000000-0005-0000-0000-0000750A0000}"/>
    <cellStyle name="Comma 2 14 3 2" xfId="2681" xr:uid="{00000000-0005-0000-0000-0000760A0000}"/>
    <cellStyle name="Comma 2 14 3 2 2" xfId="2682" xr:uid="{00000000-0005-0000-0000-0000770A0000}"/>
    <cellStyle name="Comma 2 14 3 3" xfId="2683" xr:uid="{00000000-0005-0000-0000-0000780A0000}"/>
    <cellStyle name="Comma 2 14 4" xfId="2684" xr:uid="{00000000-0005-0000-0000-0000790A0000}"/>
    <cellStyle name="Comma 2 14 4 2" xfId="2685" xr:uid="{00000000-0005-0000-0000-00007A0A0000}"/>
    <cellStyle name="Comma 2 14 5" xfId="2686" xr:uid="{00000000-0005-0000-0000-00007B0A0000}"/>
    <cellStyle name="Comma 2 14 5 2" xfId="2687" xr:uid="{00000000-0005-0000-0000-00007C0A0000}"/>
    <cellStyle name="Comma 2 14 5 2 2" xfId="2688" xr:uid="{00000000-0005-0000-0000-00007D0A0000}"/>
    <cellStyle name="Comma 2 14 5 2 2 2" xfId="2689" xr:uid="{00000000-0005-0000-0000-00007E0A0000}"/>
    <cellStyle name="Comma 2 14 5 2 3" xfId="2690" xr:uid="{00000000-0005-0000-0000-00007F0A0000}"/>
    <cellStyle name="Comma 2 14 5 2 3 2" xfId="2691" xr:uid="{00000000-0005-0000-0000-0000800A0000}"/>
    <cellStyle name="Comma 2 14 5 2 4" xfId="2692" xr:uid="{00000000-0005-0000-0000-0000810A0000}"/>
    <cellStyle name="Comma 2 14 5 2 4 2" xfId="2693" xr:uid="{00000000-0005-0000-0000-0000820A0000}"/>
    <cellStyle name="Comma 2 14 5 2 5" xfId="2694" xr:uid="{00000000-0005-0000-0000-0000830A0000}"/>
    <cellStyle name="Comma 2 14 5 3" xfId="2695" xr:uid="{00000000-0005-0000-0000-0000840A0000}"/>
    <cellStyle name="Comma 2 14 5 3 2" xfId="2696" xr:uid="{00000000-0005-0000-0000-0000850A0000}"/>
    <cellStyle name="Comma 2 14 5 4" xfId="2697" xr:uid="{00000000-0005-0000-0000-0000860A0000}"/>
    <cellStyle name="Comma 2 14 5 4 2" xfId="2698" xr:uid="{00000000-0005-0000-0000-0000870A0000}"/>
    <cellStyle name="Comma 2 14 5 5" xfId="2699" xr:uid="{00000000-0005-0000-0000-0000880A0000}"/>
    <cellStyle name="Comma 2 14 5 5 2" xfId="2700" xr:uid="{00000000-0005-0000-0000-0000890A0000}"/>
    <cellStyle name="Comma 2 14 5 6" xfId="2701" xr:uid="{00000000-0005-0000-0000-00008A0A0000}"/>
    <cellStyle name="Comma 2 14 6" xfId="2702" xr:uid="{00000000-0005-0000-0000-00008B0A0000}"/>
    <cellStyle name="Comma 2 14 6 2" xfId="2703" xr:uid="{00000000-0005-0000-0000-00008C0A0000}"/>
    <cellStyle name="Comma 2 14 6 2 2" xfId="2704" xr:uid="{00000000-0005-0000-0000-00008D0A0000}"/>
    <cellStyle name="Comma 2 14 6 3" xfId="2705" xr:uid="{00000000-0005-0000-0000-00008E0A0000}"/>
    <cellStyle name="Comma 2 14 6 3 2" xfId="2706" xr:uid="{00000000-0005-0000-0000-00008F0A0000}"/>
    <cellStyle name="Comma 2 14 6 4" xfId="2707" xr:uid="{00000000-0005-0000-0000-0000900A0000}"/>
    <cellStyle name="Comma 2 14 6 4 2" xfId="2708" xr:uid="{00000000-0005-0000-0000-0000910A0000}"/>
    <cellStyle name="Comma 2 14 6 5" xfId="2709" xr:uid="{00000000-0005-0000-0000-0000920A0000}"/>
    <cellStyle name="Comma 2 14 7" xfId="2710" xr:uid="{00000000-0005-0000-0000-0000930A0000}"/>
    <cellStyle name="Comma 2 14 7 2" xfId="2711" xr:uid="{00000000-0005-0000-0000-0000940A0000}"/>
    <cellStyle name="Comma 2 14 8" xfId="2712" xr:uid="{00000000-0005-0000-0000-0000950A0000}"/>
    <cellStyle name="Comma 2 14 8 2" xfId="2713" xr:uid="{00000000-0005-0000-0000-0000960A0000}"/>
    <cellStyle name="Comma 2 14 9" xfId="2714" xr:uid="{00000000-0005-0000-0000-0000970A0000}"/>
    <cellStyle name="Comma 2 14 9 2" xfId="2715" xr:uid="{00000000-0005-0000-0000-0000980A0000}"/>
    <cellStyle name="Comma 2 15" xfId="2716" xr:uid="{00000000-0005-0000-0000-0000990A0000}"/>
    <cellStyle name="Comma 2 15 2" xfId="2717" xr:uid="{00000000-0005-0000-0000-00009A0A0000}"/>
    <cellStyle name="Comma 2 15 2 2" xfId="2718" xr:uid="{00000000-0005-0000-0000-00009B0A0000}"/>
    <cellStyle name="Comma 2 15 3" xfId="2719" xr:uid="{00000000-0005-0000-0000-00009C0A0000}"/>
    <cellStyle name="Comma 2 15 3 2" xfId="2720" xr:uid="{00000000-0005-0000-0000-00009D0A0000}"/>
    <cellStyle name="Comma 2 15 3 2 2" xfId="2721" xr:uid="{00000000-0005-0000-0000-00009E0A0000}"/>
    <cellStyle name="Comma 2 15 3 3" xfId="2722" xr:uid="{00000000-0005-0000-0000-00009F0A0000}"/>
    <cellStyle name="Comma 2 15 3 3 2" xfId="2723" xr:uid="{00000000-0005-0000-0000-0000A00A0000}"/>
    <cellStyle name="Comma 2 15 3 4" xfId="2724" xr:uid="{00000000-0005-0000-0000-0000A10A0000}"/>
    <cellStyle name="Comma 2 15 3 4 2" xfId="2725" xr:uid="{00000000-0005-0000-0000-0000A20A0000}"/>
    <cellStyle name="Comma 2 15 3 5" xfId="2726" xr:uid="{00000000-0005-0000-0000-0000A30A0000}"/>
    <cellStyle name="Comma 2 15 4" xfId="2727" xr:uid="{00000000-0005-0000-0000-0000A40A0000}"/>
    <cellStyle name="Comma 2 16" xfId="2728" xr:uid="{00000000-0005-0000-0000-0000A50A0000}"/>
    <cellStyle name="Comma 2 16 2" xfId="2729" xr:uid="{00000000-0005-0000-0000-0000A60A0000}"/>
    <cellStyle name="Comma 2 16 2 2" xfId="2730" xr:uid="{00000000-0005-0000-0000-0000A70A0000}"/>
    <cellStyle name="Comma 2 16 2 2 2" xfId="2731" xr:uid="{00000000-0005-0000-0000-0000A80A0000}"/>
    <cellStyle name="Comma 2 16 2 3" xfId="2732" xr:uid="{00000000-0005-0000-0000-0000A90A0000}"/>
    <cellStyle name="Comma 2 16 3" xfId="2733" xr:uid="{00000000-0005-0000-0000-0000AA0A0000}"/>
    <cellStyle name="Comma 2 17" xfId="2734" xr:uid="{00000000-0005-0000-0000-0000AB0A0000}"/>
    <cellStyle name="Comma 2 17 2" xfId="2735" xr:uid="{00000000-0005-0000-0000-0000AC0A0000}"/>
    <cellStyle name="Comma 2 17 2 2" xfId="2736" xr:uid="{00000000-0005-0000-0000-0000AD0A0000}"/>
    <cellStyle name="Comma 2 17 3" xfId="2737" xr:uid="{00000000-0005-0000-0000-0000AE0A0000}"/>
    <cellStyle name="Comma 2 17 3 2" xfId="2738" xr:uid="{00000000-0005-0000-0000-0000AF0A0000}"/>
    <cellStyle name="Comma 2 17 3 2 2" xfId="2739" xr:uid="{00000000-0005-0000-0000-0000B00A0000}"/>
    <cellStyle name="Comma 2 17 3 3" xfId="2740" xr:uid="{00000000-0005-0000-0000-0000B10A0000}"/>
    <cellStyle name="Comma 2 17 3 3 2" xfId="2741" xr:uid="{00000000-0005-0000-0000-0000B20A0000}"/>
    <cellStyle name="Comma 2 17 3 4" xfId="2742" xr:uid="{00000000-0005-0000-0000-0000B30A0000}"/>
    <cellStyle name="Comma 2 17 3 4 2" xfId="2743" xr:uid="{00000000-0005-0000-0000-0000B40A0000}"/>
    <cellStyle name="Comma 2 17 3 5" xfId="2744" xr:uid="{00000000-0005-0000-0000-0000B50A0000}"/>
    <cellStyle name="Comma 2 17 4" xfId="2745" xr:uid="{00000000-0005-0000-0000-0000B60A0000}"/>
    <cellStyle name="Comma 2 18" xfId="2746" xr:uid="{00000000-0005-0000-0000-0000B70A0000}"/>
    <cellStyle name="Comma 2 18 2" xfId="2747" xr:uid="{00000000-0005-0000-0000-0000B80A0000}"/>
    <cellStyle name="Comma 2 18 2 2" xfId="2748" xr:uid="{00000000-0005-0000-0000-0000B90A0000}"/>
    <cellStyle name="Comma 2 18 3" xfId="2749" xr:uid="{00000000-0005-0000-0000-0000BA0A0000}"/>
    <cellStyle name="Comma 2 18 3 2" xfId="2750" xr:uid="{00000000-0005-0000-0000-0000BB0A0000}"/>
    <cellStyle name="Comma 2 18 3 2 2" xfId="2751" xr:uid="{00000000-0005-0000-0000-0000BC0A0000}"/>
    <cellStyle name="Comma 2 18 3 3" xfId="2752" xr:uid="{00000000-0005-0000-0000-0000BD0A0000}"/>
    <cellStyle name="Comma 2 18 3 3 2" xfId="2753" xr:uid="{00000000-0005-0000-0000-0000BE0A0000}"/>
    <cellStyle name="Comma 2 18 3 4" xfId="2754" xr:uid="{00000000-0005-0000-0000-0000BF0A0000}"/>
    <cellStyle name="Comma 2 18 3 4 2" xfId="2755" xr:uid="{00000000-0005-0000-0000-0000C00A0000}"/>
    <cellStyle name="Comma 2 18 3 5" xfId="2756" xr:uid="{00000000-0005-0000-0000-0000C10A0000}"/>
    <cellStyle name="Comma 2 18 4" xfId="2757" xr:uid="{00000000-0005-0000-0000-0000C20A0000}"/>
    <cellStyle name="Comma 2 19" xfId="2758" xr:uid="{00000000-0005-0000-0000-0000C30A0000}"/>
    <cellStyle name="Comma 2 19 2" xfId="2759" xr:uid="{00000000-0005-0000-0000-0000C40A0000}"/>
    <cellStyle name="Comma 2 19 2 2" xfId="2760" xr:uid="{00000000-0005-0000-0000-0000C50A0000}"/>
    <cellStyle name="Comma 2 19 3" xfId="2761" xr:uid="{00000000-0005-0000-0000-0000C60A0000}"/>
    <cellStyle name="Comma 2 19 3 2" xfId="2762" xr:uid="{00000000-0005-0000-0000-0000C70A0000}"/>
    <cellStyle name="Comma 2 19 3 2 2" xfId="2763" xr:uid="{00000000-0005-0000-0000-0000C80A0000}"/>
    <cellStyle name="Comma 2 19 3 3" xfId="2764" xr:uid="{00000000-0005-0000-0000-0000C90A0000}"/>
    <cellStyle name="Comma 2 19 3 3 2" xfId="2765" xr:uid="{00000000-0005-0000-0000-0000CA0A0000}"/>
    <cellStyle name="Comma 2 19 3 4" xfId="2766" xr:uid="{00000000-0005-0000-0000-0000CB0A0000}"/>
    <cellStyle name="Comma 2 19 3 4 2" xfId="2767" xr:uid="{00000000-0005-0000-0000-0000CC0A0000}"/>
    <cellStyle name="Comma 2 19 3 5" xfId="2768" xr:uid="{00000000-0005-0000-0000-0000CD0A0000}"/>
    <cellStyle name="Comma 2 19 4" xfId="2769" xr:uid="{00000000-0005-0000-0000-0000CE0A0000}"/>
    <cellStyle name="Comma 2 2" xfId="2770" xr:uid="{00000000-0005-0000-0000-0000CF0A0000}"/>
    <cellStyle name="Comma 2 2 10" xfId="2771" xr:uid="{00000000-0005-0000-0000-0000D00A0000}"/>
    <cellStyle name="Comma 2 2 10 2" xfId="2772" xr:uid="{00000000-0005-0000-0000-0000D10A0000}"/>
    <cellStyle name="Comma 2 2 10 2 2" xfId="2773" xr:uid="{00000000-0005-0000-0000-0000D20A0000}"/>
    <cellStyle name="Comma 2 2 10 3" xfId="2774" xr:uid="{00000000-0005-0000-0000-0000D30A0000}"/>
    <cellStyle name="Comma 2 2 10 3 2" xfId="2775" xr:uid="{00000000-0005-0000-0000-0000D40A0000}"/>
    <cellStyle name="Comma 2 2 10 3 2 2" xfId="2776" xr:uid="{00000000-0005-0000-0000-0000D50A0000}"/>
    <cellStyle name="Comma 2 2 10 3 2 2 2" xfId="2777" xr:uid="{00000000-0005-0000-0000-0000D60A0000}"/>
    <cellStyle name="Comma 2 2 10 3 2 3" xfId="2778" xr:uid="{00000000-0005-0000-0000-0000D70A0000}"/>
    <cellStyle name="Comma 2 2 10 3 2 3 2" xfId="2779" xr:uid="{00000000-0005-0000-0000-0000D80A0000}"/>
    <cellStyle name="Comma 2 2 10 3 2 4" xfId="2780" xr:uid="{00000000-0005-0000-0000-0000D90A0000}"/>
    <cellStyle name="Comma 2 2 10 3 2 4 2" xfId="2781" xr:uid="{00000000-0005-0000-0000-0000DA0A0000}"/>
    <cellStyle name="Comma 2 2 10 3 2 5" xfId="2782" xr:uid="{00000000-0005-0000-0000-0000DB0A0000}"/>
    <cellStyle name="Comma 2 2 10 3 3" xfId="2783" xr:uid="{00000000-0005-0000-0000-0000DC0A0000}"/>
    <cellStyle name="Comma 2 2 10 3 3 2" xfId="2784" xr:uid="{00000000-0005-0000-0000-0000DD0A0000}"/>
    <cellStyle name="Comma 2 2 10 3 4" xfId="2785" xr:uid="{00000000-0005-0000-0000-0000DE0A0000}"/>
    <cellStyle name="Comma 2 2 10 3 4 2" xfId="2786" xr:uid="{00000000-0005-0000-0000-0000DF0A0000}"/>
    <cellStyle name="Comma 2 2 10 3 5" xfId="2787" xr:uid="{00000000-0005-0000-0000-0000E00A0000}"/>
    <cellStyle name="Comma 2 2 10 3 5 2" xfId="2788" xr:uid="{00000000-0005-0000-0000-0000E10A0000}"/>
    <cellStyle name="Comma 2 2 10 3 6" xfId="2789" xr:uid="{00000000-0005-0000-0000-0000E20A0000}"/>
    <cellStyle name="Comma 2 2 10 4" xfId="2790" xr:uid="{00000000-0005-0000-0000-0000E30A0000}"/>
    <cellStyle name="Comma 2 2 10 4 2" xfId="2791" xr:uid="{00000000-0005-0000-0000-0000E40A0000}"/>
    <cellStyle name="Comma 2 2 10 4 2 2" xfId="2792" xr:uid="{00000000-0005-0000-0000-0000E50A0000}"/>
    <cellStyle name="Comma 2 2 10 4 3" xfId="2793" xr:uid="{00000000-0005-0000-0000-0000E60A0000}"/>
    <cellStyle name="Comma 2 2 10 4 3 2" xfId="2794" xr:uid="{00000000-0005-0000-0000-0000E70A0000}"/>
    <cellStyle name="Comma 2 2 10 4 4" xfId="2795" xr:uid="{00000000-0005-0000-0000-0000E80A0000}"/>
    <cellStyle name="Comma 2 2 10 4 4 2" xfId="2796" xr:uid="{00000000-0005-0000-0000-0000E90A0000}"/>
    <cellStyle name="Comma 2 2 10 4 5" xfId="2797" xr:uid="{00000000-0005-0000-0000-0000EA0A0000}"/>
    <cellStyle name="Comma 2 2 10 5" xfId="2798" xr:uid="{00000000-0005-0000-0000-0000EB0A0000}"/>
    <cellStyle name="Comma 2 2 10 5 2" xfId="2799" xr:uid="{00000000-0005-0000-0000-0000EC0A0000}"/>
    <cellStyle name="Comma 2 2 10 5 2 2" xfId="2800" xr:uid="{00000000-0005-0000-0000-0000ED0A0000}"/>
    <cellStyle name="Comma 2 2 10 5 3" xfId="2801" xr:uid="{00000000-0005-0000-0000-0000EE0A0000}"/>
    <cellStyle name="Comma 2 2 10 5 3 2" xfId="2802" xr:uid="{00000000-0005-0000-0000-0000EF0A0000}"/>
    <cellStyle name="Comma 2 2 10 5 4" xfId="2803" xr:uid="{00000000-0005-0000-0000-0000F00A0000}"/>
    <cellStyle name="Comma 2 2 10 5 4 2" xfId="2804" xr:uid="{00000000-0005-0000-0000-0000F10A0000}"/>
    <cellStyle name="Comma 2 2 10 5 5" xfId="2805" xr:uid="{00000000-0005-0000-0000-0000F20A0000}"/>
    <cellStyle name="Comma 2 2 10 6" xfId="2806" xr:uid="{00000000-0005-0000-0000-0000F30A0000}"/>
    <cellStyle name="Comma 2 2 10 6 2" xfId="2807" xr:uid="{00000000-0005-0000-0000-0000F40A0000}"/>
    <cellStyle name="Comma 2 2 10 7" xfId="2808" xr:uid="{00000000-0005-0000-0000-0000F50A0000}"/>
    <cellStyle name="Comma 2 2 10 7 2" xfId="2809" xr:uid="{00000000-0005-0000-0000-0000F60A0000}"/>
    <cellStyle name="Comma 2 2 10 8" xfId="2810" xr:uid="{00000000-0005-0000-0000-0000F70A0000}"/>
    <cellStyle name="Comma 2 2 10 8 2" xfId="2811" xr:uid="{00000000-0005-0000-0000-0000F80A0000}"/>
    <cellStyle name="Comma 2 2 10 9" xfId="2812" xr:uid="{00000000-0005-0000-0000-0000F90A0000}"/>
    <cellStyle name="Comma 2 2 11" xfId="2813" xr:uid="{00000000-0005-0000-0000-0000FA0A0000}"/>
    <cellStyle name="Comma 2 2 11 2" xfId="2814" xr:uid="{00000000-0005-0000-0000-0000FB0A0000}"/>
    <cellStyle name="Comma 2 2 11 2 2" xfId="2815" xr:uid="{00000000-0005-0000-0000-0000FC0A0000}"/>
    <cellStyle name="Comma 2 2 11 3" xfId="2816" xr:uid="{00000000-0005-0000-0000-0000FD0A0000}"/>
    <cellStyle name="Comma 2 2 11 3 2" xfId="2817" xr:uid="{00000000-0005-0000-0000-0000FE0A0000}"/>
    <cellStyle name="Comma 2 2 11 3 2 2" xfId="2818" xr:uid="{00000000-0005-0000-0000-0000FF0A0000}"/>
    <cellStyle name="Comma 2 2 11 3 2 2 2" xfId="2819" xr:uid="{00000000-0005-0000-0000-0000000B0000}"/>
    <cellStyle name="Comma 2 2 11 3 2 3" xfId="2820" xr:uid="{00000000-0005-0000-0000-0000010B0000}"/>
    <cellStyle name="Comma 2 2 11 3 2 3 2" xfId="2821" xr:uid="{00000000-0005-0000-0000-0000020B0000}"/>
    <cellStyle name="Comma 2 2 11 3 2 4" xfId="2822" xr:uid="{00000000-0005-0000-0000-0000030B0000}"/>
    <cellStyle name="Comma 2 2 11 3 2 4 2" xfId="2823" xr:uid="{00000000-0005-0000-0000-0000040B0000}"/>
    <cellStyle name="Comma 2 2 11 3 2 5" xfId="2824" xr:uid="{00000000-0005-0000-0000-0000050B0000}"/>
    <cellStyle name="Comma 2 2 11 3 3" xfId="2825" xr:uid="{00000000-0005-0000-0000-0000060B0000}"/>
    <cellStyle name="Comma 2 2 11 3 3 2" xfId="2826" xr:uid="{00000000-0005-0000-0000-0000070B0000}"/>
    <cellStyle name="Comma 2 2 11 3 4" xfId="2827" xr:uid="{00000000-0005-0000-0000-0000080B0000}"/>
    <cellStyle name="Comma 2 2 11 3 4 2" xfId="2828" xr:uid="{00000000-0005-0000-0000-0000090B0000}"/>
    <cellStyle name="Comma 2 2 11 3 5" xfId="2829" xr:uid="{00000000-0005-0000-0000-00000A0B0000}"/>
    <cellStyle name="Comma 2 2 11 3 5 2" xfId="2830" xr:uid="{00000000-0005-0000-0000-00000B0B0000}"/>
    <cellStyle name="Comma 2 2 11 3 6" xfId="2831" xr:uid="{00000000-0005-0000-0000-00000C0B0000}"/>
    <cellStyle name="Comma 2 2 11 4" xfId="2832" xr:uid="{00000000-0005-0000-0000-00000D0B0000}"/>
    <cellStyle name="Comma 2 2 11 4 2" xfId="2833" xr:uid="{00000000-0005-0000-0000-00000E0B0000}"/>
    <cellStyle name="Comma 2 2 11 4 2 2" xfId="2834" xr:uid="{00000000-0005-0000-0000-00000F0B0000}"/>
    <cellStyle name="Comma 2 2 11 4 3" xfId="2835" xr:uid="{00000000-0005-0000-0000-0000100B0000}"/>
    <cellStyle name="Comma 2 2 11 4 3 2" xfId="2836" xr:uid="{00000000-0005-0000-0000-0000110B0000}"/>
    <cellStyle name="Comma 2 2 11 4 4" xfId="2837" xr:uid="{00000000-0005-0000-0000-0000120B0000}"/>
    <cellStyle name="Comma 2 2 11 4 4 2" xfId="2838" xr:uid="{00000000-0005-0000-0000-0000130B0000}"/>
    <cellStyle name="Comma 2 2 11 4 5" xfId="2839" xr:uid="{00000000-0005-0000-0000-0000140B0000}"/>
    <cellStyle name="Comma 2 2 11 5" xfId="2840" xr:uid="{00000000-0005-0000-0000-0000150B0000}"/>
    <cellStyle name="Comma 2 2 11 5 2" xfId="2841" xr:uid="{00000000-0005-0000-0000-0000160B0000}"/>
    <cellStyle name="Comma 2 2 11 5 2 2" xfId="2842" xr:uid="{00000000-0005-0000-0000-0000170B0000}"/>
    <cellStyle name="Comma 2 2 11 5 3" xfId="2843" xr:uid="{00000000-0005-0000-0000-0000180B0000}"/>
    <cellStyle name="Comma 2 2 11 5 3 2" xfId="2844" xr:uid="{00000000-0005-0000-0000-0000190B0000}"/>
    <cellStyle name="Comma 2 2 11 5 4" xfId="2845" xr:uid="{00000000-0005-0000-0000-00001A0B0000}"/>
    <cellStyle name="Comma 2 2 11 5 4 2" xfId="2846" xr:uid="{00000000-0005-0000-0000-00001B0B0000}"/>
    <cellStyle name="Comma 2 2 11 5 5" xfId="2847" xr:uid="{00000000-0005-0000-0000-00001C0B0000}"/>
    <cellStyle name="Comma 2 2 11 6" xfId="2848" xr:uid="{00000000-0005-0000-0000-00001D0B0000}"/>
    <cellStyle name="Comma 2 2 11 6 2" xfId="2849" xr:uid="{00000000-0005-0000-0000-00001E0B0000}"/>
    <cellStyle name="Comma 2 2 11 7" xfId="2850" xr:uid="{00000000-0005-0000-0000-00001F0B0000}"/>
    <cellStyle name="Comma 2 2 11 7 2" xfId="2851" xr:uid="{00000000-0005-0000-0000-0000200B0000}"/>
    <cellStyle name="Comma 2 2 11 8" xfId="2852" xr:uid="{00000000-0005-0000-0000-0000210B0000}"/>
    <cellStyle name="Comma 2 2 11 8 2" xfId="2853" xr:uid="{00000000-0005-0000-0000-0000220B0000}"/>
    <cellStyle name="Comma 2 2 11 9" xfId="2854" xr:uid="{00000000-0005-0000-0000-0000230B0000}"/>
    <cellStyle name="Comma 2 2 12" xfId="2855" xr:uid="{00000000-0005-0000-0000-0000240B0000}"/>
    <cellStyle name="Comma 2 2 12 2" xfId="2856" xr:uid="{00000000-0005-0000-0000-0000250B0000}"/>
    <cellStyle name="Comma 2 2 12 2 2" xfId="2857" xr:uid="{00000000-0005-0000-0000-0000260B0000}"/>
    <cellStyle name="Comma 2 2 12 2 2 2" xfId="2858" xr:uid="{00000000-0005-0000-0000-0000270B0000}"/>
    <cellStyle name="Comma 2 2 12 2 3" xfId="2859" xr:uid="{00000000-0005-0000-0000-0000280B0000}"/>
    <cellStyle name="Comma 2 2 12 2 3 2" xfId="2860" xr:uid="{00000000-0005-0000-0000-0000290B0000}"/>
    <cellStyle name="Comma 2 2 12 2 4" xfId="2861" xr:uid="{00000000-0005-0000-0000-00002A0B0000}"/>
    <cellStyle name="Comma 2 2 12 2 4 2" xfId="2862" xr:uid="{00000000-0005-0000-0000-00002B0B0000}"/>
    <cellStyle name="Comma 2 2 12 2 5" xfId="2863" xr:uid="{00000000-0005-0000-0000-00002C0B0000}"/>
    <cellStyle name="Comma 2 2 12 3" xfId="2864" xr:uid="{00000000-0005-0000-0000-00002D0B0000}"/>
    <cellStyle name="Comma 2 2 13" xfId="2865" xr:uid="{00000000-0005-0000-0000-00002E0B0000}"/>
    <cellStyle name="Comma 2 2 13 2" xfId="2866" xr:uid="{00000000-0005-0000-0000-00002F0B0000}"/>
    <cellStyle name="Comma 2 2 13 2 2" xfId="2867" xr:uid="{00000000-0005-0000-0000-0000300B0000}"/>
    <cellStyle name="Comma 2 2 13 2 2 2" xfId="2868" xr:uid="{00000000-0005-0000-0000-0000310B0000}"/>
    <cellStyle name="Comma 2 2 13 2 3" xfId="2869" xr:uid="{00000000-0005-0000-0000-0000320B0000}"/>
    <cellStyle name="Comma 2 2 13 2 3 2" xfId="2870" xr:uid="{00000000-0005-0000-0000-0000330B0000}"/>
    <cellStyle name="Comma 2 2 13 2 4" xfId="2871" xr:uid="{00000000-0005-0000-0000-0000340B0000}"/>
    <cellStyle name="Comma 2 2 13 2 4 2" xfId="2872" xr:uid="{00000000-0005-0000-0000-0000350B0000}"/>
    <cellStyle name="Comma 2 2 13 2 5" xfId="2873" xr:uid="{00000000-0005-0000-0000-0000360B0000}"/>
    <cellStyle name="Comma 2 2 13 3" xfId="2874" xr:uid="{00000000-0005-0000-0000-0000370B0000}"/>
    <cellStyle name="Comma 2 2 14" xfId="2875" xr:uid="{00000000-0005-0000-0000-0000380B0000}"/>
    <cellStyle name="Comma 2 2 14 2" xfId="2876" xr:uid="{00000000-0005-0000-0000-0000390B0000}"/>
    <cellStyle name="Comma 2 2 14 2 2" xfId="2877" xr:uid="{00000000-0005-0000-0000-00003A0B0000}"/>
    <cellStyle name="Comma 2 2 14 2 2 2" xfId="2878" xr:uid="{00000000-0005-0000-0000-00003B0B0000}"/>
    <cellStyle name="Comma 2 2 14 2 3" xfId="2879" xr:uid="{00000000-0005-0000-0000-00003C0B0000}"/>
    <cellStyle name="Comma 2 2 14 2 3 2" xfId="2880" xr:uid="{00000000-0005-0000-0000-00003D0B0000}"/>
    <cellStyle name="Comma 2 2 14 2 4" xfId="2881" xr:uid="{00000000-0005-0000-0000-00003E0B0000}"/>
    <cellStyle name="Comma 2 2 14 2 4 2" xfId="2882" xr:uid="{00000000-0005-0000-0000-00003F0B0000}"/>
    <cellStyle name="Comma 2 2 14 2 5" xfId="2883" xr:uid="{00000000-0005-0000-0000-0000400B0000}"/>
    <cellStyle name="Comma 2 2 14 3" xfId="2884" xr:uid="{00000000-0005-0000-0000-0000410B0000}"/>
    <cellStyle name="Comma 2 2 15" xfId="2885" xr:uid="{00000000-0005-0000-0000-0000420B0000}"/>
    <cellStyle name="Comma 2 2 15 2" xfId="2886" xr:uid="{00000000-0005-0000-0000-0000430B0000}"/>
    <cellStyle name="Comma 2 2 15 2 2" xfId="2887" xr:uid="{00000000-0005-0000-0000-0000440B0000}"/>
    <cellStyle name="Comma 2 2 15 2 2 2" xfId="2888" xr:uid="{00000000-0005-0000-0000-0000450B0000}"/>
    <cellStyle name="Comma 2 2 15 2 3" xfId="2889" xr:uid="{00000000-0005-0000-0000-0000460B0000}"/>
    <cellStyle name="Comma 2 2 15 2 3 2" xfId="2890" xr:uid="{00000000-0005-0000-0000-0000470B0000}"/>
    <cellStyle name="Comma 2 2 15 2 4" xfId="2891" xr:uid="{00000000-0005-0000-0000-0000480B0000}"/>
    <cellStyle name="Comma 2 2 15 2 4 2" xfId="2892" xr:uid="{00000000-0005-0000-0000-0000490B0000}"/>
    <cellStyle name="Comma 2 2 15 2 5" xfId="2893" xr:uid="{00000000-0005-0000-0000-00004A0B0000}"/>
    <cellStyle name="Comma 2 2 15 3" xfId="2894" xr:uid="{00000000-0005-0000-0000-00004B0B0000}"/>
    <cellStyle name="Comma 2 2 16" xfId="2895" xr:uid="{00000000-0005-0000-0000-00004C0B0000}"/>
    <cellStyle name="Comma 2 2 16 2" xfId="2896" xr:uid="{00000000-0005-0000-0000-00004D0B0000}"/>
    <cellStyle name="Comma 2 2 16 2 2" xfId="2897" xr:uid="{00000000-0005-0000-0000-00004E0B0000}"/>
    <cellStyle name="Comma 2 2 16 2 2 2" xfId="2898" xr:uid="{00000000-0005-0000-0000-00004F0B0000}"/>
    <cellStyle name="Comma 2 2 16 2 3" xfId="2899" xr:uid="{00000000-0005-0000-0000-0000500B0000}"/>
    <cellStyle name="Comma 2 2 16 2 3 2" xfId="2900" xr:uid="{00000000-0005-0000-0000-0000510B0000}"/>
    <cellStyle name="Comma 2 2 16 2 4" xfId="2901" xr:uid="{00000000-0005-0000-0000-0000520B0000}"/>
    <cellStyle name="Comma 2 2 16 2 4 2" xfId="2902" xr:uid="{00000000-0005-0000-0000-0000530B0000}"/>
    <cellStyle name="Comma 2 2 16 2 5" xfId="2903" xr:uid="{00000000-0005-0000-0000-0000540B0000}"/>
    <cellStyle name="Comma 2 2 16 3" xfId="2904" xr:uid="{00000000-0005-0000-0000-0000550B0000}"/>
    <cellStyle name="Comma 2 2 17" xfId="2905" xr:uid="{00000000-0005-0000-0000-0000560B0000}"/>
    <cellStyle name="Comma 2 2 17 2" xfId="2906" xr:uid="{00000000-0005-0000-0000-0000570B0000}"/>
    <cellStyle name="Comma 2 2 17 2 2" xfId="2907" xr:uid="{00000000-0005-0000-0000-0000580B0000}"/>
    <cellStyle name="Comma 2 2 17 2 2 2" xfId="2908" xr:uid="{00000000-0005-0000-0000-0000590B0000}"/>
    <cellStyle name="Comma 2 2 17 2 3" xfId="2909" xr:uid="{00000000-0005-0000-0000-00005A0B0000}"/>
    <cellStyle name="Comma 2 2 17 2 3 2" xfId="2910" xr:uid="{00000000-0005-0000-0000-00005B0B0000}"/>
    <cellStyle name="Comma 2 2 17 2 4" xfId="2911" xr:uid="{00000000-0005-0000-0000-00005C0B0000}"/>
    <cellStyle name="Comma 2 2 17 2 4 2" xfId="2912" xr:uid="{00000000-0005-0000-0000-00005D0B0000}"/>
    <cellStyle name="Comma 2 2 17 2 5" xfId="2913" xr:uid="{00000000-0005-0000-0000-00005E0B0000}"/>
    <cellStyle name="Comma 2 2 17 3" xfId="2914" xr:uid="{00000000-0005-0000-0000-00005F0B0000}"/>
    <cellStyle name="Comma 2 2 18" xfId="2915" xr:uid="{00000000-0005-0000-0000-0000600B0000}"/>
    <cellStyle name="Comma 2 2 18 2" xfId="2916" xr:uid="{00000000-0005-0000-0000-0000610B0000}"/>
    <cellStyle name="Comma 2 2 18 2 2" xfId="2917" xr:uid="{00000000-0005-0000-0000-0000620B0000}"/>
    <cellStyle name="Comma 2 2 18 3" xfId="2918" xr:uid="{00000000-0005-0000-0000-0000630B0000}"/>
    <cellStyle name="Comma 2 2 18 3 2" xfId="2919" xr:uid="{00000000-0005-0000-0000-0000640B0000}"/>
    <cellStyle name="Comma 2 2 18 3 2 2" xfId="2920" xr:uid="{00000000-0005-0000-0000-0000650B0000}"/>
    <cellStyle name="Comma 2 2 18 3 3" xfId="2921" xr:uid="{00000000-0005-0000-0000-0000660B0000}"/>
    <cellStyle name="Comma 2 2 18 3 3 2" xfId="2922" xr:uid="{00000000-0005-0000-0000-0000670B0000}"/>
    <cellStyle name="Comma 2 2 18 3 4" xfId="2923" xr:uid="{00000000-0005-0000-0000-0000680B0000}"/>
    <cellStyle name="Comma 2 2 18 3 4 2" xfId="2924" xr:uid="{00000000-0005-0000-0000-0000690B0000}"/>
    <cellStyle name="Comma 2 2 18 3 5" xfId="2925" xr:uid="{00000000-0005-0000-0000-00006A0B0000}"/>
    <cellStyle name="Comma 2 2 18 4" xfId="2926" xr:uid="{00000000-0005-0000-0000-00006B0B0000}"/>
    <cellStyle name="Comma 2 2 18 4 2" xfId="2927" xr:uid="{00000000-0005-0000-0000-00006C0B0000}"/>
    <cellStyle name="Comma 2 2 18 5" xfId="2928" xr:uid="{00000000-0005-0000-0000-00006D0B0000}"/>
    <cellStyle name="Comma 2 2 18 5 2" xfId="2929" xr:uid="{00000000-0005-0000-0000-00006E0B0000}"/>
    <cellStyle name="Comma 2 2 18 6" xfId="2930" xr:uid="{00000000-0005-0000-0000-00006F0B0000}"/>
    <cellStyle name="Comma 2 2 18 6 2" xfId="2931" xr:uid="{00000000-0005-0000-0000-0000700B0000}"/>
    <cellStyle name="Comma 2 2 18 7" xfId="2932" xr:uid="{00000000-0005-0000-0000-0000710B0000}"/>
    <cellStyle name="Comma 2 2 19" xfId="2933" xr:uid="{00000000-0005-0000-0000-0000720B0000}"/>
    <cellStyle name="Comma 2 2 19 2" xfId="2934" xr:uid="{00000000-0005-0000-0000-0000730B0000}"/>
    <cellStyle name="Comma 2 2 2" xfId="2935" xr:uid="{00000000-0005-0000-0000-0000740B0000}"/>
    <cellStyle name="Comma 2 2 2 10" xfId="2936" xr:uid="{00000000-0005-0000-0000-0000750B0000}"/>
    <cellStyle name="Comma 2 2 2 10 2" xfId="2937" xr:uid="{00000000-0005-0000-0000-0000760B0000}"/>
    <cellStyle name="Comma 2 2 2 10 2 2" xfId="2938" xr:uid="{00000000-0005-0000-0000-0000770B0000}"/>
    <cellStyle name="Comma 2 2 2 10 3" xfId="2939" xr:uid="{00000000-0005-0000-0000-0000780B0000}"/>
    <cellStyle name="Comma 2 2 2 10 3 2" xfId="2940" xr:uid="{00000000-0005-0000-0000-0000790B0000}"/>
    <cellStyle name="Comma 2 2 2 10 3 2 2" xfId="2941" xr:uid="{00000000-0005-0000-0000-00007A0B0000}"/>
    <cellStyle name="Comma 2 2 2 10 3 2 2 2" xfId="2942" xr:uid="{00000000-0005-0000-0000-00007B0B0000}"/>
    <cellStyle name="Comma 2 2 2 10 3 2 3" xfId="2943" xr:uid="{00000000-0005-0000-0000-00007C0B0000}"/>
    <cellStyle name="Comma 2 2 2 10 3 2 3 2" xfId="2944" xr:uid="{00000000-0005-0000-0000-00007D0B0000}"/>
    <cellStyle name="Comma 2 2 2 10 3 2 4" xfId="2945" xr:uid="{00000000-0005-0000-0000-00007E0B0000}"/>
    <cellStyle name="Comma 2 2 2 10 3 2 4 2" xfId="2946" xr:uid="{00000000-0005-0000-0000-00007F0B0000}"/>
    <cellStyle name="Comma 2 2 2 10 3 2 5" xfId="2947" xr:uid="{00000000-0005-0000-0000-0000800B0000}"/>
    <cellStyle name="Comma 2 2 2 10 3 3" xfId="2948" xr:uid="{00000000-0005-0000-0000-0000810B0000}"/>
    <cellStyle name="Comma 2 2 2 10 3 3 2" xfId="2949" xr:uid="{00000000-0005-0000-0000-0000820B0000}"/>
    <cellStyle name="Comma 2 2 2 10 3 4" xfId="2950" xr:uid="{00000000-0005-0000-0000-0000830B0000}"/>
    <cellStyle name="Comma 2 2 2 10 3 4 2" xfId="2951" xr:uid="{00000000-0005-0000-0000-0000840B0000}"/>
    <cellStyle name="Comma 2 2 2 10 3 5" xfId="2952" xr:uid="{00000000-0005-0000-0000-0000850B0000}"/>
    <cellStyle name="Comma 2 2 2 10 3 5 2" xfId="2953" xr:uid="{00000000-0005-0000-0000-0000860B0000}"/>
    <cellStyle name="Comma 2 2 2 10 3 6" xfId="2954" xr:uid="{00000000-0005-0000-0000-0000870B0000}"/>
    <cellStyle name="Comma 2 2 2 10 4" xfId="2955" xr:uid="{00000000-0005-0000-0000-0000880B0000}"/>
    <cellStyle name="Comma 2 2 2 10 4 2" xfId="2956" xr:uid="{00000000-0005-0000-0000-0000890B0000}"/>
    <cellStyle name="Comma 2 2 2 10 4 2 2" xfId="2957" xr:uid="{00000000-0005-0000-0000-00008A0B0000}"/>
    <cellStyle name="Comma 2 2 2 10 4 3" xfId="2958" xr:uid="{00000000-0005-0000-0000-00008B0B0000}"/>
    <cellStyle name="Comma 2 2 2 10 4 3 2" xfId="2959" xr:uid="{00000000-0005-0000-0000-00008C0B0000}"/>
    <cellStyle name="Comma 2 2 2 10 4 4" xfId="2960" xr:uid="{00000000-0005-0000-0000-00008D0B0000}"/>
    <cellStyle name="Comma 2 2 2 10 4 4 2" xfId="2961" xr:uid="{00000000-0005-0000-0000-00008E0B0000}"/>
    <cellStyle name="Comma 2 2 2 10 4 5" xfId="2962" xr:uid="{00000000-0005-0000-0000-00008F0B0000}"/>
    <cellStyle name="Comma 2 2 2 10 5" xfId="2963" xr:uid="{00000000-0005-0000-0000-0000900B0000}"/>
    <cellStyle name="Comma 2 2 2 10 5 2" xfId="2964" xr:uid="{00000000-0005-0000-0000-0000910B0000}"/>
    <cellStyle name="Comma 2 2 2 10 6" xfId="2965" xr:uid="{00000000-0005-0000-0000-0000920B0000}"/>
    <cellStyle name="Comma 2 2 2 10 6 2" xfId="2966" xr:uid="{00000000-0005-0000-0000-0000930B0000}"/>
    <cellStyle name="Comma 2 2 2 10 7" xfId="2967" xr:uid="{00000000-0005-0000-0000-0000940B0000}"/>
    <cellStyle name="Comma 2 2 2 10 7 2" xfId="2968" xr:uid="{00000000-0005-0000-0000-0000950B0000}"/>
    <cellStyle name="Comma 2 2 2 10 8" xfId="2969" xr:uid="{00000000-0005-0000-0000-0000960B0000}"/>
    <cellStyle name="Comma 2 2 2 11" xfId="2970" xr:uid="{00000000-0005-0000-0000-0000970B0000}"/>
    <cellStyle name="Comma 2 2 2 11 2" xfId="2971" xr:uid="{00000000-0005-0000-0000-0000980B0000}"/>
    <cellStyle name="Comma 2 2 2 12" xfId="2972" xr:uid="{00000000-0005-0000-0000-0000990B0000}"/>
    <cellStyle name="Comma 2 2 2 12 2" xfId="2973" xr:uid="{00000000-0005-0000-0000-00009A0B0000}"/>
    <cellStyle name="Comma 2 2 2 13" xfId="2974" xr:uid="{00000000-0005-0000-0000-00009B0B0000}"/>
    <cellStyle name="Comma 2 2 2 13 2" xfId="2975" xr:uid="{00000000-0005-0000-0000-00009C0B0000}"/>
    <cellStyle name="Comma 2 2 2 14" xfId="2976" xr:uid="{00000000-0005-0000-0000-00009D0B0000}"/>
    <cellStyle name="Comma 2 2 2 14 2" xfId="2977" xr:uid="{00000000-0005-0000-0000-00009E0B0000}"/>
    <cellStyle name="Comma 2 2 2 15" xfId="2978" xr:uid="{00000000-0005-0000-0000-00009F0B0000}"/>
    <cellStyle name="Comma 2 2 2 15 2" xfId="2979" xr:uid="{00000000-0005-0000-0000-0000A00B0000}"/>
    <cellStyle name="Comma 2 2 2 15 2 2" xfId="2980" xr:uid="{00000000-0005-0000-0000-0000A10B0000}"/>
    <cellStyle name="Comma 2 2 2 15 3" xfId="2981" xr:uid="{00000000-0005-0000-0000-0000A20B0000}"/>
    <cellStyle name="Comma 2 2 2 16" xfId="2982" xr:uid="{00000000-0005-0000-0000-0000A30B0000}"/>
    <cellStyle name="Comma 2 2 2 16 2" xfId="2983" xr:uid="{00000000-0005-0000-0000-0000A40B0000}"/>
    <cellStyle name="Comma 2 2 2 16 2 2" xfId="2984" xr:uid="{00000000-0005-0000-0000-0000A50B0000}"/>
    <cellStyle name="Comma 2 2 2 16 3" xfId="2985" xr:uid="{00000000-0005-0000-0000-0000A60B0000}"/>
    <cellStyle name="Comma 2 2 2 17" xfId="2986" xr:uid="{00000000-0005-0000-0000-0000A70B0000}"/>
    <cellStyle name="Comma 2 2 2 17 2" xfId="2987" xr:uid="{00000000-0005-0000-0000-0000A80B0000}"/>
    <cellStyle name="Comma 2 2 2 17 2 2" xfId="2988" xr:uid="{00000000-0005-0000-0000-0000A90B0000}"/>
    <cellStyle name="Comma 2 2 2 17 3" xfId="2989" xr:uid="{00000000-0005-0000-0000-0000AA0B0000}"/>
    <cellStyle name="Comma 2 2 2 18" xfId="2990" xr:uid="{00000000-0005-0000-0000-0000AB0B0000}"/>
    <cellStyle name="Comma 2 2 2 18 2" xfId="2991" xr:uid="{00000000-0005-0000-0000-0000AC0B0000}"/>
    <cellStyle name="Comma 2 2 2 18 2 2" xfId="2992" xr:uid="{00000000-0005-0000-0000-0000AD0B0000}"/>
    <cellStyle name="Comma 2 2 2 18 3" xfId="2993" xr:uid="{00000000-0005-0000-0000-0000AE0B0000}"/>
    <cellStyle name="Comma 2 2 2 18 3 2" xfId="2994" xr:uid="{00000000-0005-0000-0000-0000AF0B0000}"/>
    <cellStyle name="Comma 2 2 2 18 3 2 2" xfId="2995" xr:uid="{00000000-0005-0000-0000-0000B00B0000}"/>
    <cellStyle name="Comma 2 2 2 18 3 3" xfId="2996" xr:uid="{00000000-0005-0000-0000-0000B10B0000}"/>
    <cellStyle name="Comma 2 2 2 18 3 3 2" xfId="2997" xr:uid="{00000000-0005-0000-0000-0000B20B0000}"/>
    <cellStyle name="Comma 2 2 2 18 3 4" xfId="2998" xr:uid="{00000000-0005-0000-0000-0000B30B0000}"/>
    <cellStyle name="Comma 2 2 2 18 3 4 2" xfId="2999" xr:uid="{00000000-0005-0000-0000-0000B40B0000}"/>
    <cellStyle name="Comma 2 2 2 18 3 5" xfId="3000" xr:uid="{00000000-0005-0000-0000-0000B50B0000}"/>
    <cellStyle name="Comma 2 2 2 18 4" xfId="3001" xr:uid="{00000000-0005-0000-0000-0000B60B0000}"/>
    <cellStyle name="Comma 2 2 2 18 4 2" xfId="3002" xr:uid="{00000000-0005-0000-0000-0000B70B0000}"/>
    <cellStyle name="Comma 2 2 2 18 5" xfId="3003" xr:uid="{00000000-0005-0000-0000-0000B80B0000}"/>
    <cellStyle name="Comma 2 2 2 18 5 2" xfId="3004" xr:uid="{00000000-0005-0000-0000-0000B90B0000}"/>
    <cellStyle name="Comma 2 2 2 18 6" xfId="3005" xr:uid="{00000000-0005-0000-0000-0000BA0B0000}"/>
    <cellStyle name="Comma 2 2 2 18 6 2" xfId="3006" xr:uid="{00000000-0005-0000-0000-0000BB0B0000}"/>
    <cellStyle name="Comma 2 2 2 18 7" xfId="3007" xr:uid="{00000000-0005-0000-0000-0000BC0B0000}"/>
    <cellStyle name="Comma 2 2 2 19" xfId="3008" xr:uid="{00000000-0005-0000-0000-0000BD0B0000}"/>
    <cellStyle name="Comma 2 2 2 19 2" xfId="3009" xr:uid="{00000000-0005-0000-0000-0000BE0B0000}"/>
    <cellStyle name="Comma 2 2 2 19 2 2" xfId="3010" xr:uid="{00000000-0005-0000-0000-0000BF0B0000}"/>
    <cellStyle name="Comma 2 2 2 19 3" xfId="3011" xr:uid="{00000000-0005-0000-0000-0000C00B0000}"/>
    <cellStyle name="Comma 2 2 2 19 3 2" xfId="3012" xr:uid="{00000000-0005-0000-0000-0000C10B0000}"/>
    <cellStyle name="Comma 2 2 2 19 4" xfId="3013" xr:uid="{00000000-0005-0000-0000-0000C20B0000}"/>
    <cellStyle name="Comma 2 2 2 19 4 2" xfId="3014" xr:uid="{00000000-0005-0000-0000-0000C30B0000}"/>
    <cellStyle name="Comma 2 2 2 19 5" xfId="3015" xr:uid="{00000000-0005-0000-0000-0000C40B0000}"/>
    <cellStyle name="Comma 2 2 2 2" xfId="3016" xr:uid="{00000000-0005-0000-0000-0000C50B0000}"/>
    <cellStyle name="Comma 2 2 2 2 10" xfId="3017" xr:uid="{00000000-0005-0000-0000-0000C60B0000}"/>
    <cellStyle name="Comma 2 2 2 2 10 2" xfId="3018" xr:uid="{00000000-0005-0000-0000-0000C70B0000}"/>
    <cellStyle name="Comma 2 2 2 2 10 2 2" xfId="3019" xr:uid="{00000000-0005-0000-0000-0000C80B0000}"/>
    <cellStyle name="Comma 2 2 2 2 10 2 2 2" xfId="3020" xr:uid="{00000000-0005-0000-0000-0000C90B0000}"/>
    <cellStyle name="Comma 2 2 2 2 10 2 3" xfId="3021" xr:uid="{00000000-0005-0000-0000-0000CA0B0000}"/>
    <cellStyle name="Comma 2 2 2 2 10 2 3 2" xfId="3022" xr:uid="{00000000-0005-0000-0000-0000CB0B0000}"/>
    <cellStyle name="Comma 2 2 2 2 10 2 4" xfId="3023" xr:uid="{00000000-0005-0000-0000-0000CC0B0000}"/>
    <cellStyle name="Comma 2 2 2 2 10 2 4 2" xfId="3024" xr:uid="{00000000-0005-0000-0000-0000CD0B0000}"/>
    <cellStyle name="Comma 2 2 2 2 10 2 5" xfId="3025" xr:uid="{00000000-0005-0000-0000-0000CE0B0000}"/>
    <cellStyle name="Comma 2 2 2 2 10 3" xfId="3026" xr:uid="{00000000-0005-0000-0000-0000CF0B0000}"/>
    <cellStyle name="Comma 2 2 2 2 11" xfId="3027" xr:uid="{00000000-0005-0000-0000-0000D00B0000}"/>
    <cellStyle name="Comma 2 2 2 2 11 2" xfId="3028" xr:uid="{00000000-0005-0000-0000-0000D10B0000}"/>
    <cellStyle name="Comma 2 2 2 2 11 2 2" xfId="3029" xr:uid="{00000000-0005-0000-0000-0000D20B0000}"/>
    <cellStyle name="Comma 2 2 2 2 11 2 2 2" xfId="3030" xr:uid="{00000000-0005-0000-0000-0000D30B0000}"/>
    <cellStyle name="Comma 2 2 2 2 11 2 3" xfId="3031" xr:uid="{00000000-0005-0000-0000-0000D40B0000}"/>
    <cellStyle name="Comma 2 2 2 2 11 2 3 2" xfId="3032" xr:uid="{00000000-0005-0000-0000-0000D50B0000}"/>
    <cellStyle name="Comma 2 2 2 2 11 2 4" xfId="3033" xr:uid="{00000000-0005-0000-0000-0000D60B0000}"/>
    <cellStyle name="Comma 2 2 2 2 11 2 4 2" xfId="3034" xr:uid="{00000000-0005-0000-0000-0000D70B0000}"/>
    <cellStyle name="Comma 2 2 2 2 11 2 5" xfId="3035" xr:uid="{00000000-0005-0000-0000-0000D80B0000}"/>
    <cellStyle name="Comma 2 2 2 2 11 3" xfId="3036" xr:uid="{00000000-0005-0000-0000-0000D90B0000}"/>
    <cellStyle name="Comma 2 2 2 2 12" xfId="3037" xr:uid="{00000000-0005-0000-0000-0000DA0B0000}"/>
    <cellStyle name="Comma 2 2 2 2 12 2" xfId="3038" xr:uid="{00000000-0005-0000-0000-0000DB0B0000}"/>
    <cellStyle name="Comma 2 2 2 2 12 2 2" xfId="3039" xr:uid="{00000000-0005-0000-0000-0000DC0B0000}"/>
    <cellStyle name="Comma 2 2 2 2 12 2 2 2" xfId="3040" xr:uid="{00000000-0005-0000-0000-0000DD0B0000}"/>
    <cellStyle name="Comma 2 2 2 2 12 2 3" xfId="3041" xr:uid="{00000000-0005-0000-0000-0000DE0B0000}"/>
    <cellStyle name="Comma 2 2 2 2 12 2 3 2" xfId="3042" xr:uid="{00000000-0005-0000-0000-0000DF0B0000}"/>
    <cellStyle name="Comma 2 2 2 2 12 2 4" xfId="3043" xr:uid="{00000000-0005-0000-0000-0000E00B0000}"/>
    <cellStyle name="Comma 2 2 2 2 12 2 4 2" xfId="3044" xr:uid="{00000000-0005-0000-0000-0000E10B0000}"/>
    <cellStyle name="Comma 2 2 2 2 12 2 5" xfId="3045" xr:uid="{00000000-0005-0000-0000-0000E20B0000}"/>
    <cellStyle name="Comma 2 2 2 2 12 3" xfId="3046" xr:uid="{00000000-0005-0000-0000-0000E30B0000}"/>
    <cellStyle name="Comma 2 2 2 2 13" xfId="3047" xr:uid="{00000000-0005-0000-0000-0000E40B0000}"/>
    <cellStyle name="Comma 2 2 2 2 13 2" xfId="3048" xr:uid="{00000000-0005-0000-0000-0000E50B0000}"/>
    <cellStyle name="Comma 2 2 2 2 13 2 2" xfId="3049" xr:uid="{00000000-0005-0000-0000-0000E60B0000}"/>
    <cellStyle name="Comma 2 2 2 2 13 2 2 2" xfId="3050" xr:uid="{00000000-0005-0000-0000-0000E70B0000}"/>
    <cellStyle name="Comma 2 2 2 2 13 2 3" xfId="3051" xr:uid="{00000000-0005-0000-0000-0000E80B0000}"/>
    <cellStyle name="Comma 2 2 2 2 13 2 3 2" xfId="3052" xr:uid="{00000000-0005-0000-0000-0000E90B0000}"/>
    <cellStyle name="Comma 2 2 2 2 13 2 4" xfId="3053" xr:uid="{00000000-0005-0000-0000-0000EA0B0000}"/>
    <cellStyle name="Comma 2 2 2 2 13 2 4 2" xfId="3054" xr:uid="{00000000-0005-0000-0000-0000EB0B0000}"/>
    <cellStyle name="Comma 2 2 2 2 13 2 5" xfId="3055" xr:uid="{00000000-0005-0000-0000-0000EC0B0000}"/>
    <cellStyle name="Comma 2 2 2 2 13 3" xfId="3056" xr:uid="{00000000-0005-0000-0000-0000ED0B0000}"/>
    <cellStyle name="Comma 2 2 2 2 14" xfId="3057" xr:uid="{00000000-0005-0000-0000-0000EE0B0000}"/>
    <cellStyle name="Comma 2 2 2 2 14 2" xfId="3058" xr:uid="{00000000-0005-0000-0000-0000EF0B0000}"/>
    <cellStyle name="Comma 2 2 2 2 14 2 2" xfId="3059" xr:uid="{00000000-0005-0000-0000-0000F00B0000}"/>
    <cellStyle name="Comma 2 2 2 2 14 2 2 2" xfId="3060" xr:uid="{00000000-0005-0000-0000-0000F10B0000}"/>
    <cellStyle name="Comma 2 2 2 2 14 2 3" xfId="3061" xr:uid="{00000000-0005-0000-0000-0000F20B0000}"/>
    <cellStyle name="Comma 2 2 2 2 14 2 3 2" xfId="3062" xr:uid="{00000000-0005-0000-0000-0000F30B0000}"/>
    <cellStyle name="Comma 2 2 2 2 14 2 4" xfId="3063" xr:uid="{00000000-0005-0000-0000-0000F40B0000}"/>
    <cellStyle name="Comma 2 2 2 2 14 2 4 2" xfId="3064" xr:uid="{00000000-0005-0000-0000-0000F50B0000}"/>
    <cellStyle name="Comma 2 2 2 2 14 2 5" xfId="3065" xr:uid="{00000000-0005-0000-0000-0000F60B0000}"/>
    <cellStyle name="Comma 2 2 2 2 14 3" xfId="3066" xr:uid="{00000000-0005-0000-0000-0000F70B0000}"/>
    <cellStyle name="Comma 2 2 2 2 15" xfId="3067" xr:uid="{00000000-0005-0000-0000-0000F80B0000}"/>
    <cellStyle name="Comma 2 2 2 2 15 2" xfId="3068" xr:uid="{00000000-0005-0000-0000-0000F90B0000}"/>
    <cellStyle name="Comma 2 2 2 2 15 2 2" xfId="3069" xr:uid="{00000000-0005-0000-0000-0000FA0B0000}"/>
    <cellStyle name="Comma 2 2 2 2 15 2 2 2" xfId="3070" xr:uid="{00000000-0005-0000-0000-0000FB0B0000}"/>
    <cellStyle name="Comma 2 2 2 2 15 2 3" xfId="3071" xr:uid="{00000000-0005-0000-0000-0000FC0B0000}"/>
    <cellStyle name="Comma 2 2 2 2 15 2 3 2" xfId="3072" xr:uid="{00000000-0005-0000-0000-0000FD0B0000}"/>
    <cellStyle name="Comma 2 2 2 2 15 2 4" xfId="3073" xr:uid="{00000000-0005-0000-0000-0000FE0B0000}"/>
    <cellStyle name="Comma 2 2 2 2 15 2 4 2" xfId="3074" xr:uid="{00000000-0005-0000-0000-0000FF0B0000}"/>
    <cellStyle name="Comma 2 2 2 2 15 2 5" xfId="3075" xr:uid="{00000000-0005-0000-0000-0000000C0000}"/>
    <cellStyle name="Comma 2 2 2 2 15 3" xfId="3076" xr:uid="{00000000-0005-0000-0000-0000010C0000}"/>
    <cellStyle name="Comma 2 2 2 2 15 3 2" xfId="3077" xr:uid="{00000000-0005-0000-0000-0000020C0000}"/>
    <cellStyle name="Comma 2 2 2 2 15 3 2 2" xfId="3078" xr:uid="{00000000-0005-0000-0000-0000030C0000}"/>
    <cellStyle name="Comma 2 2 2 2 15 3 3" xfId="3079" xr:uid="{00000000-0005-0000-0000-0000040C0000}"/>
    <cellStyle name="Comma 2 2 2 2 15 3 3 2" xfId="3080" xr:uid="{00000000-0005-0000-0000-0000050C0000}"/>
    <cellStyle name="Comma 2 2 2 2 15 3 4" xfId="3081" xr:uid="{00000000-0005-0000-0000-0000060C0000}"/>
    <cellStyle name="Comma 2 2 2 2 15 3 4 2" xfId="3082" xr:uid="{00000000-0005-0000-0000-0000070C0000}"/>
    <cellStyle name="Comma 2 2 2 2 15 3 5" xfId="3083" xr:uid="{00000000-0005-0000-0000-0000080C0000}"/>
    <cellStyle name="Comma 2 2 2 2 15 4" xfId="3084" xr:uid="{00000000-0005-0000-0000-0000090C0000}"/>
    <cellStyle name="Comma 2 2 2 2 15 4 2" xfId="3085" xr:uid="{00000000-0005-0000-0000-00000A0C0000}"/>
    <cellStyle name="Comma 2 2 2 2 15 5" xfId="3086" xr:uid="{00000000-0005-0000-0000-00000B0C0000}"/>
    <cellStyle name="Comma 2 2 2 2 15 5 2" xfId="3087" xr:uid="{00000000-0005-0000-0000-00000C0C0000}"/>
    <cellStyle name="Comma 2 2 2 2 15 6" xfId="3088" xr:uid="{00000000-0005-0000-0000-00000D0C0000}"/>
    <cellStyle name="Comma 2 2 2 2 15 6 2" xfId="3089" xr:uid="{00000000-0005-0000-0000-00000E0C0000}"/>
    <cellStyle name="Comma 2 2 2 2 15 7" xfId="3090" xr:uid="{00000000-0005-0000-0000-00000F0C0000}"/>
    <cellStyle name="Comma 2 2 2 2 16" xfId="3091" xr:uid="{00000000-0005-0000-0000-0000100C0000}"/>
    <cellStyle name="Comma 2 2 2 2 16 2" xfId="3092" xr:uid="{00000000-0005-0000-0000-0000110C0000}"/>
    <cellStyle name="Comma 2 2 2 2 17" xfId="3093" xr:uid="{00000000-0005-0000-0000-0000120C0000}"/>
    <cellStyle name="Comma 2 2 2 2 17 2" xfId="3094" xr:uid="{00000000-0005-0000-0000-0000130C0000}"/>
    <cellStyle name="Comma 2 2 2 2 17 2 2" xfId="3095" xr:uid="{00000000-0005-0000-0000-0000140C0000}"/>
    <cellStyle name="Comma 2 2 2 2 17 3" xfId="3096" xr:uid="{00000000-0005-0000-0000-0000150C0000}"/>
    <cellStyle name="Comma 2 2 2 2 17 3 2" xfId="3097" xr:uid="{00000000-0005-0000-0000-0000160C0000}"/>
    <cellStyle name="Comma 2 2 2 2 17 4" xfId="3098" xr:uid="{00000000-0005-0000-0000-0000170C0000}"/>
    <cellStyle name="Comma 2 2 2 2 17 4 2" xfId="3099" xr:uid="{00000000-0005-0000-0000-0000180C0000}"/>
    <cellStyle name="Comma 2 2 2 2 17 5" xfId="3100" xr:uid="{00000000-0005-0000-0000-0000190C0000}"/>
    <cellStyle name="Comma 2 2 2 2 18" xfId="3101" xr:uid="{00000000-0005-0000-0000-00001A0C0000}"/>
    <cellStyle name="Comma 2 2 2 2 18 2" xfId="3102" xr:uid="{00000000-0005-0000-0000-00001B0C0000}"/>
    <cellStyle name="Comma 2 2 2 2 19" xfId="3103" xr:uid="{00000000-0005-0000-0000-00001C0C0000}"/>
    <cellStyle name="Comma 2 2 2 2 19 2" xfId="3104" xr:uid="{00000000-0005-0000-0000-00001D0C0000}"/>
    <cellStyle name="Comma 2 2 2 2 2" xfId="3105" xr:uid="{00000000-0005-0000-0000-00001E0C0000}"/>
    <cellStyle name="Comma 2 2 2 2 2 10" xfId="3106" xr:uid="{00000000-0005-0000-0000-00001F0C0000}"/>
    <cellStyle name="Comma 2 2 2 2 2 10 2" xfId="3107" xr:uid="{00000000-0005-0000-0000-0000200C0000}"/>
    <cellStyle name="Comma 2 2 2 2 2 11" xfId="3108" xr:uid="{00000000-0005-0000-0000-0000210C0000}"/>
    <cellStyle name="Comma 2 2 2 2 2 11 2" xfId="3109" xr:uid="{00000000-0005-0000-0000-0000220C0000}"/>
    <cellStyle name="Comma 2 2 2 2 2 12" xfId="3110" xr:uid="{00000000-0005-0000-0000-0000230C0000}"/>
    <cellStyle name="Comma 2 2 2 2 2 12 2" xfId="3111" xr:uid="{00000000-0005-0000-0000-0000240C0000}"/>
    <cellStyle name="Comma 2 2 2 2 2 13" xfId="3112" xr:uid="{00000000-0005-0000-0000-0000250C0000}"/>
    <cellStyle name="Comma 2 2 2 2 2 13 2" xfId="3113" xr:uid="{00000000-0005-0000-0000-0000260C0000}"/>
    <cellStyle name="Comma 2 2 2 2 2 13 2 2" xfId="3114" xr:uid="{00000000-0005-0000-0000-0000270C0000}"/>
    <cellStyle name="Comma 2 2 2 2 2 13 3" xfId="3115" xr:uid="{00000000-0005-0000-0000-0000280C0000}"/>
    <cellStyle name="Comma 2 2 2 2 2 14" xfId="3116" xr:uid="{00000000-0005-0000-0000-0000290C0000}"/>
    <cellStyle name="Comma 2 2 2 2 2 14 2" xfId="3117" xr:uid="{00000000-0005-0000-0000-00002A0C0000}"/>
    <cellStyle name="Comma 2 2 2 2 2 14 2 2" xfId="3118" xr:uid="{00000000-0005-0000-0000-00002B0C0000}"/>
    <cellStyle name="Comma 2 2 2 2 2 14 3" xfId="3119" xr:uid="{00000000-0005-0000-0000-00002C0C0000}"/>
    <cellStyle name="Comma 2 2 2 2 2 15" xfId="3120" xr:uid="{00000000-0005-0000-0000-00002D0C0000}"/>
    <cellStyle name="Comma 2 2 2 2 2 15 2" xfId="3121" xr:uid="{00000000-0005-0000-0000-00002E0C0000}"/>
    <cellStyle name="Comma 2 2 2 2 2 15 2 2" xfId="3122" xr:uid="{00000000-0005-0000-0000-00002F0C0000}"/>
    <cellStyle name="Comma 2 2 2 2 2 15 3" xfId="3123" xr:uid="{00000000-0005-0000-0000-0000300C0000}"/>
    <cellStyle name="Comma 2 2 2 2 2 15 3 2" xfId="3124" xr:uid="{00000000-0005-0000-0000-0000310C0000}"/>
    <cellStyle name="Comma 2 2 2 2 2 15 3 2 2" xfId="3125" xr:uid="{00000000-0005-0000-0000-0000320C0000}"/>
    <cellStyle name="Comma 2 2 2 2 2 15 3 3" xfId="3126" xr:uid="{00000000-0005-0000-0000-0000330C0000}"/>
    <cellStyle name="Comma 2 2 2 2 2 15 3 3 2" xfId="3127" xr:uid="{00000000-0005-0000-0000-0000340C0000}"/>
    <cellStyle name="Comma 2 2 2 2 2 15 3 4" xfId="3128" xr:uid="{00000000-0005-0000-0000-0000350C0000}"/>
    <cellStyle name="Comma 2 2 2 2 2 15 3 4 2" xfId="3129" xr:uid="{00000000-0005-0000-0000-0000360C0000}"/>
    <cellStyle name="Comma 2 2 2 2 2 15 3 5" xfId="3130" xr:uid="{00000000-0005-0000-0000-0000370C0000}"/>
    <cellStyle name="Comma 2 2 2 2 2 15 4" xfId="3131" xr:uid="{00000000-0005-0000-0000-0000380C0000}"/>
    <cellStyle name="Comma 2 2 2 2 2 15 4 2" xfId="3132" xr:uid="{00000000-0005-0000-0000-0000390C0000}"/>
    <cellStyle name="Comma 2 2 2 2 2 15 5" xfId="3133" xr:uid="{00000000-0005-0000-0000-00003A0C0000}"/>
    <cellStyle name="Comma 2 2 2 2 2 15 5 2" xfId="3134" xr:uid="{00000000-0005-0000-0000-00003B0C0000}"/>
    <cellStyle name="Comma 2 2 2 2 2 15 6" xfId="3135" xr:uid="{00000000-0005-0000-0000-00003C0C0000}"/>
    <cellStyle name="Comma 2 2 2 2 2 15 6 2" xfId="3136" xr:uid="{00000000-0005-0000-0000-00003D0C0000}"/>
    <cellStyle name="Comma 2 2 2 2 2 15 7" xfId="3137" xr:uid="{00000000-0005-0000-0000-00003E0C0000}"/>
    <cellStyle name="Comma 2 2 2 2 2 16" xfId="3138" xr:uid="{00000000-0005-0000-0000-00003F0C0000}"/>
    <cellStyle name="Comma 2 2 2 2 2 16 2" xfId="3139" xr:uid="{00000000-0005-0000-0000-0000400C0000}"/>
    <cellStyle name="Comma 2 2 2 2 2 16 2 2" xfId="3140" xr:uid="{00000000-0005-0000-0000-0000410C0000}"/>
    <cellStyle name="Comma 2 2 2 2 2 16 3" xfId="3141" xr:uid="{00000000-0005-0000-0000-0000420C0000}"/>
    <cellStyle name="Comma 2 2 2 2 2 16 3 2" xfId="3142" xr:uid="{00000000-0005-0000-0000-0000430C0000}"/>
    <cellStyle name="Comma 2 2 2 2 2 16 4" xfId="3143" xr:uid="{00000000-0005-0000-0000-0000440C0000}"/>
    <cellStyle name="Comma 2 2 2 2 2 16 4 2" xfId="3144" xr:uid="{00000000-0005-0000-0000-0000450C0000}"/>
    <cellStyle name="Comma 2 2 2 2 2 16 5" xfId="3145" xr:uid="{00000000-0005-0000-0000-0000460C0000}"/>
    <cellStyle name="Comma 2 2 2 2 2 17" xfId="3146" xr:uid="{00000000-0005-0000-0000-0000470C0000}"/>
    <cellStyle name="Comma 2 2 2 2 2 17 2" xfId="3147" xr:uid="{00000000-0005-0000-0000-0000480C0000}"/>
    <cellStyle name="Comma 2 2 2 2 2 17 2 2" xfId="3148" xr:uid="{00000000-0005-0000-0000-0000490C0000}"/>
    <cellStyle name="Comma 2 2 2 2 2 17 3" xfId="3149" xr:uid="{00000000-0005-0000-0000-00004A0C0000}"/>
    <cellStyle name="Comma 2 2 2 2 2 17 3 2" xfId="3150" xr:uid="{00000000-0005-0000-0000-00004B0C0000}"/>
    <cellStyle name="Comma 2 2 2 2 2 17 4" xfId="3151" xr:uid="{00000000-0005-0000-0000-00004C0C0000}"/>
    <cellStyle name="Comma 2 2 2 2 2 17 4 2" xfId="3152" xr:uid="{00000000-0005-0000-0000-00004D0C0000}"/>
    <cellStyle name="Comma 2 2 2 2 2 17 5" xfId="3153" xr:uid="{00000000-0005-0000-0000-00004E0C0000}"/>
    <cellStyle name="Comma 2 2 2 2 2 18" xfId="3154" xr:uid="{00000000-0005-0000-0000-00004F0C0000}"/>
    <cellStyle name="Comma 2 2 2 2 2 18 2" xfId="3155" xr:uid="{00000000-0005-0000-0000-0000500C0000}"/>
    <cellStyle name="Comma 2 2 2 2 2 19" xfId="3156" xr:uid="{00000000-0005-0000-0000-0000510C0000}"/>
    <cellStyle name="Comma 2 2 2 2 2 19 2" xfId="3157" xr:uid="{00000000-0005-0000-0000-0000520C0000}"/>
    <cellStyle name="Comma 2 2 2 2 2 2" xfId="3158" xr:uid="{00000000-0005-0000-0000-0000530C0000}"/>
    <cellStyle name="Comma 2 2 2 2 2 2 2" xfId="3159" xr:uid="{00000000-0005-0000-0000-0000540C0000}"/>
    <cellStyle name="Comma 2 2 2 2 2 2 2 2" xfId="3160" xr:uid="{00000000-0005-0000-0000-0000550C0000}"/>
    <cellStyle name="Comma 2 2 2 2 2 2 2 2 2" xfId="3161" xr:uid="{00000000-0005-0000-0000-0000560C0000}"/>
    <cellStyle name="Comma 2 2 2 2 2 2 2 3" xfId="3162" xr:uid="{00000000-0005-0000-0000-0000570C0000}"/>
    <cellStyle name="Comma 2 2 2 2 2 2 2 3 2" xfId="3163" xr:uid="{00000000-0005-0000-0000-0000580C0000}"/>
    <cellStyle name="Comma 2 2 2 2 2 2 2 4" xfId="3164" xr:uid="{00000000-0005-0000-0000-0000590C0000}"/>
    <cellStyle name="Comma 2 2 2 2 2 2 2 4 2" xfId="3165" xr:uid="{00000000-0005-0000-0000-00005A0C0000}"/>
    <cellStyle name="Comma 2 2 2 2 2 2 2 5" xfId="3166" xr:uid="{00000000-0005-0000-0000-00005B0C0000}"/>
    <cellStyle name="Comma 2 2 2 2 2 2 2 5 2" xfId="3167" xr:uid="{00000000-0005-0000-0000-00005C0C0000}"/>
    <cellStyle name="Comma 2 2 2 2 2 2 2 5 2 2" xfId="3168" xr:uid="{00000000-0005-0000-0000-00005D0C0000}"/>
    <cellStyle name="Comma 2 2 2 2 2 2 2 5 3" xfId="3169" xr:uid="{00000000-0005-0000-0000-00005E0C0000}"/>
    <cellStyle name="Comma 2 2 2 2 2 2 2 5 3 2" xfId="3170" xr:uid="{00000000-0005-0000-0000-00005F0C0000}"/>
    <cellStyle name="Comma 2 2 2 2 2 2 2 5 4" xfId="3171" xr:uid="{00000000-0005-0000-0000-0000600C0000}"/>
    <cellStyle name="Comma 2 2 2 2 2 2 2 5 4 2" xfId="3172" xr:uid="{00000000-0005-0000-0000-0000610C0000}"/>
    <cellStyle name="Comma 2 2 2 2 2 2 2 5 5" xfId="3173" xr:uid="{00000000-0005-0000-0000-0000620C0000}"/>
    <cellStyle name="Comma 2 2 2 2 2 2 2 6" xfId="3174" xr:uid="{00000000-0005-0000-0000-0000630C0000}"/>
    <cellStyle name="Comma 2 2 2 2 2 2 3" xfId="3175" xr:uid="{00000000-0005-0000-0000-0000640C0000}"/>
    <cellStyle name="Comma 2 2 2 2 2 2 3 2" xfId="3176" xr:uid="{00000000-0005-0000-0000-0000650C0000}"/>
    <cellStyle name="Comma 2 2 2 2 2 2 3 2 2" xfId="3177" xr:uid="{00000000-0005-0000-0000-0000660C0000}"/>
    <cellStyle name="Comma 2 2 2 2 2 2 3 2 2 2" xfId="3178" xr:uid="{00000000-0005-0000-0000-0000670C0000}"/>
    <cellStyle name="Comma 2 2 2 2 2 2 3 2 3" xfId="3179" xr:uid="{00000000-0005-0000-0000-0000680C0000}"/>
    <cellStyle name="Comma 2 2 2 2 2 2 3 2 3 2" xfId="3180" xr:uid="{00000000-0005-0000-0000-0000690C0000}"/>
    <cellStyle name="Comma 2 2 2 2 2 2 3 2 4" xfId="3181" xr:uid="{00000000-0005-0000-0000-00006A0C0000}"/>
    <cellStyle name="Comma 2 2 2 2 2 2 3 2 4 2" xfId="3182" xr:uid="{00000000-0005-0000-0000-00006B0C0000}"/>
    <cellStyle name="Comma 2 2 2 2 2 2 3 2 5" xfId="3183" xr:uid="{00000000-0005-0000-0000-00006C0C0000}"/>
    <cellStyle name="Comma 2 2 2 2 2 2 3 3" xfId="3184" xr:uid="{00000000-0005-0000-0000-00006D0C0000}"/>
    <cellStyle name="Comma 2 2 2 2 2 2 4" xfId="3185" xr:uid="{00000000-0005-0000-0000-00006E0C0000}"/>
    <cellStyle name="Comma 2 2 2 2 2 2 4 2" xfId="3186" xr:uid="{00000000-0005-0000-0000-00006F0C0000}"/>
    <cellStyle name="Comma 2 2 2 2 2 2 4 2 2" xfId="3187" xr:uid="{00000000-0005-0000-0000-0000700C0000}"/>
    <cellStyle name="Comma 2 2 2 2 2 2 4 2 2 2" xfId="3188" xr:uid="{00000000-0005-0000-0000-0000710C0000}"/>
    <cellStyle name="Comma 2 2 2 2 2 2 4 2 3" xfId="3189" xr:uid="{00000000-0005-0000-0000-0000720C0000}"/>
    <cellStyle name="Comma 2 2 2 2 2 2 4 2 3 2" xfId="3190" xr:uid="{00000000-0005-0000-0000-0000730C0000}"/>
    <cellStyle name="Comma 2 2 2 2 2 2 4 2 4" xfId="3191" xr:uid="{00000000-0005-0000-0000-0000740C0000}"/>
    <cellStyle name="Comma 2 2 2 2 2 2 4 2 4 2" xfId="3192" xr:uid="{00000000-0005-0000-0000-0000750C0000}"/>
    <cellStyle name="Comma 2 2 2 2 2 2 4 2 5" xfId="3193" xr:uid="{00000000-0005-0000-0000-0000760C0000}"/>
    <cellStyle name="Comma 2 2 2 2 2 2 4 3" xfId="3194" xr:uid="{00000000-0005-0000-0000-0000770C0000}"/>
    <cellStyle name="Comma 2 2 2 2 2 2 5" xfId="3195" xr:uid="{00000000-0005-0000-0000-0000780C0000}"/>
    <cellStyle name="Comma 2 2 2 2 2 2 5 2" xfId="3196" xr:uid="{00000000-0005-0000-0000-0000790C0000}"/>
    <cellStyle name="Comma 2 2 2 2 2 2 6" xfId="3197" xr:uid="{00000000-0005-0000-0000-00007A0C0000}"/>
    <cellStyle name="Comma 2 2 2 2 2 20" xfId="3198" xr:uid="{00000000-0005-0000-0000-00007B0C0000}"/>
    <cellStyle name="Comma 2 2 2 2 2 20 2" xfId="3199" xr:uid="{00000000-0005-0000-0000-00007C0C0000}"/>
    <cellStyle name="Comma 2 2 2 2 2 21" xfId="3200" xr:uid="{00000000-0005-0000-0000-00007D0C0000}"/>
    <cellStyle name="Comma 2 2 2 2 2 3" xfId="3201" xr:uid="{00000000-0005-0000-0000-00007E0C0000}"/>
    <cellStyle name="Comma 2 2 2 2 2 3 10" xfId="3202" xr:uid="{00000000-0005-0000-0000-00007F0C0000}"/>
    <cellStyle name="Comma 2 2 2 2 2 3 2" xfId="3203" xr:uid="{00000000-0005-0000-0000-0000800C0000}"/>
    <cellStyle name="Comma 2 2 2 2 2 3 2 2" xfId="3204" xr:uid="{00000000-0005-0000-0000-0000810C0000}"/>
    <cellStyle name="Comma 2 2 2 2 2 3 2 2 2" xfId="3205" xr:uid="{00000000-0005-0000-0000-0000820C0000}"/>
    <cellStyle name="Comma 2 2 2 2 2 3 2 2 2 2" xfId="3206" xr:uid="{00000000-0005-0000-0000-0000830C0000}"/>
    <cellStyle name="Comma 2 2 2 2 2 3 2 2 2 2 2" xfId="3207" xr:uid="{00000000-0005-0000-0000-0000840C0000}"/>
    <cellStyle name="Comma 2 2 2 2 2 3 2 2 2 3" xfId="3208" xr:uid="{00000000-0005-0000-0000-0000850C0000}"/>
    <cellStyle name="Comma 2 2 2 2 2 3 2 2 2 3 2" xfId="3209" xr:uid="{00000000-0005-0000-0000-0000860C0000}"/>
    <cellStyle name="Comma 2 2 2 2 2 3 2 2 2 4" xfId="3210" xr:uid="{00000000-0005-0000-0000-0000870C0000}"/>
    <cellStyle name="Comma 2 2 2 2 2 3 2 2 2 4 2" xfId="3211" xr:uid="{00000000-0005-0000-0000-0000880C0000}"/>
    <cellStyle name="Comma 2 2 2 2 2 3 2 2 2 5" xfId="3212" xr:uid="{00000000-0005-0000-0000-0000890C0000}"/>
    <cellStyle name="Comma 2 2 2 2 2 3 2 2 3" xfId="3213" xr:uid="{00000000-0005-0000-0000-00008A0C0000}"/>
    <cellStyle name="Comma 2 2 2 2 2 3 2 2 3 2" xfId="3214" xr:uid="{00000000-0005-0000-0000-00008B0C0000}"/>
    <cellStyle name="Comma 2 2 2 2 2 3 2 2 4" xfId="3215" xr:uid="{00000000-0005-0000-0000-00008C0C0000}"/>
    <cellStyle name="Comma 2 2 2 2 2 3 2 2 4 2" xfId="3216" xr:uid="{00000000-0005-0000-0000-00008D0C0000}"/>
    <cellStyle name="Comma 2 2 2 2 2 3 2 2 5" xfId="3217" xr:uid="{00000000-0005-0000-0000-00008E0C0000}"/>
    <cellStyle name="Comma 2 2 2 2 2 3 2 2 5 2" xfId="3218" xr:uid="{00000000-0005-0000-0000-00008F0C0000}"/>
    <cellStyle name="Comma 2 2 2 2 2 3 2 2 6" xfId="3219" xr:uid="{00000000-0005-0000-0000-0000900C0000}"/>
    <cellStyle name="Comma 2 2 2 2 2 3 2 3" xfId="3220" xr:uid="{00000000-0005-0000-0000-0000910C0000}"/>
    <cellStyle name="Comma 2 2 2 2 2 3 2 3 2" xfId="3221" xr:uid="{00000000-0005-0000-0000-0000920C0000}"/>
    <cellStyle name="Comma 2 2 2 2 2 3 2 3 2 2" xfId="3222" xr:uid="{00000000-0005-0000-0000-0000930C0000}"/>
    <cellStyle name="Comma 2 2 2 2 2 3 2 3 3" xfId="3223" xr:uid="{00000000-0005-0000-0000-0000940C0000}"/>
    <cellStyle name="Comma 2 2 2 2 2 3 2 3 3 2" xfId="3224" xr:uid="{00000000-0005-0000-0000-0000950C0000}"/>
    <cellStyle name="Comma 2 2 2 2 2 3 2 3 4" xfId="3225" xr:uid="{00000000-0005-0000-0000-0000960C0000}"/>
    <cellStyle name="Comma 2 2 2 2 2 3 2 3 4 2" xfId="3226" xr:uid="{00000000-0005-0000-0000-0000970C0000}"/>
    <cellStyle name="Comma 2 2 2 2 2 3 2 3 5" xfId="3227" xr:uid="{00000000-0005-0000-0000-0000980C0000}"/>
    <cellStyle name="Comma 2 2 2 2 2 3 2 4" xfId="3228" xr:uid="{00000000-0005-0000-0000-0000990C0000}"/>
    <cellStyle name="Comma 2 2 2 2 2 3 2 4 2" xfId="3229" xr:uid="{00000000-0005-0000-0000-00009A0C0000}"/>
    <cellStyle name="Comma 2 2 2 2 2 3 2 5" xfId="3230" xr:uid="{00000000-0005-0000-0000-00009B0C0000}"/>
    <cellStyle name="Comma 2 2 2 2 2 3 2 5 2" xfId="3231" xr:uid="{00000000-0005-0000-0000-00009C0C0000}"/>
    <cellStyle name="Comma 2 2 2 2 2 3 2 6" xfId="3232" xr:uid="{00000000-0005-0000-0000-00009D0C0000}"/>
    <cellStyle name="Comma 2 2 2 2 2 3 2 6 2" xfId="3233" xr:uid="{00000000-0005-0000-0000-00009E0C0000}"/>
    <cellStyle name="Comma 2 2 2 2 2 3 2 7" xfId="3234" xr:uid="{00000000-0005-0000-0000-00009F0C0000}"/>
    <cellStyle name="Comma 2 2 2 2 2 3 3" xfId="3235" xr:uid="{00000000-0005-0000-0000-0000A00C0000}"/>
    <cellStyle name="Comma 2 2 2 2 2 3 3 2" xfId="3236" xr:uid="{00000000-0005-0000-0000-0000A10C0000}"/>
    <cellStyle name="Comma 2 2 2 2 2 3 3 2 2" xfId="3237" xr:uid="{00000000-0005-0000-0000-0000A20C0000}"/>
    <cellStyle name="Comma 2 2 2 2 2 3 3 2 2 2" xfId="3238" xr:uid="{00000000-0005-0000-0000-0000A30C0000}"/>
    <cellStyle name="Comma 2 2 2 2 2 3 3 2 2 2 2" xfId="3239" xr:uid="{00000000-0005-0000-0000-0000A40C0000}"/>
    <cellStyle name="Comma 2 2 2 2 2 3 3 2 2 3" xfId="3240" xr:uid="{00000000-0005-0000-0000-0000A50C0000}"/>
    <cellStyle name="Comma 2 2 2 2 2 3 3 2 2 3 2" xfId="3241" xr:uid="{00000000-0005-0000-0000-0000A60C0000}"/>
    <cellStyle name="Comma 2 2 2 2 2 3 3 2 2 4" xfId="3242" xr:uid="{00000000-0005-0000-0000-0000A70C0000}"/>
    <cellStyle name="Comma 2 2 2 2 2 3 3 2 2 4 2" xfId="3243" xr:uid="{00000000-0005-0000-0000-0000A80C0000}"/>
    <cellStyle name="Comma 2 2 2 2 2 3 3 2 2 5" xfId="3244" xr:uid="{00000000-0005-0000-0000-0000A90C0000}"/>
    <cellStyle name="Comma 2 2 2 2 2 3 3 2 3" xfId="3245" xr:uid="{00000000-0005-0000-0000-0000AA0C0000}"/>
    <cellStyle name="Comma 2 2 2 2 2 3 3 2 3 2" xfId="3246" xr:uid="{00000000-0005-0000-0000-0000AB0C0000}"/>
    <cellStyle name="Comma 2 2 2 2 2 3 3 2 4" xfId="3247" xr:uid="{00000000-0005-0000-0000-0000AC0C0000}"/>
    <cellStyle name="Comma 2 2 2 2 2 3 3 2 4 2" xfId="3248" xr:uid="{00000000-0005-0000-0000-0000AD0C0000}"/>
    <cellStyle name="Comma 2 2 2 2 2 3 3 2 5" xfId="3249" xr:uid="{00000000-0005-0000-0000-0000AE0C0000}"/>
    <cellStyle name="Comma 2 2 2 2 2 3 3 2 5 2" xfId="3250" xr:uid="{00000000-0005-0000-0000-0000AF0C0000}"/>
    <cellStyle name="Comma 2 2 2 2 2 3 3 2 6" xfId="3251" xr:uid="{00000000-0005-0000-0000-0000B00C0000}"/>
    <cellStyle name="Comma 2 2 2 2 2 3 3 3" xfId="3252" xr:uid="{00000000-0005-0000-0000-0000B10C0000}"/>
    <cellStyle name="Comma 2 2 2 2 2 3 3 3 2" xfId="3253" xr:uid="{00000000-0005-0000-0000-0000B20C0000}"/>
    <cellStyle name="Comma 2 2 2 2 2 3 3 3 2 2" xfId="3254" xr:uid="{00000000-0005-0000-0000-0000B30C0000}"/>
    <cellStyle name="Comma 2 2 2 2 2 3 3 3 3" xfId="3255" xr:uid="{00000000-0005-0000-0000-0000B40C0000}"/>
    <cellStyle name="Comma 2 2 2 2 2 3 3 3 3 2" xfId="3256" xr:uid="{00000000-0005-0000-0000-0000B50C0000}"/>
    <cellStyle name="Comma 2 2 2 2 2 3 3 3 4" xfId="3257" xr:uid="{00000000-0005-0000-0000-0000B60C0000}"/>
    <cellStyle name="Comma 2 2 2 2 2 3 3 3 4 2" xfId="3258" xr:uid="{00000000-0005-0000-0000-0000B70C0000}"/>
    <cellStyle name="Comma 2 2 2 2 2 3 3 3 5" xfId="3259" xr:uid="{00000000-0005-0000-0000-0000B80C0000}"/>
    <cellStyle name="Comma 2 2 2 2 2 3 3 4" xfId="3260" xr:uid="{00000000-0005-0000-0000-0000B90C0000}"/>
    <cellStyle name="Comma 2 2 2 2 2 3 3 4 2" xfId="3261" xr:uid="{00000000-0005-0000-0000-0000BA0C0000}"/>
    <cellStyle name="Comma 2 2 2 2 2 3 3 5" xfId="3262" xr:uid="{00000000-0005-0000-0000-0000BB0C0000}"/>
    <cellStyle name="Comma 2 2 2 2 2 3 3 5 2" xfId="3263" xr:uid="{00000000-0005-0000-0000-0000BC0C0000}"/>
    <cellStyle name="Comma 2 2 2 2 2 3 3 6" xfId="3264" xr:uid="{00000000-0005-0000-0000-0000BD0C0000}"/>
    <cellStyle name="Comma 2 2 2 2 2 3 3 6 2" xfId="3265" xr:uid="{00000000-0005-0000-0000-0000BE0C0000}"/>
    <cellStyle name="Comma 2 2 2 2 2 3 3 7" xfId="3266" xr:uid="{00000000-0005-0000-0000-0000BF0C0000}"/>
    <cellStyle name="Comma 2 2 2 2 2 3 4" xfId="3267" xr:uid="{00000000-0005-0000-0000-0000C00C0000}"/>
    <cellStyle name="Comma 2 2 2 2 2 3 4 2" xfId="3268" xr:uid="{00000000-0005-0000-0000-0000C10C0000}"/>
    <cellStyle name="Comma 2 2 2 2 2 3 5" xfId="3269" xr:uid="{00000000-0005-0000-0000-0000C20C0000}"/>
    <cellStyle name="Comma 2 2 2 2 2 3 5 2" xfId="3270" xr:uid="{00000000-0005-0000-0000-0000C30C0000}"/>
    <cellStyle name="Comma 2 2 2 2 2 3 5 2 2" xfId="3271" xr:uid="{00000000-0005-0000-0000-0000C40C0000}"/>
    <cellStyle name="Comma 2 2 2 2 2 3 5 2 2 2" xfId="3272" xr:uid="{00000000-0005-0000-0000-0000C50C0000}"/>
    <cellStyle name="Comma 2 2 2 2 2 3 5 2 3" xfId="3273" xr:uid="{00000000-0005-0000-0000-0000C60C0000}"/>
    <cellStyle name="Comma 2 2 2 2 2 3 5 2 3 2" xfId="3274" xr:uid="{00000000-0005-0000-0000-0000C70C0000}"/>
    <cellStyle name="Comma 2 2 2 2 2 3 5 2 4" xfId="3275" xr:uid="{00000000-0005-0000-0000-0000C80C0000}"/>
    <cellStyle name="Comma 2 2 2 2 2 3 5 2 4 2" xfId="3276" xr:uid="{00000000-0005-0000-0000-0000C90C0000}"/>
    <cellStyle name="Comma 2 2 2 2 2 3 5 2 5" xfId="3277" xr:uid="{00000000-0005-0000-0000-0000CA0C0000}"/>
    <cellStyle name="Comma 2 2 2 2 2 3 5 3" xfId="3278" xr:uid="{00000000-0005-0000-0000-0000CB0C0000}"/>
    <cellStyle name="Comma 2 2 2 2 2 3 5 3 2" xfId="3279" xr:uid="{00000000-0005-0000-0000-0000CC0C0000}"/>
    <cellStyle name="Comma 2 2 2 2 2 3 5 4" xfId="3280" xr:uid="{00000000-0005-0000-0000-0000CD0C0000}"/>
    <cellStyle name="Comma 2 2 2 2 2 3 5 4 2" xfId="3281" xr:uid="{00000000-0005-0000-0000-0000CE0C0000}"/>
    <cellStyle name="Comma 2 2 2 2 2 3 5 5" xfId="3282" xr:uid="{00000000-0005-0000-0000-0000CF0C0000}"/>
    <cellStyle name="Comma 2 2 2 2 2 3 5 5 2" xfId="3283" xr:uid="{00000000-0005-0000-0000-0000D00C0000}"/>
    <cellStyle name="Comma 2 2 2 2 2 3 5 6" xfId="3284" xr:uid="{00000000-0005-0000-0000-0000D10C0000}"/>
    <cellStyle name="Comma 2 2 2 2 2 3 6" xfId="3285" xr:uid="{00000000-0005-0000-0000-0000D20C0000}"/>
    <cellStyle name="Comma 2 2 2 2 2 3 6 2" xfId="3286" xr:uid="{00000000-0005-0000-0000-0000D30C0000}"/>
    <cellStyle name="Comma 2 2 2 2 2 3 6 2 2" xfId="3287" xr:uid="{00000000-0005-0000-0000-0000D40C0000}"/>
    <cellStyle name="Comma 2 2 2 2 2 3 6 3" xfId="3288" xr:uid="{00000000-0005-0000-0000-0000D50C0000}"/>
    <cellStyle name="Comma 2 2 2 2 2 3 6 3 2" xfId="3289" xr:uid="{00000000-0005-0000-0000-0000D60C0000}"/>
    <cellStyle name="Comma 2 2 2 2 2 3 6 4" xfId="3290" xr:uid="{00000000-0005-0000-0000-0000D70C0000}"/>
    <cellStyle name="Comma 2 2 2 2 2 3 6 4 2" xfId="3291" xr:uid="{00000000-0005-0000-0000-0000D80C0000}"/>
    <cellStyle name="Comma 2 2 2 2 2 3 6 5" xfId="3292" xr:uid="{00000000-0005-0000-0000-0000D90C0000}"/>
    <cellStyle name="Comma 2 2 2 2 2 3 7" xfId="3293" xr:uid="{00000000-0005-0000-0000-0000DA0C0000}"/>
    <cellStyle name="Comma 2 2 2 2 2 3 7 2" xfId="3294" xr:uid="{00000000-0005-0000-0000-0000DB0C0000}"/>
    <cellStyle name="Comma 2 2 2 2 2 3 8" xfId="3295" xr:uid="{00000000-0005-0000-0000-0000DC0C0000}"/>
    <cellStyle name="Comma 2 2 2 2 2 3 8 2" xfId="3296" xr:uid="{00000000-0005-0000-0000-0000DD0C0000}"/>
    <cellStyle name="Comma 2 2 2 2 2 3 9" xfId="3297" xr:uid="{00000000-0005-0000-0000-0000DE0C0000}"/>
    <cellStyle name="Comma 2 2 2 2 2 3 9 2" xfId="3298" xr:uid="{00000000-0005-0000-0000-0000DF0C0000}"/>
    <cellStyle name="Comma 2 2 2 2 2 4" xfId="3299" xr:uid="{00000000-0005-0000-0000-0000E00C0000}"/>
    <cellStyle name="Comma 2 2 2 2 2 4 2" xfId="3300" xr:uid="{00000000-0005-0000-0000-0000E10C0000}"/>
    <cellStyle name="Comma 2 2 2 2 2 4 2 2" xfId="3301" xr:uid="{00000000-0005-0000-0000-0000E20C0000}"/>
    <cellStyle name="Comma 2 2 2 2 2 4 3" xfId="3302" xr:uid="{00000000-0005-0000-0000-0000E30C0000}"/>
    <cellStyle name="Comma 2 2 2 2 2 4 3 2" xfId="3303" xr:uid="{00000000-0005-0000-0000-0000E40C0000}"/>
    <cellStyle name="Comma 2 2 2 2 2 4 3 2 2" xfId="3304" xr:uid="{00000000-0005-0000-0000-0000E50C0000}"/>
    <cellStyle name="Comma 2 2 2 2 2 4 3 2 2 2" xfId="3305" xr:uid="{00000000-0005-0000-0000-0000E60C0000}"/>
    <cellStyle name="Comma 2 2 2 2 2 4 3 2 3" xfId="3306" xr:uid="{00000000-0005-0000-0000-0000E70C0000}"/>
    <cellStyle name="Comma 2 2 2 2 2 4 3 2 3 2" xfId="3307" xr:uid="{00000000-0005-0000-0000-0000E80C0000}"/>
    <cellStyle name="Comma 2 2 2 2 2 4 3 2 4" xfId="3308" xr:uid="{00000000-0005-0000-0000-0000E90C0000}"/>
    <cellStyle name="Comma 2 2 2 2 2 4 3 2 4 2" xfId="3309" xr:uid="{00000000-0005-0000-0000-0000EA0C0000}"/>
    <cellStyle name="Comma 2 2 2 2 2 4 3 2 5" xfId="3310" xr:uid="{00000000-0005-0000-0000-0000EB0C0000}"/>
    <cellStyle name="Comma 2 2 2 2 2 4 3 3" xfId="3311" xr:uid="{00000000-0005-0000-0000-0000EC0C0000}"/>
    <cellStyle name="Comma 2 2 2 2 2 4 3 3 2" xfId="3312" xr:uid="{00000000-0005-0000-0000-0000ED0C0000}"/>
    <cellStyle name="Comma 2 2 2 2 2 4 3 4" xfId="3313" xr:uid="{00000000-0005-0000-0000-0000EE0C0000}"/>
    <cellStyle name="Comma 2 2 2 2 2 4 3 4 2" xfId="3314" xr:uid="{00000000-0005-0000-0000-0000EF0C0000}"/>
    <cellStyle name="Comma 2 2 2 2 2 4 3 5" xfId="3315" xr:uid="{00000000-0005-0000-0000-0000F00C0000}"/>
    <cellStyle name="Comma 2 2 2 2 2 4 3 5 2" xfId="3316" xr:uid="{00000000-0005-0000-0000-0000F10C0000}"/>
    <cellStyle name="Comma 2 2 2 2 2 4 3 6" xfId="3317" xr:uid="{00000000-0005-0000-0000-0000F20C0000}"/>
    <cellStyle name="Comma 2 2 2 2 2 4 4" xfId="3318" xr:uid="{00000000-0005-0000-0000-0000F30C0000}"/>
    <cellStyle name="Comma 2 2 2 2 2 4 4 2" xfId="3319" xr:uid="{00000000-0005-0000-0000-0000F40C0000}"/>
    <cellStyle name="Comma 2 2 2 2 2 4 4 2 2" xfId="3320" xr:uid="{00000000-0005-0000-0000-0000F50C0000}"/>
    <cellStyle name="Comma 2 2 2 2 2 4 4 3" xfId="3321" xr:uid="{00000000-0005-0000-0000-0000F60C0000}"/>
    <cellStyle name="Comma 2 2 2 2 2 4 4 3 2" xfId="3322" xr:uid="{00000000-0005-0000-0000-0000F70C0000}"/>
    <cellStyle name="Comma 2 2 2 2 2 4 4 4" xfId="3323" xr:uid="{00000000-0005-0000-0000-0000F80C0000}"/>
    <cellStyle name="Comma 2 2 2 2 2 4 4 4 2" xfId="3324" xr:uid="{00000000-0005-0000-0000-0000F90C0000}"/>
    <cellStyle name="Comma 2 2 2 2 2 4 4 5" xfId="3325" xr:uid="{00000000-0005-0000-0000-0000FA0C0000}"/>
    <cellStyle name="Comma 2 2 2 2 2 4 5" xfId="3326" xr:uid="{00000000-0005-0000-0000-0000FB0C0000}"/>
    <cellStyle name="Comma 2 2 2 2 2 4 5 2" xfId="3327" xr:uid="{00000000-0005-0000-0000-0000FC0C0000}"/>
    <cellStyle name="Comma 2 2 2 2 2 4 6" xfId="3328" xr:uid="{00000000-0005-0000-0000-0000FD0C0000}"/>
    <cellStyle name="Comma 2 2 2 2 2 4 6 2" xfId="3329" xr:uid="{00000000-0005-0000-0000-0000FE0C0000}"/>
    <cellStyle name="Comma 2 2 2 2 2 4 7" xfId="3330" xr:uid="{00000000-0005-0000-0000-0000FF0C0000}"/>
    <cellStyle name="Comma 2 2 2 2 2 4 7 2" xfId="3331" xr:uid="{00000000-0005-0000-0000-0000000D0000}"/>
    <cellStyle name="Comma 2 2 2 2 2 4 8" xfId="3332" xr:uid="{00000000-0005-0000-0000-0000010D0000}"/>
    <cellStyle name="Comma 2 2 2 2 2 5" xfId="3333" xr:uid="{00000000-0005-0000-0000-0000020D0000}"/>
    <cellStyle name="Comma 2 2 2 2 2 5 2" xfId="3334" xr:uid="{00000000-0005-0000-0000-0000030D0000}"/>
    <cellStyle name="Comma 2 2 2 2 2 5 2 2" xfId="3335" xr:uid="{00000000-0005-0000-0000-0000040D0000}"/>
    <cellStyle name="Comma 2 2 2 2 2 5 3" xfId="3336" xr:uid="{00000000-0005-0000-0000-0000050D0000}"/>
    <cellStyle name="Comma 2 2 2 2 2 5 3 2" xfId="3337" xr:uid="{00000000-0005-0000-0000-0000060D0000}"/>
    <cellStyle name="Comma 2 2 2 2 2 5 3 2 2" xfId="3338" xr:uid="{00000000-0005-0000-0000-0000070D0000}"/>
    <cellStyle name="Comma 2 2 2 2 2 5 3 2 2 2" xfId="3339" xr:uid="{00000000-0005-0000-0000-0000080D0000}"/>
    <cellStyle name="Comma 2 2 2 2 2 5 3 2 3" xfId="3340" xr:uid="{00000000-0005-0000-0000-0000090D0000}"/>
    <cellStyle name="Comma 2 2 2 2 2 5 3 2 3 2" xfId="3341" xr:uid="{00000000-0005-0000-0000-00000A0D0000}"/>
    <cellStyle name="Comma 2 2 2 2 2 5 3 2 4" xfId="3342" xr:uid="{00000000-0005-0000-0000-00000B0D0000}"/>
    <cellStyle name="Comma 2 2 2 2 2 5 3 2 4 2" xfId="3343" xr:uid="{00000000-0005-0000-0000-00000C0D0000}"/>
    <cellStyle name="Comma 2 2 2 2 2 5 3 2 5" xfId="3344" xr:uid="{00000000-0005-0000-0000-00000D0D0000}"/>
    <cellStyle name="Comma 2 2 2 2 2 5 3 3" xfId="3345" xr:uid="{00000000-0005-0000-0000-00000E0D0000}"/>
    <cellStyle name="Comma 2 2 2 2 2 5 3 3 2" xfId="3346" xr:uid="{00000000-0005-0000-0000-00000F0D0000}"/>
    <cellStyle name="Comma 2 2 2 2 2 5 3 4" xfId="3347" xr:uid="{00000000-0005-0000-0000-0000100D0000}"/>
    <cellStyle name="Comma 2 2 2 2 2 5 3 4 2" xfId="3348" xr:uid="{00000000-0005-0000-0000-0000110D0000}"/>
    <cellStyle name="Comma 2 2 2 2 2 5 3 5" xfId="3349" xr:uid="{00000000-0005-0000-0000-0000120D0000}"/>
    <cellStyle name="Comma 2 2 2 2 2 5 3 5 2" xfId="3350" xr:uid="{00000000-0005-0000-0000-0000130D0000}"/>
    <cellStyle name="Comma 2 2 2 2 2 5 3 6" xfId="3351" xr:uid="{00000000-0005-0000-0000-0000140D0000}"/>
    <cellStyle name="Comma 2 2 2 2 2 5 4" xfId="3352" xr:uid="{00000000-0005-0000-0000-0000150D0000}"/>
    <cellStyle name="Comma 2 2 2 2 2 5 4 2" xfId="3353" xr:uid="{00000000-0005-0000-0000-0000160D0000}"/>
    <cellStyle name="Comma 2 2 2 2 2 5 4 2 2" xfId="3354" xr:uid="{00000000-0005-0000-0000-0000170D0000}"/>
    <cellStyle name="Comma 2 2 2 2 2 5 4 3" xfId="3355" xr:uid="{00000000-0005-0000-0000-0000180D0000}"/>
    <cellStyle name="Comma 2 2 2 2 2 5 4 3 2" xfId="3356" xr:uid="{00000000-0005-0000-0000-0000190D0000}"/>
    <cellStyle name="Comma 2 2 2 2 2 5 4 4" xfId="3357" xr:uid="{00000000-0005-0000-0000-00001A0D0000}"/>
    <cellStyle name="Comma 2 2 2 2 2 5 4 4 2" xfId="3358" xr:uid="{00000000-0005-0000-0000-00001B0D0000}"/>
    <cellStyle name="Comma 2 2 2 2 2 5 4 5" xfId="3359" xr:uid="{00000000-0005-0000-0000-00001C0D0000}"/>
    <cellStyle name="Comma 2 2 2 2 2 5 5" xfId="3360" xr:uid="{00000000-0005-0000-0000-00001D0D0000}"/>
    <cellStyle name="Comma 2 2 2 2 2 5 5 2" xfId="3361" xr:uid="{00000000-0005-0000-0000-00001E0D0000}"/>
    <cellStyle name="Comma 2 2 2 2 2 5 6" xfId="3362" xr:uid="{00000000-0005-0000-0000-00001F0D0000}"/>
    <cellStyle name="Comma 2 2 2 2 2 5 6 2" xfId="3363" xr:uid="{00000000-0005-0000-0000-0000200D0000}"/>
    <cellStyle name="Comma 2 2 2 2 2 5 7" xfId="3364" xr:uid="{00000000-0005-0000-0000-0000210D0000}"/>
    <cellStyle name="Comma 2 2 2 2 2 5 7 2" xfId="3365" xr:uid="{00000000-0005-0000-0000-0000220D0000}"/>
    <cellStyle name="Comma 2 2 2 2 2 5 8" xfId="3366" xr:uid="{00000000-0005-0000-0000-0000230D0000}"/>
    <cellStyle name="Comma 2 2 2 2 2 6" xfId="3367" xr:uid="{00000000-0005-0000-0000-0000240D0000}"/>
    <cellStyle name="Comma 2 2 2 2 2 6 2" xfId="3368" xr:uid="{00000000-0005-0000-0000-0000250D0000}"/>
    <cellStyle name="Comma 2 2 2 2 2 7" xfId="3369" xr:uid="{00000000-0005-0000-0000-0000260D0000}"/>
    <cellStyle name="Comma 2 2 2 2 2 7 2" xfId="3370" xr:uid="{00000000-0005-0000-0000-0000270D0000}"/>
    <cellStyle name="Comma 2 2 2 2 2 8" xfId="3371" xr:uid="{00000000-0005-0000-0000-0000280D0000}"/>
    <cellStyle name="Comma 2 2 2 2 2 8 2" xfId="3372" xr:uid="{00000000-0005-0000-0000-0000290D0000}"/>
    <cellStyle name="Comma 2 2 2 2 2 9" xfId="3373" xr:uid="{00000000-0005-0000-0000-00002A0D0000}"/>
    <cellStyle name="Comma 2 2 2 2 2 9 2" xfId="3374" xr:uid="{00000000-0005-0000-0000-00002B0D0000}"/>
    <cellStyle name="Comma 2 2 2 2 20" xfId="3375" xr:uid="{00000000-0005-0000-0000-00002C0D0000}"/>
    <cellStyle name="Comma 2 2 2 2 20 2" xfId="3376" xr:uid="{00000000-0005-0000-0000-00002D0D0000}"/>
    <cellStyle name="Comma 2 2 2 2 21" xfId="3377" xr:uid="{00000000-0005-0000-0000-00002E0D0000}"/>
    <cellStyle name="Comma 2 2 2 2 3" xfId="3378" xr:uid="{00000000-0005-0000-0000-00002F0D0000}"/>
    <cellStyle name="Comma 2 2 2 2 3 10" xfId="3379" xr:uid="{00000000-0005-0000-0000-0000300D0000}"/>
    <cellStyle name="Comma 2 2 2 2 3 10 2" xfId="3380" xr:uid="{00000000-0005-0000-0000-0000310D0000}"/>
    <cellStyle name="Comma 2 2 2 2 3 11" xfId="3381" xr:uid="{00000000-0005-0000-0000-0000320D0000}"/>
    <cellStyle name="Comma 2 2 2 2 3 11 2" xfId="3382" xr:uid="{00000000-0005-0000-0000-0000330D0000}"/>
    <cellStyle name="Comma 2 2 2 2 3 12" xfId="3383" xr:uid="{00000000-0005-0000-0000-0000340D0000}"/>
    <cellStyle name="Comma 2 2 2 2 3 2" xfId="3384" xr:uid="{00000000-0005-0000-0000-0000350D0000}"/>
    <cellStyle name="Comma 2 2 2 2 3 2 10" xfId="3385" xr:uid="{00000000-0005-0000-0000-0000360D0000}"/>
    <cellStyle name="Comma 2 2 2 2 3 2 2" xfId="3386" xr:uid="{00000000-0005-0000-0000-0000370D0000}"/>
    <cellStyle name="Comma 2 2 2 2 3 2 2 2" xfId="3387" xr:uid="{00000000-0005-0000-0000-0000380D0000}"/>
    <cellStyle name="Comma 2 2 2 2 3 2 2 2 2" xfId="3388" xr:uid="{00000000-0005-0000-0000-0000390D0000}"/>
    <cellStyle name="Comma 2 2 2 2 3 2 2 2 2 2" xfId="3389" xr:uid="{00000000-0005-0000-0000-00003A0D0000}"/>
    <cellStyle name="Comma 2 2 2 2 3 2 2 2 2 2 2" xfId="3390" xr:uid="{00000000-0005-0000-0000-00003B0D0000}"/>
    <cellStyle name="Comma 2 2 2 2 3 2 2 2 2 3" xfId="3391" xr:uid="{00000000-0005-0000-0000-00003C0D0000}"/>
    <cellStyle name="Comma 2 2 2 2 3 2 2 2 2 3 2" xfId="3392" xr:uid="{00000000-0005-0000-0000-00003D0D0000}"/>
    <cellStyle name="Comma 2 2 2 2 3 2 2 2 2 4" xfId="3393" xr:uid="{00000000-0005-0000-0000-00003E0D0000}"/>
    <cellStyle name="Comma 2 2 2 2 3 2 2 2 2 4 2" xfId="3394" xr:uid="{00000000-0005-0000-0000-00003F0D0000}"/>
    <cellStyle name="Comma 2 2 2 2 3 2 2 2 2 5" xfId="3395" xr:uid="{00000000-0005-0000-0000-0000400D0000}"/>
    <cellStyle name="Comma 2 2 2 2 3 2 2 2 3" xfId="3396" xr:uid="{00000000-0005-0000-0000-0000410D0000}"/>
    <cellStyle name="Comma 2 2 2 2 3 2 2 2 3 2" xfId="3397" xr:uid="{00000000-0005-0000-0000-0000420D0000}"/>
    <cellStyle name="Comma 2 2 2 2 3 2 2 2 4" xfId="3398" xr:uid="{00000000-0005-0000-0000-0000430D0000}"/>
    <cellStyle name="Comma 2 2 2 2 3 2 2 2 4 2" xfId="3399" xr:uid="{00000000-0005-0000-0000-0000440D0000}"/>
    <cellStyle name="Comma 2 2 2 2 3 2 2 2 5" xfId="3400" xr:uid="{00000000-0005-0000-0000-0000450D0000}"/>
    <cellStyle name="Comma 2 2 2 2 3 2 2 2 5 2" xfId="3401" xr:uid="{00000000-0005-0000-0000-0000460D0000}"/>
    <cellStyle name="Comma 2 2 2 2 3 2 2 2 6" xfId="3402" xr:uid="{00000000-0005-0000-0000-0000470D0000}"/>
    <cellStyle name="Comma 2 2 2 2 3 2 2 3" xfId="3403" xr:uid="{00000000-0005-0000-0000-0000480D0000}"/>
    <cellStyle name="Comma 2 2 2 2 3 2 2 3 2" xfId="3404" xr:uid="{00000000-0005-0000-0000-0000490D0000}"/>
    <cellStyle name="Comma 2 2 2 2 3 2 2 3 2 2" xfId="3405" xr:uid="{00000000-0005-0000-0000-00004A0D0000}"/>
    <cellStyle name="Comma 2 2 2 2 3 2 2 3 3" xfId="3406" xr:uid="{00000000-0005-0000-0000-00004B0D0000}"/>
    <cellStyle name="Comma 2 2 2 2 3 2 2 3 3 2" xfId="3407" xr:uid="{00000000-0005-0000-0000-00004C0D0000}"/>
    <cellStyle name="Comma 2 2 2 2 3 2 2 3 4" xfId="3408" xr:uid="{00000000-0005-0000-0000-00004D0D0000}"/>
    <cellStyle name="Comma 2 2 2 2 3 2 2 3 4 2" xfId="3409" xr:uid="{00000000-0005-0000-0000-00004E0D0000}"/>
    <cellStyle name="Comma 2 2 2 2 3 2 2 3 5" xfId="3410" xr:uid="{00000000-0005-0000-0000-00004F0D0000}"/>
    <cellStyle name="Comma 2 2 2 2 3 2 2 4" xfId="3411" xr:uid="{00000000-0005-0000-0000-0000500D0000}"/>
    <cellStyle name="Comma 2 2 2 2 3 2 2 4 2" xfId="3412" xr:uid="{00000000-0005-0000-0000-0000510D0000}"/>
    <cellStyle name="Comma 2 2 2 2 3 2 2 4 2 2" xfId="3413" xr:uid="{00000000-0005-0000-0000-0000520D0000}"/>
    <cellStyle name="Comma 2 2 2 2 3 2 2 4 3" xfId="3414" xr:uid="{00000000-0005-0000-0000-0000530D0000}"/>
    <cellStyle name="Comma 2 2 2 2 3 2 2 4 3 2" xfId="3415" xr:uid="{00000000-0005-0000-0000-0000540D0000}"/>
    <cellStyle name="Comma 2 2 2 2 3 2 2 4 4" xfId="3416" xr:uid="{00000000-0005-0000-0000-0000550D0000}"/>
    <cellStyle name="Comma 2 2 2 2 3 2 2 4 4 2" xfId="3417" xr:uid="{00000000-0005-0000-0000-0000560D0000}"/>
    <cellStyle name="Comma 2 2 2 2 3 2 2 4 5" xfId="3418" xr:uid="{00000000-0005-0000-0000-0000570D0000}"/>
    <cellStyle name="Comma 2 2 2 2 3 2 2 5" xfId="3419" xr:uid="{00000000-0005-0000-0000-0000580D0000}"/>
    <cellStyle name="Comma 2 2 2 2 3 2 2 5 2" xfId="3420" xr:uid="{00000000-0005-0000-0000-0000590D0000}"/>
    <cellStyle name="Comma 2 2 2 2 3 2 2 6" xfId="3421" xr:uid="{00000000-0005-0000-0000-00005A0D0000}"/>
    <cellStyle name="Comma 2 2 2 2 3 2 2 6 2" xfId="3422" xr:uid="{00000000-0005-0000-0000-00005B0D0000}"/>
    <cellStyle name="Comma 2 2 2 2 3 2 2 7" xfId="3423" xr:uid="{00000000-0005-0000-0000-00005C0D0000}"/>
    <cellStyle name="Comma 2 2 2 2 3 2 2 7 2" xfId="3424" xr:uid="{00000000-0005-0000-0000-00005D0D0000}"/>
    <cellStyle name="Comma 2 2 2 2 3 2 2 8" xfId="3425" xr:uid="{00000000-0005-0000-0000-00005E0D0000}"/>
    <cellStyle name="Comma 2 2 2 2 3 2 3" xfId="3426" xr:uid="{00000000-0005-0000-0000-00005F0D0000}"/>
    <cellStyle name="Comma 2 2 2 2 3 2 3 2" xfId="3427" xr:uid="{00000000-0005-0000-0000-0000600D0000}"/>
    <cellStyle name="Comma 2 2 2 2 3 2 3 2 2" xfId="3428" xr:uid="{00000000-0005-0000-0000-0000610D0000}"/>
    <cellStyle name="Comma 2 2 2 2 3 2 3 2 2 2" xfId="3429" xr:uid="{00000000-0005-0000-0000-0000620D0000}"/>
    <cellStyle name="Comma 2 2 2 2 3 2 3 2 2 2 2" xfId="3430" xr:uid="{00000000-0005-0000-0000-0000630D0000}"/>
    <cellStyle name="Comma 2 2 2 2 3 2 3 2 2 3" xfId="3431" xr:uid="{00000000-0005-0000-0000-0000640D0000}"/>
    <cellStyle name="Comma 2 2 2 2 3 2 3 2 2 3 2" xfId="3432" xr:uid="{00000000-0005-0000-0000-0000650D0000}"/>
    <cellStyle name="Comma 2 2 2 2 3 2 3 2 2 4" xfId="3433" xr:uid="{00000000-0005-0000-0000-0000660D0000}"/>
    <cellStyle name="Comma 2 2 2 2 3 2 3 2 2 4 2" xfId="3434" xr:uid="{00000000-0005-0000-0000-0000670D0000}"/>
    <cellStyle name="Comma 2 2 2 2 3 2 3 2 2 5" xfId="3435" xr:uid="{00000000-0005-0000-0000-0000680D0000}"/>
    <cellStyle name="Comma 2 2 2 2 3 2 3 2 3" xfId="3436" xr:uid="{00000000-0005-0000-0000-0000690D0000}"/>
    <cellStyle name="Comma 2 2 2 2 3 2 3 2 3 2" xfId="3437" xr:uid="{00000000-0005-0000-0000-00006A0D0000}"/>
    <cellStyle name="Comma 2 2 2 2 3 2 3 2 4" xfId="3438" xr:uid="{00000000-0005-0000-0000-00006B0D0000}"/>
    <cellStyle name="Comma 2 2 2 2 3 2 3 2 4 2" xfId="3439" xr:uid="{00000000-0005-0000-0000-00006C0D0000}"/>
    <cellStyle name="Comma 2 2 2 2 3 2 3 2 5" xfId="3440" xr:uid="{00000000-0005-0000-0000-00006D0D0000}"/>
    <cellStyle name="Comma 2 2 2 2 3 2 3 2 5 2" xfId="3441" xr:uid="{00000000-0005-0000-0000-00006E0D0000}"/>
    <cellStyle name="Comma 2 2 2 2 3 2 3 2 6" xfId="3442" xr:uid="{00000000-0005-0000-0000-00006F0D0000}"/>
    <cellStyle name="Comma 2 2 2 2 3 2 3 3" xfId="3443" xr:uid="{00000000-0005-0000-0000-0000700D0000}"/>
    <cellStyle name="Comma 2 2 2 2 3 2 3 3 2" xfId="3444" xr:uid="{00000000-0005-0000-0000-0000710D0000}"/>
    <cellStyle name="Comma 2 2 2 2 3 2 3 3 2 2" xfId="3445" xr:uid="{00000000-0005-0000-0000-0000720D0000}"/>
    <cellStyle name="Comma 2 2 2 2 3 2 3 3 3" xfId="3446" xr:uid="{00000000-0005-0000-0000-0000730D0000}"/>
    <cellStyle name="Comma 2 2 2 2 3 2 3 3 3 2" xfId="3447" xr:uid="{00000000-0005-0000-0000-0000740D0000}"/>
    <cellStyle name="Comma 2 2 2 2 3 2 3 3 4" xfId="3448" xr:uid="{00000000-0005-0000-0000-0000750D0000}"/>
    <cellStyle name="Comma 2 2 2 2 3 2 3 3 4 2" xfId="3449" xr:uid="{00000000-0005-0000-0000-0000760D0000}"/>
    <cellStyle name="Comma 2 2 2 2 3 2 3 3 5" xfId="3450" xr:uid="{00000000-0005-0000-0000-0000770D0000}"/>
    <cellStyle name="Comma 2 2 2 2 3 2 3 4" xfId="3451" xr:uid="{00000000-0005-0000-0000-0000780D0000}"/>
    <cellStyle name="Comma 2 2 2 2 3 2 3 4 2" xfId="3452" xr:uid="{00000000-0005-0000-0000-0000790D0000}"/>
    <cellStyle name="Comma 2 2 2 2 3 2 3 4 2 2" xfId="3453" xr:uid="{00000000-0005-0000-0000-00007A0D0000}"/>
    <cellStyle name="Comma 2 2 2 2 3 2 3 4 3" xfId="3454" xr:uid="{00000000-0005-0000-0000-00007B0D0000}"/>
    <cellStyle name="Comma 2 2 2 2 3 2 3 4 3 2" xfId="3455" xr:uid="{00000000-0005-0000-0000-00007C0D0000}"/>
    <cellStyle name="Comma 2 2 2 2 3 2 3 4 4" xfId="3456" xr:uid="{00000000-0005-0000-0000-00007D0D0000}"/>
    <cellStyle name="Comma 2 2 2 2 3 2 3 4 4 2" xfId="3457" xr:uid="{00000000-0005-0000-0000-00007E0D0000}"/>
    <cellStyle name="Comma 2 2 2 2 3 2 3 4 5" xfId="3458" xr:uid="{00000000-0005-0000-0000-00007F0D0000}"/>
    <cellStyle name="Comma 2 2 2 2 3 2 3 5" xfId="3459" xr:uid="{00000000-0005-0000-0000-0000800D0000}"/>
    <cellStyle name="Comma 2 2 2 2 3 2 3 5 2" xfId="3460" xr:uid="{00000000-0005-0000-0000-0000810D0000}"/>
    <cellStyle name="Comma 2 2 2 2 3 2 3 6" xfId="3461" xr:uid="{00000000-0005-0000-0000-0000820D0000}"/>
    <cellStyle name="Comma 2 2 2 2 3 2 3 6 2" xfId="3462" xr:uid="{00000000-0005-0000-0000-0000830D0000}"/>
    <cellStyle name="Comma 2 2 2 2 3 2 3 7" xfId="3463" xr:uid="{00000000-0005-0000-0000-0000840D0000}"/>
    <cellStyle name="Comma 2 2 2 2 3 2 3 7 2" xfId="3464" xr:uid="{00000000-0005-0000-0000-0000850D0000}"/>
    <cellStyle name="Comma 2 2 2 2 3 2 3 8" xfId="3465" xr:uid="{00000000-0005-0000-0000-0000860D0000}"/>
    <cellStyle name="Comma 2 2 2 2 3 2 4" xfId="3466" xr:uid="{00000000-0005-0000-0000-0000870D0000}"/>
    <cellStyle name="Comma 2 2 2 2 3 2 4 2" xfId="3467" xr:uid="{00000000-0005-0000-0000-0000880D0000}"/>
    <cellStyle name="Comma 2 2 2 2 3 2 4 2 2" xfId="3468" xr:uid="{00000000-0005-0000-0000-0000890D0000}"/>
    <cellStyle name="Comma 2 2 2 2 3 2 4 2 2 2" xfId="3469" xr:uid="{00000000-0005-0000-0000-00008A0D0000}"/>
    <cellStyle name="Comma 2 2 2 2 3 2 4 2 3" xfId="3470" xr:uid="{00000000-0005-0000-0000-00008B0D0000}"/>
    <cellStyle name="Comma 2 2 2 2 3 2 4 2 3 2" xfId="3471" xr:uid="{00000000-0005-0000-0000-00008C0D0000}"/>
    <cellStyle name="Comma 2 2 2 2 3 2 4 2 4" xfId="3472" xr:uid="{00000000-0005-0000-0000-00008D0D0000}"/>
    <cellStyle name="Comma 2 2 2 2 3 2 4 2 4 2" xfId="3473" xr:uid="{00000000-0005-0000-0000-00008E0D0000}"/>
    <cellStyle name="Comma 2 2 2 2 3 2 4 2 5" xfId="3474" xr:uid="{00000000-0005-0000-0000-00008F0D0000}"/>
    <cellStyle name="Comma 2 2 2 2 3 2 4 3" xfId="3475" xr:uid="{00000000-0005-0000-0000-0000900D0000}"/>
    <cellStyle name="Comma 2 2 2 2 3 2 4 3 2" xfId="3476" xr:uid="{00000000-0005-0000-0000-0000910D0000}"/>
    <cellStyle name="Comma 2 2 2 2 3 2 4 3 2 2" xfId="3477" xr:uid="{00000000-0005-0000-0000-0000920D0000}"/>
    <cellStyle name="Comma 2 2 2 2 3 2 4 3 3" xfId="3478" xr:uid="{00000000-0005-0000-0000-0000930D0000}"/>
    <cellStyle name="Comma 2 2 2 2 3 2 4 3 3 2" xfId="3479" xr:uid="{00000000-0005-0000-0000-0000940D0000}"/>
    <cellStyle name="Comma 2 2 2 2 3 2 4 3 4" xfId="3480" xr:uid="{00000000-0005-0000-0000-0000950D0000}"/>
    <cellStyle name="Comma 2 2 2 2 3 2 4 3 4 2" xfId="3481" xr:uid="{00000000-0005-0000-0000-0000960D0000}"/>
    <cellStyle name="Comma 2 2 2 2 3 2 4 3 5" xfId="3482" xr:uid="{00000000-0005-0000-0000-0000970D0000}"/>
    <cellStyle name="Comma 2 2 2 2 3 2 4 4" xfId="3483" xr:uid="{00000000-0005-0000-0000-0000980D0000}"/>
    <cellStyle name="Comma 2 2 2 2 3 2 4 4 2" xfId="3484" xr:uid="{00000000-0005-0000-0000-0000990D0000}"/>
    <cellStyle name="Comma 2 2 2 2 3 2 4 5" xfId="3485" xr:uid="{00000000-0005-0000-0000-00009A0D0000}"/>
    <cellStyle name="Comma 2 2 2 2 3 2 4 5 2" xfId="3486" xr:uid="{00000000-0005-0000-0000-00009B0D0000}"/>
    <cellStyle name="Comma 2 2 2 2 3 2 4 6" xfId="3487" xr:uid="{00000000-0005-0000-0000-00009C0D0000}"/>
    <cellStyle name="Comma 2 2 2 2 3 2 4 6 2" xfId="3488" xr:uid="{00000000-0005-0000-0000-00009D0D0000}"/>
    <cellStyle name="Comma 2 2 2 2 3 2 4 7" xfId="3489" xr:uid="{00000000-0005-0000-0000-00009E0D0000}"/>
    <cellStyle name="Comma 2 2 2 2 3 2 5" xfId="3490" xr:uid="{00000000-0005-0000-0000-00009F0D0000}"/>
    <cellStyle name="Comma 2 2 2 2 3 2 5 2" xfId="3491" xr:uid="{00000000-0005-0000-0000-0000A00D0000}"/>
    <cellStyle name="Comma 2 2 2 2 3 2 6" xfId="3492" xr:uid="{00000000-0005-0000-0000-0000A10D0000}"/>
    <cellStyle name="Comma 2 2 2 2 3 2 6 2" xfId="3493" xr:uid="{00000000-0005-0000-0000-0000A20D0000}"/>
    <cellStyle name="Comma 2 2 2 2 3 2 6 2 2" xfId="3494" xr:uid="{00000000-0005-0000-0000-0000A30D0000}"/>
    <cellStyle name="Comma 2 2 2 2 3 2 6 3" xfId="3495" xr:uid="{00000000-0005-0000-0000-0000A40D0000}"/>
    <cellStyle name="Comma 2 2 2 2 3 2 6 3 2" xfId="3496" xr:uid="{00000000-0005-0000-0000-0000A50D0000}"/>
    <cellStyle name="Comma 2 2 2 2 3 2 6 4" xfId="3497" xr:uid="{00000000-0005-0000-0000-0000A60D0000}"/>
    <cellStyle name="Comma 2 2 2 2 3 2 6 4 2" xfId="3498" xr:uid="{00000000-0005-0000-0000-0000A70D0000}"/>
    <cellStyle name="Comma 2 2 2 2 3 2 6 5" xfId="3499" xr:uid="{00000000-0005-0000-0000-0000A80D0000}"/>
    <cellStyle name="Comma 2 2 2 2 3 2 7" xfId="3500" xr:uid="{00000000-0005-0000-0000-0000A90D0000}"/>
    <cellStyle name="Comma 2 2 2 2 3 2 7 2" xfId="3501" xr:uid="{00000000-0005-0000-0000-0000AA0D0000}"/>
    <cellStyle name="Comma 2 2 2 2 3 2 8" xfId="3502" xr:uid="{00000000-0005-0000-0000-0000AB0D0000}"/>
    <cellStyle name="Comma 2 2 2 2 3 2 8 2" xfId="3503" xr:uid="{00000000-0005-0000-0000-0000AC0D0000}"/>
    <cellStyle name="Comma 2 2 2 2 3 2 9" xfId="3504" xr:uid="{00000000-0005-0000-0000-0000AD0D0000}"/>
    <cellStyle name="Comma 2 2 2 2 3 2 9 2" xfId="3505" xr:uid="{00000000-0005-0000-0000-0000AE0D0000}"/>
    <cellStyle name="Comma 2 2 2 2 3 3" xfId="3506" xr:uid="{00000000-0005-0000-0000-0000AF0D0000}"/>
    <cellStyle name="Comma 2 2 2 2 3 3 2" xfId="3507" xr:uid="{00000000-0005-0000-0000-0000B00D0000}"/>
    <cellStyle name="Comma 2 2 2 2 3 3 2 2" xfId="3508" xr:uid="{00000000-0005-0000-0000-0000B10D0000}"/>
    <cellStyle name="Comma 2 2 2 2 3 3 2 2 2" xfId="3509" xr:uid="{00000000-0005-0000-0000-0000B20D0000}"/>
    <cellStyle name="Comma 2 2 2 2 3 3 2 2 2 2" xfId="3510" xr:uid="{00000000-0005-0000-0000-0000B30D0000}"/>
    <cellStyle name="Comma 2 2 2 2 3 3 2 2 3" xfId="3511" xr:uid="{00000000-0005-0000-0000-0000B40D0000}"/>
    <cellStyle name="Comma 2 2 2 2 3 3 2 2 3 2" xfId="3512" xr:uid="{00000000-0005-0000-0000-0000B50D0000}"/>
    <cellStyle name="Comma 2 2 2 2 3 3 2 2 4" xfId="3513" xr:uid="{00000000-0005-0000-0000-0000B60D0000}"/>
    <cellStyle name="Comma 2 2 2 2 3 3 2 2 4 2" xfId="3514" xr:uid="{00000000-0005-0000-0000-0000B70D0000}"/>
    <cellStyle name="Comma 2 2 2 2 3 3 2 2 5" xfId="3515" xr:uid="{00000000-0005-0000-0000-0000B80D0000}"/>
    <cellStyle name="Comma 2 2 2 2 3 3 2 3" xfId="3516" xr:uid="{00000000-0005-0000-0000-0000B90D0000}"/>
    <cellStyle name="Comma 2 2 2 2 3 3 2 3 2" xfId="3517" xr:uid="{00000000-0005-0000-0000-0000BA0D0000}"/>
    <cellStyle name="Comma 2 2 2 2 3 3 2 4" xfId="3518" xr:uid="{00000000-0005-0000-0000-0000BB0D0000}"/>
    <cellStyle name="Comma 2 2 2 2 3 3 2 4 2" xfId="3519" xr:uid="{00000000-0005-0000-0000-0000BC0D0000}"/>
    <cellStyle name="Comma 2 2 2 2 3 3 2 5" xfId="3520" xr:uid="{00000000-0005-0000-0000-0000BD0D0000}"/>
    <cellStyle name="Comma 2 2 2 2 3 3 2 5 2" xfId="3521" xr:uid="{00000000-0005-0000-0000-0000BE0D0000}"/>
    <cellStyle name="Comma 2 2 2 2 3 3 2 6" xfId="3522" xr:uid="{00000000-0005-0000-0000-0000BF0D0000}"/>
    <cellStyle name="Comma 2 2 2 2 3 3 3" xfId="3523" xr:uid="{00000000-0005-0000-0000-0000C00D0000}"/>
    <cellStyle name="Comma 2 2 2 2 3 3 3 2" xfId="3524" xr:uid="{00000000-0005-0000-0000-0000C10D0000}"/>
    <cellStyle name="Comma 2 2 2 2 3 3 4" xfId="3525" xr:uid="{00000000-0005-0000-0000-0000C20D0000}"/>
    <cellStyle name="Comma 2 2 2 2 3 3 4 2" xfId="3526" xr:uid="{00000000-0005-0000-0000-0000C30D0000}"/>
    <cellStyle name="Comma 2 2 2 2 3 3 4 2 2" xfId="3527" xr:uid="{00000000-0005-0000-0000-0000C40D0000}"/>
    <cellStyle name="Comma 2 2 2 2 3 3 4 3" xfId="3528" xr:uid="{00000000-0005-0000-0000-0000C50D0000}"/>
    <cellStyle name="Comma 2 2 2 2 3 3 4 3 2" xfId="3529" xr:uid="{00000000-0005-0000-0000-0000C60D0000}"/>
    <cellStyle name="Comma 2 2 2 2 3 3 4 4" xfId="3530" xr:uid="{00000000-0005-0000-0000-0000C70D0000}"/>
    <cellStyle name="Comma 2 2 2 2 3 3 4 4 2" xfId="3531" xr:uid="{00000000-0005-0000-0000-0000C80D0000}"/>
    <cellStyle name="Comma 2 2 2 2 3 3 4 5" xfId="3532" xr:uid="{00000000-0005-0000-0000-0000C90D0000}"/>
    <cellStyle name="Comma 2 2 2 2 3 3 5" xfId="3533" xr:uid="{00000000-0005-0000-0000-0000CA0D0000}"/>
    <cellStyle name="Comma 2 2 2 2 3 3 5 2" xfId="3534" xr:uid="{00000000-0005-0000-0000-0000CB0D0000}"/>
    <cellStyle name="Comma 2 2 2 2 3 3 6" xfId="3535" xr:uid="{00000000-0005-0000-0000-0000CC0D0000}"/>
    <cellStyle name="Comma 2 2 2 2 3 3 6 2" xfId="3536" xr:uid="{00000000-0005-0000-0000-0000CD0D0000}"/>
    <cellStyle name="Comma 2 2 2 2 3 3 7" xfId="3537" xr:uid="{00000000-0005-0000-0000-0000CE0D0000}"/>
    <cellStyle name="Comma 2 2 2 2 3 3 7 2" xfId="3538" xr:uid="{00000000-0005-0000-0000-0000CF0D0000}"/>
    <cellStyle name="Comma 2 2 2 2 3 3 8" xfId="3539" xr:uid="{00000000-0005-0000-0000-0000D00D0000}"/>
    <cellStyle name="Comma 2 2 2 2 3 4" xfId="3540" xr:uid="{00000000-0005-0000-0000-0000D10D0000}"/>
    <cellStyle name="Comma 2 2 2 2 3 4 2" xfId="3541" xr:uid="{00000000-0005-0000-0000-0000D20D0000}"/>
    <cellStyle name="Comma 2 2 2 2 3 4 2 2" xfId="3542" xr:uid="{00000000-0005-0000-0000-0000D30D0000}"/>
    <cellStyle name="Comma 2 2 2 2 3 4 2 2 2" xfId="3543" xr:uid="{00000000-0005-0000-0000-0000D40D0000}"/>
    <cellStyle name="Comma 2 2 2 2 3 4 2 2 2 2" xfId="3544" xr:uid="{00000000-0005-0000-0000-0000D50D0000}"/>
    <cellStyle name="Comma 2 2 2 2 3 4 2 2 3" xfId="3545" xr:uid="{00000000-0005-0000-0000-0000D60D0000}"/>
    <cellStyle name="Comma 2 2 2 2 3 4 2 2 3 2" xfId="3546" xr:uid="{00000000-0005-0000-0000-0000D70D0000}"/>
    <cellStyle name="Comma 2 2 2 2 3 4 2 2 4" xfId="3547" xr:uid="{00000000-0005-0000-0000-0000D80D0000}"/>
    <cellStyle name="Comma 2 2 2 2 3 4 2 2 4 2" xfId="3548" xr:uid="{00000000-0005-0000-0000-0000D90D0000}"/>
    <cellStyle name="Comma 2 2 2 2 3 4 2 2 5" xfId="3549" xr:uid="{00000000-0005-0000-0000-0000DA0D0000}"/>
    <cellStyle name="Comma 2 2 2 2 3 4 2 3" xfId="3550" xr:uid="{00000000-0005-0000-0000-0000DB0D0000}"/>
    <cellStyle name="Comma 2 2 2 2 3 4 2 3 2" xfId="3551" xr:uid="{00000000-0005-0000-0000-0000DC0D0000}"/>
    <cellStyle name="Comma 2 2 2 2 3 4 2 4" xfId="3552" xr:uid="{00000000-0005-0000-0000-0000DD0D0000}"/>
    <cellStyle name="Comma 2 2 2 2 3 4 2 4 2" xfId="3553" xr:uid="{00000000-0005-0000-0000-0000DE0D0000}"/>
    <cellStyle name="Comma 2 2 2 2 3 4 2 5" xfId="3554" xr:uid="{00000000-0005-0000-0000-0000DF0D0000}"/>
    <cellStyle name="Comma 2 2 2 2 3 4 2 5 2" xfId="3555" xr:uid="{00000000-0005-0000-0000-0000E00D0000}"/>
    <cellStyle name="Comma 2 2 2 2 3 4 2 6" xfId="3556" xr:uid="{00000000-0005-0000-0000-0000E10D0000}"/>
    <cellStyle name="Comma 2 2 2 2 3 4 3" xfId="3557" xr:uid="{00000000-0005-0000-0000-0000E20D0000}"/>
    <cellStyle name="Comma 2 2 2 2 3 4 3 2" xfId="3558" xr:uid="{00000000-0005-0000-0000-0000E30D0000}"/>
    <cellStyle name="Comma 2 2 2 2 3 4 4" xfId="3559" xr:uid="{00000000-0005-0000-0000-0000E40D0000}"/>
    <cellStyle name="Comma 2 2 2 2 3 4 4 2" xfId="3560" xr:uid="{00000000-0005-0000-0000-0000E50D0000}"/>
    <cellStyle name="Comma 2 2 2 2 3 4 4 2 2" xfId="3561" xr:uid="{00000000-0005-0000-0000-0000E60D0000}"/>
    <cellStyle name="Comma 2 2 2 2 3 4 4 3" xfId="3562" xr:uid="{00000000-0005-0000-0000-0000E70D0000}"/>
    <cellStyle name="Comma 2 2 2 2 3 4 4 3 2" xfId="3563" xr:uid="{00000000-0005-0000-0000-0000E80D0000}"/>
    <cellStyle name="Comma 2 2 2 2 3 4 4 4" xfId="3564" xr:uid="{00000000-0005-0000-0000-0000E90D0000}"/>
    <cellStyle name="Comma 2 2 2 2 3 4 4 4 2" xfId="3565" xr:uid="{00000000-0005-0000-0000-0000EA0D0000}"/>
    <cellStyle name="Comma 2 2 2 2 3 4 4 5" xfId="3566" xr:uid="{00000000-0005-0000-0000-0000EB0D0000}"/>
    <cellStyle name="Comma 2 2 2 2 3 4 5" xfId="3567" xr:uid="{00000000-0005-0000-0000-0000EC0D0000}"/>
    <cellStyle name="Comma 2 2 2 2 3 4 5 2" xfId="3568" xr:uid="{00000000-0005-0000-0000-0000ED0D0000}"/>
    <cellStyle name="Comma 2 2 2 2 3 4 6" xfId="3569" xr:uid="{00000000-0005-0000-0000-0000EE0D0000}"/>
    <cellStyle name="Comma 2 2 2 2 3 4 6 2" xfId="3570" xr:uid="{00000000-0005-0000-0000-0000EF0D0000}"/>
    <cellStyle name="Comma 2 2 2 2 3 4 7" xfId="3571" xr:uid="{00000000-0005-0000-0000-0000F00D0000}"/>
    <cellStyle name="Comma 2 2 2 2 3 4 7 2" xfId="3572" xr:uid="{00000000-0005-0000-0000-0000F10D0000}"/>
    <cellStyle name="Comma 2 2 2 2 3 4 8" xfId="3573" xr:uid="{00000000-0005-0000-0000-0000F20D0000}"/>
    <cellStyle name="Comma 2 2 2 2 3 5" xfId="3574" xr:uid="{00000000-0005-0000-0000-0000F30D0000}"/>
    <cellStyle name="Comma 2 2 2 2 3 5 2" xfId="3575" xr:uid="{00000000-0005-0000-0000-0000F40D0000}"/>
    <cellStyle name="Comma 2 2 2 2 3 6" xfId="3576" xr:uid="{00000000-0005-0000-0000-0000F50D0000}"/>
    <cellStyle name="Comma 2 2 2 2 3 6 2" xfId="3577" xr:uid="{00000000-0005-0000-0000-0000F60D0000}"/>
    <cellStyle name="Comma 2 2 2 2 3 6 2 2" xfId="3578" xr:uid="{00000000-0005-0000-0000-0000F70D0000}"/>
    <cellStyle name="Comma 2 2 2 2 3 6 2 2 2" xfId="3579" xr:uid="{00000000-0005-0000-0000-0000F80D0000}"/>
    <cellStyle name="Comma 2 2 2 2 3 6 2 3" xfId="3580" xr:uid="{00000000-0005-0000-0000-0000F90D0000}"/>
    <cellStyle name="Comma 2 2 2 2 3 6 2 3 2" xfId="3581" xr:uid="{00000000-0005-0000-0000-0000FA0D0000}"/>
    <cellStyle name="Comma 2 2 2 2 3 6 2 4" xfId="3582" xr:uid="{00000000-0005-0000-0000-0000FB0D0000}"/>
    <cellStyle name="Comma 2 2 2 2 3 6 2 4 2" xfId="3583" xr:uid="{00000000-0005-0000-0000-0000FC0D0000}"/>
    <cellStyle name="Comma 2 2 2 2 3 6 2 5" xfId="3584" xr:uid="{00000000-0005-0000-0000-0000FD0D0000}"/>
    <cellStyle name="Comma 2 2 2 2 3 6 3" xfId="3585" xr:uid="{00000000-0005-0000-0000-0000FE0D0000}"/>
    <cellStyle name="Comma 2 2 2 2 3 6 3 2" xfId="3586" xr:uid="{00000000-0005-0000-0000-0000FF0D0000}"/>
    <cellStyle name="Comma 2 2 2 2 3 6 4" xfId="3587" xr:uid="{00000000-0005-0000-0000-0000000E0000}"/>
    <cellStyle name="Comma 2 2 2 2 3 6 4 2" xfId="3588" xr:uid="{00000000-0005-0000-0000-0000010E0000}"/>
    <cellStyle name="Comma 2 2 2 2 3 6 5" xfId="3589" xr:uid="{00000000-0005-0000-0000-0000020E0000}"/>
    <cellStyle name="Comma 2 2 2 2 3 6 5 2" xfId="3590" xr:uid="{00000000-0005-0000-0000-0000030E0000}"/>
    <cellStyle name="Comma 2 2 2 2 3 6 6" xfId="3591" xr:uid="{00000000-0005-0000-0000-0000040E0000}"/>
    <cellStyle name="Comma 2 2 2 2 3 7" xfId="3592" xr:uid="{00000000-0005-0000-0000-0000050E0000}"/>
    <cellStyle name="Comma 2 2 2 2 3 7 2" xfId="3593" xr:uid="{00000000-0005-0000-0000-0000060E0000}"/>
    <cellStyle name="Comma 2 2 2 2 3 7 2 2" xfId="3594" xr:uid="{00000000-0005-0000-0000-0000070E0000}"/>
    <cellStyle name="Comma 2 2 2 2 3 7 3" xfId="3595" xr:uid="{00000000-0005-0000-0000-0000080E0000}"/>
    <cellStyle name="Comma 2 2 2 2 3 7 3 2" xfId="3596" xr:uid="{00000000-0005-0000-0000-0000090E0000}"/>
    <cellStyle name="Comma 2 2 2 2 3 7 4" xfId="3597" xr:uid="{00000000-0005-0000-0000-00000A0E0000}"/>
    <cellStyle name="Comma 2 2 2 2 3 7 4 2" xfId="3598" xr:uid="{00000000-0005-0000-0000-00000B0E0000}"/>
    <cellStyle name="Comma 2 2 2 2 3 7 5" xfId="3599" xr:uid="{00000000-0005-0000-0000-00000C0E0000}"/>
    <cellStyle name="Comma 2 2 2 2 3 8" xfId="3600" xr:uid="{00000000-0005-0000-0000-00000D0E0000}"/>
    <cellStyle name="Comma 2 2 2 2 3 8 2" xfId="3601" xr:uid="{00000000-0005-0000-0000-00000E0E0000}"/>
    <cellStyle name="Comma 2 2 2 2 3 8 2 2" xfId="3602" xr:uid="{00000000-0005-0000-0000-00000F0E0000}"/>
    <cellStyle name="Comma 2 2 2 2 3 8 3" xfId="3603" xr:uid="{00000000-0005-0000-0000-0000100E0000}"/>
    <cellStyle name="Comma 2 2 2 2 3 8 3 2" xfId="3604" xr:uid="{00000000-0005-0000-0000-0000110E0000}"/>
    <cellStyle name="Comma 2 2 2 2 3 8 4" xfId="3605" xr:uid="{00000000-0005-0000-0000-0000120E0000}"/>
    <cellStyle name="Comma 2 2 2 2 3 8 4 2" xfId="3606" xr:uid="{00000000-0005-0000-0000-0000130E0000}"/>
    <cellStyle name="Comma 2 2 2 2 3 8 5" xfId="3607" xr:uid="{00000000-0005-0000-0000-0000140E0000}"/>
    <cellStyle name="Comma 2 2 2 2 3 9" xfId="3608" xr:uid="{00000000-0005-0000-0000-0000150E0000}"/>
    <cellStyle name="Comma 2 2 2 2 3 9 2" xfId="3609" xr:uid="{00000000-0005-0000-0000-0000160E0000}"/>
    <cellStyle name="Comma 2 2 2 2 4" xfId="3610" xr:uid="{00000000-0005-0000-0000-0000170E0000}"/>
    <cellStyle name="Comma 2 2 2 2 4 2" xfId="3611" xr:uid="{00000000-0005-0000-0000-0000180E0000}"/>
    <cellStyle name="Comma 2 2 2 2 4 2 2" xfId="3612" xr:uid="{00000000-0005-0000-0000-0000190E0000}"/>
    <cellStyle name="Comma 2 2 2 2 4 3" xfId="3613" xr:uid="{00000000-0005-0000-0000-00001A0E0000}"/>
    <cellStyle name="Comma 2 2 2 2 4 3 2" xfId="3614" xr:uid="{00000000-0005-0000-0000-00001B0E0000}"/>
    <cellStyle name="Comma 2 2 2 2 4 3 2 2" xfId="3615" xr:uid="{00000000-0005-0000-0000-00001C0E0000}"/>
    <cellStyle name="Comma 2 2 2 2 4 3 3" xfId="3616" xr:uid="{00000000-0005-0000-0000-00001D0E0000}"/>
    <cellStyle name="Comma 2 2 2 2 4 3 3 2" xfId="3617" xr:uid="{00000000-0005-0000-0000-00001E0E0000}"/>
    <cellStyle name="Comma 2 2 2 2 4 3 4" xfId="3618" xr:uid="{00000000-0005-0000-0000-00001F0E0000}"/>
    <cellStyle name="Comma 2 2 2 2 4 3 4 2" xfId="3619" xr:uid="{00000000-0005-0000-0000-0000200E0000}"/>
    <cellStyle name="Comma 2 2 2 2 4 3 5" xfId="3620" xr:uid="{00000000-0005-0000-0000-0000210E0000}"/>
    <cellStyle name="Comma 2 2 2 2 4 4" xfId="3621" xr:uid="{00000000-0005-0000-0000-0000220E0000}"/>
    <cellStyle name="Comma 2 2 2 2 5" xfId="3622" xr:uid="{00000000-0005-0000-0000-0000230E0000}"/>
    <cellStyle name="Comma 2 2 2 2 5 10" xfId="3623" xr:uid="{00000000-0005-0000-0000-0000240E0000}"/>
    <cellStyle name="Comma 2 2 2 2 5 10 2" xfId="3624" xr:uid="{00000000-0005-0000-0000-0000250E0000}"/>
    <cellStyle name="Comma 2 2 2 2 5 11" xfId="3625" xr:uid="{00000000-0005-0000-0000-0000260E0000}"/>
    <cellStyle name="Comma 2 2 2 2 5 11 2" xfId="3626" xr:uid="{00000000-0005-0000-0000-0000270E0000}"/>
    <cellStyle name="Comma 2 2 2 2 5 12" xfId="3627" xr:uid="{00000000-0005-0000-0000-0000280E0000}"/>
    <cellStyle name="Comma 2 2 2 2 5 2" xfId="3628" xr:uid="{00000000-0005-0000-0000-0000290E0000}"/>
    <cellStyle name="Comma 2 2 2 2 5 2 2" xfId="3629" xr:uid="{00000000-0005-0000-0000-00002A0E0000}"/>
    <cellStyle name="Comma 2 2 2 2 5 2 2 2" xfId="3630" xr:uid="{00000000-0005-0000-0000-00002B0E0000}"/>
    <cellStyle name="Comma 2 2 2 2 5 2 2 2 2" xfId="3631" xr:uid="{00000000-0005-0000-0000-00002C0E0000}"/>
    <cellStyle name="Comma 2 2 2 2 5 2 2 2 2 2" xfId="3632" xr:uid="{00000000-0005-0000-0000-00002D0E0000}"/>
    <cellStyle name="Comma 2 2 2 2 5 2 2 2 2 2 2" xfId="3633" xr:uid="{00000000-0005-0000-0000-00002E0E0000}"/>
    <cellStyle name="Comma 2 2 2 2 5 2 2 2 2 3" xfId="3634" xr:uid="{00000000-0005-0000-0000-00002F0E0000}"/>
    <cellStyle name="Comma 2 2 2 2 5 2 2 2 2 3 2" xfId="3635" xr:uid="{00000000-0005-0000-0000-0000300E0000}"/>
    <cellStyle name="Comma 2 2 2 2 5 2 2 2 2 4" xfId="3636" xr:uid="{00000000-0005-0000-0000-0000310E0000}"/>
    <cellStyle name="Comma 2 2 2 2 5 2 2 2 2 4 2" xfId="3637" xr:uid="{00000000-0005-0000-0000-0000320E0000}"/>
    <cellStyle name="Comma 2 2 2 2 5 2 2 2 2 5" xfId="3638" xr:uid="{00000000-0005-0000-0000-0000330E0000}"/>
    <cellStyle name="Comma 2 2 2 2 5 2 2 2 3" xfId="3639" xr:uid="{00000000-0005-0000-0000-0000340E0000}"/>
    <cellStyle name="Comma 2 2 2 2 5 2 2 2 3 2" xfId="3640" xr:uid="{00000000-0005-0000-0000-0000350E0000}"/>
    <cellStyle name="Comma 2 2 2 2 5 2 2 2 4" xfId="3641" xr:uid="{00000000-0005-0000-0000-0000360E0000}"/>
    <cellStyle name="Comma 2 2 2 2 5 2 2 2 4 2" xfId="3642" xr:uid="{00000000-0005-0000-0000-0000370E0000}"/>
    <cellStyle name="Comma 2 2 2 2 5 2 2 2 5" xfId="3643" xr:uid="{00000000-0005-0000-0000-0000380E0000}"/>
    <cellStyle name="Comma 2 2 2 2 5 2 2 2 5 2" xfId="3644" xr:uid="{00000000-0005-0000-0000-0000390E0000}"/>
    <cellStyle name="Comma 2 2 2 2 5 2 2 2 6" xfId="3645" xr:uid="{00000000-0005-0000-0000-00003A0E0000}"/>
    <cellStyle name="Comma 2 2 2 2 5 2 2 3" xfId="3646" xr:uid="{00000000-0005-0000-0000-00003B0E0000}"/>
    <cellStyle name="Comma 2 2 2 2 5 2 2 3 2" xfId="3647" xr:uid="{00000000-0005-0000-0000-00003C0E0000}"/>
    <cellStyle name="Comma 2 2 2 2 5 2 2 3 2 2" xfId="3648" xr:uid="{00000000-0005-0000-0000-00003D0E0000}"/>
    <cellStyle name="Comma 2 2 2 2 5 2 2 3 3" xfId="3649" xr:uid="{00000000-0005-0000-0000-00003E0E0000}"/>
    <cellStyle name="Comma 2 2 2 2 5 2 2 3 3 2" xfId="3650" xr:uid="{00000000-0005-0000-0000-00003F0E0000}"/>
    <cellStyle name="Comma 2 2 2 2 5 2 2 3 4" xfId="3651" xr:uid="{00000000-0005-0000-0000-0000400E0000}"/>
    <cellStyle name="Comma 2 2 2 2 5 2 2 3 4 2" xfId="3652" xr:uid="{00000000-0005-0000-0000-0000410E0000}"/>
    <cellStyle name="Comma 2 2 2 2 5 2 2 3 5" xfId="3653" xr:uid="{00000000-0005-0000-0000-0000420E0000}"/>
    <cellStyle name="Comma 2 2 2 2 5 2 2 4" xfId="3654" xr:uid="{00000000-0005-0000-0000-0000430E0000}"/>
    <cellStyle name="Comma 2 2 2 2 5 2 2 4 2" xfId="3655" xr:uid="{00000000-0005-0000-0000-0000440E0000}"/>
    <cellStyle name="Comma 2 2 2 2 5 2 2 5" xfId="3656" xr:uid="{00000000-0005-0000-0000-0000450E0000}"/>
    <cellStyle name="Comma 2 2 2 2 5 2 2 5 2" xfId="3657" xr:uid="{00000000-0005-0000-0000-0000460E0000}"/>
    <cellStyle name="Comma 2 2 2 2 5 2 2 6" xfId="3658" xr:uid="{00000000-0005-0000-0000-0000470E0000}"/>
    <cellStyle name="Comma 2 2 2 2 5 2 2 6 2" xfId="3659" xr:uid="{00000000-0005-0000-0000-0000480E0000}"/>
    <cellStyle name="Comma 2 2 2 2 5 2 2 7" xfId="3660" xr:uid="{00000000-0005-0000-0000-0000490E0000}"/>
    <cellStyle name="Comma 2 2 2 2 5 2 3" xfId="3661" xr:uid="{00000000-0005-0000-0000-00004A0E0000}"/>
    <cellStyle name="Comma 2 2 2 2 5 2 3 2" xfId="3662" xr:uid="{00000000-0005-0000-0000-00004B0E0000}"/>
    <cellStyle name="Comma 2 2 2 2 5 2 3 2 2" xfId="3663" xr:uid="{00000000-0005-0000-0000-00004C0E0000}"/>
    <cellStyle name="Comma 2 2 2 2 5 2 3 2 2 2" xfId="3664" xr:uid="{00000000-0005-0000-0000-00004D0E0000}"/>
    <cellStyle name="Comma 2 2 2 2 5 2 3 2 2 2 2" xfId="3665" xr:uid="{00000000-0005-0000-0000-00004E0E0000}"/>
    <cellStyle name="Comma 2 2 2 2 5 2 3 2 2 3" xfId="3666" xr:uid="{00000000-0005-0000-0000-00004F0E0000}"/>
    <cellStyle name="Comma 2 2 2 2 5 2 3 2 2 3 2" xfId="3667" xr:uid="{00000000-0005-0000-0000-0000500E0000}"/>
    <cellStyle name="Comma 2 2 2 2 5 2 3 2 2 4" xfId="3668" xr:uid="{00000000-0005-0000-0000-0000510E0000}"/>
    <cellStyle name="Comma 2 2 2 2 5 2 3 2 2 4 2" xfId="3669" xr:uid="{00000000-0005-0000-0000-0000520E0000}"/>
    <cellStyle name="Comma 2 2 2 2 5 2 3 2 2 5" xfId="3670" xr:uid="{00000000-0005-0000-0000-0000530E0000}"/>
    <cellStyle name="Comma 2 2 2 2 5 2 3 2 3" xfId="3671" xr:uid="{00000000-0005-0000-0000-0000540E0000}"/>
    <cellStyle name="Comma 2 2 2 2 5 2 3 2 3 2" xfId="3672" xr:uid="{00000000-0005-0000-0000-0000550E0000}"/>
    <cellStyle name="Comma 2 2 2 2 5 2 3 2 4" xfId="3673" xr:uid="{00000000-0005-0000-0000-0000560E0000}"/>
    <cellStyle name="Comma 2 2 2 2 5 2 3 2 4 2" xfId="3674" xr:uid="{00000000-0005-0000-0000-0000570E0000}"/>
    <cellStyle name="Comma 2 2 2 2 5 2 3 2 5" xfId="3675" xr:uid="{00000000-0005-0000-0000-0000580E0000}"/>
    <cellStyle name="Comma 2 2 2 2 5 2 3 2 5 2" xfId="3676" xr:uid="{00000000-0005-0000-0000-0000590E0000}"/>
    <cellStyle name="Comma 2 2 2 2 5 2 3 2 6" xfId="3677" xr:uid="{00000000-0005-0000-0000-00005A0E0000}"/>
    <cellStyle name="Comma 2 2 2 2 5 2 3 3" xfId="3678" xr:uid="{00000000-0005-0000-0000-00005B0E0000}"/>
    <cellStyle name="Comma 2 2 2 2 5 2 3 3 2" xfId="3679" xr:uid="{00000000-0005-0000-0000-00005C0E0000}"/>
    <cellStyle name="Comma 2 2 2 2 5 2 3 3 2 2" xfId="3680" xr:uid="{00000000-0005-0000-0000-00005D0E0000}"/>
    <cellStyle name="Comma 2 2 2 2 5 2 3 3 3" xfId="3681" xr:uid="{00000000-0005-0000-0000-00005E0E0000}"/>
    <cellStyle name="Comma 2 2 2 2 5 2 3 3 3 2" xfId="3682" xr:uid="{00000000-0005-0000-0000-00005F0E0000}"/>
    <cellStyle name="Comma 2 2 2 2 5 2 3 3 4" xfId="3683" xr:uid="{00000000-0005-0000-0000-0000600E0000}"/>
    <cellStyle name="Comma 2 2 2 2 5 2 3 3 4 2" xfId="3684" xr:uid="{00000000-0005-0000-0000-0000610E0000}"/>
    <cellStyle name="Comma 2 2 2 2 5 2 3 3 5" xfId="3685" xr:uid="{00000000-0005-0000-0000-0000620E0000}"/>
    <cellStyle name="Comma 2 2 2 2 5 2 3 4" xfId="3686" xr:uid="{00000000-0005-0000-0000-0000630E0000}"/>
    <cellStyle name="Comma 2 2 2 2 5 2 3 4 2" xfId="3687" xr:uid="{00000000-0005-0000-0000-0000640E0000}"/>
    <cellStyle name="Comma 2 2 2 2 5 2 3 5" xfId="3688" xr:uid="{00000000-0005-0000-0000-0000650E0000}"/>
    <cellStyle name="Comma 2 2 2 2 5 2 3 5 2" xfId="3689" xr:uid="{00000000-0005-0000-0000-0000660E0000}"/>
    <cellStyle name="Comma 2 2 2 2 5 2 3 6" xfId="3690" xr:uid="{00000000-0005-0000-0000-0000670E0000}"/>
    <cellStyle name="Comma 2 2 2 2 5 2 3 6 2" xfId="3691" xr:uid="{00000000-0005-0000-0000-0000680E0000}"/>
    <cellStyle name="Comma 2 2 2 2 5 2 3 7" xfId="3692" xr:uid="{00000000-0005-0000-0000-0000690E0000}"/>
    <cellStyle name="Comma 2 2 2 2 5 2 4" xfId="3693" xr:uid="{00000000-0005-0000-0000-00006A0E0000}"/>
    <cellStyle name="Comma 2 2 2 2 5 2 4 2" xfId="3694" xr:uid="{00000000-0005-0000-0000-00006B0E0000}"/>
    <cellStyle name="Comma 2 2 2 2 5 2 4 2 2" xfId="3695" xr:uid="{00000000-0005-0000-0000-00006C0E0000}"/>
    <cellStyle name="Comma 2 2 2 2 5 2 4 2 2 2" xfId="3696" xr:uid="{00000000-0005-0000-0000-00006D0E0000}"/>
    <cellStyle name="Comma 2 2 2 2 5 2 4 2 3" xfId="3697" xr:uid="{00000000-0005-0000-0000-00006E0E0000}"/>
    <cellStyle name="Comma 2 2 2 2 5 2 4 2 3 2" xfId="3698" xr:uid="{00000000-0005-0000-0000-00006F0E0000}"/>
    <cellStyle name="Comma 2 2 2 2 5 2 4 2 4" xfId="3699" xr:uid="{00000000-0005-0000-0000-0000700E0000}"/>
    <cellStyle name="Comma 2 2 2 2 5 2 4 2 4 2" xfId="3700" xr:uid="{00000000-0005-0000-0000-0000710E0000}"/>
    <cellStyle name="Comma 2 2 2 2 5 2 4 2 5" xfId="3701" xr:uid="{00000000-0005-0000-0000-0000720E0000}"/>
    <cellStyle name="Comma 2 2 2 2 5 2 4 3" xfId="3702" xr:uid="{00000000-0005-0000-0000-0000730E0000}"/>
    <cellStyle name="Comma 2 2 2 2 5 2 4 3 2" xfId="3703" xr:uid="{00000000-0005-0000-0000-0000740E0000}"/>
    <cellStyle name="Comma 2 2 2 2 5 2 4 4" xfId="3704" xr:uid="{00000000-0005-0000-0000-0000750E0000}"/>
    <cellStyle name="Comma 2 2 2 2 5 2 4 4 2" xfId="3705" xr:uid="{00000000-0005-0000-0000-0000760E0000}"/>
    <cellStyle name="Comma 2 2 2 2 5 2 4 5" xfId="3706" xr:uid="{00000000-0005-0000-0000-0000770E0000}"/>
    <cellStyle name="Comma 2 2 2 2 5 2 4 5 2" xfId="3707" xr:uid="{00000000-0005-0000-0000-0000780E0000}"/>
    <cellStyle name="Comma 2 2 2 2 5 2 4 6" xfId="3708" xr:uid="{00000000-0005-0000-0000-0000790E0000}"/>
    <cellStyle name="Comma 2 2 2 2 5 2 5" xfId="3709" xr:uid="{00000000-0005-0000-0000-00007A0E0000}"/>
    <cellStyle name="Comma 2 2 2 2 5 2 5 2" xfId="3710" xr:uid="{00000000-0005-0000-0000-00007B0E0000}"/>
    <cellStyle name="Comma 2 2 2 2 5 2 5 2 2" xfId="3711" xr:uid="{00000000-0005-0000-0000-00007C0E0000}"/>
    <cellStyle name="Comma 2 2 2 2 5 2 5 3" xfId="3712" xr:uid="{00000000-0005-0000-0000-00007D0E0000}"/>
    <cellStyle name="Comma 2 2 2 2 5 2 5 3 2" xfId="3713" xr:uid="{00000000-0005-0000-0000-00007E0E0000}"/>
    <cellStyle name="Comma 2 2 2 2 5 2 5 4" xfId="3714" xr:uid="{00000000-0005-0000-0000-00007F0E0000}"/>
    <cellStyle name="Comma 2 2 2 2 5 2 5 4 2" xfId="3715" xr:uid="{00000000-0005-0000-0000-0000800E0000}"/>
    <cellStyle name="Comma 2 2 2 2 5 2 5 5" xfId="3716" xr:uid="{00000000-0005-0000-0000-0000810E0000}"/>
    <cellStyle name="Comma 2 2 2 2 5 2 6" xfId="3717" xr:uid="{00000000-0005-0000-0000-0000820E0000}"/>
    <cellStyle name="Comma 2 2 2 2 5 2 6 2" xfId="3718" xr:uid="{00000000-0005-0000-0000-0000830E0000}"/>
    <cellStyle name="Comma 2 2 2 2 5 2 7" xfId="3719" xr:uid="{00000000-0005-0000-0000-0000840E0000}"/>
    <cellStyle name="Comma 2 2 2 2 5 2 7 2" xfId="3720" xr:uid="{00000000-0005-0000-0000-0000850E0000}"/>
    <cellStyle name="Comma 2 2 2 2 5 2 8" xfId="3721" xr:uid="{00000000-0005-0000-0000-0000860E0000}"/>
    <cellStyle name="Comma 2 2 2 2 5 2 8 2" xfId="3722" xr:uid="{00000000-0005-0000-0000-0000870E0000}"/>
    <cellStyle name="Comma 2 2 2 2 5 2 9" xfId="3723" xr:uid="{00000000-0005-0000-0000-0000880E0000}"/>
    <cellStyle name="Comma 2 2 2 2 5 3" xfId="3724" xr:uid="{00000000-0005-0000-0000-0000890E0000}"/>
    <cellStyle name="Comma 2 2 2 2 5 3 2" xfId="3725" xr:uid="{00000000-0005-0000-0000-00008A0E0000}"/>
    <cellStyle name="Comma 2 2 2 2 5 3 2 2" xfId="3726" xr:uid="{00000000-0005-0000-0000-00008B0E0000}"/>
    <cellStyle name="Comma 2 2 2 2 5 3 2 2 2" xfId="3727" xr:uid="{00000000-0005-0000-0000-00008C0E0000}"/>
    <cellStyle name="Comma 2 2 2 2 5 3 2 2 2 2" xfId="3728" xr:uid="{00000000-0005-0000-0000-00008D0E0000}"/>
    <cellStyle name="Comma 2 2 2 2 5 3 2 2 3" xfId="3729" xr:uid="{00000000-0005-0000-0000-00008E0E0000}"/>
    <cellStyle name="Comma 2 2 2 2 5 3 2 2 3 2" xfId="3730" xr:uid="{00000000-0005-0000-0000-00008F0E0000}"/>
    <cellStyle name="Comma 2 2 2 2 5 3 2 2 4" xfId="3731" xr:uid="{00000000-0005-0000-0000-0000900E0000}"/>
    <cellStyle name="Comma 2 2 2 2 5 3 2 2 4 2" xfId="3732" xr:uid="{00000000-0005-0000-0000-0000910E0000}"/>
    <cellStyle name="Comma 2 2 2 2 5 3 2 2 5" xfId="3733" xr:uid="{00000000-0005-0000-0000-0000920E0000}"/>
    <cellStyle name="Comma 2 2 2 2 5 3 2 3" xfId="3734" xr:uid="{00000000-0005-0000-0000-0000930E0000}"/>
    <cellStyle name="Comma 2 2 2 2 5 3 2 3 2" xfId="3735" xr:uid="{00000000-0005-0000-0000-0000940E0000}"/>
    <cellStyle name="Comma 2 2 2 2 5 3 2 4" xfId="3736" xr:uid="{00000000-0005-0000-0000-0000950E0000}"/>
    <cellStyle name="Comma 2 2 2 2 5 3 2 4 2" xfId="3737" xr:uid="{00000000-0005-0000-0000-0000960E0000}"/>
    <cellStyle name="Comma 2 2 2 2 5 3 2 5" xfId="3738" xr:uid="{00000000-0005-0000-0000-0000970E0000}"/>
    <cellStyle name="Comma 2 2 2 2 5 3 2 5 2" xfId="3739" xr:uid="{00000000-0005-0000-0000-0000980E0000}"/>
    <cellStyle name="Comma 2 2 2 2 5 3 2 6" xfId="3740" xr:uid="{00000000-0005-0000-0000-0000990E0000}"/>
    <cellStyle name="Comma 2 2 2 2 5 3 3" xfId="3741" xr:uid="{00000000-0005-0000-0000-00009A0E0000}"/>
    <cellStyle name="Comma 2 2 2 2 5 3 3 2" xfId="3742" xr:uid="{00000000-0005-0000-0000-00009B0E0000}"/>
    <cellStyle name="Comma 2 2 2 2 5 3 3 2 2" xfId="3743" xr:uid="{00000000-0005-0000-0000-00009C0E0000}"/>
    <cellStyle name="Comma 2 2 2 2 5 3 3 3" xfId="3744" xr:uid="{00000000-0005-0000-0000-00009D0E0000}"/>
    <cellStyle name="Comma 2 2 2 2 5 3 3 3 2" xfId="3745" xr:uid="{00000000-0005-0000-0000-00009E0E0000}"/>
    <cellStyle name="Comma 2 2 2 2 5 3 3 4" xfId="3746" xr:uid="{00000000-0005-0000-0000-00009F0E0000}"/>
    <cellStyle name="Comma 2 2 2 2 5 3 3 4 2" xfId="3747" xr:uid="{00000000-0005-0000-0000-0000A00E0000}"/>
    <cellStyle name="Comma 2 2 2 2 5 3 3 5" xfId="3748" xr:uid="{00000000-0005-0000-0000-0000A10E0000}"/>
    <cellStyle name="Comma 2 2 2 2 5 3 4" xfId="3749" xr:uid="{00000000-0005-0000-0000-0000A20E0000}"/>
    <cellStyle name="Comma 2 2 2 2 5 3 4 2" xfId="3750" xr:uid="{00000000-0005-0000-0000-0000A30E0000}"/>
    <cellStyle name="Comma 2 2 2 2 5 3 5" xfId="3751" xr:uid="{00000000-0005-0000-0000-0000A40E0000}"/>
    <cellStyle name="Comma 2 2 2 2 5 3 5 2" xfId="3752" xr:uid="{00000000-0005-0000-0000-0000A50E0000}"/>
    <cellStyle name="Comma 2 2 2 2 5 3 6" xfId="3753" xr:uid="{00000000-0005-0000-0000-0000A60E0000}"/>
    <cellStyle name="Comma 2 2 2 2 5 3 6 2" xfId="3754" xr:uid="{00000000-0005-0000-0000-0000A70E0000}"/>
    <cellStyle name="Comma 2 2 2 2 5 3 7" xfId="3755" xr:uid="{00000000-0005-0000-0000-0000A80E0000}"/>
    <cellStyle name="Comma 2 2 2 2 5 4" xfId="3756" xr:uid="{00000000-0005-0000-0000-0000A90E0000}"/>
    <cellStyle name="Comma 2 2 2 2 5 4 2" xfId="3757" xr:uid="{00000000-0005-0000-0000-0000AA0E0000}"/>
    <cellStyle name="Comma 2 2 2 2 5 4 2 2" xfId="3758" xr:uid="{00000000-0005-0000-0000-0000AB0E0000}"/>
    <cellStyle name="Comma 2 2 2 2 5 4 2 2 2" xfId="3759" xr:uid="{00000000-0005-0000-0000-0000AC0E0000}"/>
    <cellStyle name="Comma 2 2 2 2 5 4 2 2 2 2" xfId="3760" xr:uid="{00000000-0005-0000-0000-0000AD0E0000}"/>
    <cellStyle name="Comma 2 2 2 2 5 4 2 2 3" xfId="3761" xr:uid="{00000000-0005-0000-0000-0000AE0E0000}"/>
    <cellStyle name="Comma 2 2 2 2 5 4 2 2 3 2" xfId="3762" xr:uid="{00000000-0005-0000-0000-0000AF0E0000}"/>
    <cellStyle name="Comma 2 2 2 2 5 4 2 2 4" xfId="3763" xr:uid="{00000000-0005-0000-0000-0000B00E0000}"/>
    <cellStyle name="Comma 2 2 2 2 5 4 2 2 4 2" xfId="3764" xr:uid="{00000000-0005-0000-0000-0000B10E0000}"/>
    <cellStyle name="Comma 2 2 2 2 5 4 2 2 5" xfId="3765" xr:uid="{00000000-0005-0000-0000-0000B20E0000}"/>
    <cellStyle name="Comma 2 2 2 2 5 4 2 3" xfId="3766" xr:uid="{00000000-0005-0000-0000-0000B30E0000}"/>
    <cellStyle name="Comma 2 2 2 2 5 4 2 3 2" xfId="3767" xr:uid="{00000000-0005-0000-0000-0000B40E0000}"/>
    <cellStyle name="Comma 2 2 2 2 5 4 2 4" xfId="3768" xr:uid="{00000000-0005-0000-0000-0000B50E0000}"/>
    <cellStyle name="Comma 2 2 2 2 5 4 2 4 2" xfId="3769" xr:uid="{00000000-0005-0000-0000-0000B60E0000}"/>
    <cellStyle name="Comma 2 2 2 2 5 4 2 5" xfId="3770" xr:uid="{00000000-0005-0000-0000-0000B70E0000}"/>
    <cellStyle name="Comma 2 2 2 2 5 4 2 5 2" xfId="3771" xr:uid="{00000000-0005-0000-0000-0000B80E0000}"/>
    <cellStyle name="Comma 2 2 2 2 5 4 2 6" xfId="3772" xr:uid="{00000000-0005-0000-0000-0000B90E0000}"/>
    <cellStyle name="Comma 2 2 2 2 5 4 3" xfId="3773" xr:uid="{00000000-0005-0000-0000-0000BA0E0000}"/>
    <cellStyle name="Comma 2 2 2 2 5 4 3 2" xfId="3774" xr:uid="{00000000-0005-0000-0000-0000BB0E0000}"/>
    <cellStyle name="Comma 2 2 2 2 5 4 3 2 2" xfId="3775" xr:uid="{00000000-0005-0000-0000-0000BC0E0000}"/>
    <cellStyle name="Comma 2 2 2 2 5 4 3 3" xfId="3776" xr:uid="{00000000-0005-0000-0000-0000BD0E0000}"/>
    <cellStyle name="Comma 2 2 2 2 5 4 3 3 2" xfId="3777" xr:uid="{00000000-0005-0000-0000-0000BE0E0000}"/>
    <cellStyle name="Comma 2 2 2 2 5 4 3 4" xfId="3778" xr:uid="{00000000-0005-0000-0000-0000BF0E0000}"/>
    <cellStyle name="Comma 2 2 2 2 5 4 3 4 2" xfId="3779" xr:uid="{00000000-0005-0000-0000-0000C00E0000}"/>
    <cellStyle name="Comma 2 2 2 2 5 4 3 5" xfId="3780" xr:uid="{00000000-0005-0000-0000-0000C10E0000}"/>
    <cellStyle name="Comma 2 2 2 2 5 4 4" xfId="3781" xr:uid="{00000000-0005-0000-0000-0000C20E0000}"/>
    <cellStyle name="Comma 2 2 2 2 5 4 4 2" xfId="3782" xr:uid="{00000000-0005-0000-0000-0000C30E0000}"/>
    <cellStyle name="Comma 2 2 2 2 5 4 5" xfId="3783" xr:uid="{00000000-0005-0000-0000-0000C40E0000}"/>
    <cellStyle name="Comma 2 2 2 2 5 4 5 2" xfId="3784" xr:uid="{00000000-0005-0000-0000-0000C50E0000}"/>
    <cellStyle name="Comma 2 2 2 2 5 4 6" xfId="3785" xr:uid="{00000000-0005-0000-0000-0000C60E0000}"/>
    <cellStyle name="Comma 2 2 2 2 5 4 6 2" xfId="3786" xr:uid="{00000000-0005-0000-0000-0000C70E0000}"/>
    <cellStyle name="Comma 2 2 2 2 5 4 7" xfId="3787" xr:uid="{00000000-0005-0000-0000-0000C80E0000}"/>
    <cellStyle name="Comma 2 2 2 2 5 5" xfId="3788" xr:uid="{00000000-0005-0000-0000-0000C90E0000}"/>
    <cellStyle name="Comma 2 2 2 2 5 5 2" xfId="3789" xr:uid="{00000000-0005-0000-0000-0000CA0E0000}"/>
    <cellStyle name="Comma 2 2 2 2 5 6" xfId="3790" xr:uid="{00000000-0005-0000-0000-0000CB0E0000}"/>
    <cellStyle name="Comma 2 2 2 2 5 6 2" xfId="3791" xr:uid="{00000000-0005-0000-0000-0000CC0E0000}"/>
    <cellStyle name="Comma 2 2 2 2 5 6 2 2" xfId="3792" xr:uid="{00000000-0005-0000-0000-0000CD0E0000}"/>
    <cellStyle name="Comma 2 2 2 2 5 6 2 2 2" xfId="3793" xr:uid="{00000000-0005-0000-0000-0000CE0E0000}"/>
    <cellStyle name="Comma 2 2 2 2 5 6 2 3" xfId="3794" xr:uid="{00000000-0005-0000-0000-0000CF0E0000}"/>
    <cellStyle name="Comma 2 2 2 2 5 6 2 3 2" xfId="3795" xr:uid="{00000000-0005-0000-0000-0000D00E0000}"/>
    <cellStyle name="Comma 2 2 2 2 5 6 2 4" xfId="3796" xr:uid="{00000000-0005-0000-0000-0000D10E0000}"/>
    <cellStyle name="Comma 2 2 2 2 5 6 2 4 2" xfId="3797" xr:uid="{00000000-0005-0000-0000-0000D20E0000}"/>
    <cellStyle name="Comma 2 2 2 2 5 6 2 5" xfId="3798" xr:uid="{00000000-0005-0000-0000-0000D30E0000}"/>
    <cellStyle name="Comma 2 2 2 2 5 6 3" xfId="3799" xr:uid="{00000000-0005-0000-0000-0000D40E0000}"/>
    <cellStyle name="Comma 2 2 2 2 5 6 3 2" xfId="3800" xr:uid="{00000000-0005-0000-0000-0000D50E0000}"/>
    <cellStyle name="Comma 2 2 2 2 5 6 4" xfId="3801" xr:uid="{00000000-0005-0000-0000-0000D60E0000}"/>
    <cellStyle name="Comma 2 2 2 2 5 6 4 2" xfId="3802" xr:uid="{00000000-0005-0000-0000-0000D70E0000}"/>
    <cellStyle name="Comma 2 2 2 2 5 6 5" xfId="3803" xr:uid="{00000000-0005-0000-0000-0000D80E0000}"/>
    <cellStyle name="Comma 2 2 2 2 5 6 5 2" xfId="3804" xr:uid="{00000000-0005-0000-0000-0000D90E0000}"/>
    <cellStyle name="Comma 2 2 2 2 5 6 6" xfId="3805" xr:uid="{00000000-0005-0000-0000-0000DA0E0000}"/>
    <cellStyle name="Comma 2 2 2 2 5 7" xfId="3806" xr:uid="{00000000-0005-0000-0000-0000DB0E0000}"/>
    <cellStyle name="Comma 2 2 2 2 5 7 2" xfId="3807" xr:uid="{00000000-0005-0000-0000-0000DC0E0000}"/>
    <cellStyle name="Comma 2 2 2 2 5 7 2 2" xfId="3808" xr:uid="{00000000-0005-0000-0000-0000DD0E0000}"/>
    <cellStyle name="Comma 2 2 2 2 5 7 3" xfId="3809" xr:uid="{00000000-0005-0000-0000-0000DE0E0000}"/>
    <cellStyle name="Comma 2 2 2 2 5 7 3 2" xfId="3810" xr:uid="{00000000-0005-0000-0000-0000DF0E0000}"/>
    <cellStyle name="Comma 2 2 2 2 5 7 4" xfId="3811" xr:uid="{00000000-0005-0000-0000-0000E00E0000}"/>
    <cellStyle name="Comma 2 2 2 2 5 7 4 2" xfId="3812" xr:uid="{00000000-0005-0000-0000-0000E10E0000}"/>
    <cellStyle name="Comma 2 2 2 2 5 7 5" xfId="3813" xr:uid="{00000000-0005-0000-0000-0000E20E0000}"/>
    <cellStyle name="Comma 2 2 2 2 5 8" xfId="3814" xr:uid="{00000000-0005-0000-0000-0000E30E0000}"/>
    <cellStyle name="Comma 2 2 2 2 5 8 2" xfId="3815" xr:uid="{00000000-0005-0000-0000-0000E40E0000}"/>
    <cellStyle name="Comma 2 2 2 2 5 8 2 2" xfId="3816" xr:uid="{00000000-0005-0000-0000-0000E50E0000}"/>
    <cellStyle name="Comma 2 2 2 2 5 8 3" xfId="3817" xr:uid="{00000000-0005-0000-0000-0000E60E0000}"/>
    <cellStyle name="Comma 2 2 2 2 5 8 3 2" xfId="3818" xr:uid="{00000000-0005-0000-0000-0000E70E0000}"/>
    <cellStyle name="Comma 2 2 2 2 5 8 4" xfId="3819" xr:uid="{00000000-0005-0000-0000-0000E80E0000}"/>
    <cellStyle name="Comma 2 2 2 2 5 8 4 2" xfId="3820" xr:uid="{00000000-0005-0000-0000-0000E90E0000}"/>
    <cellStyle name="Comma 2 2 2 2 5 8 5" xfId="3821" xr:uid="{00000000-0005-0000-0000-0000EA0E0000}"/>
    <cellStyle name="Comma 2 2 2 2 5 9" xfId="3822" xr:uid="{00000000-0005-0000-0000-0000EB0E0000}"/>
    <cellStyle name="Comma 2 2 2 2 5 9 2" xfId="3823" xr:uid="{00000000-0005-0000-0000-0000EC0E0000}"/>
    <cellStyle name="Comma 2 2 2 2 6" xfId="3824" xr:uid="{00000000-0005-0000-0000-0000ED0E0000}"/>
    <cellStyle name="Comma 2 2 2 2 6 10" xfId="3825" xr:uid="{00000000-0005-0000-0000-0000EE0E0000}"/>
    <cellStyle name="Comma 2 2 2 2 6 10 2" xfId="3826" xr:uid="{00000000-0005-0000-0000-0000EF0E0000}"/>
    <cellStyle name="Comma 2 2 2 2 6 11" xfId="3827" xr:uid="{00000000-0005-0000-0000-0000F00E0000}"/>
    <cellStyle name="Comma 2 2 2 2 6 2" xfId="3828" xr:uid="{00000000-0005-0000-0000-0000F10E0000}"/>
    <cellStyle name="Comma 2 2 2 2 6 2 2" xfId="3829" xr:uid="{00000000-0005-0000-0000-0000F20E0000}"/>
    <cellStyle name="Comma 2 2 2 2 6 2 2 2" xfId="3830" xr:uid="{00000000-0005-0000-0000-0000F30E0000}"/>
    <cellStyle name="Comma 2 2 2 2 6 2 2 2 2" xfId="3831" xr:uid="{00000000-0005-0000-0000-0000F40E0000}"/>
    <cellStyle name="Comma 2 2 2 2 6 2 2 2 2 2" xfId="3832" xr:uid="{00000000-0005-0000-0000-0000F50E0000}"/>
    <cellStyle name="Comma 2 2 2 2 6 2 2 2 3" xfId="3833" xr:uid="{00000000-0005-0000-0000-0000F60E0000}"/>
    <cellStyle name="Comma 2 2 2 2 6 2 2 2 3 2" xfId="3834" xr:uid="{00000000-0005-0000-0000-0000F70E0000}"/>
    <cellStyle name="Comma 2 2 2 2 6 2 2 2 4" xfId="3835" xr:uid="{00000000-0005-0000-0000-0000F80E0000}"/>
    <cellStyle name="Comma 2 2 2 2 6 2 2 2 4 2" xfId="3836" xr:uid="{00000000-0005-0000-0000-0000F90E0000}"/>
    <cellStyle name="Comma 2 2 2 2 6 2 2 2 5" xfId="3837" xr:uid="{00000000-0005-0000-0000-0000FA0E0000}"/>
    <cellStyle name="Comma 2 2 2 2 6 2 2 3" xfId="3838" xr:uid="{00000000-0005-0000-0000-0000FB0E0000}"/>
    <cellStyle name="Comma 2 2 2 2 6 2 2 3 2" xfId="3839" xr:uid="{00000000-0005-0000-0000-0000FC0E0000}"/>
    <cellStyle name="Comma 2 2 2 2 6 2 2 4" xfId="3840" xr:uid="{00000000-0005-0000-0000-0000FD0E0000}"/>
    <cellStyle name="Comma 2 2 2 2 6 2 2 4 2" xfId="3841" xr:uid="{00000000-0005-0000-0000-0000FE0E0000}"/>
    <cellStyle name="Comma 2 2 2 2 6 2 2 5" xfId="3842" xr:uid="{00000000-0005-0000-0000-0000FF0E0000}"/>
    <cellStyle name="Comma 2 2 2 2 6 2 2 5 2" xfId="3843" xr:uid="{00000000-0005-0000-0000-0000000F0000}"/>
    <cellStyle name="Comma 2 2 2 2 6 2 2 6" xfId="3844" xr:uid="{00000000-0005-0000-0000-0000010F0000}"/>
    <cellStyle name="Comma 2 2 2 2 6 2 3" xfId="3845" xr:uid="{00000000-0005-0000-0000-0000020F0000}"/>
    <cellStyle name="Comma 2 2 2 2 6 2 3 2" xfId="3846" xr:uid="{00000000-0005-0000-0000-0000030F0000}"/>
    <cellStyle name="Comma 2 2 2 2 6 2 3 2 2" xfId="3847" xr:uid="{00000000-0005-0000-0000-0000040F0000}"/>
    <cellStyle name="Comma 2 2 2 2 6 2 3 3" xfId="3848" xr:uid="{00000000-0005-0000-0000-0000050F0000}"/>
    <cellStyle name="Comma 2 2 2 2 6 2 3 3 2" xfId="3849" xr:uid="{00000000-0005-0000-0000-0000060F0000}"/>
    <cellStyle name="Comma 2 2 2 2 6 2 3 4" xfId="3850" xr:uid="{00000000-0005-0000-0000-0000070F0000}"/>
    <cellStyle name="Comma 2 2 2 2 6 2 3 4 2" xfId="3851" xr:uid="{00000000-0005-0000-0000-0000080F0000}"/>
    <cellStyle name="Comma 2 2 2 2 6 2 3 5" xfId="3852" xr:uid="{00000000-0005-0000-0000-0000090F0000}"/>
    <cellStyle name="Comma 2 2 2 2 6 2 4" xfId="3853" xr:uid="{00000000-0005-0000-0000-00000A0F0000}"/>
    <cellStyle name="Comma 2 2 2 2 6 2 4 2" xfId="3854" xr:uid="{00000000-0005-0000-0000-00000B0F0000}"/>
    <cellStyle name="Comma 2 2 2 2 6 2 5" xfId="3855" xr:uid="{00000000-0005-0000-0000-00000C0F0000}"/>
    <cellStyle name="Comma 2 2 2 2 6 2 5 2" xfId="3856" xr:uid="{00000000-0005-0000-0000-00000D0F0000}"/>
    <cellStyle name="Comma 2 2 2 2 6 2 6" xfId="3857" xr:uid="{00000000-0005-0000-0000-00000E0F0000}"/>
    <cellStyle name="Comma 2 2 2 2 6 2 6 2" xfId="3858" xr:uid="{00000000-0005-0000-0000-00000F0F0000}"/>
    <cellStyle name="Comma 2 2 2 2 6 2 7" xfId="3859" xr:uid="{00000000-0005-0000-0000-0000100F0000}"/>
    <cellStyle name="Comma 2 2 2 2 6 3" xfId="3860" xr:uid="{00000000-0005-0000-0000-0000110F0000}"/>
    <cellStyle name="Comma 2 2 2 2 6 3 2" xfId="3861" xr:uid="{00000000-0005-0000-0000-0000120F0000}"/>
    <cellStyle name="Comma 2 2 2 2 6 3 2 2" xfId="3862" xr:uid="{00000000-0005-0000-0000-0000130F0000}"/>
    <cellStyle name="Comma 2 2 2 2 6 3 2 2 2" xfId="3863" xr:uid="{00000000-0005-0000-0000-0000140F0000}"/>
    <cellStyle name="Comma 2 2 2 2 6 3 2 2 2 2" xfId="3864" xr:uid="{00000000-0005-0000-0000-0000150F0000}"/>
    <cellStyle name="Comma 2 2 2 2 6 3 2 2 3" xfId="3865" xr:uid="{00000000-0005-0000-0000-0000160F0000}"/>
    <cellStyle name="Comma 2 2 2 2 6 3 2 2 3 2" xfId="3866" xr:uid="{00000000-0005-0000-0000-0000170F0000}"/>
    <cellStyle name="Comma 2 2 2 2 6 3 2 2 4" xfId="3867" xr:uid="{00000000-0005-0000-0000-0000180F0000}"/>
    <cellStyle name="Comma 2 2 2 2 6 3 2 2 4 2" xfId="3868" xr:uid="{00000000-0005-0000-0000-0000190F0000}"/>
    <cellStyle name="Comma 2 2 2 2 6 3 2 2 5" xfId="3869" xr:uid="{00000000-0005-0000-0000-00001A0F0000}"/>
    <cellStyle name="Comma 2 2 2 2 6 3 2 3" xfId="3870" xr:uid="{00000000-0005-0000-0000-00001B0F0000}"/>
    <cellStyle name="Comma 2 2 2 2 6 3 2 3 2" xfId="3871" xr:uid="{00000000-0005-0000-0000-00001C0F0000}"/>
    <cellStyle name="Comma 2 2 2 2 6 3 2 4" xfId="3872" xr:uid="{00000000-0005-0000-0000-00001D0F0000}"/>
    <cellStyle name="Comma 2 2 2 2 6 3 2 4 2" xfId="3873" xr:uid="{00000000-0005-0000-0000-00001E0F0000}"/>
    <cellStyle name="Comma 2 2 2 2 6 3 2 5" xfId="3874" xr:uid="{00000000-0005-0000-0000-00001F0F0000}"/>
    <cellStyle name="Comma 2 2 2 2 6 3 2 5 2" xfId="3875" xr:uid="{00000000-0005-0000-0000-0000200F0000}"/>
    <cellStyle name="Comma 2 2 2 2 6 3 2 6" xfId="3876" xr:uid="{00000000-0005-0000-0000-0000210F0000}"/>
    <cellStyle name="Comma 2 2 2 2 6 3 3" xfId="3877" xr:uid="{00000000-0005-0000-0000-0000220F0000}"/>
    <cellStyle name="Comma 2 2 2 2 6 3 3 2" xfId="3878" xr:uid="{00000000-0005-0000-0000-0000230F0000}"/>
    <cellStyle name="Comma 2 2 2 2 6 3 3 2 2" xfId="3879" xr:uid="{00000000-0005-0000-0000-0000240F0000}"/>
    <cellStyle name="Comma 2 2 2 2 6 3 3 3" xfId="3880" xr:uid="{00000000-0005-0000-0000-0000250F0000}"/>
    <cellStyle name="Comma 2 2 2 2 6 3 3 3 2" xfId="3881" xr:uid="{00000000-0005-0000-0000-0000260F0000}"/>
    <cellStyle name="Comma 2 2 2 2 6 3 3 4" xfId="3882" xr:uid="{00000000-0005-0000-0000-0000270F0000}"/>
    <cellStyle name="Comma 2 2 2 2 6 3 3 4 2" xfId="3883" xr:uid="{00000000-0005-0000-0000-0000280F0000}"/>
    <cellStyle name="Comma 2 2 2 2 6 3 3 5" xfId="3884" xr:uid="{00000000-0005-0000-0000-0000290F0000}"/>
    <cellStyle name="Comma 2 2 2 2 6 3 4" xfId="3885" xr:uid="{00000000-0005-0000-0000-00002A0F0000}"/>
    <cellStyle name="Comma 2 2 2 2 6 3 4 2" xfId="3886" xr:uid="{00000000-0005-0000-0000-00002B0F0000}"/>
    <cellStyle name="Comma 2 2 2 2 6 3 5" xfId="3887" xr:uid="{00000000-0005-0000-0000-00002C0F0000}"/>
    <cellStyle name="Comma 2 2 2 2 6 3 5 2" xfId="3888" xr:uid="{00000000-0005-0000-0000-00002D0F0000}"/>
    <cellStyle name="Comma 2 2 2 2 6 3 6" xfId="3889" xr:uid="{00000000-0005-0000-0000-00002E0F0000}"/>
    <cellStyle name="Comma 2 2 2 2 6 3 6 2" xfId="3890" xr:uid="{00000000-0005-0000-0000-00002F0F0000}"/>
    <cellStyle name="Comma 2 2 2 2 6 3 7" xfId="3891" xr:uid="{00000000-0005-0000-0000-0000300F0000}"/>
    <cellStyle name="Comma 2 2 2 2 6 4" xfId="3892" xr:uid="{00000000-0005-0000-0000-0000310F0000}"/>
    <cellStyle name="Comma 2 2 2 2 6 4 2" xfId="3893" xr:uid="{00000000-0005-0000-0000-0000320F0000}"/>
    <cellStyle name="Comma 2 2 2 2 6 5" xfId="3894" xr:uid="{00000000-0005-0000-0000-0000330F0000}"/>
    <cellStyle name="Comma 2 2 2 2 6 5 2" xfId="3895" xr:uid="{00000000-0005-0000-0000-0000340F0000}"/>
    <cellStyle name="Comma 2 2 2 2 6 5 2 2" xfId="3896" xr:uid="{00000000-0005-0000-0000-0000350F0000}"/>
    <cellStyle name="Comma 2 2 2 2 6 5 2 2 2" xfId="3897" xr:uid="{00000000-0005-0000-0000-0000360F0000}"/>
    <cellStyle name="Comma 2 2 2 2 6 5 2 3" xfId="3898" xr:uid="{00000000-0005-0000-0000-0000370F0000}"/>
    <cellStyle name="Comma 2 2 2 2 6 5 2 3 2" xfId="3899" xr:uid="{00000000-0005-0000-0000-0000380F0000}"/>
    <cellStyle name="Comma 2 2 2 2 6 5 2 4" xfId="3900" xr:uid="{00000000-0005-0000-0000-0000390F0000}"/>
    <cellStyle name="Comma 2 2 2 2 6 5 2 4 2" xfId="3901" xr:uid="{00000000-0005-0000-0000-00003A0F0000}"/>
    <cellStyle name="Comma 2 2 2 2 6 5 2 5" xfId="3902" xr:uid="{00000000-0005-0000-0000-00003B0F0000}"/>
    <cellStyle name="Comma 2 2 2 2 6 5 3" xfId="3903" xr:uid="{00000000-0005-0000-0000-00003C0F0000}"/>
    <cellStyle name="Comma 2 2 2 2 6 5 3 2" xfId="3904" xr:uid="{00000000-0005-0000-0000-00003D0F0000}"/>
    <cellStyle name="Comma 2 2 2 2 6 5 4" xfId="3905" xr:uid="{00000000-0005-0000-0000-00003E0F0000}"/>
    <cellStyle name="Comma 2 2 2 2 6 5 4 2" xfId="3906" xr:uid="{00000000-0005-0000-0000-00003F0F0000}"/>
    <cellStyle name="Comma 2 2 2 2 6 5 5" xfId="3907" xr:uid="{00000000-0005-0000-0000-0000400F0000}"/>
    <cellStyle name="Comma 2 2 2 2 6 5 5 2" xfId="3908" xr:uid="{00000000-0005-0000-0000-0000410F0000}"/>
    <cellStyle name="Comma 2 2 2 2 6 5 6" xfId="3909" xr:uid="{00000000-0005-0000-0000-0000420F0000}"/>
    <cellStyle name="Comma 2 2 2 2 6 6" xfId="3910" xr:uid="{00000000-0005-0000-0000-0000430F0000}"/>
    <cellStyle name="Comma 2 2 2 2 6 6 2" xfId="3911" xr:uid="{00000000-0005-0000-0000-0000440F0000}"/>
    <cellStyle name="Comma 2 2 2 2 6 6 2 2" xfId="3912" xr:uid="{00000000-0005-0000-0000-0000450F0000}"/>
    <cellStyle name="Comma 2 2 2 2 6 6 3" xfId="3913" xr:uid="{00000000-0005-0000-0000-0000460F0000}"/>
    <cellStyle name="Comma 2 2 2 2 6 6 3 2" xfId="3914" xr:uid="{00000000-0005-0000-0000-0000470F0000}"/>
    <cellStyle name="Comma 2 2 2 2 6 6 4" xfId="3915" xr:uid="{00000000-0005-0000-0000-0000480F0000}"/>
    <cellStyle name="Comma 2 2 2 2 6 6 4 2" xfId="3916" xr:uid="{00000000-0005-0000-0000-0000490F0000}"/>
    <cellStyle name="Comma 2 2 2 2 6 6 5" xfId="3917" xr:uid="{00000000-0005-0000-0000-00004A0F0000}"/>
    <cellStyle name="Comma 2 2 2 2 6 7" xfId="3918" xr:uid="{00000000-0005-0000-0000-00004B0F0000}"/>
    <cellStyle name="Comma 2 2 2 2 6 7 2" xfId="3919" xr:uid="{00000000-0005-0000-0000-00004C0F0000}"/>
    <cellStyle name="Comma 2 2 2 2 6 7 2 2" xfId="3920" xr:uid="{00000000-0005-0000-0000-00004D0F0000}"/>
    <cellStyle name="Comma 2 2 2 2 6 7 3" xfId="3921" xr:uid="{00000000-0005-0000-0000-00004E0F0000}"/>
    <cellStyle name="Comma 2 2 2 2 6 7 3 2" xfId="3922" xr:uid="{00000000-0005-0000-0000-00004F0F0000}"/>
    <cellStyle name="Comma 2 2 2 2 6 7 4" xfId="3923" xr:uid="{00000000-0005-0000-0000-0000500F0000}"/>
    <cellStyle name="Comma 2 2 2 2 6 7 4 2" xfId="3924" xr:uid="{00000000-0005-0000-0000-0000510F0000}"/>
    <cellStyle name="Comma 2 2 2 2 6 7 5" xfId="3925" xr:uid="{00000000-0005-0000-0000-0000520F0000}"/>
    <cellStyle name="Comma 2 2 2 2 6 8" xfId="3926" xr:uid="{00000000-0005-0000-0000-0000530F0000}"/>
    <cellStyle name="Comma 2 2 2 2 6 8 2" xfId="3927" xr:uid="{00000000-0005-0000-0000-0000540F0000}"/>
    <cellStyle name="Comma 2 2 2 2 6 9" xfId="3928" xr:uid="{00000000-0005-0000-0000-0000550F0000}"/>
    <cellStyle name="Comma 2 2 2 2 6 9 2" xfId="3929" xr:uid="{00000000-0005-0000-0000-0000560F0000}"/>
    <cellStyle name="Comma 2 2 2 2 7" xfId="3930" xr:uid="{00000000-0005-0000-0000-0000570F0000}"/>
    <cellStyle name="Comma 2 2 2 2 7 10" xfId="3931" xr:uid="{00000000-0005-0000-0000-0000580F0000}"/>
    <cellStyle name="Comma 2 2 2 2 7 10 2" xfId="3932" xr:uid="{00000000-0005-0000-0000-0000590F0000}"/>
    <cellStyle name="Comma 2 2 2 2 7 11" xfId="3933" xr:uid="{00000000-0005-0000-0000-00005A0F0000}"/>
    <cellStyle name="Comma 2 2 2 2 7 2" xfId="3934" xr:uid="{00000000-0005-0000-0000-00005B0F0000}"/>
    <cellStyle name="Comma 2 2 2 2 7 2 2" xfId="3935" xr:uid="{00000000-0005-0000-0000-00005C0F0000}"/>
    <cellStyle name="Comma 2 2 2 2 7 2 2 2" xfId="3936" xr:uid="{00000000-0005-0000-0000-00005D0F0000}"/>
    <cellStyle name="Comma 2 2 2 2 7 2 2 2 2" xfId="3937" xr:uid="{00000000-0005-0000-0000-00005E0F0000}"/>
    <cellStyle name="Comma 2 2 2 2 7 2 2 2 2 2" xfId="3938" xr:uid="{00000000-0005-0000-0000-00005F0F0000}"/>
    <cellStyle name="Comma 2 2 2 2 7 2 2 2 3" xfId="3939" xr:uid="{00000000-0005-0000-0000-0000600F0000}"/>
    <cellStyle name="Comma 2 2 2 2 7 2 2 2 3 2" xfId="3940" xr:uid="{00000000-0005-0000-0000-0000610F0000}"/>
    <cellStyle name="Comma 2 2 2 2 7 2 2 2 4" xfId="3941" xr:uid="{00000000-0005-0000-0000-0000620F0000}"/>
    <cellStyle name="Comma 2 2 2 2 7 2 2 2 4 2" xfId="3942" xr:uid="{00000000-0005-0000-0000-0000630F0000}"/>
    <cellStyle name="Comma 2 2 2 2 7 2 2 2 5" xfId="3943" xr:uid="{00000000-0005-0000-0000-0000640F0000}"/>
    <cellStyle name="Comma 2 2 2 2 7 2 2 3" xfId="3944" xr:uid="{00000000-0005-0000-0000-0000650F0000}"/>
    <cellStyle name="Comma 2 2 2 2 7 2 2 3 2" xfId="3945" xr:uid="{00000000-0005-0000-0000-0000660F0000}"/>
    <cellStyle name="Comma 2 2 2 2 7 2 2 4" xfId="3946" xr:uid="{00000000-0005-0000-0000-0000670F0000}"/>
    <cellStyle name="Comma 2 2 2 2 7 2 2 4 2" xfId="3947" xr:uid="{00000000-0005-0000-0000-0000680F0000}"/>
    <cellStyle name="Comma 2 2 2 2 7 2 2 5" xfId="3948" xr:uid="{00000000-0005-0000-0000-0000690F0000}"/>
    <cellStyle name="Comma 2 2 2 2 7 2 2 5 2" xfId="3949" xr:uid="{00000000-0005-0000-0000-00006A0F0000}"/>
    <cellStyle name="Comma 2 2 2 2 7 2 2 6" xfId="3950" xr:uid="{00000000-0005-0000-0000-00006B0F0000}"/>
    <cellStyle name="Comma 2 2 2 2 7 2 3" xfId="3951" xr:uid="{00000000-0005-0000-0000-00006C0F0000}"/>
    <cellStyle name="Comma 2 2 2 2 7 2 3 2" xfId="3952" xr:uid="{00000000-0005-0000-0000-00006D0F0000}"/>
    <cellStyle name="Comma 2 2 2 2 7 2 3 2 2" xfId="3953" xr:uid="{00000000-0005-0000-0000-00006E0F0000}"/>
    <cellStyle name="Comma 2 2 2 2 7 2 3 3" xfId="3954" xr:uid="{00000000-0005-0000-0000-00006F0F0000}"/>
    <cellStyle name="Comma 2 2 2 2 7 2 3 3 2" xfId="3955" xr:uid="{00000000-0005-0000-0000-0000700F0000}"/>
    <cellStyle name="Comma 2 2 2 2 7 2 3 4" xfId="3956" xr:uid="{00000000-0005-0000-0000-0000710F0000}"/>
    <cellStyle name="Comma 2 2 2 2 7 2 3 4 2" xfId="3957" xr:uid="{00000000-0005-0000-0000-0000720F0000}"/>
    <cellStyle name="Comma 2 2 2 2 7 2 3 5" xfId="3958" xr:uid="{00000000-0005-0000-0000-0000730F0000}"/>
    <cellStyle name="Comma 2 2 2 2 7 2 4" xfId="3959" xr:uid="{00000000-0005-0000-0000-0000740F0000}"/>
    <cellStyle name="Comma 2 2 2 2 7 2 4 2" xfId="3960" xr:uid="{00000000-0005-0000-0000-0000750F0000}"/>
    <cellStyle name="Comma 2 2 2 2 7 2 5" xfId="3961" xr:uid="{00000000-0005-0000-0000-0000760F0000}"/>
    <cellStyle name="Comma 2 2 2 2 7 2 5 2" xfId="3962" xr:uid="{00000000-0005-0000-0000-0000770F0000}"/>
    <cellStyle name="Comma 2 2 2 2 7 2 6" xfId="3963" xr:uid="{00000000-0005-0000-0000-0000780F0000}"/>
    <cellStyle name="Comma 2 2 2 2 7 2 6 2" xfId="3964" xr:uid="{00000000-0005-0000-0000-0000790F0000}"/>
    <cellStyle name="Comma 2 2 2 2 7 2 7" xfId="3965" xr:uid="{00000000-0005-0000-0000-00007A0F0000}"/>
    <cellStyle name="Comma 2 2 2 2 7 3" xfId="3966" xr:uid="{00000000-0005-0000-0000-00007B0F0000}"/>
    <cellStyle name="Comma 2 2 2 2 7 3 2" xfId="3967" xr:uid="{00000000-0005-0000-0000-00007C0F0000}"/>
    <cellStyle name="Comma 2 2 2 2 7 3 2 2" xfId="3968" xr:uid="{00000000-0005-0000-0000-00007D0F0000}"/>
    <cellStyle name="Comma 2 2 2 2 7 3 2 2 2" xfId="3969" xr:uid="{00000000-0005-0000-0000-00007E0F0000}"/>
    <cellStyle name="Comma 2 2 2 2 7 3 2 2 2 2" xfId="3970" xr:uid="{00000000-0005-0000-0000-00007F0F0000}"/>
    <cellStyle name="Comma 2 2 2 2 7 3 2 2 3" xfId="3971" xr:uid="{00000000-0005-0000-0000-0000800F0000}"/>
    <cellStyle name="Comma 2 2 2 2 7 3 2 2 3 2" xfId="3972" xr:uid="{00000000-0005-0000-0000-0000810F0000}"/>
    <cellStyle name="Comma 2 2 2 2 7 3 2 2 4" xfId="3973" xr:uid="{00000000-0005-0000-0000-0000820F0000}"/>
    <cellStyle name="Comma 2 2 2 2 7 3 2 2 4 2" xfId="3974" xr:uid="{00000000-0005-0000-0000-0000830F0000}"/>
    <cellStyle name="Comma 2 2 2 2 7 3 2 2 5" xfId="3975" xr:uid="{00000000-0005-0000-0000-0000840F0000}"/>
    <cellStyle name="Comma 2 2 2 2 7 3 2 3" xfId="3976" xr:uid="{00000000-0005-0000-0000-0000850F0000}"/>
    <cellStyle name="Comma 2 2 2 2 7 3 2 3 2" xfId="3977" xr:uid="{00000000-0005-0000-0000-0000860F0000}"/>
    <cellStyle name="Comma 2 2 2 2 7 3 2 4" xfId="3978" xr:uid="{00000000-0005-0000-0000-0000870F0000}"/>
    <cellStyle name="Comma 2 2 2 2 7 3 2 4 2" xfId="3979" xr:uid="{00000000-0005-0000-0000-0000880F0000}"/>
    <cellStyle name="Comma 2 2 2 2 7 3 2 5" xfId="3980" xr:uid="{00000000-0005-0000-0000-0000890F0000}"/>
    <cellStyle name="Comma 2 2 2 2 7 3 2 5 2" xfId="3981" xr:uid="{00000000-0005-0000-0000-00008A0F0000}"/>
    <cellStyle name="Comma 2 2 2 2 7 3 2 6" xfId="3982" xr:uid="{00000000-0005-0000-0000-00008B0F0000}"/>
    <cellStyle name="Comma 2 2 2 2 7 3 3" xfId="3983" xr:uid="{00000000-0005-0000-0000-00008C0F0000}"/>
    <cellStyle name="Comma 2 2 2 2 7 3 3 2" xfId="3984" xr:uid="{00000000-0005-0000-0000-00008D0F0000}"/>
    <cellStyle name="Comma 2 2 2 2 7 3 3 2 2" xfId="3985" xr:uid="{00000000-0005-0000-0000-00008E0F0000}"/>
    <cellStyle name="Comma 2 2 2 2 7 3 3 3" xfId="3986" xr:uid="{00000000-0005-0000-0000-00008F0F0000}"/>
    <cellStyle name="Comma 2 2 2 2 7 3 3 3 2" xfId="3987" xr:uid="{00000000-0005-0000-0000-0000900F0000}"/>
    <cellStyle name="Comma 2 2 2 2 7 3 3 4" xfId="3988" xr:uid="{00000000-0005-0000-0000-0000910F0000}"/>
    <cellStyle name="Comma 2 2 2 2 7 3 3 4 2" xfId="3989" xr:uid="{00000000-0005-0000-0000-0000920F0000}"/>
    <cellStyle name="Comma 2 2 2 2 7 3 3 5" xfId="3990" xr:uid="{00000000-0005-0000-0000-0000930F0000}"/>
    <cellStyle name="Comma 2 2 2 2 7 3 4" xfId="3991" xr:uid="{00000000-0005-0000-0000-0000940F0000}"/>
    <cellStyle name="Comma 2 2 2 2 7 3 4 2" xfId="3992" xr:uid="{00000000-0005-0000-0000-0000950F0000}"/>
    <cellStyle name="Comma 2 2 2 2 7 3 5" xfId="3993" xr:uid="{00000000-0005-0000-0000-0000960F0000}"/>
    <cellStyle name="Comma 2 2 2 2 7 3 5 2" xfId="3994" xr:uid="{00000000-0005-0000-0000-0000970F0000}"/>
    <cellStyle name="Comma 2 2 2 2 7 3 6" xfId="3995" xr:uid="{00000000-0005-0000-0000-0000980F0000}"/>
    <cellStyle name="Comma 2 2 2 2 7 3 6 2" xfId="3996" xr:uid="{00000000-0005-0000-0000-0000990F0000}"/>
    <cellStyle name="Comma 2 2 2 2 7 3 7" xfId="3997" xr:uid="{00000000-0005-0000-0000-00009A0F0000}"/>
    <cellStyle name="Comma 2 2 2 2 7 4" xfId="3998" xr:uid="{00000000-0005-0000-0000-00009B0F0000}"/>
    <cellStyle name="Comma 2 2 2 2 7 4 2" xfId="3999" xr:uid="{00000000-0005-0000-0000-00009C0F0000}"/>
    <cellStyle name="Comma 2 2 2 2 7 5" xfId="4000" xr:uid="{00000000-0005-0000-0000-00009D0F0000}"/>
    <cellStyle name="Comma 2 2 2 2 7 5 2" xfId="4001" xr:uid="{00000000-0005-0000-0000-00009E0F0000}"/>
    <cellStyle name="Comma 2 2 2 2 7 5 2 2" xfId="4002" xr:uid="{00000000-0005-0000-0000-00009F0F0000}"/>
    <cellStyle name="Comma 2 2 2 2 7 5 2 2 2" xfId="4003" xr:uid="{00000000-0005-0000-0000-0000A00F0000}"/>
    <cellStyle name="Comma 2 2 2 2 7 5 2 3" xfId="4004" xr:uid="{00000000-0005-0000-0000-0000A10F0000}"/>
    <cellStyle name="Comma 2 2 2 2 7 5 2 3 2" xfId="4005" xr:uid="{00000000-0005-0000-0000-0000A20F0000}"/>
    <cellStyle name="Comma 2 2 2 2 7 5 2 4" xfId="4006" xr:uid="{00000000-0005-0000-0000-0000A30F0000}"/>
    <cellStyle name="Comma 2 2 2 2 7 5 2 4 2" xfId="4007" xr:uid="{00000000-0005-0000-0000-0000A40F0000}"/>
    <cellStyle name="Comma 2 2 2 2 7 5 2 5" xfId="4008" xr:uid="{00000000-0005-0000-0000-0000A50F0000}"/>
    <cellStyle name="Comma 2 2 2 2 7 5 3" xfId="4009" xr:uid="{00000000-0005-0000-0000-0000A60F0000}"/>
    <cellStyle name="Comma 2 2 2 2 7 5 3 2" xfId="4010" xr:uid="{00000000-0005-0000-0000-0000A70F0000}"/>
    <cellStyle name="Comma 2 2 2 2 7 5 4" xfId="4011" xr:uid="{00000000-0005-0000-0000-0000A80F0000}"/>
    <cellStyle name="Comma 2 2 2 2 7 5 4 2" xfId="4012" xr:uid="{00000000-0005-0000-0000-0000A90F0000}"/>
    <cellStyle name="Comma 2 2 2 2 7 5 5" xfId="4013" xr:uid="{00000000-0005-0000-0000-0000AA0F0000}"/>
    <cellStyle name="Comma 2 2 2 2 7 5 5 2" xfId="4014" xr:uid="{00000000-0005-0000-0000-0000AB0F0000}"/>
    <cellStyle name="Comma 2 2 2 2 7 5 6" xfId="4015" xr:uid="{00000000-0005-0000-0000-0000AC0F0000}"/>
    <cellStyle name="Comma 2 2 2 2 7 6" xfId="4016" xr:uid="{00000000-0005-0000-0000-0000AD0F0000}"/>
    <cellStyle name="Comma 2 2 2 2 7 6 2" xfId="4017" xr:uid="{00000000-0005-0000-0000-0000AE0F0000}"/>
    <cellStyle name="Comma 2 2 2 2 7 6 2 2" xfId="4018" xr:uid="{00000000-0005-0000-0000-0000AF0F0000}"/>
    <cellStyle name="Comma 2 2 2 2 7 6 3" xfId="4019" xr:uid="{00000000-0005-0000-0000-0000B00F0000}"/>
    <cellStyle name="Comma 2 2 2 2 7 6 3 2" xfId="4020" xr:uid="{00000000-0005-0000-0000-0000B10F0000}"/>
    <cellStyle name="Comma 2 2 2 2 7 6 4" xfId="4021" xr:uid="{00000000-0005-0000-0000-0000B20F0000}"/>
    <cellStyle name="Comma 2 2 2 2 7 6 4 2" xfId="4022" xr:uid="{00000000-0005-0000-0000-0000B30F0000}"/>
    <cellStyle name="Comma 2 2 2 2 7 6 5" xfId="4023" xr:uid="{00000000-0005-0000-0000-0000B40F0000}"/>
    <cellStyle name="Comma 2 2 2 2 7 7" xfId="4024" xr:uid="{00000000-0005-0000-0000-0000B50F0000}"/>
    <cellStyle name="Comma 2 2 2 2 7 7 2" xfId="4025" xr:uid="{00000000-0005-0000-0000-0000B60F0000}"/>
    <cellStyle name="Comma 2 2 2 2 7 7 2 2" xfId="4026" xr:uid="{00000000-0005-0000-0000-0000B70F0000}"/>
    <cellStyle name="Comma 2 2 2 2 7 7 3" xfId="4027" xr:uid="{00000000-0005-0000-0000-0000B80F0000}"/>
    <cellStyle name="Comma 2 2 2 2 7 7 3 2" xfId="4028" xr:uid="{00000000-0005-0000-0000-0000B90F0000}"/>
    <cellStyle name="Comma 2 2 2 2 7 7 4" xfId="4029" xr:uid="{00000000-0005-0000-0000-0000BA0F0000}"/>
    <cellStyle name="Comma 2 2 2 2 7 7 4 2" xfId="4030" xr:uid="{00000000-0005-0000-0000-0000BB0F0000}"/>
    <cellStyle name="Comma 2 2 2 2 7 7 5" xfId="4031" xr:uid="{00000000-0005-0000-0000-0000BC0F0000}"/>
    <cellStyle name="Comma 2 2 2 2 7 8" xfId="4032" xr:uid="{00000000-0005-0000-0000-0000BD0F0000}"/>
    <cellStyle name="Comma 2 2 2 2 7 8 2" xfId="4033" xr:uid="{00000000-0005-0000-0000-0000BE0F0000}"/>
    <cellStyle name="Comma 2 2 2 2 7 9" xfId="4034" xr:uid="{00000000-0005-0000-0000-0000BF0F0000}"/>
    <cellStyle name="Comma 2 2 2 2 7 9 2" xfId="4035" xr:uid="{00000000-0005-0000-0000-0000C00F0000}"/>
    <cellStyle name="Comma 2 2 2 2 8" xfId="4036" xr:uid="{00000000-0005-0000-0000-0000C10F0000}"/>
    <cellStyle name="Comma 2 2 2 2 8 2" xfId="4037" xr:uid="{00000000-0005-0000-0000-0000C20F0000}"/>
    <cellStyle name="Comma 2 2 2 2 8 2 2" xfId="4038" xr:uid="{00000000-0005-0000-0000-0000C30F0000}"/>
    <cellStyle name="Comma 2 2 2 2 8 3" xfId="4039" xr:uid="{00000000-0005-0000-0000-0000C40F0000}"/>
    <cellStyle name="Comma 2 2 2 2 8 3 2" xfId="4040" xr:uid="{00000000-0005-0000-0000-0000C50F0000}"/>
    <cellStyle name="Comma 2 2 2 2 8 3 2 2" xfId="4041" xr:uid="{00000000-0005-0000-0000-0000C60F0000}"/>
    <cellStyle name="Comma 2 2 2 2 8 3 2 2 2" xfId="4042" xr:uid="{00000000-0005-0000-0000-0000C70F0000}"/>
    <cellStyle name="Comma 2 2 2 2 8 3 2 3" xfId="4043" xr:uid="{00000000-0005-0000-0000-0000C80F0000}"/>
    <cellStyle name="Comma 2 2 2 2 8 3 2 3 2" xfId="4044" xr:uid="{00000000-0005-0000-0000-0000C90F0000}"/>
    <cellStyle name="Comma 2 2 2 2 8 3 2 4" xfId="4045" xr:uid="{00000000-0005-0000-0000-0000CA0F0000}"/>
    <cellStyle name="Comma 2 2 2 2 8 3 2 4 2" xfId="4046" xr:uid="{00000000-0005-0000-0000-0000CB0F0000}"/>
    <cellStyle name="Comma 2 2 2 2 8 3 2 5" xfId="4047" xr:uid="{00000000-0005-0000-0000-0000CC0F0000}"/>
    <cellStyle name="Comma 2 2 2 2 8 3 3" xfId="4048" xr:uid="{00000000-0005-0000-0000-0000CD0F0000}"/>
    <cellStyle name="Comma 2 2 2 2 8 3 3 2" xfId="4049" xr:uid="{00000000-0005-0000-0000-0000CE0F0000}"/>
    <cellStyle name="Comma 2 2 2 2 8 3 4" xfId="4050" xr:uid="{00000000-0005-0000-0000-0000CF0F0000}"/>
    <cellStyle name="Comma 2 2 2 2 8 3 4 2" xfId="4051" xr:uid="{00000000-0005-0000-0000-0000D00F0000}"/>
    <cellStyle name="Comma 2 2 2 2 8 3 5" xfId="4052" xr:uid="{00000000-0005-0000-0000-0000D10F0000}"/>
    <cellStyle name="Comma 2 2 2 2 8 3 5 2" xfId="4053" xr:uid="{00000000-0005-0000-0000-0000D20F0000}"/>
    <cellStyle name="Comma 2 2 2 2 8 3 6" xfId="4054" xr:uid="{00000000-0005-0000-0000-0000D30F0000}"/>
    <cellStyle name="Comma 2 2 2 2 8 4" xfId="4055" xr:uid="{00000000-0005-0000-0000-0000D40F0000}"/>
    <cellStyle name="Comma 2 2 2 2 8 4 2" xfId="4056" xr:uid="{00000000-0005-0000-0000-0000D50F0000}"/>
    <cellStyle name="Comma 2 2 2 2 8 4 2 2" xfId="4057" xr:uid="{00000000-0005-0000-0000-0000D60F0000}"/>
    <cellStyle name="Comma 2 2 2 2 8 4 3" xfId="4058" xr:uid="{00000000-0005-0000-0000-0000D70F0000}"/>
    <cellStyle name="Comma 2 2 2 2 8 4 3 2" xfId="4059" xr:uid="{00000000-0005-0000-0000-0000D80F0000}"/>
    <cellStyle name="Comma 2 2 2 2 8 4 4" xfId="4060" xr:uid="{00000000-0005-0000-0000-0000D90F0000}"/>
    <cellStyle name="Comma 2 2 2 2 8 4 4 2" xfId="4061" xr:uid="{00000000-0005-0000-0000-0000DA0F0000}"/>
    <cellStyle name="Comma 2 2 2 2 8 4 5" xfId="4062" xr:uid="{00000000-0005-0000-0000-0000DB0F0000}"/>
    <cellStyle name="Comma 2 2 2 2 8 5" xfId="4063" xr:uid="{00000000-0005-0000-0000-0000DC0F0000}"/>
    <cellStyle name="Comma 2 2 2 2 8 5 2" xfId="4064" xr:uid="{00000000-0005-0000-0000-0000DD0F0000}"/>
    <cellStyle name="Comma 2 2 2 2 8 5 2 2" xfId="4065" xr:uid="{00000000-0005-0000-0000-0000DE0F0000}"/>
    <cellStyle name="Comma 2 2 2 2 8 5 3" xfId="4066" xr:uid="{00000000-0005-0000-0000-0000DF0F0000}"/>
    <cellStyle name="Comma 2 2 2 2 8 5 3 2" xfId="4067" xr:uid="{00000000-0005-0000-0000-0000E00F0000}"/>
    <cellStyle name="Comma 2 2 2 2 8 5 4" xfId="4068" xr:uid="{00000000-0005-0000-0000-0000E10F0000}"/>
    <cellStyle name="Comma 2 2 2 2 8 5 4 2" xfId="4069" xr:uid="{00000000-0005-0000-0000-0000E20F0000}"/>
    <cellStyle name="Comma 2 2 2 2 8 5 5" xfId="4070" xr:uid="{00000000-0005-0000-0000-0000E30F0000}"/>
    <cellStyle name="Comma 2 2 2 2 8 6" xfId="4071" xr:uid="{00000000-0005-0000-0000-0000E40F0000}"/>
    <cellStyle name="Comma 2 2 2 2 8 6 2" xfId="4072" xr:uid="{00000000-0005-0000-0000-0000E50F0000}"/>
    <cellStyle name="Comma 2 2 2 2 8 7" xfId="4073" xr:uid="{00000000-0005-0000-0000-0000E60F0000}"/>
    <cellStyle name="Comma 2 2 2 2 8 7 2" xfId="4074" xr:uid="{00000000-0005-0000-0000-0000E70F0000}"/>
    <cellStyle name="Comma 2 2 2 2 8 8" xfId="4075" xr:uid="{00000000-0005-0000-0000-0000E80F0000}"/>
    <cellStyle name="Comma 2 2 2 2 8 8 2" xfId="4076" xr:uid="{00000000-0005-0000-0000-0000E90F0000}"/>
    <cellStyle name="Comma 2 2 2 2 8 9" xfId="4077" xr:uid="{00000000-0005-0000-0000-0000EA0F0000}"/>
    <cellStyle name="Comma 2 2 2 2 9" xfId="4078" xr:uid="{00000000-0005-0000-0000-0000EB0F0000}"/>
    <cellStyle name="Comma 2 2 2 2 9 2" xfId="4079" xr:uid="{00000000-0005-0000-0000-0000EC0F0000}"/>
    <cellStyle name="Comma 2 2 2 2 9 2 2" xfId="4080" xr:uid="{00000000-0005-0000-0000-0000ED0F0000}"/>
    <cellStyle name="Comma 2 2 2 2 9 3" xfId="4081" xr:uid="{00000000-0005-0000-0000-0000EE0F0000}"/>
    <cellStyle name="Comma 2 2 2 2 9 3 2" xfId="4082" xr:uid="{00000000-0005-0000-0000-0000EF0F0000}"/>
    <cellStyle name="Comma 2 2 2 2 9 3 2 2" xfId="4083" xr:uid="{00000000-0005-0000-0000-0000F00F0000}"/>
    <cellStyle name="Comma 2 2 2 2 9 3 2 2 2" xfId="4084" xr:uid="{00000000-0005-0000-0000-0000F10F0000}"/>
    <cellStyle name="Comma 2 2 2 2 9 3 2 3" xfId="4085" xr:uid="{00000000-0005-0000-0000-0000F20F0000}"/>
    <cellStyle name="Comma 2 2 2 2 9 3 2 3 2" xfId="4086" xr:uid="{00000000-0005-0000-0000-0000F30F0000}"/>
    <cellStyle name="Comma 2 2 2 2 9 3 2 4" xfId="4087" xr:uid="{00000000-0005-0000-0000-0000F40F0000}"/>
    <cellStyle name="Comma 2 2 2 2 9 3 2 4 2" xfId="4088" xr:uid="{00000000-0005-0000-0000-0000F50F0000}"/>
    <cellStyle name="Comma 2 2 2 2 9 3 2 5" xfId="4089" xr:uid="{00000000-0005-0000-0000-0000F60F0000}"/>
    <cellStyle name="Comma 2 2 2 2 9 3 3" xfId="4090" xr:uid="{00000000-0005-0000-0000-0000F70F0000}"/>
    <cellStyle name="Comma 2 2 2 2 9 3 3 2" xfId="4091" xr:uid="{00000000-0005-0000-0000-0000F80F0000}"/>
    <cellStyle name="Comma 2 2 2 2 9 3 4" xfId="4092" xr:uid="{00000000-0005-0000-0000-0000F90F0000}"/>
    <cellStyle name="Comma 2 2 2 2 9 3 4 2" xfId="4093" xr:uid="{00000000-0005-0000-0000-0000FA0F0000}"/>
    <cellStyle name="Comma 2 2 2 2 9 3 5" xfId="4094" xr:uid="{00000000-0005-0000-0000-0000FB0F0000}"/>
    <cellStyle name="Comma 2 2 2 2 9 3 5 2" xfId="4095" xr:uid="{00000000-0005-0000-0000-0000FC0F0000}"/>
    <cellStyle name="Comma 2 2 2 2 9 3 6" xfId="4096" xr:uid="{00000000-0005-0000-0000-0000FD0F0000}"/>
    <cellStyle name="Comma 2 2 2 2 9 4" xfId="4097" xr:uid="{00000000-0005-0000-0000-0000FE0F0000}"/>
    <cellStyle name="Comma 2 2 2 2 9 4 2" xfId="4098" xr:uid="{00000000-0005-0000-0000-0000FF0F0000}"/>
    <cellStyle name="Comma 2 2 2 2 9 4 2 2" xfId="4099" xr:uid="{00000000-0005-0000-0000-000000100000}"/>
    <cellStyle name="Comma 2 2 2 2 9 4 3" xfId="4100" xr:uid="{00000000-0005-0000-0000-000001100000}"/>
    <cellStyle name="Comma 2 2 2 2 9 4 3 2" xfId="4101" xr:uid="{00000000-0005-0000-0000-000002100000}"/>
    <cellStyle name="Comma 2 2 2 2 9 4 4" xfId="4102" xr:uid="{00000000-0005-0000-0000-000003100000}"/>
    <cellStyle name="Comma 2 2 2 2 9 4 4 2" xfId="4103" xr:uid="{00000000-0005-0000-0000-000004100000}"/>
    <cellStyle name="Comma 2 2 2 2 9 4 5" xfId="4104" xr:uid="{00000000-0005-0000-0000-000005100000}"/>
    <cellStyle name="Comma 2 2 2 2 9 5" xfId="4105" xr:uid="{00000000-0005-0000-0000-000006100000}"/>
    <cellStyle name="Comma 2 2 2 2 9 5 2" xfId="4106" xr:uid="{00000000-0005-0000-0000-000007100000}"/>
    <cellStyle name="Comma 2 2 2 2 9 5 2 2" xfId="4107" xr:uid="{00000000-0005-0000-0000-000008100000}"/>
    <cellStyle name="Comma 2 2 2 2 9 5 3" xfId="4108" xr:uid="{00000000-0005-0000-0000-000009100000}"/>
    <cellStyle name="Comma 2 2 2 2 9 5 3 2" xfId="4109" xr:uid="{00000000-0005-0000-0000-00000A100000}"/>
    <cellStyle name="Comma 2 2 2 2 9 5 4" xfId="4110" xr:uid="{00000000-0005-0000-0000-00000B100000}"/>
    <cellStyle name="Comma 2 2 2 2 9 5 4 2" xfId="4111" xr:uid="{00000000-0005-0000-0000-00000C100000}"/>
    <cellStyle name="Comma 2 2 2 2 9 5 5" xfId="4112" xr:uid="{00000000-0005-0000-0000-00000D100000}"/>
    <cellStyle name="Comma 2 2 2 2 9 6" xfId="4113" xr:uid="{00000000-0005-0000-0000-00000E100000}"/>
    <cellStyle name="Comma 2 2 2 2 9 6 2" xfId="4114" xr:uid="{00000000-0005-0000-0000-00000F100000}"/>
    <cellStyle name="Comma 2 2 2 2 9 7" xfId="4115" xr:uid="{00000000-0005-0000-0000-000010100000}"/>
    <cellStyle name="Comma 2 2 2 2 9 7 2" xfId="4116" xr:uid="{00000000-0005-0000-0000-000011100000}"/>
    <cellStyle name="Comma 2 2 2 2 9 8" xfId="4117" xr:uid="{00000000-0005-0000-0000-000012100000}"/>
    <cellStyle name="Comma 2 2 2 2 9 8 2" xfId="4118" xr:uid="{00000000-0005-0000-0000-000013100000}"/>
    <cellStyle name="Comma 2 2 2 2 9 9" xfId="4119" xr:uid="{00000000-0005-0000-0000-000014100000}"/>
    <cellStyle name="Comma 2 2 2 20" xfId="4120" xr:uid="{00000000-0005-0000-0000-000015100000}"/>
    <cellStyle name="Comma 2 2 2 20 2" xfId="4121" xr:uid="{00000000-0005-0000-0000-000016100000}"/>
    <cellStyle name="Comma 2 2 2 20 2 2" xfId="4122" xr:uid="{00000000-0005-0000-0000-000017100000}"/>
    <cellStyle name="Comma 2 2 2 20 3" xfId="4123" xr:uid="{00000000-0005-0000-0000-000018100000}"/>
    <cellStyle name="Comma 2 2 2 20 3 2" xfId="4124" xr:uid="{00000000-0005-0000-0000-000019100000}"/>
    <cellStyle name="Comma 2 2 2 20 4" xfId="4125" xr:uid="{00000000-0005-0000-0000-00001A100000}"/>
    <cellStyle name="Comma 2 2 2 20 4 2" xfId="4126" xr:uid="{00000000-0005-0000-0000-00001B100000}"/>
    <cellStyle name="Comma 2 2 2 20 5" xfId="4127" xr:uid="{00000000-0005-0000-0000-00001C100000}"/>
    <cellStyle name="Comma 2 2 2 21" xfId="4128" xr:uid="{00000000-0005-0000-0000-00001D100000}"/>
    <cellStyle name="Comma 2 2 2 21 2" xfId="4129" xr:uid="{00000000-0005-0000-0000-00001E100000}"/>
    <cellStyle name="Comma 2 2 2 22" xfId="4130" xr:uid="{00000000-0005-0000-0000-00001F100000}"/>
    <cellStyle name="Comma 2 2 2 22 2" xfId="4131" xr:uid="{00000000-0005-0000-0000-000020100000}"/>
    <cellStyle name="Comma 2 2 2 23" xfId="4132" xr:uid="{00000000-0005-0000-0000-000021100000}"/>
    <cellStyle name="Comma 2 2 2 23 2" xfId="4133" xr:uid="{00000000-0005-0000-0000-000022100000}"/>
    <cellStyle name="Comma 2 2 2 24" xfId="4134" xr:uid="{00000000-0005-0000-0000-000023100000}"/>
    <cellStyle name="Comma 2 2 2 3" xfId="4135" xr:uid="{00000000-0005-0000-0000-000024100000}"/>
    <cellStyle name="Comma 2 2 2 3 10" xfId="4136" xr:uid="{00000000-0005-0000-0000-000025100000}"/>
    <cellStyle name="Comma 2 2 2 3 10 2" xfId="4137" xr:uid="{00000000-0005-0000-0000-000026100000}"/>
    <cellStyle name="Comma 2 2 2 3 11" xfId="4138" xr:uid="{00000000-0005-0000-0000-000027100000}"/>
    <cellStyle name="Comma 2 2 2 3 2" xfId="4139" xr:uid="{00000000-0005-0000-0000-000028100000}"/>
    <cellStyle name="Comma 2 2 2 3 2 10" xfId="4140" xr:uid="{00000000-0005-0000-0000-000029100000}"/>
    <cellStyle name="Comma 2 2 2 3 2 2" xfId="4141" xr:uid="{00000000-0005-0000-0000-00002A100000}"/>
    <cellStyle name="Comma 2 2 2 3 2 2 2" xfId="4142" xr:uid="{00000000-0005-0000-0000-00002B100000}"/>
    <cellStyle name="Comma 2 2 2 3 2 2 2 2" xfId="4143" xr:uid="{00000000-0005-0000-0000-00002C100000}"/>
    <cellStyle name="Comma 2 2 2 3 2 2 2 2 2" xfId="4144" xr:uid="{00000000-0005-0000-0000-00002D100000}"/>
    <cellStyle name="Comma 2 2 2 3 2 2 2 2 2 2" xfId="4145" xr:uid="{00000000-0005-0000-0000-00002E100000}"/>
    <cellStyle name="Comma 2 2 2 3 2 2 2 2 3" xfId="4146" xr:uid="{00000000-0005-0000-0000-00002F100000}"/>
    <cellStyle name="Comma 2 2 2 3 2 2 2 2 3 2" xfId="4147" xr:uid="{00000000-0005-0000-0000-000030100000}"/>
    <cellStyle name="Comma 2 2 2 3 2 2 2 2 4" xfId="4148" xr:uid="{00000000-0005-0000-0000-000031100000}"/>
    <cellStyle name="Comma 2 2 2 3 2 2 2 2 4 2" xfId="4149" xr:uid="{00000000-0005-0000-0000-000032100000}"/>
    <cellStyle name="Comma 2 2 2 3 2 2 2 2 5" xfId="4150" xr:uid="{00000000-0005-0000-0000-000033100000}"/>
    <cellStyle name="Comma 2 2 2 3 2 2 2 3" xfId="4151" xr:uid="{00000000-0005-0000-0000-000034100000}"/>
    <cellStyle name="Comma 2 2 2 3 2 2 2 3 2" xfId="4152" xr:uid="{00000000-0005-0000-0000-000035100000}"/>
    <cellStyle name="Comma 2 2 2 3 2 2 2 4" xfId="4153" xr:uid="{00000000-0005-0000-0000-000036100000}"/>
    <cellStyle name="Comma 2 2 2 3 2 2 2 4 2" xfId="4154" xr:uid="{00000000-0005-0000-0000-000037100000}"/>
    <cellStyle name="Comma 2 2 2 3 2 2 2 5" xfId="4155" xr:uid="{00000000-0005-0000-0000-000038100000}"/>
    <cellStyle name="Comma 2 2 2 3 2 2 2 5 2" xfId="4156" xr:uid="{00000000-0005-0000-0000-000039100000}"/>
    <cellStyle name="Comma 2 2 2 3 2 2 2 6" xfId="4157" xr:uid="{00000000-0005-0000-0000-00003A100000}"/>
    <cellStyle name="Comma 2 2 2 3 2 2 3" xfId="4158" xr:uid="{00000000-0005-0000-0000-00003B100000}"/>
    <cellStyle name="Comma 2 2 2 3 2 2 3 2" xfId="4159" xr:uid="{00000000-0005-0000-0000-00003C100000}"/>
    <cellStyle name="Comma 2 2 2 3 2 2 4" xfId="4160" xr:uid="{00000000-0005-0000-0000-00003D100000}"/>
    <cellStyle name="Comma 2 2 2 3 2 2 4 2" xfId="4161" xr:uid="{00000000-0005-0000-0000-00003E100000}"/>
    <cellStyle name="Comma 2 2 2 3 2 2 4 2 2" xfId="4162" xr:uid="{00000000-0005-0000-0000-00003F100000}"/>
    <cellStyle name="Comma 2 2 2 3 2 2 4 3" xfId="4163" xr:uid="{00000000-0005-0000-0000-000040100000}"/>
    <cellStyle name="Comma 2 2 2 3 2 2 4 3 2" xfId="4164" xr:uid="{00000000-0005-0000-0000-000041100000}"/>
    <cellStyle name="Comma 2 2 2 3 2 2 4 4" xfId="4165" xr:uid="{00000000-0005-0000-0000-000042100000}"/>
    <cellStyle name="Comma 2 2 2 3 2 2 4 4 2" xfId="4166" xr:uid="{00000000-0005-0000-0000-000043100000}"/>
    <cellStyle name="Comma 2 2 2 3 2 2 4 5" xfId="4167" xr:uid="{00000000-0005-0000-0000-000044100000}"/>
    <cellStyle name="Comma 2 2 2 3 2 2 5" xfId="4168" xr:uid="{00000000-0005-0000-0000-000045100000}"/>
    <cellStyle name="Comma 2 2 2 3 2 2 5 2" xfId="4169" xr:uid="{00000000-0005-0000-0000-000046100000}"/>
    <cellStyle name="Comma 2 2 2 3 2 2 6" xfId="4170" xr:uid="{00000000-0005-0000-0000-000047100000}"/>
    <cellStyle name="Comma 2 2 2 3 2 2 6 2" xfId="4171" xr:uid="{00000000-0005-0000-0000-000048100000}"/>
    <cellStyle name="Comma 2 2 2 3 2 2 7" xfId="4172" xr:uid="{00000000-0005-0000-0000-000049100000}"/>
    <cellStyle name="Comma 2 2 2 3 2 2 7 2" xfId="4173" xr:uid="{00000000-0005-0000-0000-00004A100000}"/>
    <cellStyle name="Comma 2 2 2 3 2 2 8" xfId="4174" xr:uid="{00000000-0005-0000-0000-00004B100000}"/>
    <cellStyle name="Comma 2 2 2 3 2 3" xfId="4175" xr:uid="{00000000-0005-0000-0000-00004C100000}"/>
    <cellStyle name="Comma 2 2 2 3 2 3 2" xfId="4176" xr:uid="{00000000-0005-0000-0000-00004D100000}"/>
    <cellStyle name="Comma 2 2 2 3 2 3 2 2" xfId="4177" xr:uid="{00000000-0005-0000-0000-00004E100000}"/>
    <cellStyle name="Comma 2 2 2 3 2 3 2 2 2" xfId="4178" xr:uid="{00000000-0005-0000-0000-00004F100000}"/>
    <cellStyle name="Comma 2 2 2 3 2 3 2 2 2 2" xfId="4179" xr:uid="{00000000-0005-0000-0000-000050100000}"/>
    <cellStyle name="Comma 2 2 2 3 2 3 2 2 3" xfId="4180" xr:uid="{00000000-0005-0000-0000-000051100000}"/>
    <cellStyle name="Comma 2 2 2 3 2 3 2 2 3 2" xfId="4181" xr:uid="{00000000-0005-0000-0000-000052100000}"/>
    <cellStyle name="Comma 2 2 2 3 2 3 2 2 4" xfId="4182" xr:uid="{00000000-0005-0000-0000-000053100000}"/>
    <cellStyle name="Comma 2 2 2 3 2 3 2 2 4 2" xfId="4183" xr:uid="{00000000-0005-0000-0000-000054100000}"/>
    <cellStyle name="Comma 2 2 2 3 2 3 2 2 5" xfId="4184" xr:uid="{00000000-0005-0000-0000-000055100000}"/>
    <cellStyle name="Comma 2 2 2 3 2 3 2 3" xfId="4185" xr:uid="{00000000-0005-0000-0000-000056100000}"/>
    <cellStyle name="Comma 2 2 2 3 2 3 2 3 2" xfId="4186" xr:uid="{00000000-0005-0000-0000-000057100000}"/>
    <cellStyle name="Comma 2 2 2 3 2 3 2 4" xfId="4187" xr:uid="{00000000-0005-0000-0000-000058100000}"/>
    <cellStyle name="Comma 2 2 2 3 2 3 2 4 2" xfId="4188" xr:uid="{00000000-0005-0000-0000-000059100000}"/>
    <cellStyle name="Comma 2 2 2 3 2 3 2 5" xfId="4189" xr:uid="{00000000-0005-0000-0000-00005A100000}"/>
    <cellStyle name="Comma 2 2 2 3 2 3 2 5 2" xfId="4190" xr:uid="{00000000-0005-0000-0000-00005B100000}"/>
    <cellStyle name="Comma 2 2 2 3 2 3 2 6" xfId="4191" xr:uid="{00000000-0005-0000-0000-00005C100000}"/>
    <cellStyle name="Comma 2 2 2 3 2 3 3" xfId="4192" xr:uid="{00000000-0005-0000-0000-00005D100000}"/>
    <cellStyle name="Comma 2 2 2 3 2 3 3 2" xfId="4193" xr:uid="{00000000-0005-0000-0000-00005E100000}"/>
    <cellStyle name="Comma 2 2 2 3 2 3 4" xfId="4194" xr:uid="{00000000-0005-0000-0000-00005F100000}"/>
    <cellStyle name="Comma 2 2 2 3 2 3 4 2" xfId="4195" xr:uid="{00000000-0005-0000-0000-000060100000}"/>
    <cellStyle name="Comma 2 2 2 3 2 3 4 2 2" xfId="4196" xr:uid="{00000000-0005-0000-0000-000061100000}"/>
    <cellStyle name="Comma 2 2 2 3 2 3 4 3" xfId="4197" xr:uid="{00000000-0005-0000-0000-000062100000}"/>
    <cellStyle name="Comma 2 2 2 3 2 3 4 3 2" xfId="4198" xr:uid="{00000000-0005-0000-0000-000063100000}"/>
    <cellStyle name="Comma 2 2 2 3 2 3 4 4" xfId="4199" xr:uid="{00000000-0005-0000-0000-000064100000}"/>
    <cellStyle name="Comma 2 2 2 3 2 3 4 4 2" xfId="4200" xr:uid="{00000000-0005-0000-0000-000065100000}"/>
    <cellStyle name="Comma 2 2 2 3 2 3 4 5" xfId="4201" xr:uid="{00000000-0005-0000-0000-000066100000}"/>
    <cellStyle name="Comma 2 2 2 3 2 3 5" xfId="4202" xr:uid="{00000000-0005-0000-0000-000067100000}"/>
    <cellStyle name="Comma 2 2 2 3 2 3 5 2" xfId="4203" xr:uid="{00000000-0005-0000-0000-000068100000}"/>
    <cellStyle name="Comma 2 2 2 3 2 3 6" xfId="4204" xr:uid="{00000000-0005-0000-0000-000069100000}"/>
    <cellStyle name="Comma 2 2 2 3 2 3 6 2" xfId="4205" xr:uid="{00000000-0005-0000-0000-00006A100000}"/>
    <cellStyle name="Comma 2 2 2 3 2 3 7" xfId="4206" xr:uid="{00000000-0005-0000-0000-00006B100000}"/>
    <cellStyle name="Comma 2 2 2 3 2 3 7 2" xfId="4207" xr:uid="{00000000-0005-0000-0000-00006C100000}"/>
    <cellStyle name="Comma 2 2 2 3 2 3 8" xfId="4208" xr:uid="{00000000-0005-0000-0000-00006D100000}"/>
    <cellStyle name="Comma 2 2 2 3 2 4" xfId="4209" xr:uid="{00000000-0005-0000-0000-00006E100000}"/>
    <cellStyle name="Comma 2 2 2 3 2 4 2" xfId="4210" xr:uid="{00000000-0005-0000-0000-00006F100000}"/>
    <cellStyle name="Comma 2 2 2 3 2 4 2 2" xfId="4211" xr:uid="{00000000-0005-0000-0000-000070100000}"/>
    <cellStyle name="Comma 2 2 2 3 2 4 3" xfId="4212" xr:uid="{00000000-0005-0000-0000-000071100000}"/>
    <cellStyle name="Comma 2 2 2 3 2 4 3 2" xfId="4213" xr:uid="{00000000-0005-0000-0000-000072100000}"/>
    <cellStyle name="Comma 2 2 2 3 2 4 3 2 2" xfId="4214" xr:uid="{00000000-0005-0000-0000-000073100000}"/>
    <cellStyle name="Comma 2 2 2 3 2 4 3 3" xfId="4215" xr:uid="{00000000-0005-0000-0000-000074100000}"/>
    <cellStyle name="Comma 2 2 2 3 2 4 3 3 2" xfId="4216" xr:uid="{00000000-0005-0000-0000-000075100000}"/>
    <cellStyle name="Comma 2 2 2 3 2 4 3 4" xfId="4217" xr:uid="{00000000-0005-0000-0000-000076100000}"/>
    <cellStyle name="Comma 2 2 2 3 2 4 3 4 2" xfId="4218" xr:uid="{00000000-0005-0000-0000-000077100000}"/>
    <cellStyle name="Comma 2 2 2 3 2 4 3 5" xfId="4219" xr:uid="{00000000-0005-0000-0000-000078100000}"/>
    <cellStyle name="Comma 2 2 2 3 2 4 4" xfId="4220" xr:uid="{00000000-0005-0000-0000-000079100000}"/>
    <cellStyle name="Comma 2 2 2 3 2 4 4 2" xfId="4221" xr:uid="{00000000-0005-0000-0000-00007A100000}"/>
    <cellStyle name="Comma 2 2 2 3 2 4 5" xfId="4222" xr:uid="{00000000-0005-0000-0000-00007B100000}"/>
    <cellStyle name="Comma 2 2 2 3 2 4 5 2" xfId="4223" xr:uid="{00000000-0005-0000-0000-00007C100000}"/>
    <cellStyle name="Comma 2 2 2 3 2 4 6" xfId="4224" xr:uid="{00000000-0005-0000-0000-00007D100000}"/>
    <cellStyle name="Comma 2 2 2 3 2 4 6 2" xfId="4225" xr:uid="{00000000-0005-0000-0000-00007E100000}"/>
    <cellStyle name="Comma 2 2 2 3 2 4 7" xfId="4226" xr:uid="{00000000-0005-0000-0000-00007F100000}"/>
    <cellStyle name="Comma 2 2 2 3 2 5" xfId="4227" xr:uid="{00000000-0005-0000-0000-000080100000}"/>
    <cellStyle name="Comma 2 2 2 3 2 5 2" xfId="4228" xr:uid="{00000000-0005-0000-0000-000081100000}"/>
    <cellStyle name="Comma 2 2 2 3 2 5 2 2" xfId="4229" xr:uid="{00000000-0005-0000-0000-000082100000}"/>
    <cellStyle name="Comma 2 2 2 3 2 5 3" xfId="4230" xr:uid="{00000000-0005-0000-0000-000083100000}"/>
    <cellStyle name="Comma 2 2 2 3 2 5 3 2" xfId="4231" xr:uid="{00000000-0005-0000-0000-000084100000}"/>
    <cellStyle name="Comma 2 2 2 3 2 5 4" xfId="4232" xr:uid="{00000000-0005-0000-0000-000085100000}"/>
    <cellStyle name="Comma 2 2 2 3 2 5 4 2" xfId="4233" xr:uid="{00000000-0005-0000-0000-000086100000}"/>
    <cellStyle name="Comma 2 2 2 3 2 5 5" xfId="4234" xr:uid="{00000000-0005-0000-0000-000087100000}"/>
    <cellStyle name="Comma 2 2 2 3 2 6" xfId="4235" xr:uid="{00000000-0005-0000-0000-000088100000}"/>
    <cellStyle name="Comma 2 2 2 3 2 6 2" xfId="4236" xr:uid="{00000000-0005-0000-0000-000089100000}"/>
    <cellStyle name="Comma 2 2 2 3 2 6 2 2" xfId="4237" xr:uid="{00000000-0005-0000-0000-00008A100000}"/>
    <cellStyle name="Comma 2 2 2 3 2 6 3" xfId="4238" xr:uid="{00000000-0005-0000-0000-00008B100000}"/>
    <cellStyle name="Comma 2 2 2 3 2 6 3 2" xfId="4239" xr:uid="{00000000-0005-0000-0000-00008C100000}"/>
    <cellStyle name="Comma 2 2 2 3 2 6 4" xfId="4240" xr:uid="{00000000-0005-0000-0000-00008D100000}"/>
    <cellStyle name="Comma 2 2 2 3 2 6 4 2" xfId="4241" xr:uid="{00000000-0005-0000-0000-00008E100000}"/>
    <cellStyle name="Comma 2 2 2 3 2 6 5" xfId="4242" xr:uid="{00000000-0005-0000-0000-00008F100000}"/>
    <cellStyle name="Comma 2 2 2 3 2 7" xfId="4243" xr:uid="{00000000-0005-0000-0000-000090100000}"/>
    <cellStyle name="Comma 2 2 2 3 2 7 2" xfId="4244" xr:uid="{00000000-0005-0000-0000-000091100000}"/>
    <cellStyle name="Comma 2 2 2 3 2 8" xfId="4245" xr:uid="{00000000-0005-0000-0000-000092100000}"/>
    <cellStyle name="Comma 2 2 2 3 2 8 2" xfId="4246" xr:uid="{00000000-0005-0000-0000-000093100000}"/>
    <cellStyle name="Comma 2 2 2 3 2 9" xfId="4247" xr:uid="{00000000-0005-0000-0000-000094100000}"/>
    <cellStyle name="Comma 2 2 2 3 2 9 2" xfId="4248" xr:uid="{00000000-0005-0000-0000-000095100000}"/>
    <cellStyle name="Comma 2 2 2 3 3" xfId="4249" xr:uid="{00000000-0005-0000-0000-000096100000}"/>
    <cellStyle name="Comma 2 2 2 3 3 2" xfId="4250" xr:uid="{00000000-0005-0000-0000-000097100000}"/>
    <cellStyle name="Comma 2 2 2 3 3 2 2" xfId="4251" xr:uid="{00000000-0005-0000-0000-000098100000}"/>
    <cellStyle name="Comma 2 2 2 3 3 2 2 2" xfId="4252" xr:uid="{00000000-0005-0000-0000-000099100000}"/>
    <cellStyle name="Comma 2 2 2 3 3 2 2 2 2" xfId="4253" xr:uid="{00000000-0005-0000-0000-00009A100000}"/>
    <cellStyle name="Comma 2 2 2 3 3 2 2 3" xfId="4254" xr:uid="{00000000-0005-0000-0000-00009B100000}"/>
    <cellStyle name="Comma 2 2 2 3 3 2 2 3 2" xfId="4255" xr:uid="{00000000-0005-0000-0000-00009C100000}"/>
    <cellStyle name="Comma 2 2 2 3 3 2 2 4" xfId="4256" xr:uid="{00000000-0005-0000-0000-00009D100000}"/>
    <cellStyle name="Comma 2 2 2 3 3 2 2 4 2" xfId="4257" xr:uid="{00000000-0005-0000-0000-00009E100000}"/>
    <cellStyle name="Comma 2 2 2 3 3 2 2 5" xfId="4258" xr:uid="{00000000-0005-0000-0000-00009F100000}"/>
    <cellStyle name="Comma 2 2 2 3 3 2 3" xfId="4259" xr:uid="{00000000-0005-0000-0000-0000A0100000}"/>
    <cellStyle name="Comma 2 2 2 3 3 2 3 2" xfId="4260" xr:uid="{00000000-0005-0000-0000-0000A1100000}"/>
    <cellStyle name="Comma 2 2 2 3 3 2 4" xfId="4261" xr:uid="{00000000-0005-0000-0000-0000A2100000}"/>
    <cellStyle name="Comma 2 2 2 3 3 2 4 2" xfId="4262" xr:uid="{00000000-0005-0000-0000-0000A3100000}"/>
    <cellStyle name="Comma 2 2 2 3 3 2 5" xfId="4263" xr:uid="{00000000-0005-0000-0000-0000A4100000}"/>
    <cellStyle name="Comma 2 2 2 3 3 2 5 2" xfId="4264" xr:uid="{00000000-0005-0000-0000-0000A5100000}"/>
    <cellStyle name="Comma 2 2 2 3 3 2 6" xfId="4265" xr:uid="{00000000-0005-0000-0000-0000A6100000}"/>
    <cellStyle name="Comma 2 2 2 3 3 3" xfId="4266" xr:uid="{00000000-0005-0000-0000-0000A7100000}"/>
    <cellStyle name="Comma 2 2 2 3 3 3 2" xfId="4267" xr:uid="{00000000-0005-0000-0000-0000A8100000}"/>
    <cellStyle name="Comma 2 2 2 3 3 3 2 2" xfId="4268" xr:uid="{00000000-0005-0000-0000-0000A9100000}"/>
    <cellStyle name="Comma 2 2 2 3 3 3 3" xfId="4269" xr:uid="{00000000-0005-0000-0000-0000AA100000}"/>
    <cellStyle name="Comma 2 2 2 3 3 3 3 2" xfId="4270" xr:uid="{00000000-0005-0000-0000-0000AB100000}"/>
    <cellStyle name="Comma 2 2 2 3 3 3 4" xfId="4271" xr:uid="{00000000-0005-0000-0000-0000AC100000}"/>
    <cellStyle name="Comma 2 2 2 3 3 3 4 2" xfId="4272" xr:uid="{00000000-0005-0000-0000-0000AD100000}"/>
    <cellStyle name="Comma 2 2 2 3 3 3 5" xfId="4273" xr:uid="{00000000-0005-0000-0000-0000AE100000}"/>
    <cellStyle name="Comma 2 2 2 3 3 4" xfId="4274" xr:uid="{00000000-0005-0000-0000-0000AF100000}"/>
    <cellStyle name="Comma 2 2 2 3 3 4 2" xfId="4275" xr:uid="{00000000-0005-0000-0000-0000B0100000}"/>
    <cellStyle name="Comma 2 2 2 3 3 4 2 2" xfId="4276" xr:uid="{00000000-0005-0000-0000-0000B1100000}"/>
    <cellStyle name="Comma 2 2 2 3 3 4 3" xfId="4277" xr:uid="{00000000-0005-0000-0000-0000B2100000}"/>
    <cellStyle name="Comma 2 2 2 3 3 4 3 2" xfId="4278" xr:uid="{00000000-0005-0000-0000-0000B3100000}"/>
    <cellStyle name="Comma 2 2 2 3 3 4 4" xfId="4279" xr:uid="{00000000-0005-0000-0000-0000B4100000}"/>
    <cellStyle name="Comma 2 2 2 3 3 4 4 2" xfId="4280" xr:uid="{00000000-0005-0000-0000-0000B5100000}"/>
    <cellStyle name="Comma 2 2 2 3 3 4 5" xfId="4281" xr:uid="{00000000-0005-0000-0000-0000B6100000}"/>
    <cellStyle name="Comma 2 2 2 3 3 5" xfId="4282" xr:uid="{00000000-0005-0000-0000-0000B7100000}"/>
    <cellStyle name="Comma 2 2 2 3 3 5 2" xfId="4283" xr:uid="{00000000-0005-0000-0000-0000B8100000}"/>
    <cellStyle name="Comma 2 2 2 3 3 6" xfId="4284" xr:uid="{00000000-0005-0000-0000-0000B9100000}"/>
    <cellStyle name="Comma 2 2 2 3 3 6 2" xfId="4285" xr:uid="{00000000-0005-0000-0000-0000BA100000}"/>
    <cellStyle name="Comma 2 2 2 3 3 7" xfId="4286" xr:uid="{00000000-0005-0000-0000-0000BB100000}"/>
    <cellStyle name="Comma 2 2 2 3 3 7 2" xfId="4287" xr:uid="{00000000-0005-0000-0000-0000BC100000}"/>
    <cellStyle name="Comma 2 2 2 3 3 8" xfId="4288" xr:uid="{00000000-0005-0000-0000-0000BD100000}"/>
    <cellStyle name="Comma 2 2 2 3 4" xfId="4289" xr:uid="{00000000-0005-0000-0000-0000BE100000}"/>
    <cellStyle name="Comma 2 2 2 3 4 2" xfId="4290" xr:uid="{00000000-0005-0000-0000-0000BF100000}"/>
    <cellStyle name="Comma 2 2 2 3 4 2 2" xfId="4291" xr:uid="{00000000-0005-0000-0000-0000C0100000}"/>
    <cellStyle name="Comma 2 2 2 3 4 2 2 2" xfId="4292" xr:uid="{00000000-0005-0000-0000-0000C1100000}"/>
    <cellStyle name="Comma 2 2 2 3 4 2 2 2 2" xfId="4293" xr:uid="{00000000-0005-0000-0000-0000C2100000}"/>
    <cellStyle name="Comma 2 2 2 3 4 2 2 3" xfId="4294" xr:uid="{00000000-0005-0000-0000-0000C3100000}"/>
    <cellStyle name="Comma 2 2 2 3 4 2 2 3 2" xfId="4295" xr:uid="{00000000-0005-0000-0000-0000C4100000}"/>
    <cellStyle name="Comma 2 2 2 3 4 2 2 4" xfId="4296" xr:uid="{00000000-0005-0000-0000-0000C5100000}"/>
    <cellStyle name="Comma 2 2 2 3 4 2 2 4 2" xfId="4297" xr:uid="{00000000-0005-0000-0000-0000C6100000}"/>
    <cellStyle name="Comma 2 2 2 3 4 2 2 5" xfId="4298" xr:uid="{00000000-0005-0000-0000-0000C7100000}"/>
    <cellStyle name="Comma 2 2 2 3 4 2 3" xfId="4299" xr:uid="{00000000-0005-0000-0000-0000C8100000}"/>
    <cellStyle name="Comma 2 2 2 3 4 2 3 2" xfId="4300" xr:uid="{00000000-0005-0000-0000-0000C9100000}"/>
    <cellStyle name="Comma 2 2 2 3 4 2 4" xfId="4301" xr:uid="{00000000-0005-0000-0000-0000CA100000}"/>
    <cellStyle name="Comma 2 2 2 3 4 2 4 2" xfId="4302" xr:uid="{00000000-0005-0000-0000-0000CB100000}"/>
    <cellStyle name="Comma 2 2 2 3 4 2 5" xfId="4303" xr:uid="{00000000-0005-0000-0000-0000CC100000}"/>
    <cellStyle name="Comma 2 2 2 3 4 2 5 2" xfId="4304" xr:uid="{00000000-0005-0000-0000-0000CD100000}"/>
    <cellStyle name="Comma 2 2 2 3 4 2 6" xfId="4305" xr:uid="{00000000-0005-0000-0000-0000CE100000}"/>
    <cellStyle name="Comma 2 2 2 3 4 3" xfId="4306" xr:uid="{00000000-0005-0000-0000-0000CF100000}"/>
    <cellStyle name="Comma 2 2 2 3 4 3 2" xfId="4307" xr:uid="{00000000-0005-0000-0000-0000D0100000}"/>
    <cellStyle name="Comma 2 2 2 3 4 3 2 2" xfId="4308" xr:uid="{00000000-0005-0000-0000-0000D1100000}"/>
    <cellStyle name="Comma 2 2 2 3 4 3 3" xfId="4309" xr:uid="{00000000-0005-0000-0000-0000D2100000}"/>
    <cellStyle name="Comma 2 2 2 3 4 3 3 2" xfId="4310" xr:uid="{00000000-0005-0000-0000-0000D3100000}"/>
    <cellStyle name="Comma 2 2 2 3 4 3 4" xfId="4311" xr:uid="{00000000-0005-0000-0000-0000D4100000}"/>
    <cellStyle name="Comma 2 2 2 3 4 3 4 2" xfId="4312" xr:uid="{00000000-0005-0000-0000-0000D5100000}"/>
    <cellStyle name="Comma 2 2 2 3 4 3 5" xfId="4313" xr:uid="{00000000-0005-0000-0000-0000D6100000}"/>
    <cellStyle name="Comma 2 2 2 3 4 4" xfId="4314" xr:uid="{00000000-0005-0000-0000-0000D7100000}"/>
    <cellStyle name="Comma 2 2 2 3 4 4 2" xfId="4315" xr:uid="{00000000-0005-0000-0000-0000D8100000}"/>
    <cellStyle name="Comma 2 2 2 3 4 4 2 2" xfId="4316" xr:uid="{00000000-0005-0000-0000-0000D9100000}"/>
    <cellStyle name="Comma 2 2 2 3 4 4 3" xfId="4317" xr:uid="{00000000-0005-0000-0000-0000DA100000}"/>
    <cellStyle name="Comma 2 2 2 3 4 4 3 2" xfId="4318" xr:uid="{00000000-0005-0000-0000-0000DB100000}"/>
    <cellStyle name="Comma 2 2 2 3 4 4 4" xfId="4319" xr:uid="{00000000-0005-0000-0000-0000DC100000}"/>
    <cellStyle name="Comma 2 2 2 3 4 4 4 2" xfId="4320" xr:uid="{00000000-0005-0000-0000-0000DD100000}"/>
    <cellStyle name="Comma 2 2 2 3 4 4 5" xfId="4321" xr:uid="{00000000-0005-0000-0000-0000DE100000}"/>
    <cellStyle name="Comma 2 2 2 3 4 5" xfId="4322" xr:uid="{00000000-0005-0000-0000-0000DF100000}"/>
    <cellStyle name="Comma 2 2 2 3 4 5 2" xfId="4323" xr:uid="{00000000-0005-0000-0000-0000E0100000}"/>
    <cellStyle name="Comma 2 2 2 3 4 6" xfId="4324" xr:uid="{00000000-0005-0000-0000-0000E1100000}"/>
    <cellStyle name="Comma 2 2 2 3 4 6 2" xfId="4325" xr:uid="{00000000-0005-0000-0000-0000E2100000}"/>
    <cellStyle name="Comma 2 2 2 3 4 7" xfId="4326" xr:uid="{00000000-0005-0000-0000-0000E3100000}"/>
    <cellStyle name="Comma 2 2 2 3 4 7 2" xfId="4327" xr:uid="{00000000-0005-0000-0000-0000E4100000}"/>
    <cellStyle name="Comma 2 2 2 3 4 8" xfId="4328" xr:uid="{00000000-0005-0000-0000-0000E5100000}"/>
    <cellStyle name="Comma 2 2 2 3 5" xfId="4329" xr:uid="{00000000-0005-0000-0000-0000E6100000}"/>
    <cellStyle name="Comma 2 2 2 3 5 2" xfId="4330" xr:uid="{00000000-0005-0000-0000-0000E7100000}"/>
    <cellStyle name="Comma 2 2 2 3 5 2 2" xfId="4331" xr:uid="{00000000-0005-0000-0000-0000E8100000}"/>
    <cellStyle name="Comma 2 2 2 3 5 3" xfId="4332" xr:uid="{00000000-0005-0000-0000-0000E9100000}"/>
    <cellStyle name="Comma 2 2 2 3 6" xfId="4333" xr:uid="{00000000-0005-0000-0000-0000EA100000}"/>
    <cellStyle name="Comma 2 2 2 3 6 2" xfId="4334" xr:uid="{00000000-0005-0000-0000-0000EB100000}"/>
    <cellStyle name="Comma 2 2 2 3 6 2 2" xfId="4335" xr:uid="{00000000-0005-0000-0000-0000EC100000}"/>
    <cellStyle name="Comma 2 2 2 3 6 2 2 2" xfId="4336" xr:uid="{00000000-0005-0000-0000-0000ED100000}"/>
    <cellStyle name="Comma 2 2 2 3 6 2 3" xfId="4337" xr:uid="{00000000-0005-0000-0000-0000EE100000}"/>
    <cellStyle name="Comma 2 2 2 3 6 2 3 2" xfId="4338" xr:uid="{00000000-0005-0000-0000-0000EF100000}"/>
    <cellStyle name="Comma 2 2 2 3 6 2 4" xfId="4339" xr:uid="{00000000-0005-0000-0000-0000F0100000}"/>
    <cellStyle name="Comma 2 2 2 3 6 2 4 2" xfId="4340" xr:uid="{00000000-0005-0000-0000-0000F1100000}"/>
    <cellStyle name="Comma 2 2 2 3 6 2 5" xfId="4341" xr:uid="{00000000-0005-0000-0000-0000F2100000}"/>
    <cellStyle name="Comma 2 2 2 3 6 3" xfId="4342" xr:uid="{00000000-0005-0000-0000-0000F3100000}"/>
    <cellStyle name="Comma 2 2 2 3 6 3 2" xfId="4343" xr:uid="{00000000-0005-0000-0000-0000F4100000}"/>
    <cellStyle name="Comma 2 2 2 3 6 4" xfId="4344" xr:uid="{00000000-0005-0000-0000-0000F5100000}"/>
    <cellStyle name="Comma 2 2 2 3 6 4 2" xfId="4345" xr:uid="{00000000-0005-0000-0000-0000F6100000}"/>
    <cellStyle name="Comma 2 2 2 3 6 5" xfId="4346" xr:uid="{00000000-0005-0000-0000-0000F7100000}"/>
    <cellStyle name="Comma 2 2 2 3 6 5 2" xfId="4347" xr:uid="{00000000-0005-0000-0000-0000F8100000}"/>
    <cellStyle name="Comma 2 2 2 3 6 6" xfId="4348" xr:uid="{00000000-0005-0000-0000-0000F9100000}"/>
    <cellStyle name="Comma 2 2 2 3 7" xfId="4349" xr:uid="{00000000-0005-0000-0000-0000FA100000}"/>
    <cellStyle name="Comma 2 2 2 3 7 2" xfId="4350" xr:uid="{00000000-0005-0000-0000-0000FB100000}"/>
    <cellStyle name="Comma 2 2 2 3 7 2 2" xfId="4351" xr:uid="{00000000-0005-0000-0000-0000FC100000}"/>
    <cellStyle name="Comma 2 2 2 3 7 3" xfId="4352" xr:uid="{00000000-0005-0000-0000-0000FD100000}"/>
    <cellStyle name="Comma 2 2 2 3 7 3 2" xfId="4353" xr:uid="{00000000-0005-0000-0000-0000FE100000}"/>
    <cellStyle name="Comma 2 2 2 3 7 4" xfId="4354" xr:uid="{00000000-0005-0000-0000-0000FF100000}"/>
    <cellStyle name="Comma 2 2 2 3 7 4 2" xfId="4355" xr:uid="{00000000-0005-0000-0000-000000110000}"/>
    <cellStyle name="Comma 2 2 2 3 7 5" xfId="4356" xr:uid="{00000000-0005-0000-0000-000001110000}"/>
    <cellStyle name="Comma 2 2 2 3 8" xfId="4357" xr:uid="{00000000-0005-0000-0000-000002110000}"/>
    <cellStyle name="Comma 2 2 2 3 8 2" xfId="4358" xr:uid="{00000000-0005-0000-0000-000003110000}"/>
    <cellStyle name="Comma 2 2 2 3 9" xfId="4359" xr:uid="{00000000-0005-0000-0000-000004110000}"/>
    <cellStyle name="Comma 2 2 2 3 9 2" xfId="4360" xr:uid="{00000000-0005-0000-0000-000005110000}"/>
    <cellStyle name="Comma 2 2 2 4" xfId="4361" xr:uid="{00000000-0005-0000-0000-000006110000}"/>
    <cellStyle name="Comma 2 2 2 4 10" xfId="4362" xr:uid="{00000000-0005-0000-0000-000007110000}"/>
    <cellStyle name="Comma 2 2 2 4 10 2" xfId="4363" xr:uid="{00000000-0005-0000-0000-000008110000}"/>
    <cellStyle name="Comma 2 2 2 4 11" xfId="4364" xr:uid="{00000000-0005-0000-0000-000009110000}"/>
    <cellStyle name="Comma 2 2 2 4 2" xfId="4365" xr:uid="{00000000-0005-0000-0000-00000A110000}"/>
    <cellStyle name="Comma 2 2 2 4 2 2" xfId="4366" xr:uid="{00000000-0005-0000-0000-00000B110000}"/>
    <cellStyle name="Comma 2 2 2 4 2 2 2" xfId="4367" xr:uid="{00000000-0005-0000-0000-00000C110000}"/>
    <cellStyle name="Comma 2 2 2 4 2 2 2 2" xfId="4368" xr:uid="{00000000-0005-0000-0000-00000D110000}"/>
    <cellStyle name="Comma 2 2 2 4 2 2 2 2 2" xfId="4369" xr:uid="{00000000-0005-0000-0000-00000E110000}"/>
    <cellStyle name="Comma 2 2 2 4 2 2 2 2 2 2" xfId="4370" xr:uid="{00000000-0005-0000-0000-00000F110000}"/>
    <cellStyle name="Comma 2 2 2 4 2 2 2 2 3" xfId="4371" xr:uid="{00000000-0005-0000-0000-000010110000}"/>
    <cellStyle name="Comma 2 2 2 4 2 2 2 2 3 2" xfId="4372" xr:uid="{00000000-0005-0000-0000-000011110000}"/>
    <cellStyle name="Comma 2 2 2 4 2 2 2 2 4" xfId="4373" xr:uid="{00000000-0005-0000-0000-000012110000}"/>
    <cellStyle name="Comma 2 2 2 4 2 2 2 2 4 2" xfId="4374" xr:uid="{00000000-0005-0000-0000-000013110000}"/>
    <cellStyle name="Comma 2 2 2 4 2 2 2 2 5" xfId="4375" xr:uid="{00000000-0005-0000-0000-000014110000}"/>
    <cellStyle name="Comma 2 2 2 4 2 2 2 3" xfId="4376" xr:uid="{00000000-0005-0000-0000-000015110000}"/>
    <cellStyle name="Comma 2 2 2 4 2 2 2 3 2" xfId="4377" xr:uid="{00000000-0005-0000-0000-000016110000}"/>
    <cellStyle name="Comma 2 2 2 4 2 2 2 4" xfId="4378" xr:uid="{00000000-0005-0000-0000-000017110000}"/>
    <cellStyle name="Comma 2 2 2 4 2 2 2 4 2" xfId="4379" xr:uid="{00000000-0005-0000-0000-000018110000}"/>
    <cellStyle name="Comma 2 2 2 4 2 2 2 5" xfId="4380" xr:uid="{00000000-0005-0000-0000-000019110000}"/>
    <cellStyle name="Comma 2 2 2 4 2 2 2 5 2" xfId="4381" xr:uid="{00000000-0005-0000-0000-00001A110000}"/>
    <cellStyle name="Comma 2 2 2 4 2 2 2 6" xfId="4382" xr:uid="{00000000-0005-0000-0000-00001B110000}"/>
    <cellStyle name="Comma 2 2 2 4 2 2 3" xfId="4383" xr:uid="{00000000-0005-0000-0000-00001C110000}"/>
    <cellStyle name="Comma 2 2 2 4 2 2 3 2" xfId="4384" xr:uid="{00000000-0005-0000-0000-00001D110000}"/>
    <cellStyle name="Comma 2 2 2 4 2 2 3 2 2" xfId="4385" xr:uid="{00000000-0005-0000-0000-00001E110000}"/>
    <cellStyle name="Comma 2 2 2 4 2 2 3 3" xfId="4386" xr:uid="{00000000-0005-0000-0000-00001F110000}"/>
    <cellStyle name="Comma 2 2 2 4 2 2 3 3 2" xfId="4387" xr:uid="{00000000-0005-0000-0000-000020110000}"/>
    <cellStyle name="Comma 2 2 2 4 2 2 3 4" xfId="4388" xr:uid="{00000000-0005-0000-0000-000021110000}"/>
    <cellStyle name="Comma 2 2 2 4 2 2 3 4 2" xfId="4389" xr:uid="{00000000-0005-0000-0000-000022110000}"/>
    <cellStyle name="Comma 2 2 2 4 2 2 3 5" xfId="4390" xr:uid="{00000000-0005-0000-0000-000023110000}"/>
    <cellStyle name="Comma 2 2 2 4 2 2 4" xfId="4391" xr:uid="{00000000-0005-0000-0000-000024110000}"/>
    <cellStyle name="Comma 2 2 2 4 2 2 4 2" xfId="4392" xr:uid="{00000000-0005-0000-0000-000025110000}"/>
    <cellStyle name="Comma 2 2 2 4 2 2 5" xfId="4393" xr:uid="{00000000-0005-0000-0000-000026110000}"/>
    <cellStyle name="Comma 2 2 2 4 2 2 5 2" xfId="4394" xr:uid="{00000000-0005-0000-0000-000027110000}"/>
    <cellStyle name="Comma 2 2 2 4 2 2 6" xfId="4395" xr:uid="{00000000-0005-0000-0000-000028110000}"/>
    <cellStyle name="Comma 2 2 2 4 2 2 6 2" xfId="4396" xr:uid="{00000000-0005-0000-0000-000029110000}"/>
    <cellStyle name="Comma 2 2 2 4 2 2 7" xfId="4397" xr:uid="{00000000-0005-0000-0000-00002A110000}"/>
    <cellStyle name="Comma 2 2 2 4 2 3" xfId="4398" xr:uid="{00000000-0005-0000-0000-00002B110000}"/>
    <cellStyle name="Comma 2 2 2 4 2 3 2" xfId="4399" xr:uid="{00000000-0005-0000-0000-00002C110000}"/>
    <cellStyle name="Comma 2 2 2 4 2 3 2 2" xfId="4400" xr:uid="{00000000-0005-0000-0000-00002D110000}"/>
    <cellStyle name="Comma 2 2 2 4 2 3 2 2 2" xfId="4401" xr:uid="{00000000-0005-0000-0000-00002E110000}"/>
    <cellStyle name="Comma 2 2 2 4 2 3 2 2 2 2" xfId="4402" xr:uid="{00000000-0005-0000-0000-00002F110000}"/>
    <cellStyle name="Comma 2 2 2 4 2 3 2 2 3" xfId="4403" xr:uid="{00000000-0005-0000-0000-000030110000}"/>
    <cellStyle name="Comma 2 2 2 4 2 3 2 2 3 2" xfId="4404" xr:uid="{00000000-0005-0000-0000-000031110000}"/>
    <cellStyle name="Comma 2 2 2 4 2 3 2 2 4" xfId="4405" xr:uid="{00000000-0005-0000-0000-000032110000}"/>
    <cellStyle name="Comma 2 2 2 4 2 3 2 2 4 2" xfId="4406" xr:uid="{00000000-0005-0000-0000-000033110000}"/>
    <cellStyle name="Comma 2 2 2 4 2 3 2 2 5" xfId="4407" xr:uid="{00000000-0005-0000-0000-000034110000}"/>
    <cellStyle name="Comma 2 2 2 4 2 3 2 3" xfId="4408" xr:uid="{00000000-0005-0000-0000-000035110000}"/>
    <cellStyle name="Comma 2 2 2 4 2 3 2 3 2" xfId="4409" xr:uid="{00000000-0005-0000-0000-000036110000}"/>
    <cellStyle name="Comma 2 2 2 4 2 3 2 4" xfId="4410" xr:uid="{00000000-0005-0000-0000-000037110000}"/>
    <cellStyle name="Comma 2 2 2 4 2 3 2 4 2" xfId="4411" xr:uid="{00000000-0005-0000-0000-000038110000}"/>
    <cellStyle name="Comma 2 2 2 4 2 3 2 5" xfId="4412" xr:uid="{00000000-0005-0000-0000-000039110000}"/>
    <cellStyle name="Comma 2 2 2 4 2 3 2 5 2" xfId="4413" xr:uid="{00000000-0005-0000-0000-00003A110000}"/>
    <cellStyle name="Comma 2 2 2 4 2 3 2 6" xfId="4414" xr:uid="{00000000-0005-0000-0000-00003B110000}"/>
    <cellStyle name="Comma 2 2 2 4 2 3 3" xfId="4415" xr:uid="{00000000-0005-0000-0000-00003C110000}"/>
    <cellStyle name="Comma 2 2 2 4 2 3 3 2" xfId="4416" xr:uid="{00000000-0005-0000-0000-00003D110000}"/>
    <cellStyle name="Comma 2 2 2 4 2 3 3 2 2" xfId="4417" xr:uid="{00000000-0005-0000-0000-00003E110000}"/>
    <cellStyle name="Comma 2 2 2 4 2 3 3 3" xfId="4418" xr:uid="{00000000-0005-0000-0000-00003F110000}"/>
    <cellStyle name="Comma 2 2 2 4 2 3 3 3 2" xfId="4419" xr:uid="{00000000-0005-0000-0000-000040110000}"/>
    <cellStyle name="Comma 2 2 2 4 2 3 3 4" xfId="4420" xr:uid="{00000000-0005-0000-0000-000041110000}"/>
    <cellStyle name="Comma 2 2 2 4 2 3 3 4 2" xfId="4421" xr:uid="{00000000-0005-0000-0000-000042110000}"/>
    <cellStyle name="Comma 2 2 2 4 2 3 3 5" xfId="4422" xr:uid="{00000000-0005-0000-0000-000043110000}"/>
    <cellStyle name="Comma 2 2 2 4 2 3 4" xfId="4423" xr:uid="{00000000-0005-0000-0000-000044110000}"/>
    <cellStyle name="Comma 2 2 2 4 2 3 4 2" xfId="4424" xr:uid="{00000000-0005-0000-0000-000045110000}"/>
    <cellStyle name="Comma 2 2 2 4 2 3 5" xfId="4425" xr:uid="{00000000-0005-0000-0000-000046110000}"/>
    <cellStyle name="Comma 2 2 2 4 2 3 5 2" xfId="4426" xr:uid="{00000000-0005-0000-0000-000047110000}"/>
    <cellStyle name="Comma 2 2 2 4 2 3 6" xfId="4427" xr:uid="{00000000-0005-0000-0000-000048110000}"/>
    <cellStyle name="Comma 2 2 2 4 2 3 6 2" xfId="4428" xr:uid="{00000000-0005-0000-0000-000049110000}"/>
    <cellStyle name="Comma 2 2 2 4 2 3 7" xfId="4429" xr:uid="{00000000-0005-0000-0000-00004A110000}"/>
    <cellStyle name="Comma 2 2 2 4 2 4" xfId="4430" xr:uid="{00000000-0005-0000-0000-00004B110000}"/>
    <cellStyle name="Comma 2 2 2 4 2 4 2" xfId="4431" xr:uid="{00000000-0005-0000-0000-00004C110000}"/>
    <cellStyle name="Comma 2 2 2 4 2 4 2 2" xfId="4432" xr:uid="{00000000-0005-0000-0000-00004D110000}"/>
    <cellStyle name="Comma 2 2 2 4 2 4 2 2 2" xfId="4433" xr:uid="{00000000-0005-0000-0000-00004E110000}"/>
    <cellStyle name="Comma 2 2 2 4 2 4 2 3" xfId="4434" xr:uid="{00000000-0005-0000-0000-00004F110000}"/>
    <cellStyle name="Comma 2 2 2 4 2 4 2 3 2" xfId="4435" xr:uid="{00000000-0005-0000-0000-000050110000}"/>
    <cellStyle name="Comma 2 2 2 4 2 4 2 4" xfId="4436" xr:uid="{00000000-0005-0000-0000-000051110000}"/>
    <cellStyle name="Comma 2 2 2 4 2 4 2 4 2" xfId="4437" xr:uid="{00000000-0005-0000-0000-000052110000}"/>
    <cellStyle name="Comma 2 2 2 4 2 4 2 5" xfId="4438" xr:uid="{00000000-0005-0000-0000-000053110000}"/>
    <cellStyle name="Comma 2 2 2 4 2 4 3" xfId="4439" xr:uid="{00000000-0005-0000-0000-000054110000}"/>
    <cellStyle name="Comma 2 2 2 4 2 4 3 2" xfId="4440" xr:uid="{00000000-0005-0000-0000-000055110000}"/>
    <cellStyle name="Comma 2 2 2 4 2 4 4" xfId="4441" xr:uid="{00000000-0005-0000-0000-000056110000}"/>
    <cellStyle name="Comma 2 2 2 4 2 4 4 2" xfId="4442" xr:uid="{00000000-0005-0000-0000-000057110000}"/>
    <cellStyle name="Comma 2 2 2 4 2 4 5" xfId="4443" xr:uid="{00000000-0005-0000-0000-000058110000}"/>
    <cellStyle name="Comma 2 2 2 4 2 4 5 2" xfId="4444" xr:uid="{00000000-0005-0000-0000-000059110000}"/>
    <cellStyle name="Comma 2 2 2 4 2 4 6" xfId="4445" xr:uid="{00000000-0005-0000-0000-00005A110000}"/>
    <cellStyle name="Comma 2 2 2 4 2 5" xfId="4446" xr:uid="{00000000-0005-0000-0000-00005B110000}"/>
    <cellStyle name="Comma 2 2 2 4 2 5 2" xfId="4447" xr:uid="{00000000-0005-0000-0000-00005C110000}"/>
    <cellStyle name="Comma 2 2 2 4 2 5 2 2" xfId="4448" xr:uid="{00000000-0005-0000-0000-00005D110000}"/>
    <cellStyle name="Comma 2 2 2 4 2 5 3" xfId="4449" xr:uid="{00000000-0005-0000-0000-00005E110000}"/>
    <cellStyle name="Comma 2 2 2 4 2 5 3 2" xfId="4450" xr:uid="{00000000-0005-0000-0000-00005F110000}"/>
    <cellStyle name="Comma 2 2 2 4 2 5 4" xfId="4451" xr:uid="{00000000-0005-0000-0000-000060110000}"/>
    <cellStyle name="Comma 2 2 2 4 2 5 4 2" xfId="4452" xr:uid="{00000000-0005-0000-0000-000061110000}"/>
    <cellStyle name="Comma 2 2 2 4 2 5 5" xfId="4453" xr:uid="{00000000-0005-0000-0000-000062110000}"/>
    <cellStyle name="Comma 2 2 2 4 2 6" xfId="4454" xr:uid="{00000000-0005-0000-0000-000063110000}"/>
    <cellStyle name="Comma 2 2 2 4 2 6 2" xfId="4455" xr:uid="{00000000-0005-0000-0000-000064110000}"/>
    <cellStyle name="Comma 2 2 2 4 2 7" xfId="4456" xr:uid="{00000000-0005-0000-0000-000065110000}"/>
    <cellStyle name="Comma 2 2 2 4 2 7 2" xfId="4457" xr:uid="{00000000-0005-0000-0000-000066110000}"/>
    <cellStyle name="Comma 2 2 2 4 2 8" xfId="4458" xr:uid="{00000000-0005-0000-0000-000067110000}"/>
    <cellStyle name="Comma 2 2 2 4 2 8 2" xfId="4459" xr:uid="{00000000-0005-0000-0000-000068110000}"/>
    <cellStyle name="Comma 2 2 2 4 2 9" xfId="4460" xr:uid="{00000000-0005-0000-0000-000069110000}"/>
    <cellStyle name="Comma 2 2 2 4 3" xfId="4461" xr:uid="{00000000-0005-0000-0000-00006A110000}"/>
    <cellStyle name="Comma 2 2 2 4 3 2" xfId="4462" xr:uid="{00000000-0005-0000-0000-00006B110000}"/>
    <cellStyle name="Comma 2 2 2 4 3 2 2" xfId="4463" xr:uid="{00000000-0005-0000-0000-00006C110000}"/>
    <cellStyle name="Comma 2 2 2 4 3 2 2 2" xfId="4464" xr:uid="{00000000-0005-0000-0000-00006D110000}"/>
    <cellStyle name="Comma 2 2 2 4 3 2 2 2 2" xfId="4465" xr:uid="{00000000-0005-0000-0000-00006E110000}"/>
    <cellStyle name="Comma 2 2 2 4 3 2 2 3" xfId="4466" xr:uid="{00000000-0005-0000-0000-00006F110000}"/>
    <cellStyle name="Comma 2 2 2 4 3 2 2 3 2" xfId="4467" xr:uid="{00000000-0005-0000-0000-000070110000}"/>
    <cellStyle name="Comma 2 2 2 4 3 2 2 4" xfId="4468" xr:uid="{00000000-0005-0000-0000-000071110000}"/>
    <cellStyle name="Comma 2 2 2 4 3 2 2 4 2" xfId="4469" xr:uid="{00000000-0005-0000-0000-000072110000}"/>
    <cellStyle name="Comma 2 2 2 4 3 2 2 5" xfId="4470" xr:uid="{00000000-0005-0000-0000-000073110000}"/>
    <cellStyle name="Comma 2 2 2 4 3 2 3" xfId="4471" xr:uid="{00000000-0005-0000-0000-000074110000}"/>
    <cellStyle name="Comma 2 2 2 4 3 2 3 2" xfId="4472" xr:uid="{00000000-0005-0000-0000-000075110000}"/>
    <cellStyle name="Comma 2 2 2 4 3 2 4" xfId="4473" xr:uid="{00000000-0005-0000-0000-000076110000}"/>
    <cellStyle name="Comma 2 2 2 4 3 2 4 2" xfId="4474" xr:uid="{00000000-0005-0000-0000-000077110000}"/>
    <cellStyle name="Comma 2 2 2 4 3 2 5" xfId="4475" xr:uid="{00000000-0005-0000-0000-000078110000}"/>
    <cellStyle name="Comma 2 2 2 4 3 2 5 2" xfId="4476" xr:uid="{00000000-0005-0000-0000-000079110000}"/>
    <cellStyle name="Comma 2 2 2 4 3 2 6" xfId="4477" xr:uid="{00000000-0005-0000-0000-00007A110000}"/>
    <cellStyle name="Comma 2 2 2 4 3 3" xfId="4478" xr:uid="{00000000-0005-0000-0000-00007B110000}"/>
    <cellStyle name="Comma 2 2 2 4 3 3 2" xfId="4479" xr:uid="{00000000-0005-0000-0000-00007C110000}"/>
    <cellStyle name="Comma 2 2 2 4 3 3 2 2" xfId="4480" xr:uid="{00000000-0005-0000-0000-00007D110000}"/>
    <cellStyle name="Comma 2 2 2 4 3 3 3" xfId="4481" xr:uid="{00000000-0005-0000-0000-00007E110000}"/>
    <cellStyle name="Comma 2 2 2 4 3 3 3 2" xfId="4482" xr:uid="{00000000-0005-0000-0000-00007F110000}"/>
    <cellStyle name="Comma 2 2 2 4 3 3 4" xfId="4483" xr:uid="{00000000-0005-0000-0000-000080110000}"/>
    <cellStyle name="Comma 2 2 2 4 3 3 4 2" xfId="4484" xr:uid="{00000000-0005-0000-0000-000081110000}"/>
    <cellStyle name="Comma 2 2 2 4 3 3 5" xfId="4485" xr:uid="{00000000-0005-0000-0000-000082110000}"/>
    <cellStyle name="Comma 2 2 2 4 3 4" xfId="4486" xr:uid="{00000000-0005-0000-0000-000083110000}"/>
    <cellStyle name="Comma 2 2 2 4 3 4 2" xfId="4487" xr:uid="{00000000-0005-0000-0000-000084110000}"/>
    <cellStyle name="Comma 2 2 2 4 3 5" xfId="4488" xr:uid="{00000000-0005-0000-0000-000085110000}"/>
    <cellStyle name="Comma 2 2 2 4 3 5 2" xfId="4489" xr:uid="{00000000-0005-0000-0000-000086110000}"/>
    <cellStyle name="Comma 2 2 2 4 3 6" xfId="4490" xr:uid="{00000000-0005-0000-0000-000087110000}"/>
    <cellStyle name="Comma 2 2 2 4 3 6 2" xfId="4491" xr:uid="{00000000-0005-0000-0000-000088110000}"/>
    <cellStyle name="Comma 2 2 2 4 3 7" xfId="4492" xr:uid="{00000000-0005-0000-0000-000089110000}"/>
    <cellStyle name="Comma 2 2 2 4 4" xfId="4493" xr:uid="{00000000-0005-0000-0000-00008A110000}"/>
    <cellStyle name="Comma 2 2 2 4 4 2" xfId="4494" xr:uid="{00000000-0005-0000-0000-00008B110000}"/>
    <cellStyle name="Comma 2 2 2 4 4 2 2" xfId="4495" xr:uid="{00000000-0005-0000-0000-00008C110000}"/>
    <cellStyle name="Comma 2 2 2 4 4 2 2 2" xfId="4496" xr:uid="{00000000-0005-0000-0000-00008D110000}"/>
    <cellStyle name="Comma 2 2 2 4 4 2 2 2 2" xfId="4497" xr:uid="{00000000-0005-0000-0000-00008E110000}"/>
    <cellStyle name="Comma 2 2 2 4 4 2 2 3" xfId="4498" xr:uid="{00000000-0005-0000-0000-00008F110000}"/>
    <cellStyle name="Comma 2 2 2 4 4 2 2 3 2" xfId="4499" xr:uid="{00000000-0005-0000-0000-000090110000}"/>
    <cellStyle name="Comma 2 2 2 4 4 2 2 4" xfId="4500" xr:uid="{00000000-0005-0000-0000-000091110000}"/>
    <cellStyle name="Comma 2 2 2 4 4 2 2 4 2" xfId="4501" xr:uid="{00000000-0005-0000-0000-000092110000}"/>
    <cellStyle name="Comma 2 2 2 4 4 2 2 5" xfId="4502" xr:uid="{00000000-0005-0000-0000-000093110000}"/>
    <cellStyle name="Comma 2 2 2 4 4 2 3" xfId="4503" xr:uid="{00000000-0005-0000-0000-000094110000}"/>
    <cellStyle name="Comma 2 2 2 4 4 2 3 2" xfId="4504" xr:uid="{00000000-0005-0000-0000-000095110000}"/>
    <cellStyle name="Comma 2 2 2 4 4 2 4" xfId="4505" xr:uid="{00000000-0005-0000-0000-000096110000}"/>
    <cellStyle name="Comma 2 2 2 4 4 2 4 2" xfId="4506" xr:uid="{00000000-0005-0000-0000-000097110000}"/>
    <cellStyle name="Comma 2 2 2 4 4 2 5" xfId="4507" xr:uid="{00000000-0005-0000-0000-000098110000}"/>
    <cellStyle name="Comma 2 2 2 4 4 2 5 2" xfId="4508" xr:uid="{00000000-0005-0000-0000-000099110000}"/>
    <cellStyle name="Comma 2 2 2 4 4 2 6" xfId="4509" xr:uid="{00000000-0005-0000-0000-00009A110000}"/>
    <cellStyle name="Comma 2 2 2 4 4 3" xfId="4510" xr:uid="{00000000-0005-0000-0000-00009B110000}"/>
    <cellStyle name="Comma 2 2 2 4 4 3 2" xfId="4511" xr:uid="{00000000-0005-0000-0000-00009C110000}"/>
    <cellStyle name="Comma 2 2 2 4 4 3 2 2" xfId="4512" xr:uid="{00000000-0005-0000-0000-00009D110000}"/>
    <cellStyle name="Comma 2 2 2 4 4 3 3" xfId="4513" xr:uid="{00000000-0005-0000-0000-00009E110000}"/>
    <cellStyle name="Comma 2 2 2 4 4 3 3 2" xfId="4514" xr:uid="{00000000-0005-0000-0000-00009F110000}"/>
    <cellStyle name="Comma 2 2 2 4 4 3 4" xfId="4515" xr:uid="{00000000-0005-0000-0000-0000A0110000}"/>
    <cellStyle name="Comma 2 2 2 4 4 3 4 2" xfId="4516" xr:uid="{00000000-0005-0000-0000-0000A1110000}"/>
    <cellStyle name="Comma 2 2 2 4 4 3 5" xfId="4517" xr:uid="{00000000-0005-0000-0000-0000A2110000}"/>
    <cellStyle name="Comma 2 2 2 4 4 4" xfId="4518" xr:uid="{00000000-0005-0000-0000-0000A3110000}"/>
    <cellStyle name="Comma 2 2 2 4 4 4 2" xfId="4519" xr:uid="{00000000-0005-0000-0000-0000A4110000}"/>
    <cellStyle name="Comma 2 2 2 4 4 5" xfId="4520" xr:uid="{00000000-0005-0000-0000-0000A5110000}"/>
    <cellStyle name="Comma 2 2 2 4 4 5 2" xfId="4521" xr:uid="{00000000-0005-0000-0000-0000A6110000}"/>
    <cellStyle name="Comma 2 2 2 4 4 6" xfId="4522" xr:uid="{00000000-0005-0000-0000-0000A7110000}"/>
    <cellStyle name="Comma 2 2 2 4 4 6 2" xfId="4523" xr:uid="{00000000-0005-0000-0000-0000A8110000}"/>
    <cellStyle name="Comma 2 2 2 4 4 7" xfId="4524" xr:uid="{00000000-0005-0000-0000-0000A9110000}"/>
    <cellStyle name="Comma 2 2 2 4 5" xfId="4525" xr:uid="{00000000-0005-0000-0000-0000AA110000}"/>
    <cellStyle name="Comma 2 2 2 4 5 2" xfId="4526" xr:uid="{00000000-0005-0000-0000-0000AB110000}"/>
    <cellStyle name="Comma 2 2 2 4 6" xfId="4527" xr:uid="{00000000-0005-0000-0000-0000AC110000}"/>
    <cellStyle name="Comma 2 2 2 4 6 2" xfId="4528" xr:uid="{00000000-0005-0000-0000-0000AD110000}"/>
    <cellStyle name="Comma 2 2 2 4 6 2 2" xfId="4529" xr:uid="{00000000-0005-0000-0000-0000AE110000}"/>
    <cellStyle name="Comma 2 2 2 4 6 2 2 2" xfId="4530" xr:uid="{00000000-0005-0000-0000-0000AF110000}"/>
    <cellStyle name="Comma 2 2 2 4 6 2 3" xfId="4531" xr:uid="{00000000-0005-0000-0000-0000B0110000}"/>
    <cellStyle name="Comma 2 2 2 4 6 2 3 2" xfId="4532" xr:uid="{00000000-0005-0000-0000-0000B1110000}"/>
    <cellStyle name="Comma 2 2 2 4 6 2 4" xfId="4533" xr:uid="{00000000-0005-0000-0000-0000B2110000}"/>
    <cellStyle name="Comma 2 2 2 4 6 2 4 2" xfId="4534" xr:uid="{00000000-0005-0000-0000-0000B3110000}"/>
    <cellStyle name="Comma 2 2 2 4 6 2 5" xfId="4535" xr:uid="{00000000-0005-0000-0000-0000B4110000}"/>
    <cellStyle name="Comma 2 2 2 4 6 3" xfId="4536" xr:uid="{00000000-0005-0000-0000-0000B5110000}"/>
    <cellStyle name="Comma 2 2 2 4 6 3 2" xfId="4537" xr:uid="{00000000-0005-0000-0000-0000B6110000}"/>
    <cellStyle name="Comma 2 2 2 4 6 4" xfId="4538" xr:uid="{00000000-0005-0000-0000-0000B7110000}"/>
    <cellStyle name="Comma 2 2 2 4 6 4 2" xfId="4539" xr:uid="{00000000-0005-0000-0000-0000B8110000}"/>
    <cellStyle name="Comma 2 2 2 4 6 5" xfId="4540" xr:uid="{00000000-0005-0000-0000-0000B9110000}"/>
    <cellStyle name="Comma 2 2 2 4 6 5 2" xfId="4541" xr:uid="{00000000-0005-0000-0000-0000BA110000}"/>
    <cellStyle name="Comma 2 2 2 4 6 6" xfId="4542" xr:uid="{00000000-0005-0000-0000-0000BB110000}"/>
    <cellStyle name="Comma 2 2 2 4 7" xfId="4543" xr:uid="{00000000-0005-0000-0000-0000BC110000}"/>
    <cellStyle name="Comma 2 2 2 4 7 2" xfId="4544" xr:uid="{00000000-0005-0000-0000-0000BD110000}"/>
    <cellStyle name="Comma 2 2 2 4 7 2 2" xfId="4545" xr:uid="{00000000-0005-0000-0000-0000BE110000}"/>
    <cellStyle name="Comma 2 2 2 4 7 3" xfId="4546" xr:uid="{00000000-0005-0000-0000-0000BF110000}"/>
    <cellStyle name="Comma 2 2 2 4 7 3 2" xfId="4547" xr:uid="{00000000-0005-0000-0000-0000C0110000}"/>
    <cellStyle name="Comma 2 2 2 4 7 4" xfId="4548" xr:uid="{00000000-0005-0000-0000-0000C1110000}"/>
    <cellStyle name="Comma 2 2 2 4 7 4 2" xfId="4549" xr:uid="{00000000-0005-0000-0000-0000C2110000}"/>
    <cellStyle name="Comma 2 2 2 4 7 5" xfId="4550" xr:uid="{00000000-0005-0000-0000-0000C3110000}"/>
    <cellStyle name="Comma 2 2 2 4 8" xfId="4551" xr:uid="{00000000-0005-0000-0000-0000C4110000}"/>
    <cellStyle name="Comma 2 2 2 4 8 2" xfId="4552" xr:uid="{00000000-0005-0000-0000-0000C5110000}"/>
    <cellStyle name="Comma 2 2 2 4 9" xfId="4553" xr:uid="{00000000-0005-0000-0000-0000C6110000}"/>
    <cellStyle name="Comma 2 2 2 4 9 2" xfId="4554" xr:uid="{00000000-0005-0000-0000-0000C7110000}"/>
    <cellStyle name="Comma 2 2 2 5" xfId="4555" xr:uid="{00000000-0005-0000-0000-0000C8110000}"/>
    <cellStyle name="Comma 2 2 2 5 2" xfId="4556" xr:uid="{00000000-0005-0000-0000-0000C9110000}"/>
    <cellStyle name="Comma 2 2 2 5 2 2" xfId="4557" xr:uid="{00000000-0005-0000-0000-0000CA110000}"/>
    <cellStyle name="Comma 2 2 2 5 3" xfId="4558" xr:uid="{00000000-0005-0000-0000-0000CB110000}"/>
    <cellStyle name="Comma 2 2 2 6" xfId="4559" xr:uid="{00000000-0005-0000-0000-0000CC110000}"/>
    <cellStyle name="Comma 2 2 2 6 10" xfId="4560" xr:uid="{00000000-0005-0000-0000-0000CD110000}"/>
    <cellStyle name="Comma 2 2 2 6 10 2" xfId="4561" xr:uid="{00000000-0005-0000-0000-0000CE110000}"/>
    <cellStyle name="Comma 2 2 2 6 11" xfId="4562" xr:uid="{00000000-0005-0000-0000-0000CF110000}"/>
    <cellStyle name="Comma 2 2 2 6 2" xfId="4563" xr:uid="{00000000-0005-0000-0000-0000D0110000}"/>
    <cellStyle name="Comma 2 2 2 6 2 2" xfId="4564" xr:uid="{00000000-0005-0000-0000-0000D1110000}"/>
    <cellStyle name="Comma 2 2 2 6 2 2 2" xfId="4565" xr:uid="{00000000-0005-0000-0000-0000D2110000}"/>
    <cellStyle name="Comma 2 2 2 6 2 2 2 2" xfId="4566" xr:uid="{00000000-0005-0000-0000-0000D3110000}"/>
    <cellStyle name="Comma 2 2 2 6 2 2 2 2 2" xfId="4567" xr:uid="{00000000-0005-0000-0000-0000D4110000}"/>
    <cellStyle name="Comma 2 2 2 6 2 2 2 2 2 2" xfId="4568" xr:uid="{00000000-0005-0000-0000-0000D5110000}"/>
    <cellStyle name="Comma 2 2 2 6 2 2 2 2 3" xfId="4569" xr:uid="{00000000-0005-0000-0000-0000D6110000}"/>
    <cellStyle name="Comma 2 2 2 6 2 2 2 2 3 2" xfId="4570" xr:uid="{00000000-0005-0000-0000-0000D7110000}"/>
    <cellStyle name="Comma 2 2 2 6 2 2 2 2 4" xfId="4571" xr:uid="{00000000-0005-0000-0000-0000D8110000}"/>
    <cellStyle name="Comma 2 2 2 6 2 2 2 2 4 2" xfId="4572" xr:uid="{00000000-0005-0000-0000-0000D9110000}"/>
    <cellStyle name="Comma 2 2 2 6 2 2 2 2 5" xfId="4573" xr:uid="{00000000-0005-0000-0000-0000DA110000}"/>
    <cellStyle name="Comma 2 2 2 6 2 2 2 3" xfId="4574" xr:uid="{00000000-0005-0000-0000-0000DB110000}"/>
    <cellStyle name="Comma 2 2 2 6 2 2 2 3 2" xfId="4575" xr:uid="{00000000-0005-0000-0000-0000DC110000}"/>
    <cellStyle name="Comma 2 2 2 6 2 2 2 4" xfId="4576" xr:uid="{00000000-0005-0000-0000-0000DD110000}"/>
    <cellStyle name="Comma 2 2 2 6 2 2 2 4 2" xfId="4577" xr:uid="{00000000-0005-0000-0000-0000DE110000}"/>
    <cellStyle name="Comma 2 2 2 6 2 2 2 5" xfId="4578" xr:uid="{00000000-0005-0000-0000-0000DF110000}"/>
    <cellStyle name="Comma 2 2 2 6 2 2 2 5 2" xfId="4579" xr:uid="{00000000-0005-0000-0000-0000E0110000}"/>
    <cellStyle name="Comma 2 2 2 6 2 2 2 6" xfId="4580" xr:uid="{00000000-0005-0000-0000-0000E1110000}"/>
    <cellStyle name="Comma 2 2 2 6 2 2 3" xfId="4581" xr:uid="{00000000-0005-0000-0000-0000E2110000}"/>
    <cellStyle name="Comma 2 2 2 6 2 2 3 2" xfId="4582" xr:uid="{00000000-0005-0000-0000-0000E3110000}"/>
    <cellStyle name="Comma 2 2 2 6 2 2 3 2 2" xfId="4583" xr:uid="{00000000-0005-0000-0000-0000E4110000}"/>
    <cellStyle name="Comma 2 2 2 6 2 2 3 3" xfId="4584" xr:uid="{00000000-0005-0000-0000-0000E5110000}"/>
    <cellStyle name="Comma 2 2 2 6 2 2 3 3 2" xfId="4585" xr:uid="{00000000-0005-0000-0000-0000E6110000}"/>
    <cellStyle name="Comma 2 2 2 6 2 2 3 4" xfId="4586" xr:uid="{00000000-0005-0000-0000-0000E7110000}"/>
    <cellStyle name="Comma 2 2 2 6 2 2 3 4 2" xfId="4587" xr:uid="{00000000-0005-0000-0000-0000E8110000}"/>
    <cellStyle name="Comma 2 2 2 6 2 2 3 5" xfId="4588" xr:uid="{00000000-0005-0000-0000-0000E9110000}"/>
    <cellStyle name="Comma 2 2 2 6 2 2 4" xfId="4589" xr:uid="{00000000-0005-0000-0000-0000EA110000}"/>
    <cellStyle name="Comma 2 2 2 6 2 2 4 2" xfId="4590" xr:uid="{00000000-0005-0000-0000-0000EB110000}"/>
    <cellStyle name="Comma 2 2 2 6 2 2 5" xfId="4591" xr:uid="{00000000-0005-0000-0000-0000EC110000}"/>
    <cellStyle name="Comma 2 2 2 6 2 2 5 2" xfId="4592" xr:uid="{00000000-0005-0000-0000-0000ED110000}"/>
    <cellStyle name="Comma 2 2 2 6 2 2 6" xfId="4593" xr:uid="{00000000-0005-0000-0000-0000EE110000}"/>
    <cellStyle name="Comma 2 2 2 6 2 2 6 2" xfId="4594" xr:uid="{00000000-0005-0000-0000-0000EF110000}"/>
    <cellStyle name="Comma 2 2 2 6 2 2 7" xfId="4595" xr:uid="{00000000-0005-0000-0000-0000F0110000}"/>
    <cellStyle name="Comma 2 2 2 6 2 3" xfId="4596" xr:uid="{00000000-0005-0000-0000-0000F1110000}"/>
    <cellStyle name="Comma 2 2 2 6 2 3 2" xfId="4597" xr:uid="{00000000-0005-0000-0000-0000F2110000}"/>
    <cellStyle name="Comma 2 2 2 6 2 3 2 2" xfId="4598" xr:uid="{00000000-0005-0000-0000-0000F3110000}"/>
    <cellStyle name="Comma 2 2 2 6 2 3 2 2 2" xfId="4599" xr:uid="{00000000-0005-0000-0000-0000F4110000}"/>
    <cellStyle name="Comma 2 2 2 6 2 3 2 2 2 2" xfId="4600" xr:uid="{00000000-0005-0000-0000-0000F5110000}"/>
    <cellStyle name="Comma 2 2 2 6 2 3 2 2 3" xfId="4601" xr:uid="{00000000-0005-0000-0000-0000F6110000}"/>
    <cellStyle name="Comma 2 2 2 6 2 3 2 2 3 2" xfId="4602" xr:uid="{00000000-0005-0000-0000-0000F7110000}"/>
    <cellStyle name="Comma 2 2 2 6 2 3 2 2 4" xfId="4603" xr:uid="{00000000-0005-0000-0000-0000F8110000}"/>
    <cellStyle name="Comma 2 2 2 6 2 3 2 2 4 2" xfId="4604" xr:uid="{00000000-0005-0000-0000-0000F9110000}"/>
    <cellStyle name="Comma 2 2 2 6 2 3 2 2 5" xfId="4605" xr:uid="{00000000-0005-0000-0000-0000FA110000}"/>
    <cellStyle name="Comma 2 2 2 6 2 3 2 3" xfId="4606" xr:uid="{00000000-0005-0000-0000-0000FB110000}"/>
    <cellStyle name="Comma 2 2 2 6 2 3 2 3 2" xfId="4607" xr:uid="{00000000-0005-0000-0000-0000FC110000}"/>
    <cellStyle name="Comma 2 2 2 6 2 3 2 4" xfId="4608" xr:uid="{00000000-0005-0000-0000-0000FD110000}"/>
    <cellStyle name="Comma 2 2 2 6 2 3 2 4 2" xfId="4609" xr:uid="{00000000-0005-0000-0000-0000FE110000}"/>
    <cellStyle name="Comma 2 2 2 6 2 3 2 5" xfId="4610" xr:uid="{00000000-0005-0000-0000-0000FF110000}"/>
    <cellStyle name="Comma 2 2 2 6 2 3 2 5 2" xfId="4611" xr:uid="{00000000-0005-0000-0000-000000120000}"/>
    <cellStyle name="Comma 2 2 2 6 2 3 2 6" xfId="4612" xr:uid="{00000000-0005-0000-0000-000001120000}"/>
    <cellStyle name="Comma 2 2 2 6 2 3 3" xfId="4613" xr:uid="{00000000-0005-0000-0000-000002120000}"/>
    <cellStyle name="Comma 2 2 2 6 2 3 3 2" xfId="4614" xr:uid="{00000000-0005-0000-0000-000003120000}"/>
    <cellStyle name="Comma 2 2 2 6 2 3 3 2 2" xfId="4615" xr:uid="{00000000-0005-0000-0000-000004120000}"/>
    <cellStyle name="Comma 2 2 2 6 2 3 3 3" xfId="4616" xr:uid="{00000000-0005-0000-0000-000005120000}"/>
    <cellStyle name="Comma 2 2 2 6 2 3 3 3 2" xfId="4617" xr:uid="{00000000-0005-0000-0000-000006120000}"/>
    <cellStyle name="Comma 2 2 2 6 2 3 3 4" xfId="4618" xr:uid="{00000000-0005-0000-0000-000007120000}"/>
    <cellStyle name="Comma 2 2 2 6 2 3 3 4 2" xfId="4619" xr:uid="{00000000-0005-0000-0000-000008120000}"/>
    <cellStyle name="Comma 2 2 2 6 2 3 3 5" xfId="4620" xr:uid="{00000000-0005-0000-0000-000009120000}"/>
    <cellStyle name="Comma 2 2 2 6 2 3 4" xfId="4621" xr:uid="{00000000-0005-0000-0000-00000A120000}"/>
    <cellStyle name="Comma 2 2 2 6 2 3 4 2" xfId="4622" xr:uid="{00000000-0005-0000-0000-00000B120000}"/>
    <cellStyle name="Comma 2 2 2 6 2 3 5" xfId="4623" xr:uid="{00000000-0005-0000-0000-00000C120000}"/>
    <cellStyle name="Comma 2 2 2 6 2 3 5 2" xfId="4624" xr:uid="{00000000-0005-0000-0000-00000D120000}"/>
    <cellStyle name="Comma 2 2 2 6 2 3 6" xfId="4625" xr:uid="{00000000-0005-0000-0000-00000E120000}"/>
    <cellStyle name="Comma 2 2 2 6 2 3 6 2" xfId="4626" xr:uid="{00000000-0005-0000-0000-00000F120000}"/>
    <cellStyle name="Comma 2 2 2 6 2 3 7" xfId="4627" xr:uid="{00000000-0005-0000-0000-000010120000}"/>
    <cellStyle name="Comma 2 2 2 6 2 4" xfId="4628" xr:uid="{00000000-0005-0000-0000-000011120000}"/>
    <cellStyle name="Comma 2 2 2 6 2 4 2" xfId="4629" xr:uid="{00000000-0005-0000-0000-000012120000}"/>
    <cellStyle name="Comma 2 2 2 6 2 4 2 2" xfId="4630" xr:uid="{00000000-0005-0000-0000-000013120000}"/>
    <cellStyle name="Comma 2 2 2 6 2 4 2 2 2" xfId="4631" xr:uid="{00000000-0005-0000-0000-000014120000}"/>
    <cellStyle name="Comma 2 2 2 6 2 4 2 3" xfId="4632" xr:uid="{00000000-0005-0000-0000-000015120000}"/>
    <cellStyle name="Comma 2 2 2 6 2 4 2 3 2" xfId="4633" xr:uid="{00000000-0005-0000-0000-000016120000}"/>
    <cellStyle name="Comma 2 2 2 6 2 4 2 4" xfId="4634" xr:uid="{00000000-0005-0000-0000-000017120000}"/>
    <cellStyle name="Comma 2 2 2 6 2 4 2 4 2" xfId="4635" xr:uid="{00000000-0005-0000-0000-000018120000}"/>
    <cellStyle name="Comma 2 2 2 6 2 4 2 5" xfId="4636" xr:uid="{00000000-0005-0000-0000-000019120000}"/>
    <cellStyle name="Comma 2 2 2 6 2 4 3" xfId="4637" xr:uid="{00000000-0005-0000-0000-00001A120000}"/>
    <cellStyle name="Comma 2 2 2 6 2 4 3 2" xfId="4638" xr:uid="{00000000-0005-0000-0000-00001B120000}"/>
    <cellStyle name="Comma 2 2 2 6 2 4 4" xfId="4639" xr:uid="{00000000-0005-0000-0000-00001C120000}"/>
    <cellStyle name="Comma 2 2 2 6 2 4 4 2" xfId="4640" xr:uid="{00000000-0005-0000-0000-00001D120000}"/>
    <cellStyle name="Comma 2 2 2 6 2 4 5" xfId="4641" xr:uid="{00000000-0005-0000-0000-00001E120000}"/>
    <cellStyle name="Comma 2 2 2 6 2 4 5 2" xfId="4642" xr:uid="{00000000-0005-0000-0000-00001F120000}"/>
    <cellStyle name="Comma 2 2 2 6 2 4 6" xfId="4643" xr:uid="{00000000-0005-0000-0000-000020120000}"/>
    <cellStyle name="Comma 2 2 2 6 2 5" xfId="4644" xr:uid="{00000000-0005-0000-0000-000021120000}"/>
    <cellStyle name="Comma 2 2 2 6 2 5 2" xfId="4645" xr:uid="{00000000-0005-0000-0000-000022120000}"/>
    <cellStyle name="Comma 2 2 2 6 2 5 2 2" xfId="4646" xr:uid="{00000000-0005-0000-0000-000023120000}"/>
    <cellStyle name="Comma 2 2 2 6 2 5 3" xfId="4647" xr:uid="{00000000-0005-0000-0000-000024120000}"/>
    <cellStyle name="Comma 2 2 2 6 2 5 3 2" xfId="4648" xr:uid="{00000000-0005-0000-0000-000025120000}"/>
    <cellStyle name="Comma 2 2 2 6 2 5 4" xfId="4649" xr:uid="{00000000-0005-0000-0000-000026120000}"/>
    <cellStyle name="Comma 2 2 2 6 2 5 4 2" xfId="4650" xr:uid="{00000000-0005-0000-0000-000027120000}"/>
    <cellStyle name="Comma 2 2 2 6 2 5 5" xfId="4651" xr:uid="{00000000-0005-0000-0000-000028120000}"/>
    <cellStyle name="Comma 2 2 2 6 2 6" xfId="4652" xr:uid="{00000000-0005-0000-0000-000029120000}"/>
    <cellStyle name="Comma 2 2 2 6 2 6 2" xfId="4653" xr:uid="{00000000-0005-0000-0000-00002A120000}"/>
    <cellStyle name="Comma 2 2 2 6 2 7" xfId="4654" xr:uid="{00000000-0005-0000-0000-00002B120000}"/>
    <cellStyle name="Comma 2 2 2 6 2 7 2" xfId="4655" xr:uid="{00000000-0005-0000-0000-00002C120000}"/>
    <cellStyle name="Comma 2 2 2 6 2 8" xfId="4656" xr:uid="{00000000-0005-0000-0000-00002D120000}"/>
    <cellStyle name="Comma 2 2 2 6 2 8 2" xfId="4657" xr:uid="{00000000-0005-0000-0000-00002E120000}"/>
    <cellStyle name="Comma 2 2 2 6 2 9" xfId="4658" xr:uid="{00000000-0005-0000-0000-00002F120000}"/>
    <cellStyle name="Comma 2 2 2 6 3" xfId="4659" xr:uid="{00000000-0005-0000-0000-000030120000}"/>
    <cellStyle name="Comma 2 2 2 6 3 2" xfId="4660" xr:uid="{00000000-0005-0000-0000-000031120000}"/>
    <cellStyle name="Comma 2 2 2 6 3 2 2" xfId="4661" xr:uid="{00000000-0005-0000-0000-000032120000}"/>
    <cellStyle name="Comma 2 2 2 6 3 2 2 2" xfId="4662" xr:uid="{00000000-0005-0000-0000-000033120000}"/>
    <cellStyle name="Comma 2 2 2 6 3 2 2 2 2" xfId="4663" xr:uid="{00000000-0005-0000-0000-000034120000}"/>
    <cellStyle name="Comma 2 2 2 6 3 2 2 3" xfId="4664" xr:uid="{00000000-0005-0000-0000-000035120000}"/>
    <cellStyle name="Comma 2 2 2 6 3 2 2 3 2" xfId="4665" xr:uid="{00000000-0005-0000-0000-000036120000}"/>
    <cellStyle name="Comma 2 2 2 6 3 2 2 4" xfId="4666" xr:uid="{00000000-0005-0000-0000-000037120000}"/>
    <cellStyle name="Comma 2 2 2 6 3 2 2 4 2" xfId="4667" xr:uid="{00000000-0005-0000-0000-000038120000}"/>
    <cellStyle name="Comma 2 2 2 6 3 2 2 5" xfId="4668" xr:uid="{00000000-0005-0000-0000-000039120000}"/>
    <cellStyle name="Comma 2 2 2 6 3 2 3" xfId="4669" xr:uid="{00000000-0005-0000-0000-00003A120000}"/>
    <cellStyle name="Comma 2 2 2 6 3 2 3 2" xfId="4670" xr:uid="{00000000-0005-0000-0000-00003B120000}"/>
    <cellStyle name="Comma 2 2 2 6 3 2 4" xfId="4671" xr:uid="{00000000-0005-0000-0000-00003C120000}"/>
    <cellStyle name="Comma 2 2 2 6 3 2 4 2" xfId="4672" xr:uid="{00000000-0005-0000-0000-00003D120000}"/>
    <cellStyle name="Comma 2 2 2 6 3 2 5" xfId="4673" xr:uid="{00000000-0005-0000-0000-00003E120000}"/>
    <cellStyle name="Comma 2 2 2 6 3 2 5 2" xfId="4674" xr:uid="{00000000-0005-0000-0000-00003F120000}"/>
    <cellStyle name="Comma 2 2 2 6 3 2 6" xfId="4675" xr:uid="{00000000-0005-0000-0000-000040120000}"/>
    <cellStyle name="Comma 2 2 2 6 3 3" xfId="4676" xr:uid="{00000000-0005-0000-0000-000041120000}"/>
    <cellStyle name="Comma 2 2 2 6 3 3 2" xfId="4677" xr:uid="{00000000-0005-0000-0000-000042120000}"/>
    <cellStyle name="Comma 2 2 2 6 3 3 2 2" xfId="4678" xr:uid="{00000000-0005-0000-0000-000043120000}"/>
    <cellStyle name="Comma 2 2 2 6 3 3 3" xfId="4679" xr:uid="{00000000-0005-0000-0000-000044120000}"/>
    <cellStyle name="Comma 2 2 2 6 3 3 3 2" xfId="4680" xr:uid="{00000000-0005-0000-0000-000045120000}"/>
    <cellStyle name="Comma 2 2 2 6 3 3 4" xfId="4681" xr:uid="{00000000-0005-0000-0000-000046120000}"/>
    <cellStyle name="Comma 2 2 2 6 3 3 4 2" xfId="4682" xr:uid="{00000000-0005-0000-0000-000047120000}"/>
    <cellStyle name="Comma 2 2 2 6 3 3 5" xfId="4683" xr:uid="{00000000-0005-0000-0000-000048120000}"/>
    <cellStyle name="Comma 2 2 2 6 3 4" xfId="4684" xr:uid="{00000000-0005-0000-0000-000049120000}"/>
    <cellStyle name="Comma 2 2 2 6 3 4 2" xfId="4685" xr:uid="{00000000-0005-0000-0000-00004A120000}"/>
    <cellStyle name="Comma 2 2 2 6 3 5" xfId="4686" xr:uid="{00000000-0005-0000-0000-00004B120000}"/>
    <cellStyle name="Comma 2 2 2 6 3 5 2" xfId="4687" xr:uid="{00000000-0005-0000-0000-00004C120000}"/>
    <cellStyle name="Comma 2 2 2 6 3 6" xfId="4688" xr:uid="{00000000-0005-0000-0000-00004D120000}"/>
    <cellStyle name="Comma 2 2 2 6 3 6 2" xfId="4689" xr:uid="{00000000-0005-0000-0000-00004E120000}"/>
    <cellStyle name="Comma 2 2 2 6 3 7" xfId="4690" xr:uid="{00000000-0005-0000-0000-00004F120000}"/>
    <cellStyle name="Comma 2 2 2 6 4" xfId="4691" xr:uid="{00000000-0005-0000-0000-000050120000}"/>
    <cellStyle name="Comma 2 2 2 6 4 2" xfId="4692" xr:uid="{00000000-0005-0000-0000-000051120000}"/>
    <cellStyle name="Comma 2 2 2 6 4 2 2" xfId="4693" xr:uid="{00000000-0005-0000-0000-000052120000}"/>
    <cellStyle name="Comma 2 2 2 6 4 2 2 2" xfId="4694" xr:uid="{00000000-0005-0000-0000-000053120000}"/>
    <cellStyle name="Comma 2 2 2 6 4 2 2 2 2" xfId="4695" xr:uid="{00000000-0005-0000-0000-000054120000}"/>
    <cellStyle name="Comma 2 2 2 6 4 2 2 3" xfId="4696" xr:uid="{00000000-0005-0000-0000-000055120000}"/>
    <cellStyle name="Comma 2 2 2 6 4 2 2 3 2" xfId="4697" xr:uid="{00000000-0005-0000-0000-000056120000}"/>
    <cellStyle name="Comma 2 2 2 6 4 2 2 4" xfId="4698" xr:uid="{00000000-0005-0000-0000-000057120000}"/>
    <cellStyle name="Comma 2 2 2 6 4 2 2 4 2" xfId="4699" xr:uid="{00000000-0005-0000-0000-000058120000}"/>
    <cellStyle name="Comma 2 2 2 6 4 2 2 5" xfId="4700" xr:uid="{00000000-0005-0000-0000-000059120000}"/>
    <cellStyle name="Comma 2 2 2 6 4 2 3" xfId="4701" xr:uid="{00000000-0005-0000-0000-00005A120000}"/>
    <cellStyle name="Comma 2 2 2 6 4 2 3 2" xfId="4702" xr:uid="{00000000-0005-0000-0000-00005B120000}"/>
    <cellStyle name="Comma 2 2 2 6 4 2 4" xfId="4703" xr:uid="{00000000-0005-0000-0000-00005C120000}"/>
    <cellStyle name="Comma 2 2 2 6 4 2 4 2" xfId="4704" xr:uid="{00000000-0005-0000-0000-00005D120000}"/>
    <cellStyle name="Comma 2 2 2 6 4 2 5" xfId="4705" xr:uid="{00000000-0005-0000-0000-00005E120000}"/>
    <cellStyle name="Comma 2 2 2 6 4 2 5 2" xfId="4706" xr:uid="{00000000-0005-0000-0000-00005F120000}"/>
    <cellStyle name="Comma 2 2 2 6 4 2 6" xfId="4707" xr:uid="{00000000-0005-0000-0000-000060120000}"/>
    <cellStyle name="Comma 2 2 2 6 4 3" xfId="4708" xr:uid="{00000000-0005-0000-0000-000061120000}"/>
    <cellStyle name="Comma 2 2 2 6 4 3 2" xfId="4709" xr:uid="{00000000-0005-0000-0000-000062120000}"/>
    <cellStyle name="Comma 2 2 2 6 4 3 2 2" xfId="4710" xr:uid="{00000000-0005-0000-0000-000063120000}"/>
    <cellStyle name="Comma 2 2 2 6 4 3 3" xfId="4711" xr:uid="{00000000-0005-0000-0000-000064120000}"/>
    <cellStyle name="Comma 2 2 2 6 4 3 3 2" xfId="4712" xr:uid="{00000000-0005-0000-0000-000065120000}"/>
    <cellStyle name="Comma 2 2 2 6 4 3 4" xfId="4713" xr:uid="{00000000-0005-0000-0000-000066120000}"/>
    <cellStyle name="Comma 2 2 2 6 4 3 4 2" xfId="4714" xr:uid="{00000000-0005-0000-0000-000067120000}"/>
    <cellStyle name="Comma 2 2 2 6 4 3 5" xfId="4715" xr:uid="{00000000-0005-0000-0000-000068120000}"/>
    <cellStyle name="Comma 2 2 2 6 4 4" xfId="4716" xr:uid="{00000000-0005-0000-0000-000069120000}"/>
    <cellStyle name="Comma 2 2 2 6 4 4 2" xfId="4717" xr:uid="{00000000-0005-0000-0000-00006A120000}"/>
    <cellStyle name="Comma 2 2 2 6 4 5" xfId="4718" xr:uid="{00000000-0005-0000-0000-00006B120000}"/>
    <cellStyle name="Comma 2 2 2 6 4 5 2" xfId="4719" xr:uid="{00000000-0005-0000-0000-00006C120000}"/>
    <cellStyle name="Comma 2 2 2 6 4 6" xfId="4720" xr:uid="{00000000-0005-0000-0000-00006D120000}"/>
    <cellStyle name="Comma 2 2 2 6 4 6 2" xfId="4721" xr:uid="{00000000-0005-0000-0000-00006E120000}"/>
    <cellStyle name="Comma 2 2 2 6 4 7" xfId="4722" xr:uid="{00000000-0005-0000-0000-00006F120000}"/>
    <cellStyle name="Comma 2 2 2 6 5" xfId="4723" xr:uid="{00000000-0005-0000-0000-000070120000}"/>
    <cellStyle name="Comma 2 2 2 6 5 2" xfId="4724" xr:uid="{00000000-0005-0000-0000-000071120000}"/>
    <cellStyle name="Comma 2 2 2 6 6" xfId="4725" xr:uid="{00000000-0005-0000-0000-000072120000}"/>
    <cellStyle name="Comma 2 2 2 6 6 2" xfId="4726" xr:uid="{00000000-0005-0000-0000-000073120000}"/>
    <cellStyle name="Comma 2 2 2 6 6 2 2" xfId="4727" xr:uid="{00000000-0005-0000-0000-000074120000}"/>
    <cellStyle name="Comma 2 2 2 6 6 2 2 2" xfId="4728" xr:uid="{00000000-0005-0000-0000-000075120000}"/>
    <cellStyle name="Comma 2 2 2 6 6 2 3" xfId="4729" xr:uid="{00000000-0005-0000-0000-000076120000}"/>
    <cellStyle name="Comma 2 2 2 6 6 2 3 2" xfId="4730" xr:uid="{00000000-0005-0000-0000-000077120000}"/>
    <cellStyle name="Comma 2 2 2 6 6 2 4" xfId="4731" xr:uid="{00000000-0005-0000-0000-000078120000}"/>
    <cellStyle name="Comma 2 2 2 6 6 2 4 2" xfId="4732" xr:uid="{00000000-0005-0000-0000-000079120000}"/>
    <cellStyle name="Comma 2 2 2 6 6 2 5" xfId="4733" xr:uid="{00000000-0005-0000-0000-00007A120000}"/>
    <cellStyle name="Comma 2 2 2 6 6 3" xfId="4734" xr:uid="{00000000-0005-0000-0000-00007B120000}"/>
    <cellStyle name="Comma 2 2 2 6 6 3 2" xfId="4735" xr:uid="{00000000-0005-0000-0000-00007C120000}"/>
    <cellStyle name="Comma 2 2 2 6 6 4" xfId="4736" xr:uid="{00000000-0005-0000-0000-00007D120000}"/>
    <cellStyle name="Comma 2 2 2 6 6 4 2" xfId="4737" xr:uid="{00000000-0005-0000-0000-00007E120000}"/>
    <cellStyle name="Comma 2 2 2 6 6 5" xfId="4738" xr:uid="{00000000-0005-0000-0000-00007F120000}"/>
    <cellStyle name="Comma 2 2 2 6 6 5 2" xfId="4739" xr:uid="{00000000-0005-0000-0000-000080120000}"/>
    <cellStyle name="Comma 2 2 2 6 6 6" xfId="4740" xr:uid="{00000000-0005-0000-0000-000081120000}"/>
    <cellStyle name="Comma 2 2 2 6 7" xfId="4741" xr:uid="{00000000-0005-0000-0000-000082120000}"/>
    <cellStyle name="Comma 2 2 2 6 7 2" xfId="4742" xr:uid="{00000000-0005-0000-0000-000083120000}"/>
    <cellStyle name="Comma 2 2 2 6 7 2 2" xfId="4743" xr:uid="{00000000-0005-0000-0000-000084120000}"/>
    <cellStyle name="Comma 2 2 2 6 7 3" xfId="4744" xr:uid="{00000000-0005-0000-0000-000085120000}"/>
    <cellStyle name="Comma 2 2 2 6 7 3 2" xfId="4745" xr:uid="{00000000-0005-0000-0000-000086120000}"/>
    <cellStyle name="Comma 2 2 2 6 7 4" xfId="4746" xr:uid="{00000000-0005-0000-0000-000087120000}"/>
    <cellStyle name="Comma 2 2 2 6 7 4 2" xfId="4747" xr:uid="{00000000-0005-0000-0000-000088120000}"/>
    <cellStyle name="Comma 2 2 2 6 7 5" xfId="4748" xr:uid="{00000000-0005-0000-0000-000089120000}"/>
    <cellStyle name="Comma 2 2 2 6 8" xfId="4749" xr:uid="{00000000-0005-0000-0000-00008A120000}"/>
    <cellStyle name="Comma 2 2 2 6 8 2" xfId="4750" xr:uid="{00000000-0005-0000-0000-00008B120000}"/>
    <cellStyle name="Comma 2 2 2 6 9" xfId="4751" xr:uid="{00000000-0005-0000-0000-00008C120000}"/>
    <cellStyle name="Comma 2 2 2 6 9 2" xfId="4752" xr:uid="{00000000-0005-0000-0000-00008D120000}"/>
    <cellStyle name="Comma 2 2 2 7" xfId="4753" xr:uid="{00000000-0005-0000-0000-00008E120000}"/>
    <cellStyle name="Comma 2 2 2 7 10" xfId="4754" xr:uid="{00000000-0005-0000-0000-00008F120000}"/>
    <cellStyle name="Comma 2 2 2 7 2" xfId="4755" xr:uid="{00000000-0005-0000-0000-000090120000}"/>
    <cellStyle name="Comma 2 2 2 7 2 2" xfId="4756" xr:uid="{00000000-0005-0000-0000-000091120000}"/>
    <cellStyle name="Comma 2 2 2 7 2 2 2" xfId="4757" xr:uid="{00000000-0005-0000-0000-000092120000}"/>
    <cellStyle name="Comma 2 2 2 7 2 2 2 2" xfId="4758" xr:uid="{00000000-0005-0000-0000-000093120000}"/>
    <cellStyle name="Comma 2 2 2 7 2 2 2 2 2" xfId="4759" xr:uid="{00000000-0005-0000-0000-000094120000}"/>
    <cellStyle name="Comma 2 2 2 7 2 2 2 3" xfId="4760" xr:uid="{00000000-0005-0000-0000-000095120000}"/>
    <cellStyle name="Comma 2 2 2 7 2 2 2 3 2" xfId="4761" xr:uid="{00000000-0005-0000-0000-000096120000}"/>
    <cellStyle name="Comma 2 2 2 7 2 2 2 4" xfId="4762" xr:uid="{00000000-0005-0000-0000-000097120000}"/>
    <cellStyle name="Comma 2 2 2 7 2 2 2 4 2" xfId="4763" xr:uid="{00000000-0005-0000-0000-000098120000}"/>
    <cellStyle name="Comma 2 2 2 7 2 2 2 5" xfId="4764" xr:uid="{00000000-0005-0000-0000-000099120000}"/>
    <cellStyle name="Comma 2 2 2 7 2 2 3" xfId="4765" xr:uid="{00000000-0005-0000-0000-00009A120000}"/>
    <cellStyle name="Comma 2 2 2 7 2 2 3 2" xfId="4766" xr:uid="{00000000-0005-0000-0000-00009B120000}"/>
    <cellStyle name="Comma 2 2 2 7 2 2 4" xfId="4767" xr:uid="{00000000-0005-0000-0000-00009C120000}"/>
    <cellStyle name="Comma 2 2 2 7 2 2 4 2" xfId="4768" xr:uid="{00000000-0005-0000-0000-00009D120000}"/>
    <cellStyle name="Comma 2 2 2 7 2 2 5" xfId="4769" xr:uid="{00000000-0005-0000-0000-00009E120000}"/>
    <cellStyle name="Comma 2 2 2 7 2 2 5 2" xfId="4770" xr:uid="{00000000-0005-0000-0000-00009F120000}"/>
    <cellStyle name="Comma 2 2 2 7 2 2 6" xfId="4771" xr:uid="{00000000-0005-0000-0000-0000A0120000}"/>
    <cellStyle name="Comma 2 2 2 7 2 3" xfId="4772" xr:uid="{00000000-0005-0000-0000-0000A1120000}"/>
    <cellStyle name="Comma 2 2 2 7 2 3 2" xfId="4773" xr:uid="{00000000-0005-0000-0000-0000A2120000}"/>
    <cellStyle name="Comma 2 2 2 7 2 3 2 2" xfId="4774" xr:uid="{00000000-0005-0000-0000-0000A3120000}"/>
    <cellStyle name="Comma 2 2 2 7 2 3 3" xfId="4775" xr:uid="{00000000-0005-0000-0000-0000A4120000}"/>
    <cellStyle name="Comma 2 2 2 7 2 3 3 2" xfId="4776" xr:uid="{00000000-0005-0000-0000-0000A5120000}"/>
    <cellStyle name="Comma 2 2 2 7 2 3 4" xfId="4777" xr:uid="{00000000-0005-0000-0000-0000A6120000}"/>
    <cellStyle name="Comma 2 2 2 7 2 3 4 2" xfId="4778" xr:uid="{00000000-0005-0000-0000-0000A7120000}"/>
    <cellStyle name="Comma 2 2 2 7 2 3 5" xfId="4779" xr:uid="{00000000-0005-0000-0000-0000A8120000}"/>
    <cellStyle name="Comma 2 2 2 7 2 4" xfId="4780" xr:uid="{00000000-0005-0000-0000-0000A9120000}"/>
    <cellStyle name="Comma 2 2 2 7 2 4 2" xfId="4781" xr:uid="{00000000-0005-0000-0000-0000AA120000}"/>
    <cellStyle name="Comma 2 2 2 7 2 5" xfId="4782" xr:uid="{00000000-0005-0000-0000-0000AB120000}"/>
    <cellStyle name="Comma 2 2 2 7 2 5 2" xfId="4783" xr:uid="{00000000-0005-0000-0000-0000AC120000}"/>
    <cellStyle name="Comma 2 2 2 7 2 6" xfId="4784" xr:uid="{00000000-0005-0000-0000-0000AD120000}"/>
    <cellStyle name="Comma 2 2 2 7 2 6 2" xfId="4785" xr:uid="{00000000-0005-0000-0000-0000AE120000}"/>
    <cellStyle name="Comma 2 2 2 7 2 7" xfId="4786" xr:uid="{00000000-0005-0000-0000-0000AF120000}"/>
    <cellStyle name="Comma 2 2 2 7 3" xfId="4787" xr:uid="{00000000-0005-0000-0000-0000B0120000}"/>
    <cellStyle name="Comma 2 2 2 7 3 2" xfId="4788" xr:uid="{00000000-0005-0000-0000-0000B1120000}"/>
    <cellStyle name="Comma 2 2 2 7 3 2 2" xfId="4789" xr:uid="{00000000-0005-0000-0000-0000B2120000}"/>
    <cellStyle name="Comma 2 2 2 7 3 2 2 2" xfId="4790" xr:uid="{00000000-0005-0000-0000-0000B3120000}"/>
    <cellStyle name="Comma 2 2 2 7 3 2 2 2 2" xfId="4791" xr:uid="{00000000-0005-0000-0000-0000B4120000}"/>
    <cellStyle name="Comma 2 2 2 7 3 2 2 3" xfId="4792" xr:uid="{00000000-0005-0000-0000-0000B5120000}"/>
    <cellStyle name="Comma 2 2 2 7 3 2 2 3 2" xfId="4793" xr:uid="{00000000-0005-0000-0000-0000B6120000}"/>
    <cellStyle name="Comma 2 2 2 7 3 2 2 4" xfId="4794" xr:uid="{00000000-0005-0000-0000-0000B7120000}"/>
    <cellStyle name="Comma 2 2 2 7 3 2 2 4 2" xfId="4795" xr:uid="{00000000-0005-0000-0000-0000B8120000}"/>
    <cellStyle name="Comma 2 2 2 7 3 2 2 5" xfId="4796" xr:uid="{00000000-0005-0000-0000-0000B9120000}"/>
    <cellStyle name="Comma 2 2 2 7 3 2 3" xfId="4797" xr:uid="{00000000-0005-0000-0000-0000BA120000}"/>
    <cellStyle name="Comma 2 2 2 7 3 2 3 2" xfId="4798" xr:uid="{00000000-0005-0000-0000-0000BB120000}"/>
    <cellStyle name="Comma 2 2 2 7 3 2 4" xfId="4799" xr:uid="{00000000-0005-0000-0000-0000BC120000}"/>
    <cellStyle name="Comma 2 2 2 7 3 2 4 2" xfId="4800" xr:uid="{00000000-0005-0000-0000-0000BD120000}"/>
    <cellStyle name="Comma 2 2 2 7 3 2 5" xfId="4801" xr:uid="{00000000-0005-0000-0000-0000BE120000}"/>
    <cellStyle name="Comma 2 2 2 7 3 2 5 2" xfId="4802" xr:uid="{00000000-0005-0000-0000-0000BF120000}"/>
    <cellStyle name="Comma 2 2 2 7 3 2 6" xfId="4803" xr:uid="{00000000-0005-0000-0000-0000C0120000}"/>
    <cellStyle name="Comma 2 2 2 7 3 3" xfId="4804" xr:uid="{00000000-0005-0000-0000-0000C1120000}"/>
    <cellStyle name="Comma 2 2 2 7 3 3 2" xfId="4805" xr:uid="{00000000-0005-0000-0000-0000C2120000}"/>
    <cellStyle name="Comma 2 2 2 7 3 3 2 2" xfId="4806" xr:uid="{00000000-0005-0000-0000-0000C3120000}"/>
    <cellStyle name="Comma 2 2 2 7 3 3 3" xfId="4807" xr:uid="{00000000-0005-0000-0000-0000C4120000}"/>
    <cellStyle name="Comma 2 2 2 7 3 3 3 2" xfId="4808" xr:uid="{00000000-0005-0000-0000-0000C5120000}"/>
    <cellStyle name="Comma 2 2 2 7 3 3 4" xfId="4809" xr:uid="{00000000-0005-0000-0000-0000C6120000}"/>
    <cellStyle name="Comma 2 2 2 7 3 3 4 2" xfId="4810" xr:uid="{00000000-0005-0000-0000-0000C7120000}"/>
    <cellStyle name="Comma 2 2 2 7 3 3 5" xfId="4811" xr:uid="{00000000-0005-0000-0000-0000C8120000}"/>
    <cellStyle name="Comma 2 2 2 7 3 4" xfId="4812" xr:uid="{00000000-0005-0000-0000-0000C9120000}"/>
    <cellStyle name="Comma 2 2 2 7 3 4 2" xfId="4813" xr:uid="{00000000-0005-0000-0000-0000CA120000}"/>
    <cellStyle name="Comma 2 2 2 7 3 5" xfId="4814" xr:uid="{00000000-0005-0000-0000-0000CB120000}"/>
    <cellStyle name="Comma 2 2 2 7 3 5 2" xfId="4815" xr:uid="{00000000-0005-0000-0000-0000CC120000}"/>
    <cellStyle name="Comma 2 2 2 7 3 6" xfId="4816" xr:uid="{00000000-0005-0000-0000-0000CD120000}"/>
    <cellStyle name="Comma 2 2 2 7 3 6 2" xfId="4817" xr:uid="{00000000-0005-0000-0000-0000CE120000}"/>
    <cellStyle name="Comma 2 2 2 7 3 7" xfId="4818" xr:uid="{00000000-0005-0000-0000-0000CF120000}"/>
    <cellStyle name="Comma 2 2 2 7 4" xfId="4819" xr:uid="{00000000-0005-0000-0000-0000D0120000}"/>
    <cellStyle name="Comma 2 2 2 7 4 2" xfId="4820" xr:uid="{00000000-0005-0000-0000-0000D1120000}"/>
    <cellStyle name="Comma 2 2 2 7 5" xfId="4821" xr:uid="{00000000-0005-0000-0000-0000D2120000}"/>
    <cellStyle name="Comma 2 2 2 7 5 2" xfId="4822" xr:uid="{00000000-0005-0000-0000-0000D3120000}"/>
    <cellStyle name="Comma 2 2 2 7 5 2 2" xfId="4823" xr:uid="{00000000-0005-0000-0000-0000D4120000}"/>
    <cellStyle name="Comma 2 2 2 7 5 2 2 2" xfId="4824" xr:uid="{00000000-0005-0000-0000-0000D5120000}"/>
    <cellStyle name="Comma 2 2 2 7 5 2 3" xfId="4825" xr:uid="{00000000-0005-0000-0000-0000D6120000}"/>
    <cellStyle name="Comma 2 2 2 7 5 2 3 2" xfId="4826" xr:uid="{00000000-0005-0000-0000-0000D7120000}"/>
    <cellStyle name="Comma 2 2 2 7 5 2 4" xfId="4827" xr:uid="{00000000-0005-0000-0000-0000D8120000}"/>
    <cellStyle name="Comma 2 2 2 7 5 2 4 2" xfId="4828" xr:uid="{00000000-0005-0000-0000-0000D9120000}"/>
    <cellStyle name="Comma 2 2 2 7 5 2 5" xfId="4829" xr:uid="{00000000-0005-0000-0000-0000DA120000}"/>
    <cellStyle name="Comma 2 2 2 7 5 3" xfId="4830" xr:uid="{00000000-0005-0000-0000-0000DB120000}"/>
    <cellStyle name="Comma 2 2 2 7 5 3 2" xfId="4831" xr:uid="{00000000-0005-0000-0000-0000DC120000}"/>
    <cellStyle name="Comma 2 2 2 7 5 4" xfId="4832" xr:uid="{00000000-0005-0000-0000-0000DD120000}"/>
    <cellStyle name="Comma 2 2 2 7 5 4 2" xfId="4833" xr:uid="{00000000-0005-0000-0000-0000DE120000}"/>
    <cellStyle name="Comma 2 2 2 7 5 5" xfId="4834" xr:uid="{00000000-0005-0000-0000-0000DF120000}"/>
    <cellStyle name="Comma 2 2 2 7 5 5 2" xfId="4835" xr:uid="{00000000-0005-0000-0000-0000E0120000}"/>
    <cellStyle name="Comma 2 2 2 7 5 6" xfId="4836" xr:uid="{00000000-0005-0000-0000-0000E1120000}"/>
    <cellStyle name="Comma 2 2 2 7 6" xfId="4837" xr:uid="{00000000-0005-0000-0000-0000E2120000}"/>
    <cellStyle name="Comma 2 2 2 7 6 2" xfId="4838" xr:uid="{00000000-0005-0000-0000-0000E3120000}"/>
    <cellStyle name="Comma 2 2 2 7 6 2 2" xfId="4839" xr:uid="{00000000-0005-0000-0000-0000E4120000}"/>
    <cellStyle name="Comma 2 2 2 7 6 3" xfId="4840" xr:uid="{00000000-0005-0000-0000-0000E5120000}"/>
    <cellStyle name="Comma 2 2 2 7 6 3 2" xfId="4841" xr:uid="{00000000-0005-0000-0000-0000E6120000}"/>
    <cellStyle name="Comma 2 2 2 7 6 4" xfId="4842" xr:uid="{00000000-0005-0000-0000-0000E7120000}"/>
    <cellStyle name="Comma 2 2 2 7 6 4 2" xfId="4843" xr:uid="{00000000-0005-0000-0000-0000E8120000}"/>
    <cellStyle name="Comma 2 2 2 7 6 5" xfId="4844" xr:uid="{00000000-0005-0000-0000-0000E9120000}"/>
    <cellStyle name="Comma 2 2 2 7 7" xfId="4845" xr:uid="{00000000-0005-0000-0000-0000EA120000}"/>
    <cellStyle name="Comma 2 2 2 7 7 2" xfId="4846" xr:uid="{00000000-0005-0000-0000-0000EB120000}"/>
    <cellStyle name="Comma 2 2 2 7 8" xfId="4847" xr:uid="{00000000-0005-0000-0000-0000EC120000}"/>
    <cellStyle name="Comma 2 2 2 7 8 2" xfId="4848" xr:uid="{00000000-0005-0000-0000-0000ED120000}"/>
    <cellStyle name="Comma 2 2 2 7 9" xfId="4849" xr:uid="{00000000-0005-0000-0000-0000EE120000}"/>
    <cellStyle name="Comma 2 2 2 7 9 2" xfId="4850" xr:uid="{00000000-0005-0000-0000-0000EF120000}"/>
    <cellStyle name="Comma 2 2 2 8" xfId="4851" xr:uid="{00000000-0005-0000-0000-0000F0120000}"/>
    <cellStyle name="Comma 2 2 2 8 10" xfId="4852" xr:uid="{00000000-0005-0000-0000-0000F1120000}"/>
    <cellStyle name="Comma 2 2 2 8 2" xfId="4853" xr:uid="{00000000-0005-0000-0000-0000F2120000}"/>
    <cellStyle name="Comma 2 2 2 8 2 2" xfId="4854" xr:uid="{00000000-0005-0000-0000-0000F3120000}"/>
    <cellStyle name="Comma 2 2 2 8 2 2 2" xfId="4855" xr:uid="{00000000-0005-0000-0000-0000F4120000}"/>
    <cellStyle name="Comma 2 2 2 8 2 2 2 2" xfId="4856" xr:uid="{00000000-0005-0000-0000-0000F5120000}"/>
    <cellStyle name="Comma 2 2 2 8 2 2 2 2 2" xfId="4857" xr:uid="{00000000-0005-0000-0000-0000F6120000}"/>
    <cellStyle name="Comma 2 2 2 8 2 2 2 3" xfId="4858" xr:uid="{00000000-0005-0000-0000-0000F7120000}"/>
    <cellStyle name="Comma 2 2 2 8 2 2 2 3 2" xfId="4859" xr:uid="{00000000-0005-0000-0000-0000F8120000}"/>
    <cellStyle name="Comma 2 2 2 8 2 2 2 4" xfId="4860" xr:uid="{00000000-0005-0000-0000-0000F9120000}"/>
    <cellStyle name="Comma 2 2 2 8 2 2 2 4 2" xfId="4861" xr:uid="{00000000-0005-0000-0000-0000FA120000}"/>
    <cellStyle name="Comma 2 2 2 8 2 2 2 5" xfId="4862" xr:uid="{00000000-0005-0000-0000-0000FB120000}"/>
    <cellStyle name="Comma 2 2 2 8 2 2 3" xfId="4863" xr:uid="{00000000-0005-0000-0000-0000FC120000}"/>
    <cellStyle name="Comma 2 2 2 8 2 2 3 2" xfId="4864" xr:uid="{00000000-0005-0000-0000-0000FD120000}"/>
    <cellStyle name="Comma 2 2 2 8 2 2 4" xfId="4865" xr:uid="{00000000-0005-0000-0000-0000FE120000}"/>
    <cellStyle name="Comma 2 2 2 8 2 2 4 2" xfId="4866" xr:uid="{00000000-0005-0000-0000-0000FF120000}"/>
    <cellStyle name="Comma 2 2 2 8 2 2 5" xfId="4867" xr:uid="{00000000-0005-0000-0000-000000130000}"/>
    <cellStyle name="Comma 2 2 2 8 2 2 5 2" xfId="4868" xr:uid="{00000000-0005-0000-0000-000001130000}"/>
    <cellStyle name="Comma 2 2 2 8 2 2 6" xfId="4869" xr:uid="{00000000-0005-0000-0000-000002130000}"/>
    <cellStyle name="Comma 2 2 2 8 2 3" xfId="4870" xr:uid="{00000000-0005-0000-0000-000003130000}"/>
    <cellStyle name="Comma 2 2 2 8 2 3 2" xfId="4871" xr:uid="{00000000-0005-0000-0000-000004130000}"/>
    <cellStyle name="Comma 2 2 2 8 2 3 2 2" xfId="4872" xr:uid="{00000000-0005-0000-0000-000005130000}"/>
    <cellStyle name="Comma 2 2 2 8 2 3 3" xfId="4873" xr:uid="{00000000-0005-0000-0000-000006130000}"/>
    <cellStyle name="Comma 2 2 2 8 2 3 3 2" xfId="4874" xr:uid="{00000000-0005-0000-0000-000007130000}"/>
    <cellStyle name="Comma 2 2 2 8 2 3 4" xfId="4875" xr:uid="{00000000-0005-0000-0000-000008130000}"/>
    <cellStyle name="Comma 2 2 2 8 2 3 4 2" xfId="4876" xr:uid="{00000000-0005-0000-0000-000009130000}"/>
    <cellStyle name="Comma 2 2 2 8 2 3 5" xfId="4877" xr:uid="{00000000-0005-0000-0000-00000A130000}"/>
    <cellStyle name="Comma 2 2 2 8 2 4" xfId="4878" xr:uid="{00000000-0005-0000-0000-00000B130000}"/>
    <cellStyle name="Comma 2 2 2 8 2 4 2" xfId="4879" xr:uid="{00000000-0005-0000-0000-00000C130000}"/>
    <cellStyle name="Comma 2 2 2 8 2 5" xfId="4880" xr:uid="{00000000-0005-0000-0000-00000D130000}"/>
    <cellStyle name="Comma 2 2 2 8 2 5 2" xfId="4881" xr:uid="{00000000-0005-0000-0000-00000E130000}"/>
    <cellStyle name="Comma 2 2 2 8 2 6" xfId="4882" xr:uid="{00000000-0005-0000-0000-00000F130000}"/>
    <cellStyle name="Comma 2 2 2 8 2 6 2" xfId="4883" xr:uid="{00000000-0005-0000-0000-000010130000}"/>
    <cellStyle name="Comma 2 2 2 8 2 7" xfId="4884" xr:uid="{00000000-0005-0000-0000-000011130000}"/>
    <cellStyle name="Comma 2 2 2 8 3" xfId="4885" xr:uid="{00000000-0005-0000-0000-000012130000}"/>
    <cellStyle name="Comma 2 2 2 8 3 2" xfId="4886" xr:uid="{00000000-0005-0000-0000-000013130000}"/>
    <cellStyle name="Comma 2 2 2 8 3 2 2" xfId="4887" xr:uid="{00000000-0005-0000-0000-000014130000}"/>
    <cellStyle name="Comma 2 2 2 8 3 2 2 2" xfId="4888" xr:uid="{00000000-0005-0000-0000-000015130000}"/>
    <cellStyle name="Comma 2 2 2 8 3 2 2 2 2" xfId="4889" xr:uid="{00000000-0005-0000-0000-000016130000}"/>
    <cellStyle name="Comma 2 2 2 8 3 2 2 3" xfId="4890" xr:uid="{00000000-0005-0000-0000-000017130000}"/>
    <cellStyle name="Comma 2 2 2 8 3 2 2 3 2" xfId="4891" xr:uid="{00000000-0005-0000-0000-000018130000}"/>
    <cellStyle name="Comma 2 2 2 8 3 2 2 4" xfId="4892" xr:uid="{00000000-0005-0000-0000-000019130000}"/>
    <cellStyle name="Comma 2 2 2 8 3 2 2 4 2" xfId="4893" xr:uid="{00000000-0005-0000-0000-00001A130000}"/>
    <cellStyle name="Comma 2 2 2 8 3 2 2 5" xfId="4894" xr:uid="{00000000-0005-0000-0000-00001B130000}"/>
    <cellStyle name="Comma 2 2 2 8 3 2 3" xfId="4895" xr:uid="{00000000-0005-0000-0000-00001C130000}"/>
    <cellStyle name="Comma 2 2 2 8 3 2 3 2" xfId="4896" xr:uid="{00000000-0005-0000-0000-00001D130000}"/>
    <cellStyle name="Comma 2 2 2 8 3 2 4" xfId="4897" xr:uid="{00000000-0005-0000-0000-00001E130000}"/>
    <cellStyle name="Comma 2 2 2 8 3 2 4 2" xfId="4898" xr:uid="{00000000-0005-0000-0000-00001F130000}"/>
    <cellStyle name="Comma 2 2 2 8 3 2 5" xfId="4899" xr:uid="{00000000-0005-0000-0000-000020130000}"/>
    <cellStyle name="Comma 2 2 2 8 3 2 5 2" xfId="4900" xr:uid="{00000000-0005-0000-0000-000021130000}"/>
    <cellStyle name="Comma 2 2 2 8 3 2 6" xfId="4901" xr:uid="{00000000-0005-0000-0000-000022130000}"/>
    <cellStyle name="Comma 2 2 2 8 3 3" xfId="4902" xr:uid="{00000000-0005-0000-0000-000023130000}"/>
    <cellStyle name="Comma 2 2 2 8 3 3 2" xfId="4903" xr:uid="{00000000-0005-0000-0000-000024130000}"/>
    <cellStyle name="Comma 2 2 2 8 3 3 2 2" xfId="4904" xr:uid="{00000000-0005-0000-0000-000025130000}"/>
    <cellStyle name="Comma 2 2 2 8 3 3 3" xfId="4905" xr:uid="{00000000-0005-0000-0000-000026130000}"/>
    <cellStyle name="Comma 2 2 2 8 3 3 3 2" xfId="4906" xr:uid="{00000000-0005-0000-0000-000027130000}"/>
    <cellStyle name="Comma 2 2 2 8 3 3 4" xfId="4907" xr:uid="{00000000-0005-0000-0000-000028130000}"/>
    <cellStyle name="Comma 2 2 2 8 3 3 4 2" xfId="4908" xr:uid="{00000000-0005-0000-0000-000029130000}"/>
    <cellStyle name="Comma 2 2 2 8 3 3 5" xfId="4909" xr:uid="{00000000-0005-0000-0000-00002A130000}"/>
    <cellStyle name="Comma 2 2 2 8 3 4" xfId="4910" xr:uid="{00000000-0005-0000-0000-00002B130000}"/>
    <cellStyle name="Comma 2 2 2 8 3 4 2" xfId="4911" xr:uid="{00000000-0005-0000-0000-00002C130000}"/>
    <cellStyle name="Comma 2 2 2 8 3 5" xfId="4912" xr:uid="{00000000-0005-0000-0000-00002D130000}"/>
    <cellStyle name="Comma 2 2 2 8 3 5 2" xfId="4913" xr:uid="{00000000-0005-0000-0000-00002E130000}"/>
    <cellStyle name="Comma 2 2 2 8 3 6" xfId="4914" xr:uid="{00000000-0005-0000-0000-00002F130000}"/>
    <cellStyle name="Comma 2 2 2 8 3 6 2" xfId="4915" xr:uid="{00000000-0005-0000-0000-000030130000}"/>
    <cellStyle name="Comma 2 2 2 8 3 7" xfId="4916" xr:uid="{00000000-0005-0000-0000-000031130000}"/>
    <cellStyle name="Comma 2 2 2 8 4" xfId="4917" xr:uid="{00000000-0005-0000-0000-000032130000}"/>
    <cellStyle name="Comma 2 2 2 8 4 2" xfId="4918" xr:uid="{00000000-0005-0000-0000-000033130000}"/>
    <cellStyle name="Comma 2 2 2 8 5" xfId="4919" xr:uid="{00000000-0005-0000-0000-000034130000}"/>
    <cellStyle name="Comma 2 2 2 8 5 2" xfId="4920" xr:uid="{00000000-0005-0000-0000-000035130000}"/>
    <cellStyle name="Comma 2 2 2 8 5 2 2" xfId="4921" xr:uid="{00000000-0005-0000-0000-000036130000}"/>
    <cellStyle name="Comma 2 2 2 8 5 2 2 2" xfId="4922" xr:uid="{00000000-0005-0000-0000-000037130000}"/>
    <cellStyle name="Comma 2 2 2 8 5 2 3" xfId="4923" xr:uid="{00000000-0005-0000-0000-000038130000}"/>
    <cellStyle name="Comma 2 2 2 8 5 2 3 2" xfId="4924" xr:uid="{00000000-0005-0000-0000-000039130000}"/>
    <cellStyle name="Comma 2 2 2 8 5 2 4" xfId="4925" xr:uid="{00000000-0005-0000-0000-00003A130000}"/>
    <cellStyle name="Comma 2 2 2 8 5 2 4 2" xfId="4926" xr:uid="{00000000-0005-0000-0000-00003B130000}"/>
    <cellStyle name="Comma 2 2 2 8 5 2 5" xfId="4927" xr:uid="{00000000-0005-0000-0000-00003C130000}"/>
    <cellStyle name="Comma 2 2 2 8 5 3" xfId="4928" xr:uid="{00000000-0005-0000-0000-00003D130000}"/>
    <cellStyle name="Comma 2 2 2 8 5 3 2" xfId="4929" xr:uid="{00000000-0005-0000-0000-00003E130000}"/>
    <cellStyle name="Comma 2 2 2 8 5 4" xfId="4930" xr:uid="{00000000-0005-0000-0000-00003F130000}"/>
    <cellStyle name="Comma 2 2 2 8 5 4 2" xfId="4931" xr:uid="{00000000-0005-0000-0000-000040130000}"/>
    <cellStyle name="Comma 2 2 2 8 5 5" xfId="4932" xr:uid="{00000000-0005-0000-0000-000041130000}"/>
    <cellStyle name="Comma 2 2 2 8 5 5 2" xfId="4933" xr:uid="{00000000-0005-0000-0000-000042130000}"/>
    <cellStyle name="Comma 2 2 2 8 5 6" xfId="4934" xr:uid="{00000000-0005-0000-0000-000043130000}"/>
    <cellStyle name="Comma 2 2 2 8 6" xfId="4935" xr:uid="{00000000-0005-0000-0000-000044130000}"/>
    <cellStyle name="Comma 2 2 2 8 6 2" xfId="4936" xr:uid="{00000000-0005-0000-0000-000045130000}"/>
    <cellStyle name="Comma 2 2 2 8 6 2 2" xfId="4937" xr:uid="{00000000-0005-0000-0000-000046130000}"/>
    <cellStyle name="Comma 2 2 2 8 6 3" xfId="4938" xr:uid="{00000000-0005-0000-0000-000047130000}"/>
    <cellStyle name="Comma 2 2 2 8 6 3 2" xfId="4939" xr:uid="{00000000-0005-0000-0000-000048130000}"/>
    <cellStyle name="Comma 2 2 2 8 6 4" xfId="4940" xr:uid="{00000000-0005-0000-0000-000049130000}"/>
    <cellStyle name="Comma 2 2 2 8 6 4 2" xfId="4941" xr:uid="{00000000-0005-0000-0000-00004A130000}"/>
    <cellStyle name="Comma 2 2 2 8 6 5" xfId="4942" xr:uid="{00000000-0005-0000-0000-00004B130000}"/>
    <cellStyle name="Comma 2 2 2 8 7" xfId="4943" xr:uid="{00000000-0005-0000-0000-00004C130000}"/>
    <cellStyle name="Comma 2 2 2 8 7 2" xfId="4944" xr:uid="{00000000-0005-0000-0000-00004D130000}"/>
    <cellStyle name="Comma 2 2 2 8 8" xfId="4945" xr:uid="{00000000-0005-0000-0000-00004E130000}"/>
    <cellStyle name="Comma 2 2 2 8 8 2" xfId="4946" xr:uid="{00000000-0005-0000-0000-00004F130000}"/>
    <cellStyle name="Comma 2 2 2 8 9" xfId="4947" xr:uid="{00000000-0005-0000-0000-000050130000}"/>
    <cellStyle name="Comma 2 2 2 8 9 2" xfId="4948" xr:uid="{00000000-0005-0000-0000-000051130000}"/>
    <cellStyle name="Comma 2 2 2 9" xfId="4949" xr:uid="{00000000-0005-0000-0000-000052130000}"/>
    <cellStyle name="Comma 2 2 2 9 2" xfId="4950" xr:uid="{00000000-0005-0000-0000-000053130000}"/>
    <cellStyle name="Comma 2 2 2 9 2 2" xfId="4951" xr:uid="{00000000-0005-0000-0000-000054130000}"/>
    <cellStyle name="Comma 2 2 2 9 3" xfId="4952" xr:uid="{00000000-0005-0000-0000-000055130000}"/>
    <cellStyle name="Comma 2 2 2 9 3 2" xfId="4953" xr:uid="{00000000-0005-0000-0000-000056130000}"/>
    <cellStyle name="Comma 2 2 2 9 3 2 2" xfId="4954" xr:uid="{00000000-0005-0000-0000-000057130000}"/>
    <cellStyle name="Comma 2 2 2 9 3 2 2 2" xfId="4955" xr:uid="{00000000-0005-0000-0000-000058130000}"/>
    <cellStyle name="Comma 2 2 2 9 3 2 3" xfId="4956" xr:uid="{00000000-0005-0000-0000-000059130000}"/>
    <cellStyle name="Comma 2 2 2 9 3 2 3 2" xfId="4957" xr:uid="{00000000-0005-0000-0000-00005A130000}"/>
    <cellStyle name="Comma 2 2 2 9 3 2 4" xfId="4958" xr:uid="{00000000-0005-0000-0000-00005B130000}"/>
    <cellStyle name="Comma 2 2 2 9 3 2 4 2" xfId="4959" xr:uid="{00000000-0005-0000-0000-00005C130000}"/>
    <cellStyle name="Comma 2 2 2 9 3 2 5" xfId="4960" xr:uid="{00000000-0005-0000-0000-00005D130000}"/>
    <cellStyle name="Comma 2 2 2 9 3 3" xfId="4961" xr:uid="{00000000-0005-0000-0000-00005E130000}"/>
    <cellStyle name="Comma 2 2 2 9 3 3 2" xfId="4962" xr:uid="{00000000-0005-0000-0000-00005F130000}"/>
    <cellStyle name="Comma 2 2 2 9 3 4" xfId="4963" xr:uid="{00000000-0005-0000-0000-000060130000}"/>
    <cellStyle name="Comma 2 2 2 9 3 4 2" xfId="4964" xr:uid="{00000000-0005-0000-0000-000061130000}"/>
    <cellStyle name="Comma 2 2 2 9 3 5" xfId="4965" xr:uid="{00000000-0005-0000-0000-000062130000}"/>
    <cellStyle name="Comma 2 2 2 9 3 5 2" xfId="4966" xr:uid="{00000000-0005-0000-0000-000063130000}"/>
    <cellStyle name="Comma 2 2 2 9 3 6" xfId="4967" xr:uid="{00000000-0005-0000-0000-000064130000}"/>
    <cellStyle name="Comma 2 2 2 9 4" xfId="4968" xr:uid="{00000000-0005-0000-0000-000065130000}"/>
    <cellStyle name="Comma 2 2 2 9 4 2" xfId="4969" xr:uid="{00000000-0005-0000-0000-000066130000}"/>
    <cellStyle name="Comma 2 2 2 9 4 2 2" xfId="4970" xr:uid="{00000000-0005-0000-0000-000067130000}"/>
    <cellStyle name="Comma 2 2 2 9 4 3" xfId="4971" xr:uid="{00000000-0005-0000-0000-000068130000}"/>
    <cellStyle name="Comma 2 2 2 9 4 3 2" xfId="4972" xr:uid="{00000000-0005-0000-0000-000069130000}"/>
    <cellStyle name="Comma 2 2 2 9 4 4" xfId="4973" xr:uid="{00000000-0005-0000-0000-00006A130000}"/>
    <cellStyle name="Comma 2 2 2 9 4 4 2" xfId="4974" xr:uid="{00000000-0005-0000-0000-00006B130000}"/>
    <cellStyle name="Comma 2 2 2 9 4 5" xfId="4975" xr:uid="{00000000-0005-0000-0000-00006C130000}"/>
    <cellStyle name="Comma 2 2 2 9 5" xfId="4976" xr:uid="{00000000-0005-0000-0000-00006D130000}"/>
    <cellStyle name="Comma 2 2 2 9 5 2" xfId="4977" xr:uid="{00000000-0005-0000-0000-00006E130000}"/>
    <cellStyle name="Comma 2 2 2 9 6" xfId="4978" xr:uid="{00000000-0005-0000-0000-00006F130000}"/>
    <cellStyle name="Comma 2 2 2 9 6 2" xfId="4979" xr:uid="{00000000-0005-0000-0000-000070130000}"/>
    <cellStyle name="Comma 2 2 2 9 7" xfId="4980" xr:uid="{00000000-0005-0000-0000-000071130000}"/>
    <cellStyle name="Comma 2 2 2 9 7 2" xfId="4981" xr:uid="{00000000-0005-0000-0000-000072130000}"/>
    <cellStyle name="Comma 2 2 2 9 8" xfId="4982" xr:uid="{00000000-0005-0000-0000-000073130000}"/>
    <cellStyle name="Comma 2 2 20" xfId="4983" xr:uid="{00000000-0005-0000-0000-000074130000}"/>
    <cellStyle name="Comma 2 2 20 2" xfId="4984" xr:uid="{00000000-0005-0000-0000-000075130000}"/>
    <cellStyle name="Comma 2 2 20 2 2" xfId="4985" xr:uid="{00000000-0005-0000-0000-000076130000}"/>
    <cellStyle name="Comma 2 2 20 3" xfId="4986" xr:uid="{00000000-0005-0000-0000-000077130000}"/>
    <cellStyle name="Comma 2 2 20 3 2" xfId="4987" xr:uid="{00000000-0005-0000-0000-000078130000}"/>
    <cellStyle name="Comma 2 2 20 4" xfId="4988" xr:uid="{00000000-0005-0000-0000-000079130000}"/>
    <cellStyle name="Comma 2 2 20 4 2" xfId="4989" xr:uid="{00000000-0005-0000-0000-00007A130000}"/>
    <cellStyle name="Comma 2 2 20 5" xfId="4990" xr:uid="{00000000-0005-0000-0000-00007B130000}"/>
    <cellStyle name="Comma 2 2 21" xfId="4991" xr:uid="{00000000-0005-0000-0000-00007C130000}"/>
    <cellStyle name="Comma 2 2 21 2" xfId="4992" xr:uid="{00000000-0005-0000-0000-00007D130000}"/>
    <cellStyle name="Comma 2 2 22" xfId="4993" xr:uid="{00000000-0005-0000-0000-00007E130000}"/>
    <cellStyle name="Comma 2 2 22 2" xfId="4994" xr:uid="{00000000-0005-0000-0000-00007F130000}"/>
    <cellStyle name="Comma 2 2 23" xfId="4995" xr:uid="{00000000-0005-0000-0000-000080130000}"/>
    <cellStyle name="Comma 2 2 23 2" xfId="4996" xr:uid="{00000000-0005-0000-0000-000081130000}"/>
    <cellStyle name="Comma 2 2 24" xfId="4997" xr:uid="{00000000-0005-0000-0000-000082130000}"/>
    <cellStyle name="Comma 2 2 3" xfId="4998" xr:uid="{00000000-0005-0000-0000-000083130000}"/>
    <cellStyle name="Comma 2 2 3 10" xfId="4999" xr:uid="{00000000-0005-0000-0000-000084130000}"/>
    <cellStyle name="Comma 2 2 3 10 2" xfId="5000" xr:uid="{00000000-0005-0000-0000-000085130000}"/>
    <cellStyle name="Comma 2 2 3 10 2 2" xfId="5001" xr:uid="{00000000-0005-0000-0000-000086130000}"/>
    <cellStyle name="Comma 2 2 3 10 2 2 2" xfId="5002" xr:uid="{00000000-0005-0000-0000-000087130000}"/>
    <cellStyle name="Comma 2 2 3 10 2 3" xfId="5003" xr:uid="{00000000-0005-0000-0000-000088130000}"/>
    <cellStyle name="Comma 2 2 3 10 2 3 2" xfId="5004" xr:uid="{00000000-0005-0000-0000-000089130000}"/>
    <cellStyle name="Comma 2 2 3 10 2 4" xfId="5005" xr:uid="{00000000-0005-0000-0000-00008A130000}"/>
    <cellStyle name="Comma 2 2 3 10 2 4 2" xfId="5006" xr:uid="{00000000-0005-0000-0000-00008B130000}"/>
    <cellStyle name="Comma 2 2 3 10 2 5" xfId="5007" xr:uid="{00000000-0005-0000-0000-00008C130000}"/>
    <cellStyle name="Comma 2 2 3 10 3" xfId="5008" xr:uid="{00000000-0005-0000-0000-00008D130000}"/>
    <cellStyle name="Comma 2 2 3 11" xfId="5009" xr:uid="{00000000-0005-0000-0000-00008E130000}"/>
    <cellStyle name="Comma 2 2 3 11 2" xfId="5010" xr:uid="{00000000-0005-0000-0000-00008F130000}"/>
    <cellStyle name="Comma 2 2 3 11 2 2" xfId="5011" xr:uid="{00000000-0005-0000-0000-000090130000}"/>
    <cellStyle name="Comma 2 2 3 11 2 2 2" xfId="5012" xr:uid="{00000000-0005-0000-0000-000091130000}"/>
    <cellStyle name="Comma 2 2 3 11 2 3" xfId="5013" xr:uid="{00000000-0005-0000-0000-000092130000}"/>
    <cellStyle name="Comma 2 2 3 11 2 3 2" xfId="5014" xr:uid="{00000000-0005-0000-0000-000093130000}"/>
    <cellStyle name="Comma 2 2 3 11 2 4" xfId="5015" xr:uid="{00000000-0005-0000-0000-000094130000}"/>
    <cellStyle name="Comma 2 2 3 11 2 4 2" xfId="5016" xr:uid="{00000000-0005-0000-0000-000095130000}"/>
    <cellStyle name="Comma 2 2 3 11 2 5" xfId="5017" xr:uid="{00000000-0005-0000-0000-000096130000}"/>
    <cellStyle name="Comma 2 2 3 11 3" xfId="5018" xr:uid="{00000000-0005-0000-0000-000097130000}"/>
    <cellStyle name="Comma 2 2 3 12" xfId="5019" xr:uid="{00000000-0005-0000-0000-000098130000}"/>
    <cellStyle name="Comma 2 2 3 12 2" xfId="5020" xr:uid="{00000000-0005-0000-0000-000099130000}"/>
    <cellStyle name="Comma 2 2 3 12 2 2" xfId="5021" xr:uid="{00000000-0005-0000-0000-00009A130000}"/>
    <cellStyle name="Comma 2 2 3 12 2 2 2" xfId="5022" xr:uid="{00000000-0005-0000-0000-00009B130000}"/>
    <cellStyle name="Comma 2 2 3 12 2 3" xfId="5023" xr:uid="{00000000-0005-0000-0000-00009C130000}"/>
    <cellStyle name="Comma 2 2 3 12 2 3 2" xfId="5024" xr:uid="{00000000-0005-0000-0000-00009D130000}"/>
    <cellStyle name="Comma 2 2 3 12 2 4" xfId="5025" xr:uid="{00000000-0005-0000-0000-00009E130000}"/>
    <cellStyle name="Comma 2 2 3 12 2 4 2" xfId="5026" xr:uid="{00000000-0005-0000-0000-00009F130000}"/>
    <cellStyle name="Comma 2 2 3 12 2 5" xfId="5027" xr:uid="{00000000-0005-0000-0000-0000A0130000}"/>
    <cellStyle name="Comma 2 2 3 12 3" xfId="5028" xr:uid="{00000000-0005-0000-0000-0000A1130000}"/>
    <cellStyle name="Comma 2 2 3 13" xfId="5029" xr:uid="{00000000-0005-0000-0000-0000A2130000}"/>
    <cellStyle name="Comma 2 2 3 13 2" xfId="5030" xr:uid="{00000000-0005-0000-0000-0000A3130000}"/>
    <cellStyle name="Comma 2 2 3 13 2 2" xfId="5031" xr:uid="{00000000-0005-0000-0000-0000A4130000}"/>
    <cellStyle name="Comma 2 2 3 13 2 2 2" xfId="5032" xr:uid="{00000000-0005-0000-0000-0000A5130000}"/>
    <cellStyle name="Comma 2 2 3 13 2 3" xfId="5033" xr:uid="{00000000-0005-0000-0000-0000A6130000}"/>
    <cellStyle name="Comma 2 2 3 13 2 3 2" xfId="5034" xr:uid="{00000000-0005-0000-0000-0000A7130000}"/>
    <cellStyle name="Comma 2 2 3 13 2 4" xfId="5035" xr:uid="{00000000-0005-0000-0000-0000A8130000}"/>
    <cellStyle name="Comma 2 2 3 13 2 4 2" xfId="5036" xr:uid="{00000000-0005-0000-0000-0000A9130000}"/>
    <cellStyle name="Comma 2 2 3 13 2 5" xfId="5037" xr:uid="{00000000-0005-0000-0000-0000AA130000}"/>
    <cellStyle name="Comma 2 2 3 13 3" xfId="5038" xr:uid="{00000000-0005-0000-0000-0000AB130000}"/>
    <cellStyle name="Comma 2 2 3 14" xfId="5039" xr:uid="{00000000-0005-0000-0000-0000AC130000}"/>
    <cellStyle name="Comma 2 2 3 14 2" xfId="5040" xr:uid="{00000000-0005-0000-0000-0000AD130000}"/>
    <cellStyle name="Comma 2 2 3 14 2 2" xfId="5041" xr:uid="{00000000-0005-0000-0000-0000AE130000}"/>
    <cellStyle name="Comma 2 2 3 14 2 2 2" xfId="5042" xr:uid="{00000000-0005-0000-0000-0000AF130000}"/>
    <cellStyle name="Comma 2 2 3 14 2 3" xfId="5043" xr:uid="{00000000-0005-0000-0000-0000B0130000}"/>
    <cellStyle name="Comma 2 2 3 14 2 3 2" xfId="5044" xr:uid="{00000000-0005-0000-0000-0000B1130000}"/>
    <cellStyle name="Comma 2 2 3 14 2 4" xfId="5045" xr:uid="{00000000-0005-0000-0000-0000B2130000}"/>
    <cellStyle name="Comma 2 2 3 14 2 4 2" xfId="5046" xr:uid="{00000000-0005-0000-0000-0000B3130000}"/>
    <cellStyle name="Comma 2 2 3 14 2 5" xfId="5047" xr:uid="{00000000-0005-0000-0000-0000B4130000}"/>
    <cellStyle name="Comma 2 2 3 14 3" xfId="5048" xr:uid="{00000000-0005-0000-0000-0000B5130000}"/>
    <cellStyle name="Comma 2 2 3 15" xfId="5049" xr:uid="{00000000-0005-0000-0000-0000B6130000}"/>
    <cellStyle name="Comma 2 2 3 15 2" xfId="5050" xr:uid="{00000000-0005-0000-0000-0000B7130000}"/>
    <cellStyle name="Comma 2 2 3 15 2 2" xfId="5051" xr:uid="{00000000-0005-0000-0000-0000B8130000}"/>
    <cellStyle name="Comma 2 2 3 15 2 2 2" xfId="5052" xr:uid="{00000000-0005-0000-0000-0000B9130000}"/>
    <cellStyle name="Comma 2 2 3 15 2 3" xfId="5053" xr:uid="{00000000-0005-0000-0000-0000BA130000}"/>
    <cellStyle name="Comma 2 2 3 15 2 3 2" xfId="5054" xr:uid="{00000000-0005-0000-0000-0000BB130000}"/>
    <cellStyle name="Comma 2 2 3 15 2 4" xfId="5055" xr:uid="{00000000-0005-0000-0000-0000BC130000}"/>
    <cellStyle name="Comma 2 2 3 15 2 4 2" xfId="5056" xr:uid="{00000000-0005-0000-0000-0000BD130000}"/>
    <cellStyle name="Comma 2 2 3 15 2 5" xfId="5057" xr:uid="{00000000-0005-0000-0000-0000BE130000}"/>
    <cellStyle name="Comma 2 2 3 15 3" xfId="5058" xr:uid="{00000000-0005-0000-0000-0000BF130000}"/>
    <cellStyle name="Comma 2 2 3 15 3 2" xfId="5059" xr:uid="{00000000-0005-0000-0000-0000C0130000}"/>
    <cellStyle name="Comma 2 2 3 15 4" xfId="5060" xr:uid="{00000000-0005-0000-0000-0000C1130000}"/>
    <cellStyle name="Comma 2 2 3 15 4 2" xfId="5061" xr:uid="{00000000-0005-0000-0000-0000C2130000}"/>
    <cellStyle name="Comma 2 2 3 15 5" xfId="5062" xr:uid="{00000000-0005-0000-0000-0000C3130000}"/>
    <cellStyle name="Comma 2 2 3 15 5 2" xfId="5063" xr:uid="{00000000-0005-0000-0000-0000C4130000}"/>
    <cellStyle name="Comma 2 2 3 15 6" xfId="5064" xr:uid="{00000000-0005-0000-0000-0000C5130000}"/>
    <cellStyle name="Comma 2 2 3 16" xfId="5065" xr:uid="{00000000-0005-0000-0000-0000C6130000}"/>
    <cellStyle name="Comma 2 2 3 16 2" xfId="5066" xr:uid="{00000000-0005-0000-0000-0000C7130000}"/>
    <cellStyle name="Comma 2 2 3 16 2 2" xfId="5067" xr:uid="{00000000-0005-0000-0000-0000C8130000}"/>
    <cellStyle name="Comma 2 2 3 16 3" xfId="5068" xr:uid="{00000000-0005-0000-0000-0000C9130000}"/>
    <cellStyle name="Comma 2 2 3 16 3 2" xfId="5069" xr:uid="{00000000-0005-0000-0000-0000CA130000}"/>
    <cellStyle name="Comma 2 2 3 16 4" xfId="5070" xr:uid="{00000000-0005-0000-0000-0000CB130000}"/>
    <cellStyle name="Comma 2 2 3 16 4 2" xfId="5071" xr:uid="{00000000-0005-0000-0000-0000CC130000}"/>
    <cellStyle name="Comma 2 2 3 16 5" xfId="5072" xr:uid="{00000000-0005-0000-0000-0000CD130000}"/>
    <cellStyle name="Comma 2 2 3 17" xfId="5073" xr:uid="{00000000-0005-0000-0000-0000CE130000}"/>
    <cellStyle name="Comma 2 2 3 17 2" xfId="5074" xr:uid="{00000000-0005-0000-0000-0000CF130000}"/>
    <cellStyle name="Comma 2 2 3 17 2 2" xfId="5075" xr:uid="{00000000-0005-0000-0000-0000D0130000}"/>
    <cellStyle name="Comma 2 2 3 17 3" xfId="5076" xr:uid="{00000000-0005-0000-0000-0000D1130000}"/>
    <cellStyle name="Comma 2 2 3 17 3 2" xfId="5077" xr:uid="{00000000-0005-0000-0000-0000D2130000}"/>
    <cellStyle name="Comma 2 2 3 17 4" xfId="5078" xr:uid="{00000000-0005-0000-0000-0000D3130000}"/>
    <cellStyle name="Comma 2 2 3 17 4 2" xfId="5079" xr:uid="{00000000-0005-0000-0000-0000D4130000}"/>
    <cellStyle name="Comma 2 2 3 17 5" xfId="5080" xr:uid="{00000000-0005-0000-0000-0000D5130000}"/>
    <cellStyle name="Comma 2 2 3 18" xfId="5081" xr:uid="{00000000-0005-0000-0000-0000D6130000}"/>
    <cellStyle name="Comma 2 2 3 18 2" xfId="5082" xr:uid="{00000000-0005-0000-0000-0000D7130000}"/>
    <cellStyle name="Comma 2 2 3 19" xfId="5083" xr:uid="{00000000-0005-0000-0000-0000D8130000}"/>
    <cellStyle name="Comma 2 2 3 19 2" xfId="5084" xr:uid="{00000000-0005-0000-0000-0000D9130000}"/>
    <cellStyle name="Comma 2 2 3 2" xfId="5085" xr:uid="{00000000-0005-0000-0000-0000DA130000}"/>
    <cellStyle name="Comma 2 2 3 2 10" xfId="5086" xr:uid="{00000000-0005-0000-0000-0000DB130000}"/>
    <cellStyle name="Comma 2 2 3 2 10 2" xfId="5087" xr:uid="{00000000-0005-0000-0000-0000DC130000}"/>
    <cellStyle name="Comma 2 2 3 2 11" xfId="5088" xr:uid="{00000000-0005-0000-0000-0000DD130000}"/>
    <cellStyle name="Comma 2 2 3 2 2" xfId="5089" xr:uid="{00000000-0005-0000-0000-0000DE130000}"/>
    <cellStyle name="Comma 2 2 3 2 2 2" xfId="5090" xr:uid="{00000000-0005-0000-0000-0000DF130000}"/>
    <cellStyle name="Comma 2 2 3 2 2 2 2" xfId="5091" xr:uid="{00000000-0005-0000-0000-0000E0130000}"/>
    <cellStyle name="Comma 2 2 3 2 2 2 2 2" xfId="5092" xr:uid="{00000000-0005-0000-0000-0000E1130000}"/>
    <cellStyle name="Comma 2 2 3 2 2 2 2 2 2" xfId="5093" xr:uid="{00000000-0005-0000-0000-0000E2130000}"/>
    <cellStyle name="Comma 2 2 3 2 2 2 2 2 2 2" xfId="5094" xr:uid="{00000000-0005-0000-0000-0000E3130000}"/>
    <cellStyle name="Comma 2 2 3 2 2 2 2 2 3" xfId="5095" xr:uid="{00000000-0005-0000-0000-0000E4130000}"/>
    <cellStyle name="Comma 2 2 3 2 2 2 2 2 3 2" xfId="5096" xr:uid="{00000000-0005-0000-0000-0000E5130000}"/>
    <cellStyle name="Comma 2 2 3 2 2 2 2 2 4" xfId="5097" xr:uid="{00000000-0005-0000-0000-0000E6130000}"/>
    <cellStyle name="Comma 2 2 3 2 2 2 2 2 4 2" xfId="5098" xr:uid="{00000000-0005-0000-0000-0000E7130000}"/>
    <cellStyle name="Comma 2 2 3 2 2 2 2 2 5" xfId="5099" xr:uid="{00000000-0005-0000-0000-0000E8130000}"/>
    <cellStyle name="Comma 2 2 3 2 2 2 2 3" xfId="5100" xr:uid="{00000000-0005-0000-0000-0000E9130000}"/>
    <cellStyle name="Comma 2 2 3 2 2 2 2 3 2" xfId="5101" xr:uid="{00000000-0005-0000-0000-0000EA130000}"/>
    <cellStyle name="Comma 2 2 3 2 2 2 2 4" xfId="5102" xr:uid="{00000000-0005-0000-0000-0000EB130000}"/>
    <cellStyle name="Comma 2 2 3 2 2 2 2 4 2" xfId="5103" xr:uid="{00000000-0005-0000-0000-0000EC130000}"/>
    <cellStyle name="Comma 2 2 3 2 2 2 2 5" xfId="5104" xr:uid="{00000000-0005-0000-0000-0000ED130000}"/>
    <cellStyle name="Comma 2 2 3 2 2 2 2 5 2" xfId="5105" xr:uid="{00000000-0005-0000-0000-0000EE130000}"/>
    <cellStyle name="Comma 2 2 3 2 2 2 2 6" xfId="5106" xr:uid="{00000000-0005-0000-0000-0000EF130000}"/>
    <cellStyle name="Comma 2 2 3 2 2 2 3" xfId="5107" xr:uid="{00000000-0005-0000-0000-0000F0130000}"/>
    <cellStyle name="Comma 2 2 3 2 2 2 3 2" xfId="5108" xr:uid="{00000000-0005-0000-0000-0000F1130000}"/>
    <cellStyle name="Comma 2 2 3 2 2 2 3 2 2" xfId="5109" xr:uid="{00000000-0005-0000-0000-0000F2130000}"/>
    <cellStyle name="Comma 2 2 3 2 2 2 3 3" xfId="5110" xr:uid="{00000000-0005-0000-0000-0000F3130000}"/>
    <cellStyle name="Comma 2 2 3 2 2 2 3 3 2" xfId="5111" xr:uid="{00000000-0005-0000-0000-0000F4130000}"/>
    <cellStyle name="Comma 2 2 3 2 2 2 3 4" xfId="5112" xr:uid="{00000000-0005-0000-0000-0000F5130000}"/>
    <cellStyle name="Comma 2 2 3 2 2 2 3 4 2" xfId="5113" xr:uid="{00000000-0005-0000-0000-0000F6130000}"/>
    <cellStyle name="Comma 2 2 3 2 2 2 3 5" xfId="5114" xr:uid="{00000000-0005-0000-0000-0000F7130000}"/>
    <cellStyle name="Comma 2 2 3 2 2 2 4" xfId="5115" xr:uid="{00000000-0005-0000-0000-0000F8130000}"/>
    <cellStyle name="Comma 2 2 3 2 2 2 4 2" xfId="5116" xr:uid="{00000000-0005-0000-0000-0000F9130000}"/>
    <cellStyle name="Comma 2 2 3 2 2 2 5" xfId="5117" xr:uid="{00000000-0005-0000-0000-0000FA130000}"/>
    <cellStyle name="Comma 2 2 3 2 2 2 5 2" xfId="5118" xr:uid="{00000000-0005-0000-0000-0000FB130000}"/>
    <cellStyle name="Comma 2 2 3 2 2 2 6" xfId="5119" xr:uid="{00000000-0005-0000-0000-0000FC130000}"/>
    <cellStyle name="Comma 2 2 3 2 2 2 6 2" xfId="5120" xr:uid="{00000000-0005-0000-0000-0000FD130000}"/>
    <cellStyle name="Comma 2 2 3 2 2 2 7" xfId="5121" xr:uid="{00000000-0005-0000-0000-0000FE130000}"/>
    <cellStyle name="Comma 2 2 3 2 2 3" xfId="5122" xr:uid="{00000000-0005-0000-0000-0000FF130000}"/>
    <cellStyle name="Comma 2 2 3 2 2 3 2" xfId="5123" xr:uid="{00000000-0005-0000-0000-000000140000}"/>
    <cellStyle name="Comma 2 2 3 2 2 3 2 2" xfId="5124" xr:uid="{00000000-0005-0000-0000-000001140000}"/>
    <cellStyle name="Comma 2 2 3 2 2 3 2 2 2" xfId="5125" xr:uid="{00000000-0005-0000-0000-000002140000}"/>
    <cellStyle name="Comma 2 2 3 2 2 3 2 2 2 2" xfId="5126" xr:uid="{00000000-0005-0000-0000-000003140000}"/>
    <cellStyle name="Comma 2 2 3 2 2 3 2 2 3" xfId="5127" xr:uid="{00000000-0005-0000-0000-000004140000}"/>
    <cellStyle name="Comma 2 2 3 2 2 3 2 2 3 2" xfId="5128" xr:uid="{00000000-0005-0000-0000-000005140000}"/>
    <cellStyle name="Comma 2 2 3 2 2 3 2 2 4" xfId="5129" xr:uid="{00000000-0005-0000-0000-000006140000}"/>
    <cellStyle name="Comma 2 2 3 2 2 3 2 2 4 2" xfId="5130" xr:uid="{00000000-0005-0000-0000-000007140000}"/>
    <cellStyle name="Comma 2 2 3 2 2 3 2 2 5" xfId="5131" xr:uid="{00000000-0005-0000-0000-000008140000}"/>
    <cellStyle name="Comma 2 2 3 2 2 3 2 3" xfId="5132" xr:uid="{00000000-0005-0000-0000-000009140000}"/>
    <cellStyle name="Comma 2 2 3 2 2 3 2 3 2" xfId="5133" xr:uid="{00000000-0005-0000-0000-00000A140000}"/>
    <cellStyle name="Comma 2 2 3 2 2 3 2 4" xfId="5134" xr:uid="{00000000-0005-0000-0000-00000B140000}"/>
    <cellStyle name="Comma 2 2 3 2 2 3 2 4 2" xfId="5135" xr:uid="{00000000-0005-0000-0000-00000C140000}"/>
    <cellStyle name="Comma 2 2 3 2 2 3 2 5" xfId="5136" xr:uid="{00000000-0005-0000-0000-00000D140000}"/>
    <cellStyle name="Comma 2 2 3 2 2 3 2 5 2" xfId="5137" xr:uid="{00000000-0005-0000-0000-00000E140000}"/>
    <cellStyle name="Comma 2 2 3 2 2 3 2 6" xfId="5138" xr:uid="{00000000-0005-0000-0000-00000F140000}"/>
    <cellStyle name="Comma 2 2 3 2 2 3 3" xfId="5139" xr:uid="{00000000-0005-0000-0000-000010140000}"/>
    <cellStyle name="Comma 2 2 3 2 2 3 3 2" xfId="5140" xr:uid="{00000000-0005-0000-0000-000011140000}"/>
    <cellStyle name="Comma 2 2 3 2 2 3 3 2 2" xfId="5141" xr:uid="{00000000-0005-0000-0000-000012140000}"/>
    <cellStyle name="Comma 2 2 3 2 2 3 3 3" xfId="5142" xr:uid="{00000000-0005-0000-0000-000013140000}"/>
    <cellStyle name="Comma 2 2 3 2 2 3 3 3 2" xfId="5143" xr:uid="{00000000-0005-0000-0000-000014140000}"/>
    <cellStyle name="Comma 2 2 3 2 2 3 3 4" xfId="5144" xr:uid="{00000000-0005-0000-0000-000015140000}"/>
    <cellStyle name="Comma 2 2 3 2 2 3 3 4 2" xfId="5145" xr:uid="{00000000-0005-0000-0000-000016140000}"/>
    <cellStyle name="Comma 2 2 3 2 2 3 3 5" xfId="5146" xr:uid="{00000000-0005-0000-0000-000017140000}"/>
    <cellStyle name="Comma 2 2 3 2 2 3 4" xfId="5147" xr:uid="{00000000-0005-0000-0000-000018140000}"/>
    <cellStyle name="Comma 2 2 3 2 2 3 4 2" xfId="5148" xr:uid="{00000000-0005-0000-0000-000019140000}"/>
    <cellStyle name="Comma 2 2 3 2 2 3 5" xfId="5149" xr:uid="{00000000-0005-0000-0000-00001A140000}"/>
    <cellStyle name="Comma 2 2 3 2 2 3 5 2" xfId="5150" xr:uid="{00000000-0005-0000-0000-00001B140000}"/>
    <cellStyle name="Comma 2 2 3 2 2 3 6" xfId="5151" xr:uid="{00000000-0005-0000-0000-00001C140000}"/>
    <cellStyle name="Comma 2 2 3 2 2 3 6 2" xfId="5152" xr:uid="{00000000-0005-0000-0000-00001D140000}"/>
    <cellStyle name="Comma 2 2 3 2 2 3 7" xfId="5153" xr:uid="{00000000-0005-0000-0000-00001E140000}"/>
    <cellStyle name="Comma 2 2 3 2 2 4" xfId="5154" xr:uid="{00000000-0005-0000-0000-00001F140000}"/>
    <cellStyle name="Comma 2 2 3 2 2 4 2" xfId="5155" xr:uid="{00000000-0005-0000-0000-000020140000}"/>
    <cellStyle name="Comma 2 2 3 2 2 4 2 2" xfId="5156" xr:uid="{00000000-0005-0000-0000-000021140000}"/>
    <cellStyle name="Comma 2 2 3 2 2 4 2 2 2" xfId="5157" xr:uid="{00000000-0005-0000-0000-000022140000}"/>
    <cellStyle name="Comma 2 2 3 2 2 4 2 3" xfId="5158" xr:uid="{00000000-0005-0000-0000-000023140000}"/>
    <cellStyle name="Comma 2 2 3 2 2 4 2 3 2" xfId="5159" xr:uid="{00000000-0005-0000-0000-000024140000}"/>
    <cellStyle name="Comma 2 2 3 2 2 4 2 4" xfId="5160" xr:uid="{00000000-0005-0000-0000-000025140000}"/>
    <cellStyle name="Comma 2 2 3 2 2 4 2 4 2" xfId="5161" xr:uid="{00000000-0005-0000-0000-000026140000}"/>
    <cellStyle name="Comma 2 2 3 2 2 4 2 5" xfId="5162" xr:uid="{00000000-0005-0000-0000-000027140000}"/>
    <cellStyle name="Comma 2 2 3 2 2 4 3" xfId="5163" xr:uid="{00000000-0005-0000-0000-000028140000}"/>
    <cellStyle name="Comma 2 2 3 2 2 4 3 2" xfId="5164" xr:uid="{00000000-0005-0000-0000-000029140000}"/>
    <cellStyle name="Comma 2 2 3 2 2 4 4" xfId="5165" xr:uid="{00000000-0005-0000-0000-00002A140000}"/>
    <cellStyle name="Comma 2 2 3 2 2 4 4 2" xfId="5166" xr:uid="{00000000-0005-0000-0000-00002B140000}"/>
    <cellStyle name="Comma 2 2 3 2 2 4 5" xfId="5167" xr:uid="{00000000-0005-0000-0000-00002C140000}"/>
    <cellStyle name="Comma 2 2 3 2 2 4 5 2" xfId="5168" xr:uid="{00000000-0005-0000-0000-00002D140000}"/>
    <cellStyle name="Comma 2 2 3 2 2 4 6" xfId="5169" xr:uid="{00000000-0005-0000-0000-00002E140000}"/>
    <cellStyle name="Comma 2 2 3 2 2 5" xfId="5170" xr:uid="{00000000-0005-0000-0000-00002F140000}"/>
    <cellStyle name="Comma 2 2 3 2 2 5 2" xfId="5171" xr:uid="{00000000-0005-0000-0000-000030140000}"/>
    <cellStyle name="Comma 2 2 3 2 2 5 2 2" xfId="5172" xr:uid="{00000000-0005-0000-0000-000031140000}"/>
    <cellStyle name="Comma 2 2 3 2 2 5 3" xfId="5173" xr:uid="{00000000-0005-0000-0000-000032140000}"/>
    <cellStyle name="Comma 2 2 3 2 2 5 3 2" xfId="5174" xr:uid="{00000000-0005-0000-0000-000033140000}"/>
    <cellStyle name="Comma 2 2 3 2 2 5 4" xfId="5175" xr:uid="{00000000-0005-0000-0000-000034140000}"/>
    <cellStyle name="Comma 2 2 3 2 2 5 4 2" xfId="5176" xr:uid="{00000000-0005-0000-0000-000035140000}"/>
    <cellStyle name="Comma 2 2 3 2 2 5 5" xfId="5177" xr:uid="{00000000-0005-0000-0000-000036140000}"/>
    <cellStyle name="Comma 2 2 3 2 2 6" xfId="5178" xr:uid="{00000000-0005-0000-0000-000037140000}"/>
    <cellStyle name="Comma 2 2 3 2 2 6 2" xfId="5179" xr:uid="{00000000-0005-0000-0000-000038140000}"/>
    <cellStyle name="Comma 2 2 3 2 2 7" xfId="5180" xr:uid="{00000000-0005-0000-0000-000039140000}"/>
    <cellStyle name="Comma 2 2 3 2 2 7 2" xfId="5181" xr:uid="{00000000-0005-0000-0000-00003A140000}"/>
    <cellStyle name="Comma 2 2 3 2 2 8" xfId="5182" xr:uid="{00000000-0005-0000-0000-00003B140000}"/>
    <cellStyle name="Comma 2 2 3 2 2 8 2" xfId="5183" xr:uid="{00000000-0005-0000-0000-00003C140000}"/>
    <cellStyle name="Comma 2 2 3 2 2 9" xfId="5184" xr:uid="{00000000-0005-0000-0000-00003D140000}"/>
    <cellStyle name="Comma 2 2 3 2 3" xfId="5185" xr:uid="{00000000-0005-0000-0000-00003E140000}"/>
    <cellStyle name="Comma 2 2 3 2 3 2" xfId="5186" xr:uid="{00000000-0005-0000-0000-00003F140000}"/>
    <cellStyle name="Comma 2 2 3 2 3 2 2" xfId="5187" xr:uid="{00000000-0005-0000-0000-000040140000}"/>
    <cellStyle name="Comma 2 2 3 2 3 2 2 2" xfId="5188" xr:uid="{00000000-0005-0000-0000-000041140000}"/>
    <cellStyle name="Comma 2 2 3 2 3 2 2 2 2" xfId="5189" xr:uid="{00000000-0005-0000-0000-000042140000}"/>
    <cellStyle name="Comma 2 2 3 2 3 2 2 3" xfId="5190" xr:uid="{00000000-0005-0000-0000-000043140000}"/>
    <cellStyle name="Comma 2 2 3 2 3 2 2 3 2" xfId="5191" xr:uid="{00000000-0005-0000-0000-000044140000}"/>
    <cellStyle name="Comma 2 2 3 2 3 2 2 4" xfId="5192" xr:uid="{00000000-0005-0000-0000-000045140000}"/>
    <cellStyle name="Comma 2 2 3 2 3 2 2 4 2" xfId="5193" xr:uid="{00000000-0005-0000-0000-000046140000}"/>
    <cellStyle name="Comma 2 2 3 2 3 2 2 5" xfId="5194" xr:uid="{00000000-0005-0000-0000-000047140000}"/>
    <cellStyle name="Comma 2 2 3 2 3 2 3" xfId="5195" xr:uid="{00000000-0005-0000-0000-000048140000}"/>
    <cellStyle name="Comma 2 2 3 2 3 2 3 2" xfId="5196" xr:uid="{00000000-0005-0000-0000-000049140000}"/>
    <cellStyle name="Comma 2 2 3 2 3 2 4" xfId="5197" xr:uid="{00000000-0005-0000-0000-00004A140000}"/>
    <cellStyle name="Comma 2 2 3 2 3 2 4 2" xfId="5198" xr:uid="{00000000-0005-0000-0000-00004B140000}"/>
    <cellStyle name="Comma 2 2 3 2 3 2 5" xfId="5199" xr:uid="{00000000-0005-0000-0000-00004C140000}"/>
    <cellStyle name="Comma 2 2 3 2 3 2 5 2" xfId="5200" xr:uid="{00000000-0005-0000-0000-00004D140000}"/>
    <cellStyle name="Comma 2 2 3 2 3 2 6" xfId="5201" xr:uid="{00000000-0005-0000-0000-00004E140000}"/>
    <cellStyle name="Comma 2 2 3 2 3 3" xfId="5202" xr:uid="{00000000-0005-0000-0000-00004F140000}"/>
    <cellStyle name="Comma 2 2 3 2 3 3 2" xfId="5203" xr:uid="{00000000-0005-0000-0000-000050140000}"/>
    <cellStyle name="Comma 2 2 3 2 3 3 2 2" xfId="5204" xr:uid="{00000000-0005-0000-0000-000051140000}"/>
    <cellStyle name="Comma 2 2 3 2 3 3 3" xfId="5205" xr:uid="{00000000-0005-0000-0000-000052140000}"/>
    <cellStyle name="Comma 2 2 3 2 3 3 3 2" xfId="5206" xr:uid="{00000000-0005-0000-0000-000053140000}"/>
    <cellStyle name="Comma 2 2 3 2 3 3 4" xfId="5207" xr:uid="{00000000-0005-0000-0000-000054140000}"/>
    <cellStyle name="Comma 2 2 3 2 3 3 4 2" xfId="5208" xr:uid="{00000000-0005-0000-0000-000055140000}"/>
    <cellStyle name="Comma 2 2 3 2 3 3 5" xfId="5209" xr:uid="{00000000-0005-0000-0000-000056140000}"/>
    <cellStyle name="Comma 2 2 3 2 3 4" xfId="5210" xr:uid="{00000000-0005-0000-0000-000057140000}"/>
    <cellStyle name="Comma 2 2 3 2 3 4 2" xfId="5211" xr:uid="{00000000-0005-0000-0000-000058140000}"/>
    <cellStyle name="Comma 2 2 3 2 3 4 2 2" xfId="5212" xr:uid="{00000000-0005-0000-0000-000059140000}"/>
    <cellStyle name="Comma 2 2 3 2 3 4 3" xfId="5213" xr:uid="{00000000-0005-0000-0000-00005A140000}"/>
    <cellStyle name="Comma 2 2 3 2 3 4 3 2" xfId="5214" xr:uid="{00000000-0005-0000-0000-00005B140000}"/>
    <cellStyle name="Comma 2 2 3 2 3 4 4" xfId="5215" xr:uid="{00000000-0005-0000-0000-00005C140000}"/>
    <cellStyle name="Comma 2 2 3 2 3 4 4 2" xfId="5216" xr:uid="{00000000-0005-0000-0000-00005D140000}"/>
    <cellStyle name="Comma 2 2 3 2 3 4 5" xfId="5217" xr:uid="{00000000-0005-0000-0000-00005E140000}"/>
    <cellStyle name="Comma 2 2 3 2 3 5" xfId="5218" xr:uid="{00000000-0005-0000-0000-00005F140000}"/>
    <cellStyle name="Comma 2 2 3 2 3 5 2" xfId="5219" xr:uid="{00000000-0005-0000-0000-000060140000}"/>
    <cellStyle name="Comma 2 2 3 2 3 6" xfId="5220" xr:uid="{00000000-0005-0000-0000-000061140000}"/>
    <cellStyle name="Comma 2 2 3 2 3 6 2" xfId="5221" xr:uid="{00000000-0005-0000-0000-000062140000}"/>
    <cellStyle name="Comma 2 2 3 2 3 7" xfId="5222" xr:uid="{00000000-0005-0000-0000-000063140000}"/>
    <cellStyle name="Comma 2 2 3 2 3 7 2" xfId="5223" xr:uid="{00000000-0005-0000-0000-000064140000}"/>
    <cellStyle name="Comma 2 2 3 2 3 8" xfId="5224" xr:uid="{00000000-0005-0000-0000-000065140000}"/>
    <cellStyle name="Comma 2 2 3 2 4" xfId="5225" xr:uid="{00000000-0005-0000-0000-000066140000}"/>
    <cellStyle name="Comma 2 2 3 2 4 2" xfId="5226" xr:uid="{00000000-0005-0000-0000-000067140000}"/>
    <cellStyle name="Comma 2 2 3 2 4 2 2" xfId="5227" xr:uid="{00000000-0005-0000-0000-000068140000}"/>
    <cellStyle name="Comma 2 2 3 2 4 2 2 2" xfId="5228" xr:uid="{00000000-0005-0000-0000-000069140000}"/>
    <cellStyle name="Comma 2 2 3 2 4 2 2 2 2" xfId="5229" xr:uid="{00000000-0005-0000-0000-00006A140000}"/>
    <cellStyle name="Comma 2 2 3 2 4 2 2 3" xfId="5230" xr:uid="{00000000-0005-0000-0000-00006B140000}"/>
    <cellStyle name="Comma 2 2 3 2 4 2 2 3 2" xfId="5231" xr:uid="{00000000-0005-0000-0000-00006C140000}"/>
    <cellStyle name="Comma 2 2 3 2 4 2 2 4" xfId="5232" xr:uid="{00000000-0005-0000-0000-00006D140000}"/>
    <cellStyle name="Comma 2 2 3 2 4 2 2 4 2" xfId="5233" xr:uid="{00000000-0005-0000-0000-00006E140000}"/>
    <cellStyle name="Comma 2 2 3 2 4 2 2 5" xfId="5234" xr:uid="{00000000-0005-0000-0000-00006F140000}"/>
    <cellStyle name="Comma 2 2 3 2 4 2 3" xfId="5235" xr:uid="{00000000-0005-0000-0000-000070140000}"/>
    <cellStyle name="Comma 2 2 3 2 4 2 3 2" xfId="5236" xr:uid="{00000000-0005-0000-0000-000071140000}"/>
    <cellStyle name="Comma 2 2 3 2 4 2 4" xfId="5237" xr:uid="{00000000-0005-0000-0000-000072140000}"/>
    <cellStyle name="Comma 2 2 3 2 4 2 4 2" xfId="5238" xr:uid="{00000000-0005-0000-0000-000073140000}"/>
    <cellStyle name="Comma 2 2 3 2 4 2 5" xfId="5239" xr:uid="{00000000-0005-0000-0000-000074140000}"/>
    <cellStyle name="Comma 2 2 3 2 4 2 5 2" xfId="5240" xr:uid="{00000000-0005-0000-0000-000075140000}"/>
    <cellStyle name="Comma 2 2 3 2 4 2 6" xfId="5241" xr:uid="{00000000-0005-0000-0000-000076140000}"/>
    <cellStyle name="Comma 2 2 3 2 4 3" xfId="5242" xr:uid="{00000000-0005-0000-0000-000077140000}"/>
    <cellStyle name="Comma 2 2 3 2 4 3 2" xfId="5243" xr:uid="{00000000-0005-0000-0000-000078140000}"/>
    <cellStyle name="Comma 2 2 3 2 4 3 2 2" xfId="5244" xr:uid="{00000000-0005-0000-0000-000079140000}"/>
    <cellStyle name="Comma 2 2 3 2 4 3 3" xfId="5245" xr:uid="{00000000-0005-0000-0000-00007A140000}"/>
    <cellStyle name="Comma 2 2 3 2 4 3 3 2" xfId="5246" xr:uid="{00000000-0005-0000-0000-00007B140000}"/>
    <cellStyle name="Comma 2 2 3 2 4 3 4" xfId="5247" xr:uid="{00000000-0005-0000-0000-00007C140000}"/>
    <cellStyle name="Comma 2 2 3 2 4 3 4 2" xfId="5248" xr:uid="{00000000-0005-0000-0000-00007D140000}"/>
    <cellStyle name="Comma 2 2 3 2 4 3 5" xfId="5249" xr:uid="{00000000-0005-0000-0000-00007E140000}"/>
    <cellStyle name="Comma 2 2 3 2 4 4" xfId="5250" xr:uid="{00000000-0005-0000-0000-00007F140000}"/>
    <cellStyle name="Comma 2 2 3 2 4 4 2" xfId="5251" xr:uid="{00000000-0005-0000-0000-000080140000}"/>
    <cellStyle name="Comma 2 2 3 2 4 4 2 2" xfId="5252" xr:uid="{00000000-0005-0000-0000-000081140000}"/>
    <cellStyle name="Comma 2 2 3 2 4 4 3" xfId="5253" xr:uid="{00000000-0005-0000-0000-000082140000}"/>
    <cellStyle name="Comma 2 2 3 2 4 4 3 2" xfId="5254" xr:uid="{00000000-0005-0000-0000-000083140000}"/>
    <cellStyle name="Comma 2 2 3 2 4 4 4" xfId="5255" xr:uid="{00000000-0005-0000-0000-000084140000}"/>
    <cellStyle name="Comma 2 2 3 2 4 4 4 2" xfId="5256" xr:uid="{00000000-0005-0000-0000-000085140000}"/>
    <cellStyle name="Comma 2 2 3 2 4 4 5" xfId="5257" xr:uid="{00000000-0005-0000-0000-000086140000}"/>
    <cellStyle name="Comma 2 2 3 2 4 5" xfId="5258" xr:uid="{00000000-0005-0000-0000-000087140000}"/>
    <cellStyle name="Comma 2 2 3 2 4 5 2" xfId="5259" xr:uid="{00000000-0005-0000-0000-000088140000}"/>
    <cellStyle name="Comma 2 2 3 2 4 6" xfId="5260" xr:uid="{00000000-0005-0000-0000-000089140000}"/>
    <cellStyle name="Comma 2 2 3 2 4 6 2" xfId="5261" xr:uid="{00000000-0005-0000-0000-00008A140000}"/>
    <cellStyle name="Comma 2 2 3 2 4 7" xfId="5262" xr:uid="{00000000-0005-0000-0000-00008B140000}"/>
    <cellStyle name="Comma 2 2 3 2 4 7 2" xfId="5263" xr:uid="{00000000-0005-0000-0000-00008C140000}"/>
    <cellStyle name="Comma 2 2 3 2 4 8" xfId="5264" xr:uid="{00000000-0005-0000-0000-00008D140000}"/>
    <cellStyle name="Comma 2 2 3 2 5" xfId="5265" xr:uid="{00000000-0005-0000-0000-00008E140000}"/>
    <cellStyle name="Comma 2 2 3 2 5 2" xfId="5266" xr:uid="{00000000-0005-0000-0000-00008F140000}"/>
    <cellStyle name="Comma 2 2 3 2 6" xfId="5267" xr:uid="{00000000-0005-0000-0000-000090140000}"/>
    <cellStyle name="Comma 2 2 3 2 6 2" xfId="5268" xr:uid="{00000000-0005-0000-0000-000091140000}"/>
    <cellStyle name="Comma 2 2 3 2 6 2 2" xfId="5269" xr:uid="{00000000-0005-0000-0000-000092140000}"/>
    <cellStyle name="Comma 2 2 3 2 6 2 2 2" xfId="5270" xr:uid="{00000000-0005-0000-0000-000093140000}"/>
    <cellStyle name="Comma 2 2 3 2 6 2 3" xfId="5271" xr:uid="{00000000-0005-0000-0000-000094140000}"/>
    <cellStyle name="Comma 2 2 3 2 6 2 3 2" xfId="5272" xr:uid="{00000000-0005-0000-0000-000095140000}"/>
    <cellStyle name="Comma 2 2 3 2 6 2 4" xfId="5273" xr:uid="{00000000-0005-0000-0000-000096140000}"/>
    <cellStyle name="Comma 2 2 3 2 6 2 4 2" xfId="5274" xr:uid="{00000000-0005-0000-0000-000097140000}"/>
    <cellStyle name="Comma 2 2 3 2 6 2 5" xfId="5275" xr:uid="{00000000-0005-0000-0000-000098140000}"/>
    <cellStyle name="Comma 2 2 3 2 6 3" xfId="5276" xr:uid="{00000000-0005-0000-0000-000099140000}"/>
    <cellStyle name="Comma 2 2 3 2 6 3 2" xfId="5277" xr:uid="{00000000-0005-0000-0000-00009A140000}"/>
    <cellStyle name="Comma 2 2 3 2 6 4" xfId="5278" xr:uid="{00000000-0005-0000-0000-00009B140000}"/>
    <cellStyle name="Comma 2 2 3 2 6 4 2" xfId="5279" xr:uid="{00000000-0005-0000-0000-00009C140000}"/>
    <cellStyle name="Comma 2 2 3 2 6 5" xfId="5280" xr:uid="{00000000-0005-0000-0000-00009D140000}"/>
    <cellStyle name="Comma 2 2 3 2 6 5 2" xfId="5281" xr:uid="{00000000-0005-0000-0000-00009E140000}"/>
    <cellStyle name="Comma 2 2 3 2 6 6" xfId="5282" xr:uid="{00000000-0005-0000-0000-00009F140000}"/>
    <cellStyle name="Comma 2 2 3 2 7" xfId="5283" xr:uid="{00000000-0005-0000-0000-0000A0140000}"/>
    <cellStyle name="Comma 2 2 3 2 7 2" xfId="5284" xr:uid="{00000000-0005-0000-0000-0000A1140000}"/>
    <cellStyle name="Comma 2 2 3 2 7 2 2" xfId="5285" xr:uid="{00000000-0005-0000-0000-0000A2140000}"/>
    <cellStyle name="Comma 2 2 3 2 7 3" xfId="5286" xr:uid="{00000000-0005-0000-0000-0000A3140000}"/>
    <cellStyle name="Comma 2 2 3 2 7 3 2" xfId="5287" xr:uid="{00000000-0005-0000-0000-0000A4140000}"/>
    <cellStyle name="Comma 2 2 3 2 7 4" xfId="5288" xr:uid="{00000000-0005-0000-0000-0000A5140000}"/>
    <cellStyle name="Comma 2 2 3 2 7 4 2" xfId="5289" xr:uid="{00000000-0005-0000-0000-0000A6140000}"/>
    <cellStyle name="Comma 2 2 3 2 7 5" xfId="5290" xr:uid="{00000000-0005-0000-0000-0000A7140000}"/>
    <cellStyle name="Comma 2 2 3 2 8" xfId="5291" xr:uid="{00000000-0005-0000-0000-0000A8140000}"/>
    <cellStyle name="Comma 2 2 3 2 8 2" xfId="5292" xr:uid="{00000000-0005-0000-0000-0000A9140000}"/>
    <cellStyle name="Comma 2 2 3 2 9" xfId="5293" xr:uid="{00000000-0005-0000-0000-0000AA140000}"/>
    <cellStyle name="Comma 2 2 3 2 9 2" xfId="5294" xr:uid="{00000000-0005-0000-0000-0000AB140000}"/>
    <cellStyle name="Comma 2 2 3 20" xfId="5295" xr:uid="{00000000-0005-0000-0000-0000AC140000}"/>
    <cellStyle name="Comma 2 2 3 20 2" xfId="5296" xr:uid="{00000000-0005-0000-0000-0000AD140000}"/>
    <cellStyle name="Comma 2 2 3 21" xfId="5297" xr:uid="{00000000-0005-0000-0000-0000AE140000}"/>
    <cellStyle name="Comma 2 2 3 3" xfId="5298" xr:uid="{00000000-0005-0000-0000-0000AF140000}"/>
    <cellStyle name="Comma 2 2 3 3 10" xfId="5299" xr:uid="{00000000-0005-0000-0000-0000B0140000}"/>
    <cellStyle name="Comma 2 2 3 3 10 2" xfId="5300" xr:uid="{00000000-0005-0000-0000-0000B1140000}"/>
    <cellStyle name="Comma 2 2 3 3 11" xfId="5301" xr:uid="{00000000-0005-0000-0000-0000B2140000}"/>
    <cellStyle name="Comma 2 2 3 3 2" xfId="5302" xr:uid="{00000000-0005-0000-0000-0000B3140000}"/>
    <cellStyle name="Comma 2 2 3 3 2 2" xfId="5303" xr:uid="{00000000-0005-0000-0000-0000B4140000}"/>
    <cellStyle name="Comma 2 2 3 3 2 2 2" xfId="5304" xr:uid="{00000000-0005-0000-0000-0000B5140000}"/>
    <cellStyle name="Comma 2 2 3 3 2 2 2 2" xfId="5305" xr:uid="{00000000-0005-0000-0000-0000B6140000}"/>
    <cellStyle name="Comma 2 2 3 3 2 2 2 2 2" xfId="5306" xr:uid="{00000000-0005-0000-0000-0000B7140000}"/>
    <cellStyle name="Comma 2 2 3 3 2 2 2 2 2 2" xfId="5307" xr:uid="{00000000-0005-0000-0000-0000B8140000}"/>
    <cellStyle name="Comma 2 2 3 3 2 2 2 2 3" xfId="5308" xr:uid="{00000000-0005-0000-0000-0000B9140000}"/>
    <cellStyle name="Comma 2 2 3 3 2 2 2 2 3 2" xfId="5309" xr:uid="{00000000-0005-0000-0000-0000BA140000}"/>
    <cellStyle name="Comma 2 2 3 3 2 2 2 2 4" xfId="5310" xr:uid="{00000000-0005-0000-0000-0000BB140000}"/>
    <cellStyle name="Comma 2 2 3 3 2 2 2 2 4 2" xfId="5311" xr:uid="{00000000-0005-0000-0000-0000BC140000}"/>
    <cellStyle name="Comma 2 2 3 3 2 2 2 2 5" xfId="5312" xr:uid="{00000000-0005-0000-0000-0000BD140000}"/>
    <cellStyle name="Comma 2 2 3 3 2 2 2 3" xfId="5313" xr:uid="{00000000-0005-0000-0000-0000BE140000}"/>
    <cellStyle name="Comma 2 2 3 3 2 2 2 3 2" xfId="5314" xr:uid="{00000000-0005-0000-0000-0000BF140000}"/>
    <cellStyle name="Comma 2 2 3 3 2 2 2 4" xfId="5315" xr:uid="{00000000-0005-0000-0000-0000C0140000}"/>
    <cellStyle name="Comma 2 2 3 3 2 2 2 4 2" xfId="5316" xr:uid="{00000000-0005-0000-0000-0000C1140000}"/>
    <cellStyle name="Comma 2 2 3 3 2 2 2 5" xfId="5317" xr:uid="{00000000-0005-0000-0000-0000C2140000}"/>
    <cellStyle name="Comma 2 2 3 3 2 2 2 5 2" xfId="5318" xr:uid="{00000000-0005-0000-0000-0000C3140000}"/>
    <cellStyle name="Comma 2 2 3 3 2 2 2 6" xfId="5319" xr:uid="{00000000-0005-0000-0000-0000C4140000}"/>
    <cellStyle name="Comma 2 2 3 3 2 2 3" xfId="5320" xr:uid="{00000000-0005-0000-0000-0000C5140000}"/>
    <cellStyle name="Comma 2 2 3 3 2 2 3 2" xfId="5321" xr:uid="{00000000-0005-0000-0000-0000C6140000}"/>
    <cellStyle name="Comma 2 2 3 3 2 2 3 2 2" xfId="5322" xr:uid="{00000000-0005-0000-0000-0000C7140000}"/>
    <cellStyle name="Comma 2 2 3 3 2 2 3 3" xfId="5323" xr:uid="{00000000-0005-0000-0000-0000C8140000}"/>
    <cellStyle name="Comma 2 2 3 3 2 2 3 3 2" xfId="5324" xr:uid="{00000000-0005-0000-0000-0000C9140000}"/>
    <cellStyle name="Comma 2 2 3 3 2 2 3 4" xfId="5325" xr:uid="{00000000-0005-0000-0000-0000CA140000}"/>
    <cellStyle name="Comma 2 2 3 3 2 2 3 4 2" xfId="5326" xr:uid="{00000000-0005-0000-0000-0000CB140000}"/>
    <cellStyle name="Comma 2 2 3 3 2 2 3 5" xfId="5327" xr:uid="{00000000-0005-0000-0000-0000CC140000}"/>
    <cellStyle name="Comma 2 2 3 3 2 2 4" xfId="5328" xr:uid="{00000000-0005-0000-0000-0000CD140000}"/>
    <cellStyle name="Comma 2 2 3 3 2 2 4 2" xfId="5329" xr:uid="{00000000-0005-0000-0000-0000CE140000}"/>
    <cellStyle name="Comma 2 2 3 3 2 2 5" xfId="5330" xr:uid="{00000000-0005-0000-0000-0000CF140000}"/>
    <cellStyle name="Comma 2 2 3 3 2 2 5 2" xfId="5331" xr:uid="{00000000-0005-0000-0000-0000D0140000}"/>
    <cellStyle name="Comma 2 2 3 3 2 2 6" xfId="5332" xr:uid="{00000000-0005-0000-0000-0000D1140000}"/>
    <cellStyle name="Comma 2 2 3 3 2 2 6 2" xfId="5333" xr:uid="{00000000-0005-0000-0000-0000D2140000}"/>
    <cellStyle name="Comma 2 2 3 3 2 2 7" xfId="5334" xr:uid="{00000000-0005-0000-0000-0000D3140000}"/>
    <cellStyle name="Comma 2 2 3 3 2 3" xfId="5335" xr:uid="{00000000-0005-0000-0000-0000D4140000}"/>
    <cellStyle name="Comma 2 2 3 3 2 3 2" xfId="5336" xr:uid="{00000000-0005-0000-0000-0000D5140000}"/>
    <cellStyle name="Comma 2 2 3 3 2 3 2 2" xfId="5337" xr:uid="{00000000-0005-0000-0000-0000D6140000}"/>
    <cellStyle name="Comma 2 2 3 3 2 3 2 2 2" xfId="5338" xr:uid="{00000000-0005-0000-0000-0000D7140000}"/>
    <cellStyle name="Comma 2 2 3 3 2 3 2 2 2 2" xfId="5339" xr:uid="{00000000-0005-0000-0000-0000D8140000}"/>
    <cellStyle name="Comma 2 2 3 3 2 3 2 2 3" xfId="5340" xr:uid="{00000000-0005-0000-0000-0000D9140000}"/>
    <cellStyle name="Comma 2 2 3 3 2 3 2 2 3 2" xfId="5341" xr:uid="{00000000-0005-0000-0000-0000DA140000}"/>
    <cellStyle name="Comma 2 2 3 3 2 3 2 2 4" xfId="5342" xr:uid="{00000000-0005-0000-0000-0000DB140000}"/>
    <cellStyle name="Comma 2 2 3 3 2 3 2 2 4 2" xfId="5343" xr:uid="{00000000-0005-0000-0000-0000DC140000}"/>
    <cellStyle name="Comma 2 2 3 3 2 3 2 2 5" xfId="5344" xr:uid="{00000000-0005-0000-0000-0000DD140000}"/>
    <cellStyle name="Comma 2 2 3 3 2 3 2 3" xfId="5345" xr:uid="{00000000-0005-0000-0000-0000DE140000}"/>
    <cellStyle name="Comma 2 2 3 3 2 3 2 3 2" xfId="5346" xr:uid="{00000000-0005-0000-0000-0000DF140000}"/>
    <cellStyle name="Comma 2 2 3 3 2 3 2 4" xfId="5347" xr:uid="{00000000-0005-0000-0000-0000E0140000}"/>
    <cellStyle name="Comma 2 2 3 3 2 3 2 4 2" xfId="5348" xr:uid="{00000000-0005-0000-0000-0000E1140000}"/>
    <cellStyle name="Comma 2 2 3 3 2 3 2 5" xfId="5349" xr:uid="{00000000-0005-0000-0000-0000E2140000}"/>
    <cellStyle name="Comma 2 2 3 3 2 3 2 5 2" xfId="5350" xr:uid="{00000000-0005-0000-0000-0000E3140000}"/>
    <cellStyle name="Comma 2 2 3 3 2 3 2 6" xfId="5351" xr:uid="{00000000-0005-0000-0000-0000E4140000}"/>
    <cellStyle name="Comma 2 2 3 3 2 3 3" xfId="5352" xr:uid="{00000000-0005-0000-0000-0000E5140000}"/>
    <cellStyle name="Comma 2 2 3 3 2 3 3 2" xfId="5353" xr:uid="{00000000-0005-0000-0000-0000E6140000}"/>
    <cellStyle name="Comma 2 2 3 3 2 3 3 2 2" xfId="5354" xr:uid="{00000000-0005-0000-0000-0000E7140000}"/>
    <cellStyle name="Comma 2 2 3 3 2 3 3 3" xfId="5355" xr:uid="{00000000-0005-0000-0000-0000E8140000}"/>
    <cellStyle name="Comma 2 2 3 3 2 3 3 3 2" xfId="5356" xr:uid="{00000000-0005-0000-0000-0000E9140000}"/>
    <cellStyle name="Comma 2 2 3 3 2 3 3 4" xfId="5357" xr:uid="{00000000-0005-0000-0000-0000EA140000}"/>
    <cellStyle name="Comma 2 2 3 3 2 3 3 4 2" xfId="5358" xr:uid="{00000000-0005-0000-0000-0000EB140000}"/>
    <cellStyle name="Comma 2 2 3 3 2 3 3 5" xfId="5359" xr:uid="{00000000-0005-0000-0000-0000EC140000}"/>
    <cellStyle name="Comma 2 2 3 3 2 3 4" xfId="5360" xr:uid="{00000000-0005-0000-0000-0000ED140000}"/>
    <cellStyle name="Comma 2 2 3 3 2 3 4 2" xfId="5361" xr:uid="{00000000-0005-0000-0000-0000EE140000}"/>
    <cellStyle name="Comma 2 2 3 3 2 3 5" xfId="5362" xr:uid="{00000000-0005-0000-0000-0000EF140000}"/>
    <cellStyle name="Comma 2 2 3 3 2 3 5 2" xfId="5363" xr:uid="{00000000-0005-0000-0000-0000F0140000}"/>
    <cellStyle name="Comma 2 2 3 3 2 3 6" xfId="5364" xr:uid="{00000000-0005-0000-0000-0000F1140000}"/>
    <cellStyle name="Comma 2 2 3 3 2 3 6 2" xfId="5365" xr:uid="{00000000-0005-0000-0000-0000F2140000}"/>
    <cellStyle name="Comma 2 2 3 3 2 3 7" xfId="5366" xr:uid="{00000000-0005-0000-0000-0000F3140000}"/>
    <cellStyle name="Comma 2 2 3 3 2 4" xfId="5367" xr:uid="{00000000-0005-0000-0000-0000F4140000}"/>
    <cellStyle name="Comma 2 2 3 3 2 4 2" xfId="5368" xr:uid="{00000000-0005-0000-0000-0000F5140000}"/>
    <cellStyle name="Comma 2 2 3 3 2 4 2 2" xfId="5369" xr:uid="{00000000-0005-0000-0000-0000F6140000}"/>
    <cellStyle name="Comma 2 2 3 3 2 4 2 2 2" xfId="5370" xr:uid="{00000000-0005-0000-0000-0000F7140000}"/>
    <cellStyle name="Comma 2 2 3 3 2 4 2 3" xfId="5371" xr:uid="{00000000-0005-0000-0000-0000F8140000}"/>
    <cellStyle name="Comma 2 2 3 3 2 4 2 3 2" xfId="5372" xr:uid="{00000000-0005-0000-0000-0000F9140000}"/>
    <cellStyle name="Comma 2 2 3 3 2 4 2 4" xfId="5373" xr:uid="{00000000-0005-0000-0000-0000FA140000}"/>
    <cellStyle name="Comma 2 2 3 3 2 4 2 4 2" xfId="5374" xr:uid="{00000000-0005-0000-0000-0000FB140000}"/>
    <cellStyle name="Comma 2 2 3 3 2 4 2 5" xfId="5375" xr:uid="{00000000-0005-0000-0000-0000FC140000}"/>
    <cellStyle name="Comma 2 2 3 3 2 4 3" xfId="5376" xr:uid="{00000000-0005-0000-0000-0000FD140000}"/>
    <cellStyle name="Comma 2 2 3 3 2 4 3 2" xfId="5377" xr:uid="{00000000-0005-0000-0000-0000FE140000}"/>
    <cellStyle name="Comma 2 2 3 3 2 4 4" xfId="5378" xr:uid="{00000000-0005-0000-0000-0000FF140000}"/>
    <cellStyle name="Comma 2 2 3 3 2 4 4 2" xfId="5379" xr:uid="{00000000-0005-0000-0000-000000150000}"/>
    <cellStyle name="Comma 2 2 3 3 2 4 5" xfId="5380" xr:uid="{00000000-0005-0000-0000-000001150000}"/>
    <cellStyle name="Comma 2 2 3 3 2 4 5 2" xfId="5381" xr:uid="{00000000-0005-0000-0000-000002150000}"/>
    <cellStyle name="Comma 2 2 3 3 2 4 6" xfId="5382" xr:uid="{00000000-0005-0000-0000-000003150000}"/>
    <cellStyle name="Comma 2 2 3 3 2 5" xfId="5383" xr:uid="{00000000-0005-0000-0000-000004150000}"/>
    <cellStyle name="Comma 2 2 3 3 2 5 2" xfId="5384" xr:uid="{00000000-0005-0000-0000-000005150000}"/>
    <cellStyle name="Comma 2 2 3 3 2 5 2 2" xfId="5385" xr:uid="{00000000-0005-0000-0000-000006150000}"/>
    <cellStyle name="Comma 2 2 3 3 2 5 3" xfId="5386" xr:uid="{00000000-0005-0000-0000-000007150000}"/>
    <cellStyle name="Comma 2 2 3 3 2 5 3 2" xfId="5387" xr:uid="{00000000-0005-0000-0000-000008150000}"/>
    <cellStyle name="Comma 2 2 3 3 2 5 4" xfId="5388" xr:uid="{00000000-0005-0000-0000-000009150000}"/>
    <cellStyle name="Comma 2 2 3 3 2 5 4 2" xfId="5389" xr:uid="{00000000-0005-0000-0000-00000A150000}"/>
    <cellStyle name="Comma 2 2 3 3 2 5 5" xfId="5390" xr:uid="{00000000-0005-0000-0000-00000B150000}"/>
    <cellStyle name="Comma 2 2 3 3 2 6" xfId="5391" xr:uid="{00000000-0005-0000-0000-00000C150000}"/>
    <cellStyle name="Comma 2 2 3 3 2 6 2" xfId="5392" xr:uid="{00000000-0005-0000-0000-00000D150000}"/>
    <cellStyle name="Comma 2 2 3 3 2 7" xfId="5393" xr:uid="{00000000-0005-0000-0000-00000E150000}"/>
    <cellStyle name="Comma 2 2 3 3 2 7 2" xfId="5394" xr:uid="{00000000-0005-0000-0000-00000F150000}"/>
    <cellStyle name="Comma 2 2 3 3 2 8" xfId="5395" xr:uid="{00000000-0005-0000-0000-000010150000}"/>
    <cellStyle name="Comma 2 2 3 3 2 8 2" xfId="5396" xr:uid="{00000000-0005-0000-0000-000011150000}"/>
    <cellStyle name="Comma 2 2 3 3 2 9" xfId="5397" xr:uid="{00000000-0005-0000-0000-000012150000}"/>
    <cellStyle name="Comma 2 2 3 3 3" xfId="5398" xr:uid="{00000000-0005-0000-0000-000013150000}"/>
    <cellStyle name="Comma 2 2 3 3 3 2" xfId="5399" xr:uid="{00000000-0005-0000-0000-000014150000}"/>
    <cellStyle name="Comma 2 2 3 3 3 2 2" xfId="5400" xr:uid="{00000000-0005-0000-0000-000015150000}"/>
    <cellStyle name="Comma 2 2 3 3 3 2 2 2" xfId="5401" xr:uid="{00000000-0005-0000-0000-000016150000}"/>
    <cellStyle name="Comma 2 2 3 3 3 2 2 2 2" xfId="5402" xr:uid="{00000000-0005-0000-0000-000017150000}"/>
    <cellStyle name="Comma 2 2 3 3 3 2 2 3" xfId="5403" xr:uid="{00000000-0005-0000-0000-000018150000}"/>
    <cellStyle name="Comma 2 2 3 3 3 2 2 3 2" xfId="5404" xr:uid="{00000000-0005-0000-0000-000019150000}"/>
    <cellStyle name="Comma 2 2 3 3 3 2 2 4" xfId="5405" xr:uid="{00000000-0005-0000-0000-00001A150000}"/>
    <cellStyle name="Comma 2 2 3 3 3 2 2 4 2" xfId="5406" xr:uid="{00000000-0005-0000-0000-00001B150000}"/>
    <cellStyle name="Comma 2 2 3 3 3 2 2 5" xfId="5407" xr:uid="{00000000-0005-0000-0000-00001C150000}"/>
    <cellStyle name="Comma 2 2 3 3 3 2 3" xfId="5408" xr:uid="{00000000-0005-0000-0000-00001D150000}"/>
    <cellStyle name="Comma 2 2 3 3 3 2 3 2" xfId="5409" xr:uid="{00000000-0005-0000-0000-00001E150000}"/>
    <cellStyle name="Comma 2 2 3 3 3 2 4" xfId="5410" xr:uid="{00000000-0005-0000-0000-00001F150000}"/>
    <cellStyle name="Comma 2 2 3 3 3 2 4 2" xfId="5411" xr:uid="{00000000-0005-0000-0000-000020150000}"/>
    <cellStyle name="Comma 2 2 3 3 3 2 5" xfId="5412" xr:uid="{00000000-0005-0000-0000-000021150000}"/>
    <cellStyle name="Comma 2 2 3 3 3 2 5 2" xfId="5413" xr:uid="{00000000-0005-0000-0000-000022150000}"/>
    <cellStyle name="Comma 2 2 3 3 3 2 6" xfId="5414" xr:uid="{00000000-0005-0000-0000-000023150000}"/>
    <cellStyle name="Comma 2 2 3 3 3 3" xfId="5415" xr:uid="{00000000-0005-0000-0000-000024150000}"/>
    <cellStyle name="Comma 2 2 3 3 3 3 2" xfId="5416" xr:uid="{00000000-0005-0000-0000-000025150000}"/>
    <cellStyle name="Comma 2 2 3 3 3 3 2 2" xfId="5417" xr:uid="{00000000-0005-0000-0000-000026150000}"/>
    <cellStyle name="Comma 2 2 3 3 3 3 3" xfId="5418" xr:uid="{00000000-0005-0000-0000-000027150000}"/>
    <cellStyle name="Comma 2 2 3 3 3 3 3 2" xfId="5419" xr:uid="{00000000-0005-0000-0000-000028150000}"/>
    <cellStyle name="Comma 2 2 3 3 3 3 4" xfId="5420" xr:uid="{00000000-0005-0000-0000-000029150000}"/>
    <cellStyle name="Comma 2 2 3 3 3 3 4 2" xfId="5421" xr:uid="{00000000-0005-0000-0000-00002A150000}"/>
    <cellStyle name="Comma 2 2 3 3 3 3 5" xfId="5422" xr:uid="{00000000-0005-0000-0000-00002B150000}"/>
    <cellStyle name="Comma 2 2 3 3 3 4" xfId="5423" xr:uid="{00000000-0005-0000-0000-00002C150000}"/>
    <cellStyle name="Comma 2 2 3 3 3 4 2" xfId="5424" xr:uid="{00000000-0005-0000-0000-00002D150000}"/>
    <cellStyle name="Comma 2 2 3 3 3 5" xfId="5425" xr:uid="{00000000-0005-0000-0000-00002E150000}"/>
    <cellStyle name="Comma 2 2 3 3 3 5 2" xfId="5426" xr:uid="{00000000-0005-0000-0000-00002F150000}"/>
    <cellStyle name="Comma 2 2 3 3 3 6" xfId="5427" xr:uid="{00000000-0005-0000-0000-000030150000}"/>
    <cellStyle name="Comma 2 2 3 3 3 6 2" xfId="5428" xr:uid="{00000000-0005-0000-0000-000031150000}"/>
    <cellStyle name="Comma 2 2 3 3 3 7" xfId="5429" xr:uid="{00000000-0005-0000-0000-000032150000}"/>
    <cellStyle name="Comma 2 2 3 3 4" xfId="5430" xr:uid="{00000000-0005-0000-0000-000033150000}"/>
    <cellStyle name="Comma 2 2 3 3 4 2" xfId="5431" xr:uid="{00000000-0005-0000-0000-000034150000}"/>
    <cellStyle name="Comma 2 2 3 3 4 2 2" xfId="5432" xr:uid="{00000000-0005-0000-0000-000035150000}"/>
    <cellStyle name="Comma 2 2 3 3 4 2 2 2" xfId="5433" xr:uid="{00000000-0005-0000-0000-000036150000}"/>
    <cellStyle name="Comma 2 2 3 3 4 2 2 2 2" xfId="5434" xr:uid="{00000000-0005-0000-0000-000037150000}"/>
    <cellStyle name="Comma 2 2 3 3 4 2 2 3" xfId="5435" xr:uid="{00000000-0005-0000-0000-000038150000}"/>
    <cellStyle name="Comma 2 2 3 3 4 2 2 3 2" xfId="5436" xr:uid="{00000000-0005-0000-0000-000039150000}"/>
    <cellStyle name="Comma 2 2 3 3 4 2 2 4" xfId="5437" xr:uid="{00000000-0005-0000-0000-00003A150000}"/>
    <cellStyle name="Comma 2 2 3 3 4 2 2 4 2" xfId="5438" xr:uid="{00000000-0005-0000-0000-00003B150000}"/>
    <cellStyle name="Comma 2 2 3 3 4 2 2 5" xfId="5439" xr:uid="{00000000-0005-0000-0000-00003C150000}"/>
    <cellStyle name="Comma 2 2 3 3 4 2 3" xfId="5440" xr:uid="{00000000-0005-0000-0000-00003D150000}"/>
    <cellStyle name="Comma 2 2 3 3 4 2 3 2" xfId="5441" xr:uid="{00000000-0005-0000-0000-00003E150000}"/>
    <cellStyle name="Comma 2 2 3 3 4 2 4" xfId="5442" xr:uid="{00000000-0005-0000-0000-00003F150000}"/>
    <cellStyle name="Comma 2 2 3 3 4 2 4 2" xfId="5443" xr:uid="{00000000-0005-0000-0000-000040150000}"/>
    <cellStyle name="Comma 2 2 3 3 4 2 5" xfId="5444" xr:uid="{00000000-0005-0000-0000-000041150000}"/>
    <cellStyle name="Comma 2 2 3 3 4 2 5 2" xfId="5445" xr:uid="{00000000-0005-0000-0000-000042150000}"/>
    <cellStyle name="Comma 2 2 3 3 4 2 6" xfId="5446" xr:uid="{00000000-0005-0000-0000-000043150000}"/>
    <cellStyle name="Comma 2 2 3 3 4 3" xfId="5447" xr:uid="{00000000-0005-0000-0000-000044150000}"/>
    <cellStyle name="Comma 2 2 3 3 4 3 2" xfId="5448" xr:uid="{00000000-0005-0000-0000-000045150000}"/>
    <cellStyle name="Comma 2 2 3 3 4 3 2 2" xfId="5449" xr:uid="{00000000-0005-0000-0000-000046150000}"/>
    <cellStyle name="Comma 2 2 3 3 4 3 3" xfId="5450" xr:uid="{00000000-0005-0000-0000-000047150000}"/>
    <cellStyle name="Comma 2 2 3 3 4 3 3 2" xfId="5451" xr:uid="{00000000-0005-0000-0000-000048150000}"/>
    <cellStyle name="Comma 2 2 3 3 4 3 4" xfId="5452" xr:uid="{00000000-0005-0000-0000-000049150000}"/>
    <cellStyle name="Comma 2 2 3 3 4 3 4 2" xfId="5453" xr:uid="{00000000-0005-0000-0000-00004A150000}"/>
    <cellStyle name="Comma 2 2 3 3 4 3 5" xfId="5454" xr:uid="{00000000-0005-0000-0000-00004B150000}"/>
    <cellStyle name="Comma 2 2 3 3 4 4" xfId="5455" xr:uid="{00000000-0005-0000-0000-00004C150000}"/>
    <cellStyle name="Comma 2 2 3 3 4 4 2" xfId="5456" xr:uid="{00000000-0005-0000-0000-00004D150000}"/>
    <cellStyle name="Comma 2 2 3 3 4 5" xfId="5457" xr:uid="{00000000-0005-0000-0000-00004E150000}"/>
    <cellStyle name="Comma 2 2 3 3 4 5 2" xfId="5458" xr:uid="{00000000-0005-0000-0000-00004F150000}"/>
    <cellStyle name="Comma 2 2 3 3 4 6" xfId="5459" xr:uid="{00000000-0005-0000-0000-000050150000}"/>
    <cellStyle name="Comma 2 2 3 3 4 6 2" xfId="5460" xr:uid="{00000000-0005-0000-0000-000051150000}"/>
    <cellStyle name="Comma 2 2 3 3 4 7" xfId="5461" xr:uid="{00000000-0005-0000-0000-000052150000}"/>
    <cellStyle name="Comma 2 2 3 3 5" xfId="5462" xr:uid="{00000000-0005-0000-0000-000053150000}"/>
    <cellStyle name="Comma 2 2 3 3 5 2" xfId="5463" xr:uid="{00000000-0005-0000-0000-000054150000}"/>
    <cellStyle name="Comma 2 2 3 3 6" xfId="5464" xr:uid="{00000000-0005-0000-0000-000055150000}"/>
    <cellStyle name="Comma 2 2 3 3 6 2" xfId="5465" xr:uid="{00000000-0005-0000-0000-000056150000}"/>
    <cellStyle name="Comma 2 2 3 3 6 2 2" xfId="5466" xr:uid="{00000000-0005-0000-0000-000057150000}"/>
    <cellStyle name="Comma 2 2 3 3 6 2 2 2" xfId="5467" xr:uid="{00000000-0005-0000-0000-000058150000}"/>
    <cellStyle name="Comma 2 2 3 3 6 2 3" xfId="5468" xr:uid="{00000000-0005-0000-0000-000059150000}"/>
    <cellStyle name="Comma 2 2 3 3 6 2 3 2" xfId="5469" xr:uid="{00000000-0005-0000-0000-00005A150000}"/>
    <cellStyle name="Comma 2 2 3 3 6 2 4" xfId="5470" xr:uid="{00000000-0005-0000-0000-00005B150000}"/>
    <cellStyle name="Comma 2 2 3 3 6 2 4 2" xfId="5471" xr:uid="{00000000-0005-0000-0000-00005C150000}"/>
    <cellStyle name="Comma 2 2 3 3 6 2 5" xfId="5472" xr:uid="{00000000-0005-0000-0000-00005D150000}"/>
    <cellStyle name="Comma 2 2 3 3 6 3" xfId="5473" xr:uid="{00000000-0005-0000-0000-00005E150000}"/>
    <cellStyle name="Comma 2 2 3 3 6 3 2" xfId="5474" xr:uid="{00000000-0005-0000-0000-00005F150000}"/>
    <cellStyle name="Comma 2 2 3 3 6 4" xfId="5475" xr:uid="{00000000-0005-0000-0000-000060150000}"/>
    <cellStyle name="Comma 2 2 3 3 6 4 2" xfId="5476" xr:uid="{00000000-0005-0000-0000-000061150000}"/>
    <cellStyle name="Comma 2 2 3 3 6 5" xfId="5477" xr:uid="{00000000-0005-0000-0000-000062150000}"/>
    <cellStyle name="Comma 2 2 3 3 6 5 2" xfId="5478" xr:uid="{00000000-0005-0000-0000-000063150000}"/>
    <cellStyle name="Comma 2 2 3 3 6 6" xfId="5479" xr:uid="{00000000-0005-0000-0000-000064150000}"/>
    <cellStyle name="Comma 2 2 3 3 7" xfId="5480" xr:uid="{00000000-0005-0000-0000-000065150000}"/>
    <cellStyle name="Comma 2 2 3 3 7 2" xfId="5481" xr:uid="{00000000-0005-0000-0000-000066150000}"/>
    <cellStyle name="Comma 2 2 3 3 7 2 2" xfId="5482" xr:uid="{00000000-0005-0000-0000-000067150000}"/>
    <cellStyle name="Comma 2 2 3 3 7 3" xfId="5483" xr:uid="{00000000-0005-0000-0000-000068150000}"/>
    <cellStyle name="Comma 2 2 3 3 7 3 2" xfId="5484" xr:uid="{00000000-0005-0000-0000-000069150000}"/>
    <cellStyle name="Comma 2 2 3 3 7 4" xfId="5485" xr:uid="{00000000-0005-0000-0000-00006A150000}"/>
    <cellStyle name="Comma 2 2 3 3 7 4 2" xfId="5486" xr:uid="{00000000-0005-0000-0000-00006B150000}"/>
    <cellStyle name="Comma 2 2 3 3 7 5" xfId="5487" xr:uid="{00000000-0005-0000-0000-00006C150000}"/>
    <cellStyle name="Comma 2 2 3 3 8" xfId="5488" xr:uid="{00000000-0005-0000-0000-00006D150000}"/>
    <cellStyle name="Comma 2 2 3 3 8 2" xfId="5489" xr:uid="{00000000-0005-0000-0000-00006E150000}"/>
    <cellStyle name="Comma 2 2 3 3 9" xfId="5490" xr:uid="{00000000-0005-0000-0000-00006F150000}"/>
    <cellStyle name="Comma 2 2 3 3 9 2" xfId="5491" xr:uid="{00000000-0005-0000-0000-000070150000}"/>
    <cellStyle name="Comma 2 2 3 4" xfId="5492" xr:uid="{00000000-0005-0000-0000-000071150000}"/>
    <cellStyle name="Comma 2 2 3 4 2" xfId="5493" xr:uid="{00000000-0005-0000-0000-000072150000}"/>
    <cellStyle name="Comma 2 2 3 4 2 2" xfId="5494" xr:uid="{00000000-0005-0000-0000-000073150000}"/>
    <cellStyle name="Comma 2 2 3 4 2 2 2" xfId="5495" xr:uid="{00000000-0005-0000-0000-000074150000}"/>
    <cellStyle name="Comma 2 2 3 4 2 3" xfId="5496" xr:uid="{00000000-0005-0000-0000-000075150000}"/>
    <cellStyle name="Comma 2 2 3 4 2 3 2" xfId="5497" xr:uid="{00000000-0005-0000-0000-000076150000}"/>
    <cellStyle name="Comma 2 2 3 4 2 4" xfId="5498" xr:uid="{00000000-0005-0000-0000-000077150000}"/>
    <cellStyle name="Comma 2 2 3 4 2 4 2" xfId="5499" xr:uid="{00000000-0005-0000-0000-000078150000}"/>
    <cellStyle name="Comma 2 2 3 4 2 5" xfId="5500" xr:uid="{00000000-0005-0000-0000-000079150000}"/>
    <cellStyle name="Comma 2 2 3 4 3" xfId="5501" xr:uid="{00000000-0005-0000-0000-00007A150000}"/>
    <cellStyle name="Comma 2 2 3 5" xfId="5502" xr:uid="{00000000-0005-0000-0000-00007B150000}"/>
    <cellStyle name="Comma 2 2 3 5 10" xfId="5503" xr:uid="{00000000-0005-0000-0000-00007C150000}"/>
    <cellStyle name="Comma 2 2 3 5 10 2" xfId="5504" xr:uid="{00000000-0005-0000-0000-00007D150000}"/>
    <cellStyle name="Comma 2 2 3 5 11" xfId="5505" xr:uid="{00000000-0005-0000-0000-00007E150000}"/>
    <cellStyle name="Comma 2 2 3 5 2" xfId="5506" xr:uid="{00000000-0005-0000-0000-00007F150000}"/>
    <cellStyle name="Comma 2 2 3 5 2 2" xfId="5507" xr:uid="{00000000-0005-0000-0000-000080150000}"/>
    <cellStyle name="Comma 2 2 3 5 2 2 2" xfId="5508" xr:uid="{00000000-0005-0000-0000-000081150000}"/>
    <cellStyle name="Comma 2 2 3 5 2 2 2 2" xfId="5509" xr:uid="{00000000-0005-0000-0000-000082150000}"/>
    <cellStyle name="Comma 2 2 3 5 2 2 2 2 2" xfId="5510" xr:uid="{00000000-0005-0000-0000-000083150000}"/>
    <cellStyle name="Comma 2 2 3 5 2 2 2 2 2 2" xfId="5511" xr:uid="{00000000-0005-0000-0000-000084150000}"/>
    <cellStyle name="Comma 2 2 3 5 2 2 2 2 3" xfId="5512" xr:uid="{00000000-0005-0000-0000-000085150000}"/>
    <cellStyle name="Comma 2 2 3 5 2 2 2 2 3 2" xfId="5513" xr:uid="{00000000-0005-0000-0000-000086150000}"/>
    <cellStyle name="Comma 2 2 3 5 2 2 2 2 4" xfId="5514" xr:uid="{00000000-0005-0000-0000-000087150000}"/>
    <cellStyle name="Comma 2 2 3 5 2 2 2 2 4 2" xfId="5515" xr:uid="{00000000-0005-0000-0000-000088150000}"/>
    <cellStyle name="Comma 2 2 3 5 2 2 2 2 5" xfId="5516" xr:uid="{00000000-0005-0000-0000-000089150000}"/>
    <cellStyle name="Comma 2 2 3 5 2 2 2 3" xfId="5517" xr:uid="{00000000-0005-0000-0000-00008A150000}"/>
    <cellStyle name="Comma 2 2 3 5 2 2 2 3 2" xfId="5518" xr:uid="{00000000-0005-0000-0000-00008B150000}"/>
    <cellStyle name="Comma 2 2 3 5 2 2 2 4" xfId="5519" xr:uid="{00000000-0005-0000-0000-00008C150000}"/>
    <cellStyle name="Comma 2 2 3 5 2 2 2 4 2" xfId="5520" xr:uid="{00000000-0005-0000-0000-00008D150000}"/>
    <cellStyle name="Comma 2 2 3 5 2 2 2 5" xfId="5521" xr:uid="{00000000-0005-0000-0000-00008E150000}"/>
    <cellStyle name="Comma 2 2 3 5 2 2 2 5 2" xfId="5522" xr:uid="{00000000-0005-0000-0000-00008F150000}"/>
    <cellStyle name="Comma 2 2 3 5 2 2 2 6" xfId="5523" xr:uid="{00000000-0005-0000-0000-000090150000}"/>
    <cellStyle name="Comma 2 2 3 5 2 2 3" xfId="5524" xr:uid="{00000000-0005-0000-0000-000091150000}"/>
    <cellStyle name="Comma 2 2 3 5 2 2 3 2" xfId="5525" xr:uid="{00000000-0005-0000-0000-000092150000}"/>
    <cellStyle name="Comma 2 2 3 5 2 2 3 2 2" xfId="5526" xr:uid="{00000000-0005-0000-0000-000093150000}"/>
    <cellStyle name="Comma 2 2 3 5 2 2 3 3" xfId="5527" xr:uid="{00000000-0005-0000-0000-000094150000}"/>
    <cellStyle name="Comma 2 2 3 5 2 2 3 3 2" xfId="5528" xr:uid="{00000000-0005-0000-0000-000095150000}"/>
    <cellStyle name="Comma 2 2 3 5 2 2 3 4" xfId="5529" xr:uid="{00000000-0005-0000-0000-000096150000}"/>
    <cellStyle name="Comma 2 2 3 5 2 2 3 4 2" xfId="5530" xr:uid="{00000000-0005-0000-0000-000097150000}"/>
    <cellStyle name="Comma 2 2 3 5 2 2 3 5" xfId="5531" xr:uid="{00000000-0005-0000-0000-000098150000}"/>
    <cellStyle name="Comma 2 2 3 5 2 2 4" xfId="5532" xr:uid="{00000000-0005-0000-0000-000099150000}"/>
    <cellStyle name="Comma 2 2 3 5 2 2 4 2" xfId="5533" xr:uid="{00000000-0005-0000-0000-00009A150000}"/>
    <cellStyle name="Comma 2 2 3 5 2 2 5" xfId="5534" xr:uid="{00000000-0005-0000-0000-00009B150000}"/>
    <cellStyle name="Comma 2 2 3 5 2 2 5 2" xfId="5535" xr:uid="{00000000-0005-0000-0000-00009C150000}"/>
    <cellStyle name="Comma 2 2 3 5 2 2 6" xfId="5536" xr:uid="{00000000-0005-0000-0000-00009D150000}"/>
    <cellStyle name="Comma 2 2 3 5 2 2 6 2" xfId="5537" xr:uid="{00000000-0005-0000-0000-00009E150000}"/>
    <cellStyle name="Comma 2 2 3 5 2 2 7" xfId="5538" xr:uid="{00000000-0005-0000-0000-00009F150000}"/>
    <cellStyle name="Comma 2 2 3 5 2 3" xfId="5539" xr:uid="{00000000-0005-0000-0000-0000A0150000}"/>
    <cellStyle name="Comma 2 2 3 5 2 3 2" xfId="5540" xr:uid="{00000000-0005-0000-0000-0000A1150000}"/>
    <cellStyle name="Comma 2 2 3 5 2 3 2 2" xfId="5541" xr:uid="{00000000-0005-0000-0000-0000A2150000}"/>
    <cellStyle name="Comma 2 2 3 5 2 3 2 2 2" xfId="5542" xr:uid="{00000000-0005-0000-0000-0000A3150000}"/>
    <cellStyle name="Comma 2 2 3 5 2 3 2 2 2 2" xfId="5543" xr:uid="{00000000-0005-0000-0000-0000A4150000}"/>
    <cellStyle name="Comma 2 2 3 5 2 3 2 2 3" xfId="5544" xr:uid="{00000000-0005-0000-0000-0000A5150000}"/>
    <cellStyle name="Comma 2 2 3 5 2 3 2 2 3 2" xfId="5545" xr:uid="{00000000-0005-0000-0000-0000A6150000}"/>
    <cellStyle name="Comma 2 2 3 5 2 3 2 2 4" xfId="5546" xr:uid="{00000000-0005-0000-0000-0000A7150000}"/>
    <cellStyle name="Comma 2 2 3 5 2 3 2 2 4 2" xfId="5547" xr:uid="{00000000-0005-0000-0000-0000A8150000}"/>
    <cellStyle name="Comma 2 2 3 5 2 3 2 2 5" xfId="5548" xr:uid="{00000000-0005-0000-0000-0000A9150000}"/>
    <cellStyle name="Comma 2 2 3 5 2 3 2 3" xfId="5549" xr:uid="{00000000-0005-0000-0000-0000AA150000}"/>
    <cellStyle name="Comma 2 2 3 5 2 3 2 3 2" xfId="5550" xr:uid="{00000000-0005-0000-0000-0000AB150000}"/>
    <cellStyle name="Comma 2 2 3 5 2 3 2 4" xfId="5551" xr:uid="{00000000-0005-0000-0000-0000AC150000}"/>
    <cellStyle name="Comma 2 2 3 5 2 3 2 4 2" xfId="5552" xr:uid="{00000000-0005-0000-0000-0000AD150000}"/>
    <cellStyle name="Comma 2 2 3 5 2 3 2 5" xfId="5553" xr:uid="{00000000-0005-0000-0000-0000AE150000}"/>
    <cellStyle name="Comma 2 2 3 5 2 3 2 5 2" xfId="5554" xr:uid="{00000000-0005-0000-0000-0000AF150000}"/>
    <cellStyle name="Comma 2 2 3 5 2 3 2 6" xfId="5555" xr:uid="{00000000-0005-0000-0000-0000B0150000}"/>
    <cellStyle name="Comma 2 2 3 5 2 3 3" xfId="5556" xr:uid="{00000000-0005-0000-0000-0000B1150000}"/>
    <cellStyle name="Comma 2 2 3 5 2 3 3 2" xfId="5557" xr:uid="{00000000-0005-0000-0000-0000B2150000}"/>
    <cellStyle name="Comma 2 2 3 5 2 3 3 2 2" xfId="5558" xr:uid="{00000000-0005-0000-0000-0000B3150000}"/>
    <cellStyle name="Comma 2 2 3 5 2 3 3 3" xfId="5559" xr:uid="{00000000-0005-0000-0000-0000B4150000}"/>
    <cellStyle name="Comma 2 2 3 5 2 3 3 3 2" xfId="5560" xr:uid="{00000000-0005-0000-0000-0000B5150000}"/>
    <cellStyle name="Comma 2 2 3 5 2 3 3 4" xfId="5561" xr:uid="{00000000-0005-0000-0000-0000B6150000}"/>
    <cellStyle name="Comma 2 2 3 5 2 3 3 4 2" xfId="5562" xr:uid="{00000000-0005-0000-0000-0000B7150000}"/>
    <cellStyle name="Comma 2 2 3 5 2 3 3 5" xfId="5563" xr:uid="{00000000-0005-0000-0000-0000B8150000}"/>
    <cellStyle name="Comma 2 2 3 5 2 3 4" xfId="5564" xr:uid="{00000000-0005-0000-0000-0000B9150000}"/>
    <cellStyle name="Comma 2 2 3 5 2 3 4 2" xfId="5565" xr:uid="{00000000-0005-0000-0000-0000BA150000}"/>
    <cellStyle name="Comma 2 2 3 5 2 3 5" xfId="5566" xr:uid="{00000000-0005-0000-0000-0000BB150000}"/>
    <cellStyle name="Comma 2 2 3 5 2 3 5 2" xfId="5567" xr:uid="{00000000-0005-0000-0000-0000BC150000}"/>
    <cellStyle name="Comma 2 2 3 5 2 3 6" xfId="5568" xr:uid="{00000000-0005-0000-0000-0000BD150000}"/>
    <cellStyle name="Comma 2 2 3 5 2 3 6 2" xfId="5569" xr:uid="{00000000-0005-0000-0000-0000BE150000}"/>
    <cellStyle name="Comma 2 2 3 5 2 3 7" xfId="5570" xr:uid="{00000000-0005-0000-0000-0000BF150000}"/>
    <cellStyle name="Comma 2 2 3 5 2 4" xfId="5571" xr:uid="{00000000-0005-0000-0000-0000C0150000}"/>
    <cellStyle name="Comma 2 2 3 5 2 4 2" xfId="5572" xr:uid="{00000000-0005-0000-0000-0000C1150000}"/>
    <cellStyle name="Comma 2 2 3 5 2 4 2 2" xfId="5573" xr:uid="{00000000-0005-0000-0000-0000C2150000}"/>
    <cellStyle name="Comma 2 2 3 5 2 4 2 2 2" xfId="5574" xr:uid="{00000000-0005-0000-0000-0000C3150000}"/>
    <cellStyle name="Comma 2 2 3 5 2 4 2 3" xfId="5575" xr:uid="{00000000-0005-0000-0000-0000C4150000}"/>
    <cellStyle name="Comma 2 2 3 5 2 4 2 3 2" xfId="5576" xr:uid="{00000000-0005-0000-0000-0000C5150000}"/>
    <cellStyle name="Comma 2 2 3 5 2 4 2 4" xfId="5577" xr:uid="{00000000-0005-0000-0000-0000C6150000}"/>
    <cellStyle name="Comma 2 2 3 5 2 4 2 4 2" xfId="5578" xr:uid="{00000000-0005-0000-0000-0000C7150000}"/>
    <cellStyle name="Comma 2 2 3 5 2 4 2 5" xfId="5579" xr:uid="{00000000-0005-0000-0000-0000C8150000}"/>
    <cellStyle name="Comma 2 2 3 5 2 4 3" xfId="5580" xr:uid="{00000000-0005-0000-0000-0000C9150000}"/>
    <cellStyle name="Comma 2 2 3 5 2 4 3 2" xfId="5581" xr:uid="{00000000-0005-0000-0000-0000CA150000}"/>
    <cellStyle name="Comma 2 2 3 5 2 4 4" xfId="5582" xr:uid="{00000000-0005-0000-0000-0000CB150000}"/>
    <cellStyle name="Comma 2 2 3 5 2 4 4 2" xfId="5583" xr:uid="{00000000-0005-0000-0000-0000CC150000}"/>
    <cellStyle name="Comma 2 2 3 5 2 4 5" xfId="5584" xr:uid="{00000000-0005-0000-0000-0000CD150000}"/>
    <cellStyle name="Comma 2 2 3 5 2 4 5 2" xfId="5585" xr:uid="{00000000-0005-0000-0000-0000CE150000}"/>
    <cellStyle name="Comma 2 2 3 5 2 4 6" xfId="5586" xr:uid="{00000000-0005-0000-0000-0000CF150000}"/>
    <cellStyle name="Comma 2 2 3 5 2 5" xfId="5587" xr:uid="{00000000-0005-0000-0000-0000D0150000}"/>
    <cellStyle name="Comma 2 2 3 5 2 5 2" xfId="5588" xr:uid="{00000000-0005-0000-0000-0000D1150000}"/>
    <cellStyle name="Comma 2 2 3 5 2 5 2 2" xfId="5589" xr:uid="{00000000-0005-0000-0000-0000D2150000}"/>
    <cellStyle name="Comma 2 2 3 5 2 5 3" xfId="5590" xr:uid="{00000000-0005-0000-0000-0000D3150000}"/>
    <cellStyle name="Comma 2 2 3 5 2 5 3 2" xfId="5591" xr:uid="{00000000-0005-0000-0000-0000D4150000}"/>
    <cellStyle name="Comma 2 2 3 5 2 5 4" xfId="5592" xr:uid="{00000000-0005-0000-0000-0000D5150000}"/>
    <cellStyle name="Comma 2 2 3 5 2 5 4 2" xfId="5593" xr:uid="{00000000-0005-0000-0000-0000D6150000}"/>
    <cellStyle name="Comma 2 2 3 5 2 5 5" xfId="5594" xr:uid="{00000000-0005-0000-0000-0000D7150000}"/>
    <cellStyle name="Comma 2 2 3 5 2 6" xfId="5595" xr:uid="{00000000-0005-0000-0000-0000D8150000}"/>
    <cellStyle name="Comma 2 2 3 5 2 6 2" xfId="5596" xr:uid="{00000000-0005-0000-0000-0000D9150000}"/>
    <cellStyle name="Comma 2 2 3 5 2 7" xfId="5597" xr:uid="{00000000-0005-0000-0000-0000DA150000}"/>
    <cellStyle name="Comma 2 2 3 5 2 7 2" xfId="5598" xr:uid="{00000000-0005-0000-0000-0000DB150000}"/>
    <cellStyle name="Comma 2 2 3 5 2 8" xfId="5599" xr:uid="{00000000-0005-0000-0000-0000DC150000}"/>
    <cellStyle name="Comma 2 2 3 5 2 8 2" xfId="5600" xr:uid="{00000000-0005-0000-0000-0000DD150000}"/>
    <cellStyle name="Comma 2 2 3 5 2 9" xfId="5601" xr:uid="{00000000-0005-0000-0000-0000DE150000}"/>
    <cellStyle name="Comma 2 2 3 5 3" xfId="5602" xr:uid="{00000000-0005-0000-0000-0000DF150000}"/>
    <cellStyle name="Comma 2 2 3 5 3 2" xfId="5603" xr:uid="{00000000-0005-0000-0000-0000E0150000}"/>
    <cellStyle name="Comma 2 2 3 5 3 2 2" xfId="5604" xr:uid="{00000000-0005-0000-0000-0000E1150000}"/>
    <cellStyle name="Comma 2 2 3 5 3 2 2 2" xfId="5605" xr:uid="{00000000-0005-0000-0000-0000E2150000}"/>
    <cellStyle name="Comma 2 2 3 5 3 2 2 2 2" xfId="5606" xr:uid="{00000000-0005-0000-0000-0000E3150000}"/>
    <cellStyle name="Comma 2 2 3 5 3 2 2 3" xfId="5607" xr:uid="{00000000-0005-0000-0000-0000E4150000}"/>
    <cellStyle name="Comma 2 2 3 5 3 2 2 3 2" xfId="5608" xr:uid="{00000000-0005-0000-0000-0000E5150000}"/>
    <cellStyle name="Comma 2 2 3 5 3 2 2 4" xfId="5609" xr:uid="{00000000-0005-0000-0000-0000E6150000}"/>
    <cellStyle name="Comma 2 2 3 5 3 2 2 4 2" xfId="5610" xr:uid="{00000000-0005-0000-0000-0000E7150000}"/>
    <cellStyle name="Comma 2 2 3 5 3 2 2 5" xfId="5611" xr:uid="{00000000-0005-0000-0000-0000E8150000}"/>
    <cellStyle name="Comma 2 2 3 5 3 2 3" xfId="5612" xr:uid="{00000000-0005-0000-0000-0000E9150000}"/>
    <cellStyle name="Comma 2 2 3 5 3 2 3 2" xfId="5613" xr:uid="{00000000-0005-0000-0000-0000EA150000}"/>
    <cellStyle name="Comma 2 2 3 5 3 2 4" xfId="5614" xr:uid="{00000000-0005-0000-0000-0000EB150000}"/>
    <cellStyle name="Comma 2 2 3 5 3 2 4 2" xfId="5615" xr:uid="{00000000-0005-0000-0000-0000EC150000}"/>
    <cellStyle name="Comma 2 2 3 5 3 2 5" xfId="5616" xr:uid="{00000000-0005-0000-0000-0000ED150000}"/>
    <cellStyle name="Comma 2 2 3 5 3 2 5 2" xfId="5617" xr:uid="{00000000-0005-0000-0000-0000EE150000}"/>
    <cellStyle name="Comma 2 2 3 5 3 2 6" xfId="5618" xr:uid="{00000000-0005-0000-0000-0000EF150000}"/>
    <cellStyle name="Comma 2 2 3 5 3 3" xfId="5619" xr:uid="{00000000-0005-0000-0000-0000F0150000}"/>
    <cellStyle name="Comma 2 2 3 5 3 3 2" xfId="5620" xr:uid="{00000000-0005-0000-0000-0000F1150000}"/>
    <cellStyle name="Comma 2 2 3 5 3 3 2 2" xfId="5621" xr:uid="{00000000-0005-0000-0000-0000F2150000}"/>
    <cellStyle name="Comma 2 2 3 5 3 3 3" xfId="5622" xr:uid="{00000000-0005-0000-0000-0000F3150000}"/>
    <cellStyle name="Comma 2 2 3 5 3 3 3 2" xfId="5623" xr:uid="{00000000-0005-0000-0000-0000F4150000}"/>
    <cellStyle name="Comma 2 2 3 5 3 3 4" xfId="5624" xr:uid="{00000000-0005-0000-0000-0000F5150000}"/>
    <cellStyle name="Comma 2 2 3 5 3 3 4 2" xfId="5625" xr:uid="{00000000-0005-0000-0000-0000F6150000}"/>
    <cellStyle name="Comma 2 2 3 5 3 3 5" xfId="5626" xr:uid="{00000000-0005-0000-0000-0000F7150000}"/>
    <cellStyle name="Comma 2 2 3 5 3 4" xfId="5627" xr:uid="{00000000-0005-0000-0000-0000F8150000}"/>
    <cellStyle name="Comma 2 2 3 5 3 4 2" xfId="5628" xr:uid="{00000000-0005-0000-0000-0000F9150000}"/>
    <cellStyle name="Comma 2 2 3 5 3 5" xfId="5629" xr:uid="{00000000-0005-0000-0000-0000FA150000}"/>
    <cellStyle name="Comma 2 2 3 5 3 5 2" xfId="5630" xr:uid="{00000000-0005-0000-0000-0000FB150000}"/>
    <cellStyle name="Comma 2 2 3 5 3 6" xfId="5631" xr:uid="{00000000-0005-0000-0000-0000FC150000}"/>
    <cellStyle name="Comma 2 2 3 5 3 6 2" xfId="5632" xr:uid="{00000000-0005-0000-0000-0000FD150000}"/>
    <cellStyle name="Comma 2 2 3 5 3 7" xfId="5633" xr:uid="{00000000-0005-0000-0000-0000FE150000}"/>
    <cellStyle name="Comma 2 2 3 5 4" xfId="5634" xr:uid="{00000000-0005-0000-0000-0000FF150000}"/>
    <cellStyle name="Comma 2 2 3 5 4 2" xfId="5635" xr:uid="{00000000-0005-0000-0000-000000160000}"/>
    <cellStyle name="Comma 2 2 3 5 4 2 2" xfId="5636" xr:uid="{00000000-0005-0000-0000-000001160000}"/>
    <cellStyle name="Comma 2 2 3 5 4 2 2 2" xfId="5637" xr:uid="{00000000-0005-0000-0000-000002160000}"/>
    <cellStyle name="Comma 2 2 3 5 4 2 2 2 2" xfId="5638" xr:uid="{00000000-0005-0000-0000-000003160000}"/>
    <cellStyle name="Comma 2 2 3 5 4 2 2 3" xfId="5639" xr:uid="{00000000-0005-0000-0000-000004160000}"/>
    <cellStyle name="Comma 2 2 3 5 4 2 2 3 2" xfId="5640" xr:uid="{00000000-0005-0000-0000-000005160000}"/>
    <cellStyle name="Comma 2 2 3 5 4 2 2 4" xfId="5641" xr:uid="{00000000-0005-0000-0000-000006160000}"/>
    <cellStyle name="Comma 2 2 3 5 4 2 2 4 2" xfId="5642" xr:uid="{00000000-0005-0000-0000-000007160000}"/>
    <cellStyle name="Comma 2 2 3 5 4 2 2 5" xfId="5643" xr:uid="{00000000-0005-0000-0000-000008160000}"/>
    <cellStyle name="Comma 2 2 3 5 4 2 3" xfId="5644" xr:uid="{00000000-0005-0000-0000-000009160000}"/>
    <cellStyle name="Comma 2 2 3 5 4 2 3 2" xfId="5645" xr:uid="{00000000-0005-0000-0000-00000A160000}"/>
    <cellStyle name="Comma 2 2 3 5 4 2 4" xfId="5646" xr:uid="{00000000-0005-0000-0000-00000B160000}"/>
    <cellStyle name="Comma 2 2 3 5 4 2 4 2" xfId="5647" xr:uid="{00000000-0005-0000-0000-00000C160000}"/>
    <cellStyle name="Comma 2 2 3 5 4 2 5" xfId="5648" xr:uid="{00000000-0005-0000-0000-00000D160000}"/>
    <cellStyle name="Comma 2 2 3 5 4 2 5 2" xfId="5649" xr:uid="{00000000-0005-0000-0000-00000E160000}"/>
    <cellStyle name="Comma 2 2 3 5 4 2 6" xfId="5650" xr:uid="{00000000-0005-0000-0000-00000F160000}"/>
    <cellStyle name="Comma 2 2 3 5 4 3" xfId="5651" xr:uid="{00000000-0005-0000-0000-000010160000}"/>
    <cellStyle name="Comma 2 2 3 5 4 3 2" xfId="5652" xr:uid="{00000000-0005-0000-0000-000011160000}"/>
    <cellStyle name="Comma 2 2 3 5 4 3 2 2" xfId="5653" xr:uid="{00000000-0005-0000-0000-000012160000}"/>
    <cellStyle name="Comma 2 2 3 5 4 3 3" xfId="5654" xr:uid="{00000000-0005-0000-0000-000013160000}"/>
    <cellStyle name="Comma 2 2 3 5 4 3 3 2" xfId="5655" xr:uid="{00000000-0005-0000-0000-000014160000}"/>
    <cellStyle name="Comma 2 2 3 5 4 3 4" xfId="5656" xr:uid="{00000000-0005-0000-0000-000015160000}"/>
    <cellStyle name="Comma 2 2 3 5 4 3 4 2" xfId="5657" xr:uid="{00000000-0005-0000-0000-000016160000}"/>
    <cellStyle name="Comma 2 2 3 5 4 3 5" xfId="5658" xr:uid="{00000000-0005-0000-0000-000017160000}"/>
    <cellStyle name="Comma 2 2 3 5 4 4" xfId="5659" xr:uid="{00000000-0005-0000-0000-000018160000}"/>
    <cellStyle name="Comma 2 2 3 5 4 4 2" xfId="5660" xr:uid="{00000000-0005-0000-0000-000019160000}"/>
    <cellStyle name="Comma 2 2 3 5 4 5" xfId="5661" xr:uid="{00000000-0005-0000-0000-00001A160000}"/>
    <cellStyle name="Comma 2 2 3 5 4 5 2" xfId="5662" xr:uid="{00000000-0005-0000-0000-00001B160000}"/>
    <cellStyle name="Comma 2 2 3 5 4 6" xfId="5663" xr:uid="{00000000-0005-0000-0000-00001C160000}"/>
    <cellStyle name="Comma 2 2 3 5 4 6 2" xfId="5664" xr:uid="{00000000-0005-0000-0000-00001D160000}"/>
    <cellStyle name="Comma 2 2 3 5 4 7" xfId="5665" xr:uid="{00000000-0005-0000-0000-00001E160000}"/>
    <cellStyle name="Comma 2 2 3 5 5" xfId="5666" xr:uid="{00000000-0005-0000-0000-00001F160000}"/>
    <cellStyle name="Comma 2 2 3 5 5 2" xfId="5667" xr:uid="{00000000-0005-0000-0000-000020160000}"/>
    <cellStyle name="Comma 2 2 3 5 6" xfId="5668" xr:uid="{00000000-0005-0000-0000-000021160000}"/>
    <cellStyle name="Comma 2 2 3 5 6 2" xfId="5669" xr:uid="{00000000-0005-0000-0000-000022160000}"/>
    <cellStyle name="Comma 2 2 3 5 6 2 2" xfId="5670" xr:uid="{00000000-0005-0000-0000-000023160000}"/>
    <cellStyle name="Comma 2 2 3 5 6 2 2 2" xfId="5671" xr:uid="{00000000-0005-0000-0000-000024160000}"/>
    <cellStyle name="Comma 2 2 3 5 6 2 3" xfId="5672" xr:uid="{00000000-0005-0000-0000-000025160000}"/>
    <cellStyle name="Comma 2 2 3 5 6 2 3 2" xfId="5673" xr:uid="{00000000-0005-0000-0000-000026160000}"/>
    <cellStyle name="Comma 2 2 3 5 6 2 4" xfId="5674" xr:uid="{00000000-0005-0000-0000-000027160000}"/>
    <cellStyle name="Comma 2 2 3 5 6 2 4 2" xfId="5675" xr:uid="{00000000-0005-0000-0000-000028160000}"/>
    <cellStyle name="Comma 2 2 3 5 6 2 5" xfId="5676" xr:uid="{00000000-0005-0000-0000-000029160000}"/>
    <cellStyle name="Comma 2 2 3 5 6 3" xfId="5677" xr:uid="{00000000-0005-0000-0000-00002A160000}"/>
    <cellStyle name="Comma 2 2 3 5 6 3 2" xfId="5678" xr:uid="{00000000-0005-0000-0000-00002B160000}"/>
    <cellStyle name="Comma 2 2 3 5 6 4" xfId="5679" xr:uid="{00000000-0005-0000-0000-00002C160000}"/>
    <cellStyle name="Comma 2 2 3 5 6 4 2" xfId="5680" xr:uid="{00000000-0005-0000-0000-00002D160000}"/>
    <cellStyle name="Comma 2 2 3 5 6 5" xfId="5681" xr:uid="{00000000-0005-0000-0000-00002E160000}"/>
    <cellStyle name="Comma 2 2 3 5 6 5 2" xfId="5682" xr:uid="{00000000-0005-0000-0000-00002F160000}"/>
    <cellStyle name="Comma 2 2 3 5 6 6" xfId="5683" xr:uid="{00000000-0005-0000-0000-000030160000}"/>
    <cellStyle name="Comma 2 2 3 5 7" xfId="5684" xr:uid="{00000000-0005-0000-0000-000031160000}"/>
    <cellStyle name="Comma 2 2 3 5 7 2" xfId="5685" xr:uid="{00000000-0005-0000-0000-000032160000}"/>
    <cellStyle name="Comma 2 2 3 5 7 2 2" xfId="5686" xr:uid="{00000000-0005-0000-0000-000033160000}"/>
    <cellStyle name="Comma 2 2 3 5 7 3" xfId="5687" xr:uid="{00000000-0005-0000-0000-000034160000}"/>
    <cellStyle name="Comma 2 2 3 5 7 3 2" xfId="5688" xr:uid="{00000000-0005-0000-0000-000035160000}"/>
    <cellStyle name="Comma 2 2 3 5 7 4" xfId="5689" xr:uid="{00000000-0005-0000-0000-000036160000}"/>
    <cellStyle name="Comma 2 2 3 5 7 4 2" xfId="5690" xr:uid="{00000000-0005-0000-0000-000037160000}"/>
    <cellStyle name="Comma 2 2 3 5 7 5" xfId="5691" xr:uid="{00000000-0005-0000-0000-000038160000}"/>
    <cellStyle name="Comma 2 2 3 5 8" xfId="5692" xr:uid="{00000000-0005-0000-0000-000039160000}"/>
    <cellStyle name="Comma 2 2 3 5 8 2" xfId="5693" xr:uid="{00000000-0005-0000-0000-00003A160000}"/>
    <cellStyle name="Comma 2 2 3 5 9" xfId="5694" xr:uid="{00000000-0005-0000-0000-00003B160000}"/>
    <cellStyle name="Comma 2 2 3 5 9 2" xfId="5695" xr:uid="{00000000-0005-0000-0000-00003C160000}"/>
    <cellStyle name="Comma 2 2 3 6" xfId="5696" xr:uid="{00000000-0005-0000-0000-00003D160000}"/>
    <cellStyle name="Comma 2 2 3 6 10" xfId="5697" xr:uid="{00000000-0005-0000-0000-00003E160000}"/>
    <cellStyle name="Comma 2 2 3 6 2" xfId="5698" xr:uid="{00000000-0005-0000-0000-00003F160000}"/>
    <cellStyle name="Comma 2 2 3 6 2 2" xfId="5699" xr:uid="{00000000-0005-0000-0000-000040160000}"/>
    <cellStyle name="Comma 2 2 3 6 2 2 2" xfId="5700" xr:uid="{00000000-0005-0000-0000-000041160000}"/>
    <cellStyle name="Comma 2 2 3 6 2 2 2 2" xfId="5701" xr:uid="{00000000-0005-0000-0000-000042160000}"/>
    <cellStyle name="Comma 2 2 3 6 2 2 2 2 2" xfId="5702" xr:uid="{00000000-0005-0000-0000-000043160000}"/>
    <cellStyle name="Comma 2 2 3 6 2 2 2 3" xfId="5703" xr:uid="{00000000-0005-0000-0000-000044160000}"/>
    <cellStyle name="Comma 2 2 3 6 2 2 2 3 2" xfId="5704" xr:uid="{00000000-0005-0000-0000-000045160000}"/>
    <cellStyle name="Comma 2 2 3 6 2 2 2 4" xfId="5705" xr:uid="{00000000-0005-0000-0000-000046160000}"/>
    <cellStyle name="Comma 2 2 3 6 2 2 2 4 2" xfId="5706" xr:uid="{00000000-0005-0000-0000-000047160000}"/>
    <cellStyle name="Comma 2 2 3 6 2 2 2 5" xfId="5707" xr:uid="{00000000-0005-0000-0000-000048160000}"/>
    <cellStyle name="Comma 2 2 3 6 2 2 3" xfId="5708" xr:uid="{00000000-0005-0000-0000-000049160000}"/>
    <cellStyle name="Comma 2 2 3 6 2 2 3 2" xfId="5709" xr:uid="{00000000-0005-0000-0000-00004A160000}"/>
    <cellStyle name="Comma 2 2 3 6 2 2 4" xfId="5710" xr:uid="{00000000-0005-0000-0000-00004B160000}"/>
    <cellStyle name="Comma 2 2 3 6 2 2 4 2" xfId="5711" xr:uid="{00000000-0005-0000-0000-00004C160000}"/>
    <cellStyle name="Comma 2 2 3 6 2 2 5" xfId="5712" xr:uid="{00000000-0005-0000-0000-00004D160000}"/>
    <cellStyle name="Comma 2 2 3 6 2 2 5 2" xfId="5713" xr:uid="{00000000-0005-0000-0000-00004E160000}"/>
    <cellStyle name="Comma 2 2 3 6 2 2 6" xfId="5714" xr:uid="{00000000-0005-0000-0000-00004F160000}"/>
    <cellStyle name="Comma 2 2 3 6 2 3" xfId="5715" xr:uid="{00000000-0005-0000-0000-000050160000}"/>
    <cellStyle name="Comma 2 2 3 6 2 3 2" xfId="5716" xr:uid="{00000000-0005-0000-0000-000051160000}"/>
    <cellStyle name="Comma 2 2 3 6 2 3 2 2" xfId="5717" xr:uid="{00000000-0005-0000-0000-000052160000}"/>
    <cellStyle name="Comma 2 2 3 6 2 3 3" xfId="5718" xr:uid="{00000000-0005-0000-0000-000053160000}"/>
    <cellStyle name="Comma 2 2 3 6 2 3 3 2" xfId="5719" xr:uid="{00000000-0005-0000-0000-000054160000}"/>
    <cellStyle name="Comma 2 2 3 6 2 3 4" xfId="5720" xr:uid="{00000000-0005-0000-0000-000055160000}"/>
    <cellStyle name="Comma 2 2 3 6 2 3 4 2" xfId="5721" xr:uid="{00000000-0005-0000-0000-000056160000}"/>
    <cellStyle name="Comma 2 2 3 6 2 3 5" xfId="5722" xr:uid="{00000000-0005-0000-0000-000057160000}"/>
    <cellStyle name="Comma 2 2 3 6 2 4" xfId="5723" xr:uid="{00000000-0005-0000-0000-000058160000}"/>
    <cellStyle name="Comma 2 2 3 6 2 4 2" xfId="5724" xr:uid="{00000000-0005-0000-0000-000059160000}"/>
    <cellStyle name="Comma 2 2 3 6 2 5" xfId="5725" xr:uid="{00000000-0005-0000-0000-00005A160000}"/>
    <cellStyle name="Comma 2 2 3 6 2 5 2" xfId="5726" xr:uid="{00000000-0005-0000-0000-00005B160000}"/>
    <cellStyle name="Comma 2 2 3 6 2 6" xfId="5727" xr:uid="{00000000-0005-0000-0000-00005C160000}"/>
    <cellStyle name="Comma 2 2 3 6 2 6 2" xfId="5728" xr:uid="{00000000-0005-0000-0000-00005D160000}"/>
    <cellStyle name="Comma 2 2 3 6 2 7" xfId="5729" xr:uid="{00000000-0005-0000-0000-00005E160000}"/>
    <cellStyle name="Comma 2 2 3 6 3" xfId="5730" xr:uid="{00000000-0005-0000-0000-00005F160000}"/>
    <cellStyle name="Comma 2 2 3 6 3 2" xfId="5731" xr:uid="{00000000-0005-0000-0000-000060160000}"/>
    <cellStyle name="Comma 2 2 3 6 3 2 2" xfId="5732" xr:uid="{00000000-0005-0000-0000-000061160000}"/>
    <cellStyle name="Comma 2 2 3 6 3 2 2 2" xfId="5733" xr:uid="{00000000-0005-0000-0000-000062160000}"/>
    <cellStyle name="Comma 2 2 3 6 3 2 2 2 2" xfId="5734" xr:uid="{00000000-0005-0000-0000-000063160000}"/>
    <cellStyle name="Comma 2 2 3 6 3 2 2 3" xfId="5735" xr:uid="{00000000-0005-0000-0000-000064160000}"/>
    <cellStyle name="Comma 2 2 3 6 3 2 2 3 2" xfId="5736" xr:uid="{00000000-0005-0000-0000-000065160000}"/>
    <cellStyle name="Comma 2 2 3 6 3 2 2 4" xfId="5737" xr:uid="{00000000-0005-0000-0000-000066160000}"/>
    <cellStyle name="Comma 2 2 3 6 3 2 2 4 2" xfId="5738" xr:uid="{00000000-0005-0000-0000-000067160000}"/>
    <cellStyle name="Comma 2 2 3 6 3 2 2 5" xfId="5739" xr:uid="{00000000-0005-0000-0000-000068160000}"/>
    <cellStyle name="Comma 2 2 3 6 3 2 3" xfId="5740" xr:uid="{00000000-0005-0000-0000-000069160000}"/>
    <cellStyle name="Comma 2 2 3 6 3 2 3 2" xfId="5741" xr:uid="{00000000-0005-0000-0000-00006A160000}"/>
    <cellStyle name="Comma 2 2 3 6 3 2 4" xfId="5742" xr:uid="{00000000-0005-0000-0000-00006B160000}"/>
    <cellStyle name="Comma 2 2 3 6 3 2 4 2" xfId="5743" xr:uid="{00000000-0005-0000-0000-00006C160000}"/>
    <cellStyle name="Comma 2 2 3 6 3 2 5" xfId="5744" xr:uid="{00000000-0005-0000-0000-00006D160000}"/>
    <cellStyle name="Comma 2 2 3 6 3 2 5 2" xfId="5745" xr:uid="{00000000-0005-0000-0000-00006E160000}"/>
    <cellStyle name="Comma 2 2 3 6 3 2 6" xfId="5746" xr:uid="{00000000-0005-0000-0000-00006F160000}"/>
    <cellStyle name="Comma 2 2 3 6 3 3" xfId="5747" xr:uid="{00000000-0005-0000-0000-000070160000}"/>
    <cellStyle name="Comma 2 2 3 6 3 3 2" xfId="5748" xr:uid="{00000000-0005-0000-0000-000071160000}"/>
    <cellStyle name="Comma 2 2 3 6 3 3 2 2" xfId="5749" xr:uid="{00000000-0005-0000-0000-000072160000}"/>
    <cellStyle name="Comma 2 2 3 6 3 3 3" xfId="5750" xr:uid="{00000000-0005-0000-0000-000073160000}"/>
    <cellStyle name="Comma 2 2 3 6 3 3 3 2" xfId="5751" xr:uid="{00000000-0005-0000-0000-000074160000}"/>
    <cellStyle name="Comma 2 2 3 6 3 3 4" xfId="5752" xr:uid="{00000000-0005-0000-0000-000075160000}"/>
    <cellStyle name="Comma 2 2 3 6 3 3 4 2" xfId="5753" xr:uid="{00000000-0005-0000-0000-000076160000}"/>
    <cellStyle name="Comma 2 2 3 6 3 3 5" xfId="5754" xr:uid="{00000000-0005-0000-0000-000077160000}"/>
    <cellStyle name="Comma 2 2 3 6 3 4" xfId="5755" xr:uid="{00000000-0005-0000-0000-000078160000}"/>
    <cellStyle name="Comma 2 2 3 6 3 4 2" xfId="5756" xr:uid="{00000000-0005-0000-0000-000079160000}"/>
    <cellStyle name="Comma 2 2 3 6 3 5" xfId="5757" xr:uid="{00000000-0005-0000-0000-00007A160000}"/>
    <cellStyle name="Comma 2 2 3 6 3 5 2" xfId="5758" xr:uid="{00000000-0005-0000-0000-00007B160000}"/>
    <cellStyle name="Comma 2 2 3 6 3 6" xfId="5759" xr:uid="{00000000-0005-0000-0000-00007C160000}"/>
    <cellStyle name="Comma 2 2 3 6 3 6 2" xfId="5760" xr:uid="{00000000-0005-0000-0000-00007D160000}"/>
    <cellStyle name="Comma 2 2 3 6 3 7" xfId="5761" xr:uid="{00000000-0005-0000-0000-00007E160000}"/>
    <cellStyle name="Comma 2 2 3 6 4" xfId="5762" xr:uid="{00000000-0005-0000-0000-00007F160000}"/>
    <cellStyle name="Comma 2 2 3 6 4 2" xfId="5763" xr:uid="{00000000-0005-0000-0000-000080160000}"/>
    <cellStyle name="Comma 2 2 3 6 5" xfId="5764" xr:uid="{00000000-0005-0000-0000-000081160000}"/>
    <cellStyle name="Comma 2 2 3 6 5 2" xfId="5765" xr:uid="{00000000-0005-0000-0000-000082160000}"/>
    <cellStyle name="Comma 2 2 3 6 5 2 2" xfId="5766" xr:uid="{00000000-0005-0000-0000-000083160000}"/>
    <cellStyle name="Comma 2 2 3 6 5 2 2 2" xfId="5767" xr:uid="{00000000-0005-0000-0000-000084160000}"/>
    <cellStyle name="Comma 2 2 3 6 5 2 3" xfId="5768" xr:uid="{00000000-0005-0000-0000-000085160000}"/>
    <cellStyle name="Comma 2 2 3 6 5 2 3 2" xfId="5769" xr:uid="{00000000-0005-0000-0000-000086160000}"/>
    <cellStyle name="Comma 2 2 3 6 5 2 4" xfId="5770" xr:uid="{00000000-0005-0000-0000-000087160000}"/>
    <cellStyle name="Comma 2 2 3 6 5 2 4 2" xfId="5771" xr:uid="{00000000-0005-0000-0000-000088160000}"/>
    <cellStyle name="Comma 2 2 3 6 5 2 5" xfId="5772" xr:uid="{00000000-0005-0000-0000-000089160000}"/>
    <cellStyle name="Comma 2 2 3 6 5 3" xfId="5773" xr:uid="{00000000-0005-0000-0000-00008A160000}"/>
    <cellStyle name="Comma 2 2 3 6 5 3 2" xfId="5774" xr:uid="{00000000-0005-0000-0000-00008B160000}"/>
    <cellStyle name="Comma 2 2 3 6 5 4" xfId="5775" xr:uid="{00000000-0005-0000-0000-00008C160000}"/>
    <cellStyle name="Comma 2 2 3 6 5 4 2" xfId="5776" xr:uid="{00000000-0005-0000-0000-00008D160000}"/>
    <cellStyle name="Comma 2 2 3 6 5 5" xfId="5777" xr:uid="{00000000-0005-0000-0000-00008E160000}"/>
    <cellStyle name="Comma 2 2 3 6 5 5 2" xfId="5778" xr:uid="{00000000-0005-0000-0000-00008F160000}"/>
    <cellStyle name="Comma 2 2 3 6 5 6" xfId="5779" xr:uid="{00000000-0005-0000-0000-000090160000}"/>
    <cellStyle name="Comma 2 2 3 6 6" xfId="5780" xr:uid="{00000000-0005-0000-0000-000091160000}"/>
    <cellStyle name="Comma 2 2 3 6 6 2" xfId="5781" xr:uid="{00000000-0005-0000-0000-000092160000}"/>
    <cellStyle name="Comma 2 2 3 6 6 2 2" xfId="5782" xr:uid="{00000000-0005-0000-0000-000093160000}"/>
    <cellStyle name="Comma 2 2 3 6 6 3" xfId="5783" xr:uid="{00000000-0005-0000-0000-000094160000}"/>
    <cellStyle name="Comma 2 2 3 6 6 3 2" xfId="5784" xr:uid="{00000000-0005-0000-0000-000095160000}"/>
    <cellStyle name="Comma 2 2 3 6 6 4" xfId="5785" xr:uid="{00000000-0005-0000-0000-000096160000}"/>
    <cellStyle name="Comma 2 2 3 6 6 4 2" xfId="5786" xr:uid="{00000000-0005-0000-0000-000097160000}"/>
    <cellStyle name="Comma 2 2 3 6 6 5" xfId="5787" xr:uid="{00000000-0005-0000-0000-000098160000}"/>
    <cellStyle name="Comma 2 2 3 6 7" xfId="5788" xr:uid="{00000000-0005-0000-0000-000099160000}"/>
    <cellStyle name="Comma 2 2 3 6 7 2" xfId="5789" xr:uid="{00000000-0005-0000-0000-00009A160000}"/>
    <cellStyle name="Comma 2 2 3 6 8" xfId="5790" xr:uid="{00000000-0005-0000-0000-00009B160000}"/>
    <cellStyle name="Comma 2 2 3 6 8 2" xfId="5791" xr:uid="{00000000-0005-0000-0000-00009C160000}"/>
    <cellStyle name="Comma 2 2 3 6 9" xfId="5792" xr:uid="{00000000-0005-0000-0000-00009D160000}"/>
    <cellStyle name="Comma 2 2 3 6 9 2" xfId="5793" xr:uid="{00000000-0005-0000-0000-00009E160000}"/>
    <cellStyle name="Comma 2 2 3 7" xfId="5794" xr:uid="{00000000-0005-0000-0000-00009F160000}"/>
    <cellStyle name="Comma 2 2 3 7 10" xfId="5795" xr:uid="{00000000-0005-0000-0000-0000A0160000}"/>
    <cellStyle name="Comma 2 2 3 7 2" xfId="5796" xr:uid="{00000000-0005-0000-0000-0000A1160000}"/>
    <cellStyle name="Comma 2 2 3 7 2 2" xfId="5797" xr:uid="{00000000-0005-0000-0000-0000A2160000}"/>
    <cellStyle name="Comma 2 2 3 7 2 2 2" xfId="5798" xr:uid="{00000000-0005-0000-0000-0000A3160000}"/>
    <cellStyle name="Comma 2 2 3 7 2 2 2 2" xfId="5799" xr:uid="{00000000-0005-0000-0000-0000A4160000}"/>
    <cellStyle name="Comma 2 2 3 7 2 2 2 2 2" xfId="5800" xr:uid="{00000000-0005-0000-0000-0000A5160000}"/>
    <cellStyle name="Comma 2 2 3 7 2 2 2 3" xfId="5801" xr:uid="{00000000-0005-0000-0000-0000A6160000}"/>
    <cellStyle name="Comma 2 2 3 7 2 2 2 3 2" xfId="5802" xr:uid="{00000000-0005-0000-0000-0000A7160000}"/>
    <cellStyle name="Comma 2 2 3 7 2 2 2 4" xfId="5803" xr:uid="{00000000-0005-0000-0000-0000A8160000}"/>
    <cellStyle name="Comma 2 2 3 7 2 2 2 4 2" xfId="5804" xr:uid="{00000000-0005-0000-0000-0000A9160000}"/>
    <cellStyle name="Comma 2 2 3 7 2 2 2 5" xfId="5805" xr:uid="{00000000-0005-0000-0000-0000AA160000}"/>
    <cellStyle name="Comma 2 2 3 7 2 2 3" xfId="5806" xr:uid="{00000000-0005-0000-0000-0000AB160000}"/>
    <cellStyle name="Comma 2 2 3 7 2 2 3 2" xfId="5807" xr:uid="{00000000-0005-0000-0000-0000AC160000}"/>
    <cellStyle name="Comma 2 2 3 7 2 2 4" xfId="5808" xr:uid="{00000000-0005-0000-0000-0000AD160000}"/>
    <cellStyle name="Comma 2 2 3 7 2 2 4 2" xfId="5809" xr:uid="{00000000-0005-0000-0000-0000AE160000}"/>
    <cellStyle name="Comma 2 2 3 7 2 2 5" xfId="5810" xr:uid="{00000000-0005-0000-0000-0000AF160000}"/>
    <cellStyle name="Comma 2 2 3 7 2 2 5 2" xfId="5811" xr:uid="{00000000-0005-0000-0000-0000B0160000}"/>
    <cellStyle name="Comma 2 2 3 7 2 2 6" xfId="5812" xr:uid="{00000000-0005-0000-0000-0000B1160000}"/>
    <cellStyle name="Comma 2 2 3 7 2 3" xfId="5813" xr:uid="{00000000-0005-0000-0000-0000B2160000}"/>
    <cellStyle name="Comma 2 2 3 7 2 3 2" xfId="5814" xr:uid="{00000000-0005-0000-0000-0000B3160000}"/>
    <cellStyle name="Comma 2 2 3 7 2 3 2 2" xfId="5815" xr:uid="{00000000-0005-0000-0000-0000B4160000}"/>
    <cellStyle name="Comma 2 2 3 7 2 3 3" xfId="5816" xr:uid="{00000000-0005-0000-0000-0000B5160000}"/>
    <cellStyle name="Comma 2 2 3 7 2 3 3 2" xfId="5817" xr:uid="{00000000-0005-0000-0000-0000B6160000}"/>
    <cellStyle name="Comma 2 2 3 7 2 3 4" xfId="5818" xr:uid="{00000000-0005-0000-0000-0000B7160000}"/>
    <cellStyle name="Comma 2 2 3 7 2 3 4 2" xfId="5819" xr:uid="{00000000-0005-0000-0000-0000B8160000}"/>
    <cellStyle name="Comma 2 2 3 7 2 3 5" xfId="5820" xr:uid="{00000000-0005-0000-0000-0000B9160000}"/>
    <cellStyle name="Comma 2 2 3 7 2 4" xfId="5821" xr:uid="{00000000-0005-0000-0000-0000BA160000}"/>
    <cellStyle name="Comma 2 2 3 7 2 4 2" xfId="5822" xr:uid="{00000000-0005-0000-0000-0000BB160000}"/>
    <cellStyle name="Comma 2 2 3 7 2 5" xfId="5823" xr:uid="{00000000-0005-0000-0000-0000BC160000}"/>
    <cellStyle name="Comma 2 2 3 7 2 5 2" xfId="5824" xr:uid="{00000000-0005-0000-0000-0000BD160000}"/>
    <cellStyle name="Comma 2 2 3 7 2 6" xfId="5825" xr:uid="{00000000-0005-0000-0000-0000BE160000}"/>
    <cellStyle name="Comma 2 2 3 7 2 6 2" xfId="5826" xr:uid="{00000000-0005-0000-0000-0000BF160000}"/>
    <cellStyle name="Comma 2 2 3 7 2 7" xfId="5827" xr:uid="{00000000-0005-0000-0000-0000C0160000}"/>
    <cellStyle name="Comma 2 2 3 7 3" xfId="5828" xr:uid="{00000000-0005-0000-0000-0000C1160000}"/>
    <cellStyle name="Comma 2 2 3 7 3 2" xfId="5829" xr:uid="{00000000-0005-0000-0000-0000C2160000}"/>
    <cellStyle name="Comma 2 2 3 7 3 2 2" xfId="5830" xr:uid="{00000000-0005-0000-0000-0000C3160000}"/>
    <cellStyle name="Comma 2 2 3 7 3 2 2 2" xfId="5831" xr:uid="{00000000-0005-0000-0000-0000C4160000}"/>
    <cellStyle name="Comma 2 2 3 7 3 2 2 2 2" xfId="5832" xr:uid="{00000000-0005-0000-0000-0000C5160000}"/>
    <cellStyle name="Comma 2 2 3 7 3 2 2 3" xfId="5833" xr:uid="{00000000-0005-0000-0000-0000C6160000}"/>
    <cellStyle name="Comma 2 2 3 7 3 2 2 3 2" xfId="5834" xr:uid="{00000000-0005-0000-0000-0000C7160000}"/>
    <cellStyle name="Comma 2 2 3 7 3 2 2 4" xfId="5835" xr:uid="{00000000-0005-0000-0000-0000C8160000}"/>
    <cellStyle name="Comma 2 2 3 7 3 2 2 4 2" xfId="5836" xr:uid="{00000000-0005-0000-0000-0000C9160000}"/>
    <cellStyle name="Comma 2 2 3 7 3 2 2 5" xfId="5837" xr:uid="{00000000-0005-0000-0000-0000CA160000}"/>
    <cellStyle name="Comma 2 2 3 7 3 2 3" xfId="5838" xr:uid="{00000000-0005-0000-0000-0000CB160000}"/>
    <cellStyle name="Comma 2 2 3 7 3 2 3 2" xfId="5839" xr:uid="{00000000-0005-0000-0000-0000CC160000}"/>
    <cellStyle name="Comma 2 2 3 7 3 2 4" xfId="5840" xr:uid="{00000000-0005-0000-0000-0000CD160000}"/>
    <cellStyle name="Comma 2 2 3 7 3 2 4 2" xfId="5841" xr:uid="{00000000-0005-0000-0000-0000CE160000}"/>
    <cellStyle name="Comma 2 2 3 7 3 2 5" xfId="5842" xr:uid="{00000000-0005-0000-0000-0000CF160000}"/>
    <cellStyle name="Comma 2 2 3 7 3 2 5 2" xfId="5843" xr:uid="{00000000-0005-0000-0000-0000D0160000}"/>
    <cellStyle name="Comma 2 2 3 7 3 2 6" xfId="5844" xr:uid="{00000000-0005-0000-0000-0000D1160000}"/>
    <cellStyle name="Comma 2 2 3 7 3 3" xfId="5845" xr:uid="{00000000-0005-0000-0000-0000D2160000}"/>
    <cellStyle name="Comma 2 2 3 7 3 3 2" xfId="5846" xr:uid="{00000000-0005-0000-0000-0000D3160000}"/>
    <cellStyle name="Comma 2 2 3 7 3 3 2 2" xfId="5847" xr:uid="{00000000-0005-0000-0000-0000D4160000}"/>
    <cellStyle name="Comma 2 2 3 7 3 3 3" xfId="5848" xr:uid="{00000000-0005-0000-0000-0000D5160000}"/>
    <cellStyle name="Comma 2 2 3 7 3 3 3 2" xfId="5849" xr:uid="{00000000-0005-0000-0000-0000D6160000}"/>
    <cellStyle name="Comma 2 2 3 7 3 3 4" xfId="5850" xr:uid="{00000000-0005-0000-0000-0000D7160000}"/>
    <cellStyle name="Comma 2 2 3 7 3 3 4 2" xfId="5851" xr:uid="{00000000-0005-0000-0000-0000D8160000}"/>
    <cellStyle name="Comma 2 2 3 7 3 3 5" xfId="5852" xr:uid="{00000000-0005-0000-0000-0000D9160000}"/>
    <cellStyle name="Comma 2 2 3 7 3 4" xfId="5853" xr:uid="{00000000-0005-0000-0000-0000DA160000}"/>
    <cellStyle name="Comma 2 2 3 7 3 4 2" xfId="5854" xr:uid="{00000000-0005-0000-0000-0000DB160000}"/>
    <cellStyle name="Comma 2 2 3 7 3 5" xfId="5855" xr:uid="{00000000-0005-0000-0000-0000DC160000}"/>
    <cellStyle name="Comma 2 2 3 7 3 5 2" xfId="5856" xr:uid="{00000000-0005-0000-0000-0000DD160000}"/>
    <cellStyle name="Comma 2 2 3 7 3 6" xfId="5857" xr:uid="{00000000-0005-0000-0000-0000DE160000}"/>
    <cellStyle name="Comma 2 2 3 7 3 6 2" xfId="5858" xr:uid="{00000000-0005-0000-0000-0000DF160000}"/>
    <cellStyle name="Comma 2 2 3 7 3 7" xfId="5859" xr:uid="{00000000-0005-0000-0000-0000E0160000}"/>
    <cellStyle name="Comma 2 2 3 7 4" xfId="5860" xr:uid="{00000000-0005-0000-0000-0000E1160000}"/>
    <cellStyle name="Comma 2 2 3 7 4 2" xfId="5861" xr:uid="{00000000-0005-0000-0000-0000E2160000}"/>
    <cellStyle name="Comma 2 2 3 7 5" xfId="5862" xr:uid="{00000000-0005-0000-0000-0000E3160000}"/>
    <cellStyle name="Comma 2 2 3 7 5 2" xfId="5863" xr:uid="{00000000-0005-0000-0000-0000E4160000}"/>
    <cellStyle name="Comma 2 2 3 7 5 2 2" xfId="5864" xr:uid="{00000000-0005-0000-0000-0000E5160000}"/>
    <cellStyle name="Comma 2 2 3 7 5 2 2 2" xfId="5865" xr:uid="{00000000-0005-0000-0000-0000E6160000}"/>
    <cellStyle name="Comma 2 2 3 7 5 2 3" xfId="5866" xr:uid="{00000000-0005-0000-0000-0000E7160000}"/>
    <cellStyle name="Comma 2 2 3 7 5 2 3 2" xfId="5867" xr:uid="{00000000-0005-0000-0000-0000E8160000}"/>
    <cellStyle name="Comma 2 2 3 7 5 2 4" xfId="5868" xr:uid="{00000000-0005-0000-0000-0000E9160000}"/>
    <cellStyle name="Comma 2 2 3 7 5 2 4 2" xfId="5869" xr:uid="{00000000-0005-0000-0000-0000EA160000}"/>
    <cellStyle name="Comma 2 2 3 7 5 2 5" xfId="5870" xr:uid="{00000000-0005-0000-0000-0000EB160000}"/>
    <cellStyle name="Comma 2 2 3 7 5 3" xfId="5871" xr:uid="{00000000-0005-0000-0000-0000EC160000}"/>
    <cellStyle name="Comma 2 2 3 7 5 3 2" xfId="5872" xr:uid="{00000000-0005-0000-0000-0000ED160000}"/>
    <cellStyle name="Comma 2 2 3 7 5 4" xfId="5873" xr:uid="{00000000-0005-0000-0000-0000EE160000}"/>
    <cellStyle name="Comma 2 2 3 7 5 4 2" xfId="5874" xr:uid="{00000000-0005-0000-0000-0000EF160000}"/>
    <cellStyle name="Comma 2 2 3 7 5 5" xfId="5875" xr:uid="{00000000-0005-0000-0000-0000F0160000}"/>
    <cellStyle name="Comma 2 2 3 7 5 5 2" xfId="5876" xr:uid="{00000000-0005-0000-0000-0000F1160000}"/>
    <cellStyle name="Comma 2 2 3 7 5 6" xfId="5877" xr:uid="{00000000-0005-0000-0000-0000F2160000}"/>
    <cellStyle name="Comma 2 2 3 7 6" xfId="5878" xr:uid="{00000000-0005-0000-0000-0000F3160000}"/>
    <cellStyle name="Comma 2 2 3 7 6 2" xfId="5879" xr:uid="{00000000-0005-0000-0000-0000F4160000}"/>
    <cellStyle name="Comma 2 2 3 7 6 2 2" xfId="5880" xr:uid="{00000000-0005-0000-0000-0000F5160000}"/>
    <cellStyle name="Comma 2 2 3 7 6 3" xfId="5881" xr:uid="{00000000-0005-0000-0000-0000F6160000}"/>
    <cellStyle name="Comma 2 2 3 7 6 3 2" xfId="5882" xr:uid="{00000000-0005-0000-0000-0000F7160000}"/>
    <cellStyle name="Comma 2 2 3 7 6 4" xfId="5883" xr:uid="{00000000-0005-0000-0000-0000F8160000}"/>
    <cellStyle name="Comma 2 2 3 7 6 4 2" xfId="5884" xr:uid="{00000000-0005-0000-0000-0000F9160000}"/>
    <cellStyle name="Comma 2 2 3 7 6 5" xfId="5885" xr:uid="{00000000-0005-0000-0000-0000FA160000}"/>
    <cellStyle name="Comma 2 2 3 7 7" xfId="5886" xr:uid="{00000000-0005-0000-0000-0000FB160000}"/>
    <cellStyle name="Comma 2 2 3 7 7 2" xfId="5887" xr:uid="{00000000-0005-0000-0000-0000FC160000}"/>
    <cellStyle name="Comma 2 2 3 7 8" xfId="5888" xr:uid="{00000000-0005-0000-0000-0000FD160000}"/>
    <cellStyle name="Comma 2 2 3 7 8 2" xfId="5889" xr:uid="{00000000-0005-0000-0000-0000FE160000}"/>
    <cellStyle name="Comma 2 2 3 7 9" xfId="5890" xr:uid="{00000000-0005-0000-0000-0000FF160000}"/>
    <cellStyle name="Comma 2 2 3 7 9 2" xfId="5891" xr:uid="{00000000-0005-0000-0000-000000170000}"/>
    <cellStyle name="Comma 2 2 3 8" xfId="5892" xr:uid="{00000000-0005-0000-0000-000001170000}"/>
    <cellStyle name="Comma 2 2 3 8 2" xfId="5893" xr:uid="{00000000-0005-0000-0000-000002170000}"/>
    <cellStyle name="Comma 2 2 3 8 2 2" xfId="5894" xr:uid="{00000000-0005-0000-0000-000003170000}"/>
    <cellStyle name="Comma 2 2 3 8 3" xfId="5895" xr:uid="{00000000-0005-0000-0000-000004170000}"/>
    <cellStyle name="Comma 2 2 3 8 3 2" xfId="5896" xr:uid="{00000000-0005-0000-0000-000005170000}"/>
    <cellStyle name="Comma 2 2 3 8 3 2 2" xfId="5897" xr:uid="{00000000-0005-0000-0000-000006170000}"/>
    <cellStyle name="Comma 2 2 3 8 3 2 2 2" xfId="5898" xr:uid="{00000000-0005-0000-0000-000007170000}"/>
    <cellStyle name="Comma 2 2 3 8 3 2 3" xfId="5899" xr:uid="{00000000-0005-0000-0000-000008170000}"/>
    <cellStyle name="Comma 2 2 3 8 3 2 3 2" xfId="5900" xr:uid="{00000000-0005-0000-0000-000009170000}"/>
    <cellStyle name="Comma 2 2 3 8 3 2 4" xfId="5901" xr:uid="{00000000-0005-0000-0000-00000A170000}"/>
    <cellStyle name="Comma 2 2 3 8 3 2 4 2" xfId="5902" xr:uid="{00000000-0005-0000-0000-00000B170000}"/>
    <cellStyle name="Comma 2 2 3 8 3 2 5" xfId="5903" xr:uid="{00000000-0005-0000-0000-00000C170000}"/>
    <cellStyle name="Comma 2 2 3 8 3 3" xfId="5904" xr:uid="{00000000-0005-0000-0000-00000D170000}"/>
    <cellStyle name="Comma 2 2 3 8 3 3 2" xfId="5905" xr:uid="{00000000-0005-0000-0000-00000E170000}"/>
    <cellStyle name="Comma 2 2 3 8 3 4" xfId="5906" xr:uid="{00000000-0005-0000-0000-00000F170000}"/>
    <cellStyle name="Comma 2 2 3 8 3 4 2" xfId="5907" xr:uid="{00000000-0005-0000-0000-000010170000}"/>
    <cellStyle name="Comma 2 2 3 8 3 5" xfId="5908" xr:uid="{00000000-0005-0000-0000-000011170000}"/>
    <cellStyle name="Comma 2 2 3 8 3 5 2" xfId="5909" xr:uid="{00000000-0005-0000-0000-000012170000}"/>
    <cellStyle name="Comma 2 2 3 8 3 6" xfId="5910" xr:uid="{00000000-0005-0000-0000-000013170000}"/>
    <cellStyle name="Comma 2 2 3 8 4" xfId="5911" xr:uid="{00000000-0005-0000-0000-000014170000}"/>
    <cellStyle name="Comma 2 2 3 8 4 2" xfId="5912" xr:uid="{00000000-0005-0000-0000-000015170000}"/>
    <cellStyle name="Comma 2 2 3 8 4 2 2" xfId="5913" xr:uid="{00000000-0005-0000-0000-000016170000}"/>
    <cellStyle name="Comma 2 2 3 8 4 3" xfId="5914" xr:uid="{00000000-0005-0000-0000-000017170000}"/>
    <cellStyle name="Comma 2 2 3 8 4 3 2" xfId="5915" xr:uid="{00000000-0005-0000-0000-000018170000}"/>
    <cellStyle name="Comma 2 2 3 8 4 4" xfId="5916" xr:uid="{00000000-0005-0000-0000-000019170000}"/>
    <cellStyle name="Comma 2 2 3 8 4 4 2" xfId="5917" xr:uid="{00000000-0005-0000-0000-00001A170000}"/>
    <cellStyle name="Comma 2 2 3 8 4 5" xfId="5918" xr:uid="{00000000-0005-0000-0000-00001B170000}"/>
    <cellStyle name="Comma 2 2 3 8 5" xfId="5919" xr:uid="{00000000-0005-0000-0000-00001C170000}"/>
    <cellStyle name="Comma 2 2 3 8 5 2" xfId="5920" xr:uid="{00000000-0005-0000-0000-00001D170000}"/>
    <cellStyle name="Comma 2 2 3 8 6" xfId="5921" xr:uid="{00000000-0005-0000-0000-00001E170000}"/>
    <cellStyle name="Comma 2 2 3 8 6 2" xfId="5922" xr:uid="{00000000-0005-0000-0000-00001F170000}"/>
    <cellStyle name="Comma 2 2 3 8 7" xfId="5923" xr:uid="{00000000-0005-0000-0000-000020170000}"/>
    <cellStyle name="Comma 2 2 3 8 7 2" xfId="5924" xr:uid="{00000000-0005-0000-0000-000021170000}"/>
    <cellStyle name="Comma 2 2 3 8 8" xfId="5925" xr:uid="{00000000-0005-0000-0000-000022170000}"/>
    <cellStyle name="Comma 2 2 3 9" xfId="5926" xr:uid="{00000000-0005-0000-0000-000023170000}"/>
    <cellStyle name="Comma 2 2 3 9 2" xfId="5927" xr:uid="{00000000-0005-0000-0000-000024170000}"/>
    <cellStyle name="Comma 2 2 3 9 2 2" xfId="5928" xr:uid="{00000000-0005-0000-0000-000025170000}"/>
    <cellStyle name="Comma 2 2 3 9 3" xfId="5929" xr:uid="{00000000-0005-0000-0000-000026170000}"/>
    <cellStyle name="Comma 2 2 3 9 3 2" xfId="5930" xr:uid="{00000000-0005-0000-0000-000027170000}"/>
    <cellStyle name="Comma 2 2 3 9 3 2 2" xfId="5931" xr:uid="{00000000-0005-0000-0000-000028170000}"/>
    <cellStyle name="Comma 2 2 3 9 3 2 2 2" xfId="5932" xr:uid="{00000000-0005-0000-0000-000029170000}"/>
    <cellStyle name="Comma 2 2 3 9 3 2 3" xfId="5933" xr:uid="{00000000-0005-0000-0000-00002A170000}"/>
    <cellStyle name="Comma 2 2 3 9 3 2 3 2" xfId="5934" xr:uid="{00000000-0005-0000-0000-00002B170000}"/>
    <cellStyle name="Comma 2 2 3 9 3 2 4" xfId="5935" xr:uid="{00000000-0005-0000-0000-00002C170000}"/>
    <cellStyle name="Comma 2 2 3 9 3 2 4 2" xfId="5936" xr:uid="{00000000-0005-0000-0000-00002D170000}"/>
    <cellStyle name="Comma 2 2 3 9 3 2 5" xfId="5937" xr:uid="{00000000-0005-0000-0000-00002E170000}"/>
    <cellStyle name="Comma 2 2 3 9 3 3" xfId="5938" xr:uid="{00000000-0005-0000-0000-00002F170000}"/>
    <cellStyle name="Comma 2 2 3 9 3 3 2" xfId="5939" xr:uid="{00000000-0005-0000-0000-000030170000}"/>
    <cellStyle name="Comma 2 2 3 9 3 4" xfId="5940" xr:uid="{00000000-0005-0000-0000-000031170000}"/>
    <cellStyle name="Comma 2 2 3 9 3 4 2" xfId="5941" xr:uid="{00000000-0005-0000-0000-000032170000}"/>
    <cellStyle name="Comma 2 2 3 9 3 5" xfId="5942" xr:uid="{00000000-0005-0000-0000-000033170000}"/>
    <cellStyle name="Comma 2 2 3 9 3 5 2" xfId="5943" xr:uid="{00000000-0005-0000-0000-000034170000}"/>
    <cellStyle name="Comma 2 2 3 9 3 6" xfId="5944" xr:uid="{00000000-0005-0000-0000-000035170000}"/>
    <cellStyle name="Comma 2 2 3 9 4" xfId="5945" xr:uid="{00000000-0005-0000-0000-000036170000}"/>
    <cellStyle name="Comma 2 2 3 9 4 2" xfId="5946" xr:uid="{00000000-0005-0000-0000-000037170000}"/>
    <cellStyle name="Comma 2 2 3 9 4 2 2" xfId="5947" xr:uid="{00000000-0005-0000-0000-000038170000}"/>
    <cellStyle name="Comma 2 2 3 9 4 3" xfId="5948" xr:uid="{00000000-0005-0000-0000-000039170000}"/>
    <cellStyle name="Comma 2 2 3 9 4 3 2" xfId="5949" xr:uid="{00000000-0005-0000-0000-00003A170000}"/>
    <cellStyle name="Comma 2 2 3 9 4 4" xfId="5950" xr:uid="{00000000-0005-0000-0000-00003B170000}"/>
    <cellStyle name="Comma 2 2 3 9 4 4 2" xfId="5951" xr:uid="{00000000-0005-0000-0000-00003C170000}"/>
    <cellStyle name="Comma 2 2 3 9 4 5" xfId="5952" xr:uid="{00000000-0005-0000-0000-00003D170000}"/>
    <cellStyle name="Comma 2 2 3 9 5" xfId="5953" xr:uid="{00000000-0005-0000-0000-00003E170000}"/>
    <cellStyle name="Comma 2 2 3 9 5 2" xfId="5954" xr:uid="{00000000-0005-0000-0000-00003F170000}"/>
    <cellStyle name="Comma 2 2 3 9 6" xfId="5955" xr:uid="{00000000-0005-0000-0000-000040170000}"/>
    <cellStyle name="Comma 2 2 3 9 6 2" xfId="5956" xr:uid="{00000000-0005-0000-0000-000041170000}"/>
    <cellStyle name="Comma 2 2 3 9 7" xfId="5957" xr:uid="{00000000-0005-0000-0000-000042170000}"/>
    <cellStyle name="Comma 2 2 3 9 7 2" xfId="5958" xr:uid="{00000000-0005-0000-0000-000043170000}"/>
    <cellStyle name="Comma 2 2 3 9 8" xfId="5959" xr:uid="{00000000-0005-0000-0000-000044170000}"/>
    <cellStyle name="Comma 2 2 4" xfId="5960" xr:uid="{00000000-0005-0000-0000-000045170000}"/>
    <cellStyle name="Comma 2 2 4 10" xfId="5961" xr:uid="{00000000-0005-0000-0000-000046170000}"/>
    <cellStyle name="Comma 2 2 4 10 2" xfId="5962" xr:uid="{00000000-0005-0000-0000-000047170000}"/>
    <cellStyle name="Comma 2 2 4 11" xfId="5963" xr:uid="{00000000-0005-0000-0000-000048170000}"/>
    <cellStyle name="Comma 2 2 4 2" xfId="5964" xr:uid="{00000000-0005-0000-0000-000049170000}"/>
    <cellStyle name="Comma 2 2 4 2 10" xfId="5965" xr:uid="{00000000-0005-0000-0000-00004A170000}"/>
    <cellStyle name="Comma 2 2 4 2 2" xfId="5966" xr:uid="{00000000-0005-0000-0000-00004B170000}"/>
    <cellStyle name="Comma 2 2 4 2 2 2" xfId="5967" xr:uid="{00000000-0005-0000-0000-00004C170000}"/>
    <cellStyle name="Comma 2 2 4 2 2 2 2" xfId="5968" xr:uid="{00000000-0005-0000-0000-00004D170000}"/>
    <cellStyle name="Comma 2 2 4 2 2 2 2 2" xfId="5969" xr:uid="{00000000-0005-0000-0000-00004E170000}"/>
    <cellStyle name="Comma 2 2 4 2 2 2 2 2 2" xfId="5970" xr:uid="{00000000-0005-0000-0000-00004F170000}"/>
    <cellStyle name="Comma 2 2 4 2 2 2 2 3" xfId="5971" xr:uid="{00000000-0005-0000-0000-000050170000}"/>
    <cellStyle name="Comma 2 2 4 2 2 2 2 3 2" xfId="5972" xr:uid="{00000000-0005-0000-0000-000051170000}"/>
    <cellStyle name="Comma 2 2 4 2 2 2 2 4" xfId="5973" xr:uid="{00000000-0005-0000-0000-000052170000}"/>
    <cellStyle name="Comma 2 2 4 2 2 2 2 4 2" xfId="5974" xr:uid="{00000000-0005-0000-0000-000053170000}"/>
    <cellStyle name="Comma 2 2 4 2 2 2 2 5" xfId="5975" xr:uid="{00000000-0005-0000-0000-000054170000}"/>
    <cellStyle name="Comma 2 2 4 2 2 2 3" xfId="5976" xr:uid="{00000000-0005-0000-0000-000055170000}"/>
    <cellStyle name="Comma 2 2 4 2 2 2 3 2" xfId="5977" xr:uid="{00000000-0005-0000-0000-000056170000}"/>
    <cellStyle name="Comma 2 2 4 2 2 2 4" xfId="5978" xr:uid="{00000000-0005-0000-0000-000057170000}"/>
    <cellStyle name="Comma 2 2 4 2 2 2 4 2" xfId="5979" xr:uid="{00000000-0005-0000-0000-000058170000}"/>
    <cellStyle name="Comma 2 2 4 2 2 2 5" xfId="5980" xr:uid="{00000000-0005-0000-0000-000059170000}"/>
    <cellStyle name="Comma 2 2 4 2 2 2 5 2" xfId="5981" xr:uid="{00000000-0005-0000-0000-00005A170000}"/>
    <cellStyle name="Comma 2 2 4 2 2 2 6" xfId="5982" xr:uid="{00000000-0005-0000-0000-00005B170000}"/>
    <cellStyle name="Comma 2 2 4 2 2 3" xfId="5983" xr:uid="{00000000-0005-0000-0000-00005C170000}"/>
    <cellStyle name="Comma 2 2 4 2 2 3 2" xfId="5984" xr:uid="{00000000-0005-0000-0000-00005D170000}"/>
    <cellStyle name="Comma 2 2 4 2 2 3 2 2" xfId="5985" xr:uid="{00000000-0005-0000-0000-00005E170000}"/>
    <cellStyle name="Comma 2 2 4 2 2 3 3" xfId="5986" xr:uid="{00000000-0005-0000-0000-00005F170000}"/>
    <cellStyle name="Comma 2 2 4 2 2 3 3 2" xfId="5987" xr:uid="{00000000-0005-0000-0000-000060170000}"/>
    <cellStyle name="Comma 2 2 4 2 2 3 4" xfId="5988" xr:uid="{00000000-0005-0000-0000-000061170000}"/>
    <cellStyle name="Comma 2 2 4 2 2 3 4 2" xfId="5989" xr:uid="{00000000-0005-0000-0000-000062170000}"/>
    <cellStyle name="Comma 2 2 4 2 2 3 5" xfId="5990" xr:uid="{00000000-0005-0000-0000-000063170000}"/>
    <cellStyle name="Comma 2 2 4 2 2 4" xfId="5991" xr:uid="{00000000-0005-0000-0000-000064170000}"/>
    <cellStyle name="Comma 2 2 4 2 2 4 2" xfId="5992" xr:uid="{00000000-0005-0000-0000-000065170000}"/>
    <cellStyle name="Comma 2 2 4 2 2 4 2 2" xfId="5993" xr:uid="{00000000-0005-0000-0000-000066170000}"/>
    <cellStyle name="Comma 2 2 4 2 2 4 3" xfId="5994" xr:uid="{00000000-0005-0000-0000-000067170000}"/>
    <cellStyle name="Comma 2 2 4 2 2 4 3 2" xfId="5995" xr:uid="{00000000-0005-0000-0000-000068170000}"/>
    <cellStyle name="Comma 2 2 4 2 2 4 4" xfId="5996" xr:uid="{00000000-0005-0000-0000-000069170000}"/>
    <cellStyle name="Comma 2 2 4 2 2 4 4 2" xfId="5997" xr:uid="{00000000-0005-0000-0000-00006A170000}"/>
    <cellStyle name="Comma 2 2 4 2 2 4 5" xfId="5998" xr:uid="{00000000-0005-0000-0000-00006B170000}"/>
    <cellStyle name="Comma 2 2 4 2 2 5" xfId="5999" xr:uid="{00000000-0005-0000-0000-00006C170000}"/>
    <cellStyle name="Comma 2 2 4 2 2 5 2" xfId="6000" xr:uid="{00000000-0005-0000-0000-00006D170000}"/>
    <cellStyle name="Comma 2 2 4 2 2 6" xfId="6001" xr:uid="{00000000-0005-0000-0000-00006E170000}"/>
    <cellStyle name="Comma 2 2 4 2 2 6 2" xfId="6002" xr:uid="{00000000-0005-0000-0000-00006F170000}"/>
    <cellStyle name="Comma 2 2 4 2 2 7" xfId="6003" xr:uid="{00000000-0005-0000-0000-000070170000}"/>
    <cellStyle name="Comma 2 2 4 2 2 7 2" xfId="6004" xr:uid="{00000000-0005-0000-0000-000071170000}"/>
    <cellStyle name="Comma 2 2 4 2 2 8" xfId="6005" xr:uid="{00000000-0005-0000-0000-000072170000}"/>
    <cellStyle name="Comma 2 2 4 2 3" xfId="6006" xr:uid="{00000000-0005-0000-0000-000073170000}"/>
    <cellStyle name="Comma 2 2 4 2 3 2" xfId="6007" xr:uid="{00000000-0005-0000-0000-000074170000}"/>
    <cellStyle name="Comma 2 2 4 2 3 2 2" xfId="6008" xr:uid="{00000000-0005-0000-0000-000075170000}"/>
    <cellStyle name="Comma 2 2 4 2 3 2 2 2" xfId="6009" xr:uid="{00000000-0005-0000-0000-000076170000}"/>
    <cellStyle name="Comma 2 2 4 2 3 2 2 2 2" xfId="6010" xr:uid="{00000000-0005-0000-0000-000077170000}"/>
    <cellStyle name="Comma 2 2 4 2 3 2 2 3" xfId="6011" xr:uid="{00000000-0005-0000-0000-000078170000}"/>
    <cellStyle name="Comma 2 2 4 2 3 2 2 3 2" xfId="6012" xr:uid="{00000000-0005-0000-0000-000079170000}"/>
    <cellStyle name="Comma 2 2 4 2 3 2 2 4" xfId="6013" xr:uid="{00000000-0005-0000-0000-00007A170000}"/>
    <cellStyle name="Comma 2 2 4 2 3 2 2 4 2" xfId="6014" xr:uid="{00000000-0005-0000-0000-00007B170000}"/>
    <cellStyle name="Comma 2 2 4 2 3 2 2 5" xfId="6015" xr:uid="{00000000-0005-0000-0000-00007C170000}"/>
    <cellStyle name="Comma 2 2 4 2 3 2 3" xfId="6016" xr:uid="{00000000-0005-0000-0000-00007D170000}"/>
    <cellStyle name="Comma 2 2 4 2 3 2 3 2" xfId="6017" xr:uid="{00000000-0005-0000-0000-00007E170000}"/>
    <cellStyle name="Comma 2 2 4 2 3 2 4" xfId="6018" xr:uid="{00000000-0005-0000-0000-00007F170000}"/>
    <cellStyle name="Comma 2 2 4 2 3 2 4 2" xfId="6019" xr:uid="{00000000-0005-0000-0000-000080170000}"/>
    <cellStyle name="Comma 2 2 4 2 3 2 5" xfId="6020" xr:uid="{00000000-0005-0000-0000-000081170000}"/>
    <cellStyle name="Comma 2 2 4 2 3 2 5 2" xfId="6021" xr:uid="{00000000-0005-0000-0000-000082170000}"/>
    <cellStyle name="Comma 2 2 4 2 3 2 6" xfId="6022" xr:uid="{00000000-0005-0000-0000-000083170000}"/>
    <cellStyle name="Comma 2 2 4 2 3 3" xfId="6023" xr:uid="{00000000-0005-0000-0000-000084170000}"/>
    <cellStyle name="Comma 2 2 4 2 3 3 2" xfId="6024" xr:uid="{00000000-0005-0000-0000-000085170000}"/>
    <cellStyle name="Comma 2 2 4 2 3 3 2 2" xfId="6025" xr:uid="{00000000-0005-0000-0000-000086170000}"/>
    <cellStyle name="Comma 2 2 4 2 3 3 3" xfId="6026" xr:uid="{00000000-0005-0000-0000-000087170000}"/>
    <cellStyle name="Comma 2 2 4 2 3 3 3 2" xfId="6027" xr:uid="{00000000-0005-0000-0000-000088170000}"/>
    <cellStyle name="Comma 2 2 4 2 3 3 4" xfId="6028" xr:uid="{00000000-0005-0000-0000-000089170000}"/>
    <cellStyle name="Comma 2 2 4 2 3 3 4 2" xfId="6029" xr:uid="{00000000-0005-0000-0000-00008A170000}"/>
    <cellStyle name="Comma 2 2 4 2 3 3 5" xfId="6030" xr:uid="{00000000-0005-0000-0000-00008B170000}"/>
    <cellStyle name="Comma 2 2 4 2 3 4" xfId="6031" xr:uid="{00000000-0005-0000-0000-00008C170000}"/>
    <cellStyle name="Comma 2 2 4 2 3 4 2" xfId="6032" xr:uid="{00000000-0005-0000-0000-00008D170000}"/>
    <cellStyle name="Comma 2 2 4 2 3 4 2 2" xfId="6033" xr:uid="{00000000-0005-0000-0000-00008E170000}"/>
    <cellStyle name="Comma 2 2 4 2 3 4 3" xfId="6034" xr:uid="{00000000-0005-0000-0000-00008F170000}"/>
    <cellStyle name="Comma 2 2 4 2 3 4 3 2" xfId="6035" xr:uid="{00000000-0005-0000-0000-000090170000}"/>
    <cellStyle name="Comma 2 2 4 2 3 4 4" xfId="6036" xr:uid="{00000000-0005-0000-0000-000091170000}"/>
    <cellStyle name="Comma 2 2 4 2 3 4 4 2" xfId="6037" xr:uid="{00000000-0005-0000-0000-000092170000}"/>
    <cellStyle name="Comma 2 2 4 2 3 4 5" xfId="6038" xr:uid="{00000000-0005-0000-0000-000093170000}"/>
    <cellStyle name="Comma 2 2 4 2 3 5" xfId="6039" xr:uid="{00000000-0005-0000-0000-000094170000}"/>
    <cellStyle name="Comma 2 2 4 2 3 5 2" xfId="6040" xr:uid="{00000000-0005-0000-0000-000095170000}"/>
    <cellStyle name="Comma 2 2 4 2 3 6" xfId="6041" xr:uid="{00000000-0005-0000-0000-000096170000}"/>
    <cellStyle name="Comma 2 2 4 2 3 6 2" xfId="6042" xr:uid="{00000000-0005-0000-0000-000097170000}"/>
    <cellStyle name="Comma 2 2 4 2 3 7" xfId="6043" xr:uid="{00000000-0005-0000-0000-000098170000}"/>
    <cellStyle name="Comma 2 2 4 2 3 7 2" xfId="6044" xr:uid="{00000000-0005-0000-0000-000099170000}"/>
    <cellStyle name="Comma 2 2 4 2 3 8" xfId="6045" xr:uid="{00000000-0005-0000-0000-00009A170000}"/>
    <cellStyle name="Comma 2 2 4 2 4" xfId="6046" xr:uid="{00000000-0005-0000-0000-00009B170000}"/>
    <cellStyle name="Comma 2 2 4 2 4 2" xfId="6047" xr:uid="{00000000-0005-0000-0000-00009C170000}"/>
    <cellStyle name="Comma 2 2 4 2 4 2 2" xfId="6048" xr:uid="{00000000-0005-0000-0000-00009D170000}"/>
    <cellStyle name="Comma 2 2 4 2 4 2 2 2" xfId="6049" xr:uid="{00000000-0005-0000-0000-00009E170000}"/>
    <cellStyle name="Comma 2 2 4 2 4 2 3" xfId="6050" xr:uid="{00000000-0005-0000-0000-00009F170000}"/>
    <cellStyle name="Comma 2 2 4 2 4 2 3 2" xfId="6051" xr:uid="{00000000-0005-0000-0000-0000A0170000}"/>
    <cellStyle name="Comma 2 2 4 2 4 2 4" xfId="6052" xr:uid="{00000000-0005-0000-0000-0000A1170000}"/>
    <cellStyle name="Comma 2 2 4 2 4 2 4 2" xfId="6053" xr:uid="{00000000-0005-0000-0000-0000A2170000}"/>
    <cellStyle name="Comma 2 2 4 2 4 2 5" xfId="6054" xr:uid="{00000000-0005-0000-0000-0000A3170000}"/>
    <cellStyle name="Comma 2 2 4 2 4 3" xfId="6055" xr:uid="{00000000-0005-0000-0000-0000A4170000}"/>
    <cellStyle name="Comma 2 2 4 2 5" xfId="6056" xr:uid="{00000000-0005-0000-0000-0000A5170000}"/>
    <cellStyle name="Comma 2 2 4 2 5 2" xfId="6057" xr:uid="{00000000-0005-0000-0000-0000A6170000}"/>
    <cellStyle name="Comma 2 2 4 2 5 2 2" xfId="6058" xr:uid="{00000000-0005-0000-0000-0000A7170000}"/>
    <cellStyle name="Comma 2 2 4 2 5 2 2 2" xfId="6059" xr:uid="{00000000-0005-0000-0000-0000A8170000}"/>
    <cellStyle name="Comma 2 2 4 2 5 2 3" xfId="6060" xr:uid="{00000000-0005-0000-0000-0000A9170000}"/>
    <cellStyle name="Comma 2 2 4 2 5 2 3 2" xfId="6061" xr:uid="{00000000-0005-0000-0000-0000AA170000}"/>
    <cellStyle name="Comma 2 2 4 2 5 2 4" xfId="6062" xr:uid="{00000000-0005-0000-0000-0000AB170000}"/>
    <cellStyle name="Comma 2 2 4 2 5 2 4 2" xfId="6063" xr:uid="{00000000-0005-0000-0000-0000AC170000}"/>
    <cellStyle name="Comma 2 2 4 2 5 2 5" xfId="6064" xr:uid="{00000000-0005-0000-0000-0000AD170000}"/>
    <cellStyle name="Comma 2 2 4 2 5 3" xfId="6065" xr:uid="{00000000-0005-0000-0000-0000AE170000}"/>
    <cellStyle name="Comma 2 2 4 2 5 3 2" xfId="6066" xr:uid="{00000000-0005-0000-0000-0000AF170000}"/>
    <cellStyle name="Comma 2 2 4 2 5 4" xfId="6067" xr:uid="{00000000-0005-0000-0000-0000B0170000}"/>
    <cellStyle name="Comma 2 2 4 2 5 4 2" xfId="6068" xr:uid="{00000000-0005-0000-0000-0000B1170000}"/>
    <cellStyle name="Comma 2 2 4 2 5 5" xfId="6069" xr:uid="{00000000-0005-0000-0000-0000B2170000}"/>
    <cellStyle name="Comma 2 2 4 2 5 5 2" xfId="6070" xr:uid="{00000000-0005-0000-0000-0000B3170000}"/>
    <cellStyle name="Comma 2 2 4 2 5 6" xfId="6071" xr:uid="{00000000-0005-0000-0000-0000B4170000}"/>
    <cellStyle name="Comma 2 2 4 2 6" xfId="6072" xr:uid="{00000000-0005-0000-0000-0000B5170000}"/>
    <cellStyle name="Comma 2 2 4 2 6 2" xfId="6073" xr:uid="{00000000-0005-0000-0000-0000B6170000}"/>
    <cellStyle name="Comma 2 2 4 2 6 2 2" xfId="6074" xr:uid="{00000000-0005-0000-0000-0000B7170000}"/>
    <cellStyle name="Comma 2 2 4 2 6 3" xfId="6075" xr:uid="{00000000-0005-0000-0000-0000B8170000}"/>
    <cellStyle name="Comma 2 2 4 2 6 3 2" xfId="6076" xr:uid="{00000000-0005-0000-0000-0000B9170000}"/>
    <cellStyle name="Comma 2 2 4 2 6 4" xfId="6077" xr:uid="{00000000-0005-0000-0000-0000BA170000}"/>
    <cellStyle name="Comma 2 2 4 2 6 4 2" xfId="6078" xr:uid="{00000000-0005-0000-0000-0000BB170000}"/>
    <cellStyle name="Comma 2 2 4 2 6 5" xfId="6079" xr:uid="{00000000-0005-0000-0000-0000BC170000}"/>
    <cellStyle name="Comma 2 2 4 2 7" xfId="6080" xr:uid="{00000000-0005-0000-0000-0000BD170000}"/>
    <cellStyle name="Comma 2 2 4 2 7 2" xfId="6081" xr:uid="{00000000-0005-0000-0000-0000BE170000}"/>
    <cellStyle name="Comma 2 2 4 2 8" xfId="6082" xr:uid="{00000000-0005-0000-0000-0000BF170000}"/>
    <cellStyle name="Comma 2 2 4 2 8 2" xfId="6083" xr:uid="{00000000-0005-0000-0000-0000C0170000}"/>
    <cellStyle name="Comma 2 2 4 2 9" xfId="6084" xr:uid="{00000000-0005-0000-0000-0000C1170000}"/>
    <cellStyle name="Comma 2 2 4 2 9 2" xfId="6085" xr:uid="{00000000-0005-0000-0000-0000C2170000}"/>
    <cellStyle name="Comma 2 2 4 3" xfId="6086" xr:uid="{00000000-0005-0000-0000-0000C3170000}"/>
    <cellStyle name="Comma 2 2 4 3 2" xfId="6087" xr:uid="{00000000-0005-0000-0000-0000C4170000}"/>
    <cellStyle name="Comma 2 2 4 3 2 2" xfId="6088" xr:uid="{00000000-0005-0000-0000-0000C5170000}"/>
    <cellStyle name="Comma 2 2 4 3 2 2 2" xfId="6089" xr:uid="{00000000-0005-0000-0000-0000C6170000}"/>
    <cellStyle name="Comma 2 2 4 3 2 2 2 2" xfId="6090" xr:uid="{00000000-0005-0000-0000-0000C7170000}"/>
    <cellStyle name="Comma 2 2 4 3 2 2 3" xfId="6091" xr:uid="{00000000-0005-0000-0000-0000C8170000}"/>
    <cellStyle name="Comma 2 2 4 3 2 2 3 2" xfId="6092" xr:uid="{00000000-0005-0000-0000-0000C9170000}"/>
    <cellStyle name="Comma 2 2 4 3 2 2 4" xfId="6093" xr:uid="{00000000-0005-0000-0000-0000CA170000}"/>
    <cellStyle name="Comma 2 2 4 3 2 2 4 2" xfId="6094" xr:uid="{00000000-0005-0000-0000-0000CB170000}"/>
    <cellStyle name="Comma 2 2 4 3 2 2 5" xfId="6095" xr:uid="{00000000-0005-0000-0000-0000CC170000}"/>
    <cellStyle name="Comma 2 2 4 3 2 3" xfId="6096" xr:uid="{00000000-0005-0000-0000-0000CD170000}"/>
    <cellStyle name="Comma 2 2 4 3 2 3 2" xfId="6097" xr:uid="{00000000-0005-0000-0000-0000CE170000}"/>
    <cellStyle name="Comma 2 2 4 3 2 4" xfId="6098" xr:uid="{00000000-0005-0000-0000-0000CF170000}"/>
    <cellStyle name="Comma 2 2 4 3 2 4 2" xfId="6099" xr:uid="{00000000-0005-0000-0000-0000D0170000}"/>
    <cellStyle name="Comma 2 2 4 3 2 5" xfId="6100" xr:uid="{00000000-0005-0000-0000-0000D1170000}"/>
    <cellStyle name="Comma 2 2 4 3 2 5 2" xfId="6101" xr:uid="{00000000-0005-0000-0000-0000D2170000}"/>
    <cellStyle name="Comma 2 2 4 3 2 6" xfId="6102" xr:uid="{00000000-0005-0000-0000-0000D3170000}"/>
    <cellStyle name="Comma 2 2 4 3 3" xfId="6103" xr:uid="{00000000-0005-0000-0000-0000D4170000}"/>
    <cellStyle name="Comma 2 2 4 3 3 2" xfId="6104" xr:uid="{00000000-0005-0000-0000-0000D5170000}"/>
    <cellStyle name="Comma 2 2 4 3 3 2 2" xfId="6105" xr:uid="{00000000-0005-0000-0000-0000D6170000}"/>
    <cellStyle name="Comma 2 2 4 3 3 3" xfId="6106" xr:uid="{00000000-0005-0000-0000-0000D7170000}"/>
    <cellStyle name="Comma 2 2 4 3 3 3 2" xfId="6107" xr:uid="{00000000-0005-0000-0000-0000D8170000}"/>
    <cellStyle name="Comma 2 2 4 3 3 4" xfId="6108" xr:uid="{00000000-0005-0000-0000-0000D9170000}"/>
    <cellStyle name="Comma 2 2 4 3 3 4 2" xfId="6109" xr:uid="{00000000-0005-0000-0000-0000DA170000}"/>
    <cellStyle name="Comma 2 2 4 3 3 5" xfId="6110" xr:uid="{00000000-0005-0000-0000-0000DB170000}"/>
    <cellStyle name="Comma 2 2 4 3 4" xfId="6111" xr:uid="{00000000-0005-0000-0000-0000DC170000}"/>
    <cellStyle name="Comma 2 2 4 3 4 2" xfId="6112" xr:uid="{00000000-0005-0000-0000-0000DD170000}"/>
    <cellStyle name="Comma 2 2 4 3 5" xfId="6113" xr:uid="{00000000-0005-0000-0000-0000DE170000}"/>
    <cellStyle name="Comma 2 2 4 3 5 2" xfId="6114" xr:uid="{00000000-0005-0000-0000-0000DF170000}"/>
    <cellStyle name="Comma 2 2 4 3 6" xfId="6115" xr:uid="{00000000-0005-0000-0000-0000E0170000}"/>
    <cellStyle name="Comma 2 2 4 3 6 2" xfId="6116" xr:uid="{00000000-0005-0000-0000-0000E1170000}"/>
    <cellStyle name="Comma 2 2 4 3 7" xfId="6117" xr:uid="{00000000-0005-0000-0000-0000E2170000}"/>
    <cellStyle name="Comma 2 2 4 4" xfId="6118" xr:uid="{00000000-0005-0000-0000-0000E3170000}"/>
    <cellStyle name="Comma 2 2 4 4 2" xfId="6119" xr:uid="{00000000-0005-0000-0000-0000E4170000}"/>
    <cellStyle name="Comma 2 2 4 4 2 2" xfId="6120" xr:uid="{00000000-0005-0000-0000-0000E5170000}"/>
    <cellStyle name="Comma 2 2 4 4 2 2 2" xfId="6121" xr:uid="{00000000-0005-0000-0000-0000E6170000}"/>
    <cellStyle name="Comma 2 2 4 4 2 2 2 2" xfId="6122" xr:uid="{00000000-0005-0000-0000-0000E7170000}"/>
    <cellStyle name="Comma 2 2 4 4 2 2 3" xfId="6123" xr:uid="{00000000-0005-0000-0000-0000E8170000}"/>
    <cellStyle name="Comma 2 2 4 4 2 2 3 2" xfId="6124" xr:uid="{00000000-0005-0000-0000-0000E9170000}"/>
    <cellStyle name="Comma 2 2 4 4 2 2 4" xfId="6125" xr:uid="{00000000-0005-0000-0000-0000EA170000}"/>
    <cellStyle name="Comma 2 2 4 4 2 2 4 2" xfId="6126" xr:uid="{00000000-0005-0000-0000-0000EB170000}"/>
    <cellStyle name="Comma 2 2 4 4 2 2 5" xfId="6127" xr:uid="{00000000-0005-0000-0000-0000EC170000}"/>
    <cellStyle name="Comma 2 2 4 4 2 3" xfId="6128" xr:uid="{00000000-0005-0000-0000-0000ED170000}"/>
    <cellStyle name="Comma 2 2 4 4 2 3 2" xfId="6129" xr:uid="{00000000-0005-0000-0000-0000EE170000}"/>
    <cellStyle name="Comma 2 2 4 4 2 4" xfId="6130" xr:uid="{00000000-0005-0000-0000-0000EF170000}"/>
    <cellStyle name="Comma 2 2 4 4 2 4 2" xfId="6131" xr:uid="{00000000-0005-0000-0000-0000F0170000}"/>
    <cellStyle name="Comma 2 2 4 4 2 5" xfId="6132" xr:uid="{00000000-0005-0000-0000-0000F1170000}"/>
    <cellStyle name="Comma 2 2 4 4 2 5 2" xfId="6133" xr:uid="{00000000-0005-0000-0000-0000F2170000}"/>
    <cellStyle name="Comma 2 2 4 4 2 6" xfId="6134" xr:uid="{00000000-0005-0000-0000-0000F3170000}"/>
    <cellStyle name="Comma 2 2 4 4 3" xfId="6135" xr:uid="{00000000-0005-0000-0000-0000F4170000}"/>
    <cellStyle name="Comma 2 2 4 4 3 2" xfId="6136" xr:uid="{00000000-0005-0000-0000-0000F5170000}"/>
    <cellStyle name="Comma 2 2 4 4 3 2 2" xfId="6137" xr:uid="{00000000-0005-0000-0000-0000F6170000}"/>
    <cellStyle name="Comma 2 2 4 4 3 3" xfId="6138" xr:uid="{00000000-0005-0000-0000-0000F7170000}"/>
    <cellStyle name="Comma 2 2 4 4 3 3 2" xfId="6139" xr:uid="{00000000-0005-0000-0000-0000F8170000}"/>
    <cellStyle name="Comma 2 2 4 4 3 4" xfId="6140" xr:uid="{00000000-0005-0000-0000-0000F9170000}"/>
    <cellStyle name="Comma 2 2 4 4 3 4 2" xfId="6141" xr:uid="{00000000-0005-0000-0000-0000FA170000}"/>
    <cellStyle name="Comma 2 2 4 4 3 5" xfId="6142" xr:uid="{00000000-0005-0000-0000-0000FB170000}"/>
    <cellStyle name="Comma 2 2 4 4 4" xfId="6143" xr:uid="{00000000-0005-0000-0000-0000FC170000}"/>
    <cellStyle name="Comma 2 2 4 4 4 2" xfId="6144" xr:uid="{00000000-0005-0000-0000-0000FD170000}"/>
    <cellStyle name="Comma 2 2 4 4 5" xfId="6145" xr:uid="{00000000-0005-0000-0000-0000FE170000}"/>
    <cellStyle name="Comma 2 2 4 4 5 2" xfId="6146" xr:uid="{00000000-0005-0000-0000-0000FF170000}"/>
    <cellStyle name="Comma 2 2 4 4 6" xfId="6147" xr:uid="{00000000-0005-0000-0000-000000180000}"/>
    <cellStyle name="Comma 2 2 4 4 6 2" xfId="6148" xr:uid="{00000000-0005-0000-0000-000001180000}"/>
    <cellStyle name="Comma 2 2 4 4 7" xfId="6149" xr:uid="{00000000-0005-0000-0000-000002180000}"/>
    <cellStyle name="Comma 2 2 4 5" xfId="6150" xr:uid="{00000000-0005-0000-0000-000003180000}"/>
    <cellStyle name="Comma 2 2 4 5 2" xfId="6151" xr:uid="{00000000-0005-0000-0000-000004180000}"/>
    <cellStyle name="Comma 2 2 4 6" xfId="6152" xr:uid="{00000000-0005-0000-0000-000005180000}"/>
    <cellStyle name="Comma 2 2 4 6 2" xfId="6153" xr:uid="{00000000-0005-0000-0000-000006180000}"/>
    <cellStyle name="Comma 2 2 4 6 2 2" xfId="6154" xr:uid="{00000000-0005-0000-0000-000007180000}"/>
    <cellStyle name="Comma 2 2 4 6 2 2 2" xfId="6155" xr:uid="{00000000-0005-0000-0000-000008180000}"/>
    <cellStyle name="Comma 2 2 4 6 2 3" xfId="6156" xr:uid="{00000000-0005-0000-0000-000009180000}"/>
    <cellStyle name="Comma 2 2 4 6 2 3 2" xfId="6157" xr:uid="{00000000-0005-0000-0000-00000A180000}"/>
    <cellStyle name="Comma 2 2 4 6 2 4" xfId="6158" xr:uid="{00000000-0005-0000-0000-00000B180000}"/>
    <cellStyle name="Comma 2 2 4 6 2 4 2" xfId="6159" xr:uid="{00000000-0005-0000-0000-00000C180000}"/>
    <cellStyle name="Comma 2 2 4 6 2 5" xfId="6160" xr:uid="{00000000-0005-0000-0000-00000D180000}"/>
    <cellStyle name="Comma 2 2 4 6 3" xfId="6161" xr:uid="{00000000-0005-0000-0000-00000E180000}"/>
    <cellStyle name="Comma 2 2 4 6 3 2" xfId="6162" xr:uid="{00000000-0005-0000-0000-00000F180000}"/>
    <cellStyle name="Comma 2 2 4 6 4" xfId="6163" xr:uid="{00000000-0005-0000-0000-000010180000}"/>
    <cellStyle name="Comma 2 2 4 6 4 2" xfId="6164" xr:uid="{00000000-0005-0000-0000-000011180000}"/>
    <cellStyle name="Comma 2 2 4 6 5" xfId="6165" xr:uid="{00000000-0005-0000-0000-000012180000}"/>
    <cellStyle name="Comma 2 2 4 6 5 2" xfId="6166" xr:uid="{00000000-0005-0000-0000-000013180000}"/>
    <cellStyle name="Comma 2 2 4 6 6" xfId="6167" xr:uid="{00000000-0005-0000-0000-000014180000}"/>
    <cellStyle name="Comma 2 2 4 7" xfId="6168" xr:uid="{00000000-0005-0000-0000-000015180000}"/>
    <cellStyle name="Comma 2 2 4 7 2" xfId="6169" xr:uid="{00000000-0005-0000-0000-000016180000}"/>
    <cellStyle name="Comma 2 2 4 7 2 2" xfId="6170" xr:uid="{00000000-0005-0000-0000-000017180000}"/>
    <cellStyle name="Comma 2 2 4 7 3" xfId="6171" xr:uid="{00000000-0005-0000-0000-000018180000}"/>
    <cellStyle name="Comma 2 2 4 7 3 2" xfId="6172" xr:uid="{00000000-0005-0000-0000-000019180000}"/>
    <cellStyle name="Comma 2 2 4 7 4" xfId="6173" xr:uid="{00000000-0005-0000-0000-00001A180000}"/>
    <cellStyle name="Comma 2 2 4 7 4 2" xfId="6174" xr:uid="{00000000-0005-0000-0000-00001B180000}"/>
    <cellStyle name="Comma 2 2 4 7 5" xfId="6175" xr:uid="{00000000-0005-0000-0000-00001C180000}"/>
    <cellStyle name="Comma 2 2 4 8" xfId="6176" xr:uid="{00000000-0005-0000-0000-00001D180000}"/>
    <cellStyle name="Comma 2 2 4 8 2" xfId="6177" xr:uid="{00000000-0005-0000-0000-00001E180000}"/>
    <cellStyle name="Comma 2 2 4 9" xfId="6178" xr:uid="{00000000-0005-0000-0000-00001F180000}"/>
    <cellStyle name="Comma 2 2 4 9 2" xfId="6179" xr:uid="{00000000-0005-0000-0000-000020180000}"/>
    <cellStyle name="Comma 2 2 5" xfId="6180" xr:uid="{00000000-0005-0000-0000-000021180000}"/>
    <cellStyle name="Comma 2 2 5 10" xfId="6181" xr:uid="{00000000-0005-0000-0000-000022180000}"/>
    <cellStyle name="Comma 2 2 5 10 2" xfId="6182" xr:uid="{00000000-0005-0000-0000-000023180000}"/>
    <cellStyle name="Comma 2 2 5 11" xfId="6183" xr:uid="{00000000-0005-0000-0000-000024180000}"/>
    <cellStyle name="Comma 2 2 5 11 2" xfId="6184" xr:uid="{00000000-0005-0000-0000-000025180000}"/>
    <cellStyle name="Comma 2 2 5 12" xfId="6185" xr:uid="{00000000-0005-0000-0000-000026180000}"/>
    <cellStyle name="Comma 2 2 5 2" xfId="6186" xr:uid="{00000000-0005-0000-0000-000027180000}"/>
    <cellStyle name="Comma 2 2 5 2 2" xfId="6187" xr:uid="{00000000-0005-0000-0000-000028180000}"/>
    <cellStyle name="Comma 2 2 5 2 2 2" xfId="6188" xr:uid="{00000000-0005-0000-0000-000029180000}"/>
    <cellStyle name="Comma 2 2 5 2 2 2 2" xfId="6189" xr:uid="{00000000-0005-0000-0000-00002A180000}"/>
    <cellStyle name="Comma 2 2 5 2 2 2 2 2" xfId="6190" xr:uid="{00000000-0005-0000-0000-00002B180000}"/>
    <cellStyle name="Comma 2 2 5 2 2 2 2 2 2" xfId="6191" xr:uid="{00000000-0005-0000-0000-00002C180000}"/>
    <cellStyle name="Comma 2 2 5 2 2 2 2 3" xfId="6192" xr:uid="{00000000-0005-0000-0000-00002D180000}"/>
    <cellStyle name="Comma 2 2 5 2 2 2 2 3 2" xfId="6193" xr:uid="{00000000-0005-0000-0000-00002E180000}"/>
    <cellStyle name="Comma 2 2 5 2 2 2 2 4" xfId="6194" xr:uid="{00000000-0005-0000-0000-00002F180000}"/>
    <cellStyle name="Comma 2 2 5 2 2 2 2 4 2" xfId="6195" xr:uid="{00000000-0005-0000-0000-000030180000}"/>
    <cellStyle name="Comma 2 2 5 2 2 2 2 5" xfId="6196" xr:uid="{00000000-0005-0000-0000-000031180000}"/>
    <cellStyle name="Comma 2 2 5 2 2 2 3" xfId="6197" xr:uid="{00000000-0005-0000-0000-000032180000}"/>
    <cellStyle name="Comma 2 2 5 2 2 2 3 2" xfId="6198" xr:uid="{00000000-0005-0000-0000-000033180000}"/>
    <cellStyle name="Comma 2 2 5 2 2 2 4" xfId="6199" xr:uid="{00000000-0005-0000-0000-000034180000}"/>
    <cellStyle name="Comma 2 2 5 2 2 2 4 2" xfId="6200" xr:uid="{00000000-0005-0000-0000-000035180000}"/>
    <cellStyle name="Comma 2 2 5 2 2 2 5" xfId="6201" xr:uid="{00000000-0005-0000-0000-000036180000}"/>
    <cellStyle name="Comma 2 2 5 2 2 2 5 2" xfId="6202" xr:uid="{00000000-0005-0000-0000-000037180000}"/>
    <cellStyle name="Comma 2 2 5 2 2 2 6" xfId="6203" xr:uid="{00000000-0005-0000-0000-000038180000}"/>
    <cellStyle name="Comma 2 2 5 2 2 3" xfId="6204" xr:uid="{00000000-0005-0000-0000-000039180000}"/>
    <cellStyle name="Comma 2 2 5 2 2 3 2" xfId="6205" xr:uid="{00000000-0005-0000-0000-00003A180000}"/>
    <cellStyle name="Comma 2 2 5 2 2 3 2 2" xfId="6206" xr:uid="{00000000-0005-0000-0000-00003B180000}"/>
    <cellStyle name="Comma 2 2 5 2 2 3 3" xfId="6207" xr:uid="{00000000-0005-0000-0000-00003C180000}"/>
    <cellStyle name="Comma 2 2 5 2 2 3 3 2" xfId="6208" xr:uid="{00000000-0005-0000-0000-00003D180000}"/>
    <cellStyle name="Comma 2 2 5 2 2 3 4" xfId="6209" xr:uid="{00000000-0005-0000-0000-00003E180000}"/>
    <cellStyle name="Comma 2 2 5 2 2 3 4 2" xfId="6210" xr:uid="{00000000-0005-0000-0000-00003F180000}"/>
    <cellStyle name="Comma 2 2 5 2 2 3 5" xfId="6211" xr:uid="{00000000-0005-0000-0000-000040180000}"/>
    <cellStyle name="Comma 2 2 5 2 2 4" xfId="6212" xr:uid="{00000000-0005-0000-0000-000041180000}"/>
    <cellStyle name="Comma 2 2 5 2 2 4 2" xfId="6213" xr:uid="{00000000-0005-0000-0000-000042180000}"/>
    <cellStyle name="Comma 2 2 5 2 2 5" xfId="6214" xr:uid="{00000000-0005-0000-0000-000043180000}"/>
    <cellStyle name="Comma 2 2 5 2 2 5 2" xfId="6215" xr:uid="{00000000-0005-0000-0000-000044180000}"/>
    <cellStyle name="Comma 2 2 5 2 2 6" xfId="6216" xr:uid="{00000000-0005-0000-0000-000045180000}"/>
    <cellStyle name="Comma 2 2 5 2 2 6 2" xfId="6217" xr:uid="{00000000-0005-0000-0000-000046180000}"/>
    <cellStyle name="Comma 2 2 5 2 2 7" xfId="6218" xr:uid="{00000000-0005-0000-0000-000047180000}"/>
    <cellStyle name="Comma 2 2 5 2 3" xfId="6219" xr:uid="{00000000-0005-0000-0000-000048180000}"/>
    <cellStyle name="Comma 2 2 5 2 3 2" xfId="6220" xr:uid="{00000000-0005-0000-0000-000049180000}"/>
    <cellStyle name="Comma 2 2 5 2 3 2 2" xfId="6221" xr:uid="{00000000-0005-0000-0000-00004A180000}"/>
    <cellStyle name="Comma 2 2 5 2 3 2 2 2" xfId="6222" xr:uid="{00000000-0005-0000-0000-00004B180000}"/>
    <cellStyle name="Comma 2 2 5 2 3 2 2 2 2" xfId="6223" xr:uid="{00000000-0005-0000-0000-00004C180000}"/>
    <cellStyle name="Comma 2 2 5 2 3 2 2 3" xfId="6224" xr:uid="{00000000-0005-0000-0000-00004D180000}"/>
    <cellStyle name="Comma 2 2 5 2 3 2 2 3 2" xfId="6225" xr:uid="{00000000-0005-0000-0000-00004E180000}"/>
    <cellStyle name="Comma 2 2 5 2 3 2 2 4" xfId="6226" xr:uid="{00000000-0005-0000-0000-00004F180000}"/>
    <cellStyle name="Comma 2 2 5 2 3 2 2 4 2" xfId="6227" xr:uid="{00000000-0005-0000-0000-000050180000}"/>
    <cellStyle name="Comma 2 2 5 2 3 2 2 5" xfId="6228" xr:uid="{00000000-0005-0000-0000-000051180000}"/>
    <cellStyle name="Comma 2 2 5 2 3 2 3" xfId="6229" xr:uid="{00000000-0005-0000-0000-000052180000}"/>
    <cellStyle name="Comma 2 2 5 2 3 2 3 2" xfId="6230" xr:uid="{00000000-0005-0000-0000-000053180000}"/>
    <cellStyle name="Comma 2 2 5 2 3 2 4" xfId="6231" xr:uid="{00000000-0005-0000-0000-000054180000}"/>
    <cellStyle name="Comma 2 2 5 2 3 2 4 2" xfId="6232" xr:uid="{00000000-0005-0000-0000-000055180000}"/>
    <cellStyle name="Comma 2 2 5 2 3 2 5" xfId="6233" xr:uid="{00000000-0005-0000-0000-000056180000}"/>
    <cellStyle name="Comma 2 2 5 2 3 2 5 2" xfId="6234" xr:uid="{00000000-0005-0000-0000-000057180000}"/>
    <cellStyle name="Comma 2 2 5 2 3 2 6" xfId="6235" xr:uid="{00000000-0005-0000-0000-000058180000}"/>
    <cellStyle name="Comma 2 2 5 2 3 3" xfId="6236" xr:uid="{00000000-0005-0000-0000-000059180000}"/>
    <cellStyle name="Comma 2 2 5 2 3 3 2" xfId="6237" xr:uid="{00000000-0005-0000-0000-00005A180000}"/>
    <cellStyle name="Comma 2 2 5 2 3 3 2 2" xfId="6238" xr:uid="{00000000-0005-0000-0000-00005B180000}"/>
    <cellStyle name="Comma 2 2 5 2 3 3 3" xfId="6239" xr:uid="{00000000-0005-0000-0000-00005C180000}"/>
    <cellStyle name="Comma 2 2 5 2 3 3 3 2" xfId="6240" xr:uid="{00000000-0005-0000-0000-00005D180000}"/>
    <cellStyle name="Comma 2 2 5 2 3 3 4" xfId="6241" xr:uid="{00000000-0005-0000-0000-00005E180000}"/>
    <cellStyle name="Comma 2 2 5 2 3 3 4 2" xfId="6242" xr:uid="{00000000-0005-0000-0000-00005F180000}"/>
    <cellStyle name="Comma 2 2 5 2 3 3 5" xfId="6243" xr:uid="{00000000-0005-0000-0000-000060180000}"/>
    <cellStyle name="Comma 2 2 5 2 3 4" xfId="6244" xr:uid="{00000000-0005-0000-0000-000061180000}"/>
    <cellStyle name="Comma 2 2 5 2 3 4 2" xfId="6245" xr:uid="{00000000-0005-0000-0000-000062180000}"/>
    <cellStyle name="Comma 2 2 5 2 3 5" xfId="6246" xr:uid="{00000000-0005-0000-0000-000063180000}"/>
    <cellStyle name="Comma 2 2 5 2 3 5 2" xfId="6247" xr:uid="{00000000-0005-0000-0000-000064180000}"/>
    <cellStyle name="Comma 2 2 5 2 3 6" xfId="6248" xr:uid="{00000000-0005-0000-0000-000065180000}"/>
    <cellStyle name="Comma 2 2 5 2 3 6 2" xfId="6249" xr:uid="{00000000-0005-0000-0000-000066180000}"/>
    <cellStyle name="Comma 2 2 5 2 3 7" xfId="6250" xr:uid="{00000000-0005-0000-0000-000067180000}"/>
    <cellStyle name="Comma 2 2 5 2 4" xfId="6251" xr:uid="{00000000-0005-0000-0000-000068180000}"/>
    <cellStyle name="Comma 2 2 5 2 4 2" xfId="6252" xr:uid="{00000000-0005-0000-0000-000069180000}"/>
    <cellStyle name="Comma 2 2 5 2 4 2 2" xfId="6253" xr:uid="{00000000-0005-0000-0000-00006A180000}"/>
    <cellStyle name="Comma 2 2 5 2 4 2 2 2" xfId="6254" xr:uid="{00000000-0005-0000-0000-00006B180000}"/>
    <cellStyle name="Comma 2 2 5 2 4 2 3" xfId="6255" xr:uid="{00000000-0005-0000-0000-00006C180000}"/>
    <cellStyle name="Comma 2 2 5 2 4 2 3 2" xfId="6256" xr:uid="{00000000-0005-0000-0000-00006D180000}"/>
    <cellStyle name="Comma 2 2 5 2 4 2 4" xfId="6257" xr:uid="{00000000-0005-0000-0000-00006E180000}"/>
    <cellStyle name="Comma 2 2 5 2 4 2 4 2" xfId="6258" xr:uid="{00000000-0005-0000-0000-00006F180000}"/>
    <cellStyle name="Comma 2 2 5 2 4 2 5" xfId="6259" xr:uid="{00000000-0005-0000-0000-000070180000}"/>
    <cellStyle name="Comma 2 2 5 2 4 3" xfId="6260" xr:uid="{00000000-0005-0000-0000-000071180000}"/>
    <cellStyle name="Comma 2 2 5 2 4 3 2" xfId="6261" xr:uid="{00000000-0005-0000-0000-000072180000}"/>
    <cellStyle name="Comma 2 2 5 2 4 4" xfId="6262" xr:uid="{00000000-0005-0000-0000-000073180000}"/>
    <cellStyle name="Comma 2 2 5 2 4 4 2" xfId="6263" xr:uid="{00000000-0005-0000-0000-000074180000}"/>
    <cellStyle name="Comma 2 2 5 2 4 5" xfId="6264" xr:uid="{00000000-0005-0000-0000-000075180000}"/>
    <cellStyle name="Comma 2 2 5 2 4 5 2" xfId="6265" xr:uid="{00000000-0005-0000-0000-000076180000}"/>
    <cellStyle name="Comma 2 2 5 2 4 6" xfId="6266" xr:uid="{00000000-0005-0000-0000-000077180000}"/>
    <cellStyle name="Comma 2 2 5 2 5" xfId="6267" xr:uid="{00000000-0005-0000-0000-000078180000}"/>
    <cellStyle name="Comma 2 2 5 2 5 2" xfId="6268" xr:uid="{00000000-0005-0000-0000-000079180000}"/>
    <cellStyle name="Comma 2 2 5 2 5 2 2" xfId="6269" xr:uid="{00000000-0005-0000-0000-00007A180000}"/>
    <cellStyle name="Comma 2 2 5 2 5 3" xfId="6270" xr:uid="{00000000-0005-0000-0000-00007B180000}"/>
    <cellStyle name="Comma 2 2 5 2 5 3 2" xfId="6271" xr:uid="{00000000-0005-0000-0000-00007C180000}"/>
    <cellStyle name="Comma 2 2 5 2 5 4" xfId="6272" xr:uid="{00000000-0005-0000-0000-00007D180000}"/>
    <cellStyle name="Comma 2 2 5 2 5 4 2" xfId="6273" xr:uid="{00000000-0005-0000-0000-00007E180000}"/>
    <cellStyle name="Comma 2 2 5 2 5 5" xfId="6274" xr:uid="{00000000-0005-0000-0000-00007F180000}"/>
    <cellStyle name="Comma 2 2 5 2 6" xfId="6275" xr:uid="{00000000-0005-0000-0000-000080180000}"/>
    <cellStyle name="Comma 2 2 5 2 6 2" xfId="6276" xr:uid="{00000000-0005-0000-0000-000081180000}"/>
    <cellStyle name="Comma 2 2 5 2 7" xfId="6277" xr:uid="{00000000-0005-0000-0000-000082180000}"/>
    <cellStyle name="Comma 2 2 5 2 7 2" xfId="6278" xr:uid="{00000000-0005-0000-0000-000083180000}"/>
    <cellStyle name="Comma 2 2 5 2 8" xfId="6279" xr:uid="{00000000-0005-0000-0000-000084180000}"/>
    <cellStyle name="Comma 2 2 5 2 8 2" xfId="6280" xr:uid="{00000000-0005-0000-0000-000085180000}"/>
    <cellStyle name="Comma 2 2 5 2 9" xfId="6281" xr:uid="{00000000-0005-0000-0000-000086180000}"/>
    <cellStyle name="Comma 2 2 5 3" xfId="6282" xr:uid="{00000000-0005-0000-0000-000087180000}"/>
    <cellStyle name="Comma 2 2 5 3 2" xfId="6283" xr:uid="{00000000-0005-0000-0000-000088180000}"/>
    <cellStyle name="Comma 2 2 5 3 2 2" xfId="6284" xr:uid="{00000000-0005-0000-0000-000089180000}"/>
    <cellStyle name="Comma 2 2 5 3 2 2 2" xfId="6285" xr:uid="{00000000-0005-0000-0000-00008A180000}"/>
    <cellStyle name="Comma 2 2 5 3 2 2 2 2" xfId="6286" xr:uid="{00000000-0005-0000-0000-00008B180000}"/>
    <cellStyle name="Comma 2 2 5 3 2 2 3" xfId="6287" xr:uid="{00000000-0005-0000-0000-00008C180000}"/>
    <cellStyle name="Comma 2 2 5 3 2 2 3 2" xfId="6288" xr:uid="{00000000-0005-0000-0000-00008D180000}"/>
    <cellStyle name="Comma 2 2 5 3 2 2 4" xfId="6289" xr:uid="{00000000-0005-0000-0000-00008E180000}"/>
    <cellStyle name="Comma 2 2 5 3 2 2 4 2" xfId="6290" xr:uid="{00000000-0005-0000-0000-00008F180000}"/>
    <cellStyle name="Comma 2 2 5 3 2 2 5" xfId="6291" xr:uid="{00000000-0005-0000-0000-000090180000}"/>
    <cellStyle name="Comma 2 2 5 3 2 3" xfId="6292" xr:uid="{00000000-0005-0000-0000-000091180000}"/>
    <cellStyle name="Comma 2 2 5 3 2 3 2" xfId="6293" xr:uid="{00000000-0005-0000-0000-000092180000}"/>
    <cellStyle name="Comma 2 2 5 3 2 4" xfId="6294" xr:uid="{00000000-0005-0000-0000-000093180000}"/>
    <cellStyle name="Comma 2 2 5 3 2 4 2" xfId="6295" xr:uid="{00000000-0005-0000-0000-000094180000}"/>
    <cellStyle name="Comma 2 2 5 3 2 5" xfId="6296" xr:uid="{00000000-0005-0000-0000-000095180000}"/>
    <cellStyle name="Comma 2 2 5 3 2 5 2" xfId="6297" xr:uid="{00000000-0005-0000-0000-000096180000}"/>
    <cellStyle name="Comma 2 2 5 3 2 6" xfId="6298" xr:uid="{00000000-0005-0000-0000-000097180000}"/>
    <cellStyle name="Comma 2 2 5 3 3" xfId="6299" xr:uid="{00000000-0005-0000-0000-000098180000}"/>
    <cellStyle name="Comma 2 2 5 3 3 2" xfId="6300" xr:uid="{00000000-0005-0000-0000-000099180000}"/>
    <cellStyle name="Comma 2 2 5 3 3 2 2" xfId="6301" xr:uid="{00000000-0005-0000-0000-00009A180000}"/>
    <cellStyle name="Comma 2 2 5 3 3 3" xfId="6302" xr:uid="{00000000-0005-0000-0000-00009B180000}"/>
    <cellStyle name="Comma 2 2 5 3 3 3 2" xfId="6303" xr:uid="{00000000-0005-0000-0000-00009C180000}"/>
    <cellStyle name="Comma 2 2 5 3 3 4" xfId="6304" xr:uid="{00000000-0005-0000-0000-00009D180000}"/>
    <cellStyle name="Comma 2 2 5 3 3 4 2" xfId="6305" xr:uid="{00000000-0005-0000-0000-00009E180000}"/>
    <cellStyle name="Comma 2 2 5 3 3 5" xfId="6306" xr:uid="{00000000-0005-0000-0000-00009F180000}"/>
    <cellStyle name="Comma 2 2 5 3 4" xfId="6307" xr:uid="{00000000-0005-0000-0000-0000A0180000}"/>
    <cellStyle name="Comma 2 2 5 3 4 2" xfId="6308" xr:uid="{00000000-0005-0000-0000-0000A1180000}"/>
    <cellStyle name="Comma 2 2 5 3 5" xfId="6309" xr:uid="{00000000-0005-0000-0000-0000A2180000}"/>
    <cellStyle name="Comma 2 2 5 3 5 2" xfId="6310" xr:uid="{00000000-0005-0000-0000-0000A3180000}"/>
    <cellStyle name="Comma 2 2 5 3 6" xfId="6311" xr:uid="{00000000-0005-0000-0000-0000A4180000}"/>
    <cellStyle name="Comma 2 2 5 3 6 2" xfId="6312" xr:uid="{00000000-0005-0000-0000-0000A5180000}"/>
    <cellStyle name="Comma 2 2 5 3 7" xfId="6313" xr:uid="{00000000-0005-0000-0000-0000A6180000}"/>
    <cellStyle name="Comma 2 2 5 4" xfId="6314" xr:uid="{00000000-0005-0000-0000-0000A7180000}"/>
    <cellStyle name="Comma 2 2 5 4 2" xfId="6315" xr:uid="{00000000-0005-0000-0000-0000A8180000}"/>
    <cellStyle name="Comma 2 2 5 4 2 2" xfId="6316" xr:uid="{00000000-0005-0000-0000-0000A9180000}"/>
    <cellStyle name="Comma 2 2 5 4 2 2 2" xfId="6317" xr:uid="{00000000-0005-0000-0000-0000AA180000}"/>
    <cellStyle name="Comma 2 2 5 4 2 2 2 2" xfId="6318" xr:uid="{00000000-0005-0000-0000-0000AB180000}"/>
    <cellStyle name="Comma 2 2 5 4 2 2 3" xfId="6319" xr:uid="{00000000-0005-0000-0000-0000AC180000}"/>
    <cellStyle name="Comma 2 2 5 4 2 2 3 2" xfId="6320" xr:uid="{00000000-0005-0000-0000-0000AD180000}"/>
    <cellStyle name="Comma 2 2 5 4 2 2 4" xfId="6321" xr:uid="{00000000-0005-0000-0000-0000AE180000}"/>
    <cellStyle name="Comma 2 2 5 4 2 2 4 2" xfId="6322" xr:uid="{00000000-0005-0000-0000-0000AF180000}"/>
    <cellStyle name="Comma 2 2 5 4 2 2 5" xfId="6323" xr:uid="{00000000-0005-0000-0000-0000B0180000}"/>
    <cellStyle name="Comma 2 2 5 4 2 3" xfId="6324" xr:uid="{00000000-0005-0000-0000-0000B1180000}"/>
    <cellStyle name="Comma 2 2 5 4 2 3 2" xfId="6325" xr:uid="{00000000-0005-0000-0000-0000B2180000}"/>
    <cellStyle name="Comma 2 2 5 4 2 4" xfId="6326" xr:uid="{00000000-0005-0000-0000-0000B3180000}"/>
    <cellStyle name="Comma 2 2 5 4 2 4 2" xfId="6327" xr:uid="{00000000-0005-0000-0000-0000B4180000}"/>
    <cellStyle name="Comma 2 2 5 4 2 5" xfId="6328" xr:uid="{00000000-0005-0000-0000-0000B5180000}"/>
    <cellStyle name="Comma 2 2 5 4 2 5 2" xfId="6329" xr:uid="{00000000-0005-0000-0000-0000B6180000}"/>
    <cellStyle name="Comma 2 2 5 4 2 6" xfId="6330" xr:uid="{00000000-0005-0000-0000-0000B7180000}"/>
    <cellStyle name="Comma 2 2 5 4 3" xfId="6331" xr:uid="{00000000-0005-0000-0000-0000B8180000}"/>
    <cellStyle name="Comma 2 2 5 4 3 2" xfId="6332" xr:uid="{00000000-0005-0000-0000-0000B9180000}"/>
    <cellStyle name="Comma 2 2 5 4 3 2 2" xfId="6333" xr:uid="{00000000-0005-0000-0000-0000BA180000}"/>
    <cellStyle name="Comma 2 2 5 4 3 3" xfId="6334" xr:uid="{00000000-0005-0000-0000-0000BB180000}"/>
    <cellStyle name="Comma 2 2 5 4 3 3 2" xfId="6335" xr:uid="{00000000-0005-0000-0000-0000BC180000}"/>
    <cellStyle name="Comma 2 2 5 4 3 4" xfId="6336" xr:uid="{00000000-0005-0000-0000-0000BD180000}"/>
    <cellStyle name="Comma 2 2 5 4 3 4 2" xfId="6337" xr:uid="{00000000-0005-0000-0000-0000BE180000}"/>
    <cellStyle name="Comma 2 2 5 4 3 5" xfId="6338" xr:uid="{00000000-0005-0000-0000-0000BF180000}"/>
    <cellStyle name="Comma 2 2 5 4 4" xfId="6339" xr:uid="{00000000-0005-0000-0000-0000C0180000}"/>
    <cellStyle name="Comma 2 2 5 4 4 2" xfId="6340" xr:uid="{00000000-0005-0000-0000-0000C1180000}"/>
    <cellStyle name="Comma 2 2 5 4 5" xfId="6341" xr:uid="{00000000-0005-0000-0000-0000C2180000}"/>
    <cellStyle name="Comma 2 2 5 4 5 2" xfId="6342" xr:uid="{00000000-0005-0000-0000-0000C3180000}"/>
    <cellStyle name="Comma 2 2 5 4 6" xfId="6343" xr:uid="{00000000-0005-0000-0000-0000C4180000}"/>
    <cellStyle name="Comma 2 2 5 4 6 2" xfId="6344" xr:uid="{00000000-0005-0000-0000-0000C5180000}"/>
    <cellStyle name="Comma 2 2 5 4 7" xfId="6345" xr:uid="{00000000-0005-0000-0000-0000C6180000}"/>
    <cellStyle name="Comma 2 2 5 5" xfId="6346" xr:uid="{00000000-0005-0000-0000-0000C7180000}"/>
    <cellStyle name="Comma 2 2 5 5 2" xfId="6347" xr:uid="{00000000-0005-0000-0000-0000C8180000}"/>
    <cellStyle name="Comma 2 2 5 6" xfId="6348" xr:uid="{00000000-0005-0000-0000-0000C9180000}"/>
    <cellStyle name="Comma 2 2 5 6 2" xfId="6349" xr:uid="{00000000-0005-0000-0000-0000CA180000}"/>
    <cellStyle name="Comma 2 2 5 6 2 2" xfId="6350" xr:uid="{00000000-0005-0000-0000-0000CB180000}"/>
    <cellStyle name="Comma 2 2 5 6 2 2 2" xfId="6351" xr:uid="{00000000-0005-0000-0000-0000CC180000}"/>
    <cellStyle name="Comma 2 2 5 6 2 3" xfId="6352" xr:uid="{00000000-0005-0000-0000-0000CD180000}"/>
    <cellStyle name="Comma 2 2 5 6 2 3 2" xfId="6353" xr:uid="{00000000-0005-0000-0000-0000CE180000}"/>
    <cellStyle name="Comma 2 2 5 6 2 4" xfId="6354" xr:uid="{00000000-0005-0000-0000-0000CF180000}"/>
    <cellStyle name="Comma 2 2 5 6 2 4 2" xfId="6355" xr:uid="{00000000-0005-0000-0000-0000D0180000}"/>
    <cellStyle name="Comma 2 2 5 6 2 5" xfId="6356" xr:uid="{00000000-0005-0000-0000-0000D1180000}"/>
    <cellStyle name="Comma 2 2 5 6 3" xfId="6357" xr:uid="{00000000-0005-0000-0000-0000D2180000}"/>
    <cellStyle name="Comma 2 2 5 6 3 2" xfId="6358" xr:uid="{00000000-0005-0000-0000-0000D3180000}"/>
    <cellStyle name="Comma 2 2 5 6 4" xfId="6359" xr:uid="{00000000-0005-0000-0000-0000D4180000}"/>
    <cellStyle name="Comma 2 2 5 6 4 2" xfId="6360" xr:uid="{00000000-0005-0000-0000-0000D5180000}"/>
    <cellStyle name="Comma 2 2 5 6 5" xfId="6361" xr:uid="{00000000-0005-0000-0000-0000D6180000}"/>
    <cellStyle name="Comma 2 2 5 6 5 2" xfId="6362" xr:uid="{00000000-0005-0000-0000-0000D7180000}"/>
    <cellStyle name="Comma 2 2 5 6 6" xfId="6363" xr:uid="{00000000-0005-0000-0000-0000D8180000}"/>
    <cellStyle name="Comma 2 2 5 7" xfId="6364" xr:uid="{00000000-0005-0000-0000-0000D9180000}"/>
    <cellStyle name="Comma 2 2 5 7 2" xfId="6365" xr:uid="{00000000-0005-0000-0000-0000DA180000}"/>
    <cellStyle name="Comma 2 2 5 7 2 2" xfId="6366" xr:uid="{00000000-0005-0000-0000-0000DB180000}"/>
    <cellStyle name="Comma 2 2 5 7 3" xfId="6367" xr:uid="{00000000-0005-0000-0000-0000DC180000}"/>
    <cellStyle name="Comma 2 2 5 7 3 2" xfId="6368" xr:uid="{00000000-0005-0000-0000-0000DD180000}"/>
    <cellStyle name="Comma 2 2 5 7 4" xfId="6369" xr:uid="{00000000-0005-0000-0000-0000DE180000}"/>
    <cellStyle name="Comma 2 2 5 7 4 2" xfId="6370" xr:uid="{00000000-0005-0000-0000-0000DF180000}"/>
    <cellStyle name="Comma 2 2 5 7 5" xfId="6371" xr:uid="{00000000-0005-0000-0000-0000E0180000}"/>
    <cellStyle name="Comma 2 2 5 8" xfId="6372" xr:uid="{00000000-0005-0000-0000-0000E1180000}"/>
    <cellStyle name="Comma 2 2 5 8 2" xfId="6373" xr:uid="{00000000-0005-0000-0000-0000E2180000}"/>
    <cellStyle name="Comma 2 2 5 8 2 2" xfId="6374" xr:uid="{00000000-0005-0000-0000-0000E3180000}"/>
    <cellStyle name="Comma 2 2 5 8 3" xfId="6375" xr:uid="{00000000-0005-0000-0000-0000E4180000}"/>
    <cellStyle name="Comma 2 2 5 8 3 2" xfId="6376" xr:uid="{00000000-0005-0000-0000-0000E5180000}"/>
    <cellStyle name="Comma 2 2 5 8 4" xfId="6377" xr:uid="{00000000-0005-0000-0000-0000E6180000}"/>
    <cellStyle name="Comma 2 2 5 8 4 2" xfId="6378" xr:uid="{00000000-0005-0000-0000-0000E7180000}"/>
    <cellStyle name="Comma 2 2 5 8 5" xfId="6379" xr:uid="{00000000-0005-0000-0000-0000E8180000}"/>
    <cellStyle name="Comma 2 2 5 9" xfId="6380" xr:uid="{00000000-0005-0000-0000-0000E9180000}"/>
    <cellStyle name="Comma 2 2 5 9 2" xfId="6381" xr:uid="{00000000-0005-0000-0000-0000EA180000}"/>
    <cellStyle name="Comma 2 2 6" xfId="6382" xr:uid="{00000000-0005-0000-0000-0000EB180000}"/>
    <cellStyle name="Comma 2 2 6 2" xfId="6383" xr:uid="{00000000-0005-0000-0000-0000EC180000}"/>
    <cellStyle name="Comma 2 2 6 2 2" xfId="6384" xr:uid="{00000000-0005-0000-0000-0000ED180000}"/>
    <cellStyle name="Comma 2 2 6 3" xfId="6385" xr:uid="{00000000-0005-0000-0000-0000EE180000}"/>
    <cellStyle name="Comma 2 2 6 3 2" xfId="6386" xr:uid="{00000000-0005-0000-0000-0000EF180000}"/>
    <cellStyle name="Comma 2 2 6 3 2 2" xfId="6387" xr:uid="{00000000-0005-0000-0000-0000F0180000}"/>
    <cellStyle name="Comma 2 2 6 3 3" xfId="6388" xr:uid="{00000000-0005-0000-0000-0000F1180000}"/>
    <cellStyle name="Comma 2 2 6 3 3 2" xfId="6389" xr:uid="{00000000-0005-0000-0000-0000F2180000}"/>
    <cellStyle name="Comma 2 2 6 3 4" xfId="6390" xr:uid="{00000000-0005-0000-0000-0000F3180000}"/>
    <cellStyle name="Comma 2 2 6 3 4 2" xfId="6391" xr:uid="{00000000-0005-0000-0000-0000F4180000}"/>
    <cellStyle name="Comma 2 2 6 3 5" xfId="6392" xr:uid="{00000000-0005-0000-0000-0000F5180000}"/>
    <cellStyle name="Comma 2 2 6 4" xfId="6393" xr:uid="{00000000-0005-0000-0000-0000F6180000}"/>
    <cellStyle name="Comma 2 2 7" xfId="6394" xr:uid="{00000000-0005-0000-0000-0000F7180000}"/>
    <cellStyle name="Comma 2 2 7 10" xfId="6395" xr:uid="{00000000-0005-0000-0000-0000F8180000}"/>
    <cellStyle name="Comma 2 2 7 10 2" xfId="6396" xr:uid="{00000000-0005-0000-0000-0000F9180000}"/>
    <cellStyle name="Comma 2 2 7 11" xfId="6397" xr:uid="{00000000-0005-0000-0000-0000FA180000}"/>
    <cellStyle name="Comma 2 2 7 11 2" xfId="6398" xr:uid="{00000000-0005-0000-0000-0000FB180000}"/>
    <cellStyle name="Comma 2 2 7 12" xfId="6399" xr:uid="{00000000-0005-0000-0000-0000FC180000}"/>
    <cellStyle name="Comma 2 2 7 2" xfId="6400" xr:uid="{00000000-0005-0000-0000-0000FD180000}"/>
    <cellStyle name="Comma 2 2 7 2 2" xfId="6401" xr:uid="{00000000-0005-0000-0000-0000FE180000}"/>
    <cellStyle name="Comma 2 2 7 2 2 2" xfId="6402" xr:uid="{00000000-0005-0000-0000-0000FF180000}"/>
    <cellStyle name="Comma 2 2 7 2 2 2 2" xfId="6403" xr:uid="{00000000-0005-0000-0000-000000190000}"/>
    <cellStyle name="Comma 2 2 7 2 2 2 2 2" xfId="6404" xr:uid="{00000000-0005-0000-0000-000001190000}"/>
    <cellStyle name="Comma 2 2 7 2 2 2 2 2 2" xfId="6405" xr:uid="{00000000-0005-0000-0000-000002190000}"/>
    <cellStyle name="Comma 2 2 7 2 2 2 2 3" xfId="6406" xr:uid="{00000000-0005-0000-0000-000003190000}"/>
    <cellStyle name="Comma 2 2 7 2 2 2 2 3 2" xfId="6407" xr:uid="{00000000-0005-0000-0000-000004190000}"/>
    <cellStyle name="Comma 2 2 7 2 2 2 2 4" xfId="6408" xr:uid="{00000000-0005-0000-0000-000005190000}"/>
    <cellStyle name="Comma 2 2 7 2 2 2 2 4 2" xfId="6409" xr:uid="{00000000-0005-0000-0000-000006190000}"/>
    <cellStyle name="Comma 2 2 7 2 2 2 2 5" xfId="6410" xr:uid="{00000000-0005-0000-0000-000007190000}"/>
    <cellStyle name="Comma 2 2 7 2 2 2 3" xfId="6411" xr:uid="{00000000-0005-0000-0000-000008190000}"/>
    <cellStyle name="Comma 2 2 7 2 2 2 3 2" xfId="6412" xr:uid="{00000000-0005-0000-0000-000009190000}"/>
    <cellStyle name="Comma 2 2 7 2 2 2 4" xfId="6413" xr:uid="{00000000-0005-0000-0000-00000A190000}"/>
    <cellStyle name="Comma 2 2 7 2 2 2 4 2" xfId="6414" xr:uid="{00000000-0005-0000-0000-00000B190000}"/>
    <cellStyle name="Comma 2 2 7 2 2 2 5" xfId="6415" xr:uid="{00000000-0005-0000-0000-00000C190000}"/>
    <cellStyle name="Comma 2 2 7 2 2 2 5 2" xfId="6416" xr:uid="{00000000-0005-0000-0000-00000D190000}"/>
    <cellStyle name="Comma 2 2 7 2 2 2 6" xfId="6417" xr:uid="{00000000-0005-0000-0000-00000E190000}"/>
    <cellStyle name="Comma 2 2 7 2 2 3" xfId="6418" xr:uid="{00000000-0005-0000-0000-00000F190000}"/>
    <cellStyle name="Comma 2 2 7 2 2 3 2" xfId="6419" xr:uid="{00000000-0005-0000-0000-000010190000}"/>
    <cellStyle name="Comma 2 2 7 2 2 3 2 2" xfId="6420" xr:uid="{00000000-0005-0000-0000-000011190000}"/>
    <cellStyle name="Comma 2 2 7 2 2 3 3" xfId="6421" xr:uid="{00000000-0005-0000-0000-000012190000}"/>
    <cellStyle name="Comma 2 2 7 2 2 3 3 2" xfId="6422" xr:uid="{00000000-0005-0000-0000-000013190000}"/>
    <cellStyle name="Comma 2 2 7 2 2 3 4" xfId="6423" xr:uid="{00000000-0005-0000-0000-000014190000}"/>
    <cellStyle name="Comma 2 2 7 2 2 3 4 2" xfId="6424" xr:uid="{00000000-0005-0000-0000-000015190000}"/>
    <cellStyle name="Comma 2 2 7 2 2 3 5" xfId="6425" xr:uid="{00000000-0005-0000-0000-000016190000}"/>
    <cellStyle name="Comma 2 2 7 2 2 4" xfId="6426" xr:uid="{00000000-0005-0000-0000-000017190000}"/>
    <cellStyle name="Comma 2 2 7 2 2 4 2" xfId="6427" xr:uid="{00000000-0005-0000-0000-000018190000}"/>
    <cellStyle name="Comma 2 2 7 2 2 5" xfId="6428" xr:uid="{00000000-0005-0000-0000-000019190000}"/>
    <cellStyle name="Comma 2 2 7 2 2 5 2" xfId="6429" xr:uid="{00000000-0005-0000-0000-00001A190000}"/>
    <cellStyle name="Comma 2 2 7 2 2 6" xfId="6430" xr:uid="{00000000-0005-0000-0000-00001B190000}"/>
    <cellStyle name="Comma 2 2 7 2 2 6 2" xfId="6431" xr:uid="{00000000-0005-0000-0000-00001C190000}"/>
    <cellStyle name="Comma 2 2 7 2 2 7" xfId="6432" xr:uid="{00000000-0005-0000-0000-00001D190000}"/>
    <cellStyle name="Comma 2 2 7 2 3" xfId="6433" xr:uid="{00000000-0005-0000-0000-00001E190000}"/>
    <cellStyle name="Comma 2 2 7 2 3 2" xfId="6434" xr:uid="{00000000-0005-0000-0000-00001F190000}"/>
    <cellStyle name="Comma 2 2 7 2 3 2 2" xfId="6435" xr:uid="{00000000-0005-0000-0000-000020190000}"/>
    <cellStyle name="Comma 2 2 7 2 3 2 2 2" xfId="6436" xr:uid="{00000000-0005-0000-0000-000021190000}"/>
    <cellStyle name="Comma 2 2 7 2 3 2 2 2 2" xfId="6437" xr:uid="{00000000-0005-0000-0000-000022190000}"/>
    <cellStyle name="Comma 2 2 7 2 3 2 2 3" xfId="6438" xr:uid="{00000000-0005-0000-0000-000023190000}"/>
    <cellStyle name="Comma 2 2 7 2 3 2 2 3 2" xfId="6439" xr:uid="{00000000-0005-0000-0000-000024190000}"/>
    <cellStyle name="Comma 2 2 7 2 3 2 2 4" xfId="6440" xr:uid="{00000000-0005-0000-0000-000025190000}"/>
    <cellStyle name="Comma 2 2 7 2 3 2 2 4 2" xfId="6441" xr:uid="{00000000-0005-0000-0000-000026190000}"/>
    <cellStyle name="Comma 2 2 7 2 3 2 2 5" xfId="6442" xr:uid="{00000000-0005-0000-0000-000027190000}"/>
    <cellStyle name="Comma 2 2 7 2 3 2 3" xfId="6443" xr:uid="{00000000-0005-0000-0000-000028190000}"/>
    <cellStyle name="Comma 2 2 7 2 3 2 3 2" xfId="6444" xr:uid="{00000000-0005-0000-0000-000029190000}"/>
    <cellStyle name="Comma 2 2 7 2 3 2 4" xfId="6445" xr:uid="{00000000-0005-0000-0000-00002A190000}"/>
    <cellStyle name="Comma 2 2 7 2 3 2 4 2" xfId="6446" xr:uid="{00000000-0005-0000-0000-00002B190000}"/>
    <cellStyle name="Comma 2 2 7 2 3 2 5" xfId="6447" xr:uid="{00000000-0005-0000-0000-00002C190000}"/>
    <cellStyle name="Comma 2 2 7 2 3 2 5 2" xfId="6448" xr:uid="{00000000-0005-0000-0000-00002D190000}"/>
    <cellStyle name="Comma 2 2 7 2 3 2 6" xfId="6449" xr:uid="{00000000-0005-0000-0000-00002E190000}"/>
    <cellStyle name="Comma 2 2 7 2 3 3" xfId="6450" xr:uid="{00000000-0005-0000-0000-00002F190000}"/>
    <cellStyle name="Comma 2 2 7 2 3 3 2" xfId="6451" xr:uid="{00000000-0005-0000-0000-000030190000}"/>
    <cellStyle name="Comma 2 2 7 2 3 3 2 2" xfId="6452" xr:uid="{00000000-0005-0000-0000-000031190000}"/>
    <cellStyle name="Comma 2 2 7 2 3 3 3" xfId="6453" xr:uid="{00000000-0005-0000-0000-000032190000}"/>
    <cellStyle name="Comma 2 2 7 2 3 3 3 2" xfId="6454" xr:uid="{00000000-0005-0000-0000-000033190000}"/>
    <cellStyle name="Comma 2 2 7 2 3 3 4" xfId="6455" xr:uid="{00000000-0005-0000-0000-000034190000}"/>
    <cellStyle name="Comma 2 2 7 2 3 3 4 2" xfId="6456" xr:uid="{00000000-0005-0000-0000-000035190000}"/>
    <cellStyle name="Comma 2 2 7 2 3 3 5" xfId="6457" xr:uid="{00000000-0005-0000-0000-000036190000}"/>
    <cellStyle name="Comma 2 2 7 2 3 4" xfId="6458" xr:uid="{00000000-0005-0000-0000-000037190000}"/>
    <cellStyle name="Comma 2 2 7 2 3 4 2" xfId="6459" xr:uid="{00000000-0005-0000-0000-000038190000}"/>
    <cellStyle name="Comma 2 2 7 2 3 5" xfId="6460" xr:uid="{00000000-0005-0000-0000-000039190000}"/>
    <cellStyle name="Comma 2 2 7 2 3 5 2" xfId="6461" xr:uid="{00000000-0005-0000-0000-00003A190000}"/>
    <cellStyle name="Comma 2 2 7 2 3 6" xfId="6462" xr:uid="{00000000-0005-0000-0000-00003B190000}"/>
    <cellStyle name="Comma 2 2 7 2 3 6 2" xfId="6463" xr:uid="{00000000-0005-0000-0000-00003C190000}"/>
    <cellStyle name="Comma 2 2 7 2 3 7" xfId="6464" xr:uid="{00000000-0005-0000-0000-00003D190000}"/>
    <cellStyle name="Comma 2 2 7 2 4" xfId="6465" xr:uid="{00000000-0005-0000-0000-00003E190000}"/>
    <cellStyle name="Comma 2 2 7 2 4 2" xfId="6466" xr:uid="{00000000-0005-0000-0000-00003F190000}"/>
    <cellStyle name="Comma 2 2 7 2 4 2 2" xfId="6467" xr:uid="{00000000-0005-0000-0000-000040190000}"/>
    <cellStyle name="Comma 2 2 7 2 4 2 2 2" xfId="6468" xr:uid="{00000000-0005-0000-0000-000041190000}"/>
    <cellStyle name="Comma 2 2 7 2 4 2 3" xfId="6469" xr:uid="{00000000-0005-0000-0000-000042190000}"/>
    <cellStyle name="Comma 2 2 7 2 4 2 3 2" xfId="6470" xr:uid="{00000000-0005-0000-0000-000043190000}"/>
    <cellStyle name="Comma 2 2 7 2 4 2 4" xfId="6471" xr:uid="{00000000-0005-0000-0000-000044190000}"/>
    <cellStyle name="Comma 2 2 7 2 4 2 4 2" xfId="6472" xr:uid="{00000000-0005-0000-0000-000045190000}"/>
    <cellStyle name="Comma 2 2 7 2 4 2 5" xfId="6473" xr:uid="{00000000-0005-0000-0000-000046190000}"/>
    <cellStyle name="Comma 2 2 7 2 4 3" xfId="6474" xr:uid="{00000000-0005-0000-0000-000047190000}"/>
    <cellStyle name="Comma 2 2 7 2 4 3 2" xfId="6475" xr:uid="{00000000-0005-0000-0000-000048190000}"/>
    <cellStyle name="Comma 2 2 7 2 4 4" xfId="6476" xr:uid="{00000000-0005-0000-0000-000049190000}"/>
    <cellStyle name="Comma 2 2 7 2 4 4 2" xfId="6477" xr:uid="{00000000-0005-0000-0000-00004A190000}"/>
    <cellStyle name="Comma 2 2 7 2 4 5" xfId="6478" xr:uid="{00000000-0005-0000-0000-00004B190000}"/>
    <cellStyle name="Comma 2 2 7 2 4 5 2" xfId="6479" xr:uid="{00000000-0005-0000-0000-00004C190000}"/>
    <cellStyle name="Comma 2 2 7 2 4 6" xfId="6480" xr:uid="{00000000-0005-0000-0000-00004D190000}"/>
    <cellStyle name="Comma 2 2 7 2 5" xfId="6481" xr:uid="{00000000-0005-0000-0000-00004E190000}"/>
    <cellStyle name="Comma 2 2 7 2 5 2" xfId="6482" xr:uid="{00000000-0005-0000-0000-00004F190000}"/>
    <cellStyle name="Comma 2 2 7 2 5 2 2" xfId="6483" xr:uid="{00000000-0005-0000-0000-000050190000}"/>
    <cellStyle name="Comma 2 2 7 2 5 3" xfId="6484" xr:uid="{00000000-0005-0000-0000-000051190000}"/>
    <cellStyle name="Comma 2 2 7 2 5 3 2" xfId="6485" xr:uid="{00000000-0005-0000-0000-000052190000}"/>
    <cellStyle name="Comma 2 2 7 2 5 4" xfId="6486" xr:uid="{00000000-0005-0000-0000-000053190000}"/>
    <cellStyle name="Comma 2 2 7 2 5 4 2" xfId="6487" xr:uid="{00000000-0005-0000-0000-000054190000}"/>
    <cellStyle name="Comma 2 2 7 2 5 5" xfId="6488" xr:uid="{00000000-0005-0000-0000-000055190000}"/>
    <cellStyle name="Comma 2 2 7 2 6" xfId="6489" xr:uid="{00000000-0005-0000-0000-000056190000}"/>
    <cellStyle name="Comma 2 2 7 2 6 2" xfId="6490" xr:uid="{00000000-0005-0000-0000-000057190000}"/>
    <cellStyle name="Comma 2 2 7 2 7" xfId="6491" xr:uid="{00000000-0005-0000-0000-000058190000}"/>
    <cellStyle name="Comma 2 2 7 2 7 2" xfId="6492" xr:uid="{00000000-0005-0000-0000-000059190000}"/>
    <cellStyle name="Comma 2 2 7 2 8" xfId="6493" xr:uid="{00000000-0005-0000-0000-00005A190000}"/>
    <cellStyle name="Comma 2 2 7 2 8 2" xfId="6494" xr:uid="{00000000-0005-0000-0000-00005B190000}"/>
    <cellStyle name="Comma 2 2 7 2 9" xfId="6495" xr:uid="{00000000-0005-0000-0000-00005C190000}"/>
    <cellStyle name="Comma 2 2 7 3" xfId="6496" xr:uid="{00000000-0005-0000-0000-00005D190000}"/>
    <cellStyle name="Comma 2 2 7 3 2" xfId="6497" xr:uid="{00000000-0005-0000-0000-00005E190000}"/>
    <cellStyle name="Comma 2 2 7 3 2 2" xfId="6498" xr:uid="{00000000-0005-0000-0000-00005F190000}"/>
    <cellStyle name="Comma 2 2 7 3 2 2 2" xfId="6499" xr:uid="{00000000-0005-0000-0000-000060190000}"/>
    <cellStyle name="Comma 2 2 7 3 2 2 2 2" xfId="6500" xr:uid="{00000000-0005-0000-0000-000061190000}"/>
    <cellStyle name="Comma 2 2 7 3 2 2 3" xfId="6501" xr:uid="{00000000-0005-0000-0000-000062190000}"/>
    <cellStyle name="Comma 2 2 7 3 2 2 3 2" xfId="6502" xr:uid="{00000000-0005-0000-0000-000063190000}"/>
    <cellStyle name="Comma 2 2 7 3 2 2 4" xfId="6503" xr:uid="{00000000-0005-0000-0000-000064190000}"/>
    <cellStyle name="Comma 2 2 7 3 2 2 4 2" xfId="6504" xr:uid="{00000000-0005-0000-0000-000065190000}"/>
    <cellStyle name="Comma 2 2 7 3 2 2 5" xfId="6505" xr:uid="{00000000-0005-0000-0000-000066190000}"/>
    <cellStyle name="Comma 2 2 7 3 2 3" xfId="6506" xr:uid="{00000000-0005-0000-0000-000067190000}"/>
    <cellStyle name="Comma 2 2 7 3 2 3 2" xfId="6507" xr:uid="{00000000-0005-0000-0000-000068190000}"/>
    <cellStyle name="Comma 2 2 7 3 2 4" xfId="6508" xr:uid="{00000000-0005-0000-0000-000069190000}"/>
    <cellStyle name="Comma 2 2 7 3 2 4 2" xfId="6509" xr:uid="{00000000-0005-0000-0000-00006A190000}"/>
    <cellStyle name="Comma 2 2 7 3 2 5" xfId="6510" xr:uid="{00000000-0005-0000-0000-00006B190000}"/>
    <cellStyle name="Comma 2 2 7 3 2 5 2" xfId="6511" xr:uid="{00000000-0005-0000-0000-00006C190000}"/>
    <cellStyle name="Comma 2 2 7 3 2 6" xfId="6512" xr:uid="{00000000-0005-0000-0000-00006D190000}"/>
    <cellStyle name="Comma 2 2 7 3 3" xfId="6513" xr:uid="{00000000-0005-0000-0000-00006E190000}"/>
    <cellStyle name="Comma 2 2 7 3 3 2" xfId="6514" xr:uid="{00000000-0005-0000-0000-00006F190000}"/>
    <cellStyle name="Comma 2 2 7 3 3 2 2" xfId="6515" xr:uid="{00000000-0005-0000-0000-000070190000}"/>
    <cellStyle name="Comma 2 2 7 3 3 3" xfId="6516" xr:uid="{00000000-0005-0000-0000-000071190000}"/>
    <cellStyle name="Comma 2 2 7 3 3 3 2" xfId="6517" xr:uid="{00000000-0005-0000-0000-000072190000}"/>
    <cellStyle name="Comma 2 2 7 3 3 4" xfId="6518" xr:uid="{00000000-0005-0000-0000-000073190000}"/>
    <cellStyle name="Comma 2 2 7 3 3 4 2" xfId="6519" xr:uid="{00000000-0005-0000-0000-000074190000}"/>
    <cellStyle name="Comma 2 2 7 3 3 5" xfId="6520" xr:uid="{00000000-0005-0000-0000-000075190000}"/>
    <cellStyle name="Comma 2 2 7 3 4" xfId="6521" xr:uid="{00000000-0005-0000-0000-000076190000}"/>
    <cellStyle name="Comma 2 2 7 3 4 2" xfId="6522" xr:uid="{00000000-0005-0000-0000-000077190000}"/>
    <cellStyle name="Comma 2 2 7 3 5" xfId="6523" xr:uid="{00000000-0005-0000-0000-000078190000}"/>
    <cellStyle name="Comma 2 2 7 3 5 2" xfId="6524" xr:uid="{00000000-0005-0000-0000-000079190000}"/>
    <cellStyle name="Comma 2 2 7 3 6" xfId="6525" xr:uid="{00000000-0005-0000-0000-00007A190000}"/>
    <cellStyle name="Comma 2 2 7 3 6 2" xfId="6526" xr:uid="{00000000-0005-0000-0000-00007B190000}"/>
    <cellStyle name="Comma 2 2 7 3 7" xfId="6527" xr:uid="{00000000-0005-0000-0000-00007C190000}"/>
    <cellStyle name="Comma 2 2 7 4" xfId="6528" xr:uid="{00000000-0005-0000-0000-00007D190000}"/>
    <cellStyle name="Comma 2 2 7 4 2" xfId="6529" xr:uid="{00000000-0005-0000-0000-00007E190000}"/>
    <cellStyle name="Comma 2 2 7 4 2 2" xfId="6530" xr:uid="{00000000-0005-0000-0000-00007F190000}"/>
    <cellStyle name="Comma 2 2 7 4 2 2 2" xfId="6531" xr:uid="{00000000-0005-0000-0000-000080190000}"/>
    <cellStyle name="Comma 2 2 7 4 2 2 2 2" xfId="6532" xr:uid="{00000000-0005-0000-0000-000081190000}"/>
    <cellStyle name="Comma 2 2 7 4 2 2 3" xfId="6533" xr:uid="{00000000-0005-0000-0000-000082190000}"/>
    <cellStyle name="Comma 2 2 7 4 2 2 3 2" xfId="6534" xr:uid="{00000000-0005-0000-0000-000083190000}"/>
    <cellStyle name="Comma 2 2 7 4 2 2 4" xfId="6535" xr:uid="{00000000-0005-0000-0000-000084190000}"/>
    <cellStyle name="Comma 2 2 7 4 2 2 4 2" xfId="6536" xr:uid="{00000000-0005-0000-0000-000085190000}"/>
    <cellStyle name="Comma 2 2 7 4 2 2 5" xfId="6537" xr:uid="{00000000-0005-0000-0000-000086190000}"/>
    <cellStyle name="Comma 2 2 7 4 2 3" xfId="6538" xr:uid="{00000000-0005-0000-0000-000087190000}"/>
    <cellStyle name="Comma 2 2 7 4 2 3 2" xfId="6539" xr:uid="{00000000-0005-0000-0000-000088190000}"/>
    <cellStyle name="Comma 2 2 7 4 2 4" xfId="6540" xr:uid="{00000000-0005-0000-0000-000089190000}"/>
    <cellStyle name="Comma 2 2 7 4 2 4 2" xfId="6541" xr:uid="{00000000-0005-0000-0000-00008A190000}"/>
    <cellStyle name="Comma 2 2 7 4 2 5" xfId="6542" xr:uid="{00000000-0005-0000-0000-00008B190000}"/>
    <cellStyle name="Comma 2 2 7 4 2 5 2" xfId="6543" xr:uid="{00000000-0005-0000-0000-00008C190000}"/>
    <cellStyle name="Comma 2 2 7 4 2 6" xfId="6544" xr:uid="{00000000-0005-0000-0000-00008D190000}"/>
    <cellStyle name="Comma 2 2 7 4 3" xfId="6545" xr:uid="{00000000-0005-0000-0000-00008E190000}"/>
    <cellStyle name="Comma 2 2 7 4 3 2" xfId="6546" xr:uid="{00000000-0005-0000-0000-00008F190000}"/>
    <cellStyle name="Comma 2 2 7 4 3 2 2" xfId="6547" xr:uid="{00000000-0005-0000-0000-000090190000}"/>
    <cellStyle name="Comma 2 2 7 4 3 3" xfId="6548" xr:uid="{00000000-0005-0000-0000-000091190000}"/>
    <cellStyle name="Comma 2 2 7 4 3 3 2" xfId="6549" xr:uid="{00000000-0005-0000-0000-000092190000}"/>
    <cellStyle name="Comma 2 2 7 4 3 4" xfId="6550" xr:uid="{00000000-0005-0000-0000-000093190000}"/>
    <cellStyle name="Comma 2 2 7 4 3 4 2" xfId="6551" xr:uid="{00000000-0005-0000-0000-000094190000}"/>
    <cellStyle name="Comma 2 2 7 4 3 5" xfId="6552" xr:uid="{00000000-0005-0000-0000-000095190000}"/>
    <cellStyle name="Comma 2 2 7 4 4" xfId="6553" xr:uid="{00000000-0005-0000-0000-000096190000}"/>
    <cellStyle name="Comma 2 2 7 4 4 2" xfId="6554" xr:uid="{00000000-0005-0000-0000-000097190000}"/>
    <cellStyle name="Comma 2 2 7 4 5" xfId="6555" xr:uid="{00000000-0005-0000-0000-000098190000}"/>
    <cellStyle name="Comma 2 2 7 4 5 2" xfId="6556" xr:uid="{00000000-0005-0000-0000-000099190000}"/>
    <cellStyle name="Comma 2 2 7 4 6" xfId="6557" xr:uid="{00000000-0005-0000-0000-00009A190000}"/>
    <cellStyle name="Comma 2 2 7 4 6 2" xfId="6558" xr:uid="{00000000-0005-0000-0000-00009B190000}"/>
    <cellStyle name="Comma 2 2 7 4 7" xfId="6559" xr:uid="{00000000-0005-0000-0000-00009C190000}"/>
    <cellStyle name="Comma 2 2 7 5" xfId="6560" xr:uid="{00000000-0005-0000-0000-00009D190000}"/>
    <cellStyle name="Comma 2 2 7 5 2" xfId="6561" xr:uid="{00000000-0005-0000-0000-00009E190000}"/>
    <cellStyle name="Comma 2 2 7 6" xfId="6562" xr:uid="{00000000-0005-0000-0000-00009F190000}"/>
    <cellStyle name="Comma 2 2 7 6 2" xfId="6563" xr:uid="{00000000-0005-0000-0000-0000A0190000}"/>
    <cellStyle name="Comma 2 2 7 6 2 2" xfId="6564" xr:uid="{00000000-0005-0000-0000-0000A1190000}"/>
    <cellStyle name="Comma 2 2 7 6 2 2 2" xfId="6565" xr:uid="{00000000-0005-0000-0000-0000A2190000}"/>
    <cellStyle name="Comma 2 2 7 6 2 3" xfId="6566" xr:uid="{00000000-0005-0000-0000-0000A3190000}"/>
    <cellStyle name="Comma 2 2 7 6 2 3 2" xfId="6567" xr:uid="{00000000-0005-0000-0000-0000A4190000}"/>
    <cellStyle name="Comma 2 2 7 6 2 4" xfId="6568" xr:uid="{00000000-0005-0000-0000-0000A5190000}"/>
    <cellStyle name="Comma 2 2 7 6 2 4 2" xfId="6569" xr:uid="{00000000-0005-0000-0000-0000A6190000}"/>
    <cellStyle name="Comma 2 2 7 6 2 5" xfId="6570" xr:uid="{00000000-0005-0000-0000-0000A7190000}"/>
    <cellStyle name="Comma 2 2 7 6 3" xfId="6571" xr:uid="{00000000-0005-0000-0000-0000A8190000}"/>
    <cellStyle name="Comma 2 2 7 6 3 2" xfId="6572" xr:uid="{00000000-0005-0000-0000-0000A9190000}"/>
    <cellStyle name="Comma 2 2 7 6 4" xfId="6573" xr:uid="{00000000-0005-0000-0000-0000AA190000}"/>
    <cellStyle name="Comma 2 2 7 6 4 2" xfId="6574" xr:uid="{00000000-0005-0000-0000-0000AB190000}"/>
    <cellStyle name="Comma 2 2 7 6 5" xfId="6575" xr:uid="{00000000-0005-0000-0000-0000AC190000}"/>
    <cellStyle name="Comma 2 2 7 6 5 2" xfId="6576" xr:uid="{00000000-0005-0000-0000-0000AD190000}"/>
    <cellStyle name="Comma 2 2 7 6 6" xfId="6577" xr:uid="{00000000-0005-0000-0000-0000AE190000}"/>
    <cellStyle name="Comma 2 2 7 7" xfId="6578" xr:uid="{00000000-0005-0000-0000-0000AF190000}"/>
    <cellStyle name="Comma 2 2 7 7 2" xfId="6579" xr:uid="{00000000-0005-0000-0000-0000B0190000}"/>
    <cellStyle name="Comma 2 2 7 7 2 2" xfId="6580" xr:uid="{00000000-0005-0000-0000-0000B1190000}"/>
    <cellStyle name="Comma 2 2 7 7 3" xfId="6581" xr:uid="{00000000-0005-0000-0000-0000B2190000}"/>
    <cellStyle name="Comma 2 2 7 7 3 2" xfId="6582" xr:uid="{00000000-0005-0000-0000-0000B3190000}"/>
    <cellStyle name="Comma 2 2 7 7 4" xfId="6583" xr:uid="{00000000-0005-0000-0000-0000B4190000}"/>
    <cellStyle name="Comma 2 2 7 7 4 2" xfId="6584" xr:uid="{00000000-0005-0000-0000-0000B5190000}"/>
    <cellStyle name="Comma 2 2 7 7 5" xfId="6585" xr:uid="{00000000-0005-0000-0000-0000B6190000}"/>
    <cellStyle name="Comma 2 2 7 8" xfId="6586" xr:uid="{00000000-0005-0000-0000-0000B7190000}"/>
    <cellStyle name="Comma 2 2 7 8 2" xfId="6587" xr:uid="{00000000-0005-0000-0000-0000B8190000}"/>
    <cellStyle name="Comma 2 2 7 8 2 2" xfId="6588" xr:uid="{00000000-0005-0000-0000-0000B9190000}"/>
    <cellStyle name="Comma 2 2 7 8 3" xfId="6589" xr:uid="{00000000-0005-0000-0000-0000BA190000}"/>
    <cellStyle name="Comma 2 2 7 8 3 2" xfId="6590" xr:uid="{00000000-0005-0000-0000-0000BB190000}"/>
    <cellStyle name="Comma 2 2 7 8 4" xfId="6591" xr:uid="{00000000-0005-0000-0000-0000BC190000}"/>
    <cellStyle name="Comma 2 2 7 8 4 2" xfId="6592" xr:uid="{00000000-0005-0000-0000-0000BD190000}"/>
    <cellStyle name="Comma 2 2 7 8 5" xfId="6593" xr:uid="{00000000-0005-0000-0000-0000BE190000}"/>
    <cellStyle name="Comma 2 2 7 9" xfId="6594" xr:uid="{00000000-0005-0000-0000-0000BF190000}"/>
    <cellStyle name="Comma 2 2 7 9 2" xfId="6595" xr:uid="{00000000-0005-0000-0000-0000C0190000}"/>
    <cellStyle name="Comma 2 2 8" xfId="6596" xr:uid="{00000000-0005-0000-0000-0000C1190000}"/>
    <cellStyle name="Comma 2 2 8 10" xfId="6597" xr:uid="{00000000-0005-0000-0000-0000C2190000}"/>
    <cellStyle name="Comma 2 2 8 10 2" xfId="6598" xr:uid="{00000000-0005-0000-0000-0000C3190000}"/>
    <cellStyle name="Comma 2 2 8 11" xfId="6599" xr:uid="{00000000-0005-0000-0000-0000C4190000}"/>
    <cellStyle name="Comma 2 2 8 2" xfId="6600" xr:uid="{00000000-0005-0000-0000-0000C5190000}"/>
    <cellStyle name="Comma 2 2 8 2 2" xfId="6601" xr:uid="{00000000-0005-0000-0000-0000C6190000}"/>
    <cellStyle name="Comma 2 2 8 2 2 2" xfId="6602" xr:uid="{00000000-0005-0000-0000-0000C7190000}"/>
    <cellStyle name="Comma 2 2 8 2 2 2 2" xfId="6603" xr:uid="{00000000-0005-0000-0000-0000C8190000}"/>
    <cellStyle name="Comma 2 2 8 2 2 2 2 2" xfId="6604" xr:uid="{00000000-0005-0000-0000-0000C9190000}"/>
    <cellStyle name="Comma 2 2 8 2 2 2 3" xfId="6605" xr:uid="{00000000-0005-0000-0000-0000CA190000}"/>
    <cellStyle name="Comma 2 2 8 2 2 2 3 2" xfId="6606" xr:uid="{00000000-0005-0000-0000-0000CB190000}"/>
    <cellStyle name="Comma 2 2 8 2 2 2 4" xfId="6607" xr:uid="{00000000-0005-0000-0000-0000CC190000}"/>
    <cellStyle name="Comma 2 2 8 2 2 2 4 2" xfId="6608" xr:uid="{00000000-0005-0000-0000-0000CD190000}"/>
    <cellStyle name="Comma 2 2 8 2 2 2 5" xfId="6609" xr:uid="{00000000-0005-0000-0000-0000CE190000}"/>
    <cellStyle name="Comma 2 2 8 2 2 3" xfId="6610" xr:uid="{00000000-0005-0000-0000-0000CF190000}"/>
    <cellStyle name="Comma 2 2 8 2 2 3 2" xfId="6611" xr:uid="{00000000-0005-0000-0000-0000D0190000}"/>
    <cellStyle name="Comma 2 2 8 2 2 4" xfId="6612" xr:uid="{00000000-0005-0000-0000-0000D1190000}"/>
    <cellStyle name="Comma 2 2 8 2 2 4 2" xfId="6613" xr:uid="{00000000-0005-0000-0000-0000D2190000}"/>
    <cellStyle name="Comma 2 2 8 2 2 5" xfId="6614" xr:uid="{00000000-0005-0000-0000-0000D3190000}"/>
    <cellStyle name="Comma 2 2 8 2 2 5 2" xfId="6615" xr:uid="{00000000-0005-0000-0000-0000D4190000}"/>
    <cellStyle name="Comma 2 2 8 2 2 6" xfId="6616" xr:uid="{00000000-0005-0000-0000-0000D5190000}"/>
    <cellStyle name="Comma 2 2 8 2 3" xfId="6617" xr:uid="{00000000-0005-0000-0000-0000D6190000}"/>
    <cellStyle name="Comma 2 2 8 2 3 2" xfId="6618" xr:uid="{00000000-0005-0000-0000-0000D7190000}"/>
    <cellStyle name="Comma 2 2 8 2 3 2 2" xfId="6619" xr:uid="{00000000-0005-0000-0000-0000D8190000}"/>
    <cellStyle name="Comma 2 2 8 2 3 3" xfId="6620" xr:uid="{00000000-0005-0000-0000-0000D9190000}"/>
    <cellStyle name="Comma 2 2 8 2 3 3 2" xfId="6621" xr:uid="{00000000-0005-0000-0000-0000DA190000}"/>
    <cellStyle name="Comma 2 2 8 2 3 4" xfId="6622" xr:uid="{00000000-0005-0000-0000-0000DB190000}"/>
    <cellStyle name="Comma 2 2 8 2 3 4 2" xfId="6623" xr:uid="{00000000-0005-0000-0000-0000DC190000}"/>
    <cellStyle name="Comma 2 2 8 2 3 5" xfId="6624" xr:uid="{00000000-0005-0000-0000-0000DD190000}"/>
    <cellStyle name="Comma 2 2 8 2 4" xfId="6625" xr:uid="{00000000-0005-0000-0000-0000DE190000}"/>
    <cellStyle name="Comma 2 2 8 2 4 2" xfId="6626" xr:uid="{00000000-0005-0000-0000-0000DF190000}"/>
    <cellStyle name="Comma 2 2 8 2 5" xfId="6627" xr:uid="{00000000-0005-0000-0000-0000E0190000}"/>
    <cellStyle name="Comma 2 2 8 2 5 2" xfId="6628" xr:uid="{00000000-0005-0000-0000-0000E1190000}"/>
    <cellStyle name="Comma 2 2 8 2 6" xfId="6629" xr:uid="{00000000-0005-0000-0000-0000E2190000}"/>
    <cellStyle name="Comma 2 2 8 2 6 2" xfId="6630" xr:uid="{00000000-0005-0000-0000-0000E3190000}"/>
    <cellStyle name="Comma 2 2 8 2 7" xfId="6631" xr:uid="{00000000-0005-0000-0000-0000E4190000}"/>
    <cellStyle name="Comma 2 2 8 3" xfId="6632" xr:uid="{00000000-0005-0000-0000-0000E5190000}"/>
    <cellStyle name="Comma 2 2 8 3 2" xfId="6633" xr:uid="{00000000-0005-0000-0000-0000E6190000}"/>
    <cellStyle name="Comma 2 2 8 3 2 2" xfId="6634" xr:uid="{00000000-0005-0000-0000-0000E7190000}"/>
    <cellStyle name="Comma 2 2 8 3 2 2 2" xfId="6635" xr:uid="{00000000-0005-0000-0000-0000E8190000}"/>
    <cellStyle name="Comma 2 2 8 3 2 2 2 2" xfId="6636" xr:uid="{00000000-0005-0000-0000-0000E9190000}"/>
    <cellStyle name="Comma 2 2 8 3 2 2 3" xfId="6637" xr:uid="{00000000-0005-0000-0000-0000EA190000}"/>
    <cellStyle name="Comma 2 2 8 3 2 2 3 2" xfId="6638" xr:uid="{00000000-0005-0000-0000-0000EB190000}"/>
    <cellStyle name="Comma 2 2 8 3 2 2 4" xfId="6639" xr:uid="{00000000-0005-0000-0000-0000EC190000}"/>
    <cellStyle name="Comma 2 2 8 3 2 2 4 2" xfId="6640" xr:uid="{00000000-0005-0000-0000-0000ED190000}"/>
    <cellStyle name="Comma 2 2 8 3 2 2 5" xfId="6641" xr:uid="{00000000-0005-0000-0000-0000EE190000}"/>
    <cellStyle name="Comma 2 2 8 3 2 3" xfId="6642" xr:uid="{00000000-0005-0000-0000-0000EF190000}"/>
    <cellStyle name="Comma 2 2 8 3 2 3 2" xfId="6643" xr:uid="{00000000-0005-0000-0000-0000F0190000}"/>
    <cellStyle name="Comma 2 2 8 3 2 4" xfId="6644" xr:uid="{00000000-0005-0000-0000-0000F1190000}"/>
    <cellStyle name="Comma 2 2 8 3 2 4 2" xfId="6645" xr:uid="{00000000-0005-0000-0000-0000F2190000}"/>
    <cellStyle name="Comma 2 2 8 3 2 5" xfId="6646" xr:uid="{00000000-0005-0000-0000-0000F3190000}"/>
    <cellStyle name="Comma 2 2 8 3 2 5 2" xfId="6647" xr:uid="{00000000-0005-0000-0000-0000F4190000}"/>
    <cellStyle name="Comma 2 2 8 3 2 6" xfId="6648" xr:uid="{00000000-0005-0000-0000-0000F5190000}"/>
    <cellStyle name="Comma 2 2 8 3 3" xfId="6649" xr:uid="{00000000-0005-0000-0000-0000F6190000}"/>
    <cellStyle name="Comma 2 2 8 3 3 2" xfId="6650" xr:uid="{00000000-0005-0000-0000-0000F7190000}"/>
    <cellStyle name="Comma 2 2 8 3 3 2 2" xfId="6651" xr:uid="{00000000-0005-0000-0000-0000F8190000}"/>
    <cellStyle name="Comma 2 2 8 3 3 3" xfId="6652" xr:uid="{00000000-0005-0000-0000-0000F9190000}"/>
    <cellStyle name="Comma 2 2 8 3 3 3 2" xfId="6653" xr:uid="{00000000-0005-0000-0000-0000FA190000}"/>
    <cellStyle name="Comma 2 2 8 3 3 4" xfId="6654" xr:uid="{00000000-0005-0000-0000-0000FB190000}"/>
    <cellStyle name="Comma 2 2 8 3 3 4 2" xfId="6655" xr:uid="{00000000-0005-0000-0000-0000FC190000}"/>
    <cellStyle name="Comma 2 2 8 3 3 5" xfId="6656" xr:uid="{00000000-0005-0000-0000-0000FD190000}"/>
    <cellStyle name="Comma 2 2 8 3 4" xfId="6657" xr:uid="{00000000-0005-0000-0000-0000FE190000}"/>
    <cellStyle name="Comma 2 2 8 3 4 2" xfId="6658" xr:uid="{00000000-0005-0000-0000-0000FF190000}"/>
    <cellStyle name="Comma 2 2 8 3 5" xfId="6659" xr:uid="{00000000-0005-0000-0000-0000001A0000}"/>
    <cellStyle name="Comma 2 2 8 3 5 2" xfId="6660" xr:uid="{00000000-0005-0000-0000-0000011A0000}"/>
    <cellStyle name="Comma 2 2 8 3 6" xfId="6661" xr:uid="{00000000-0005-0000-0000-0000021A0000}"/>
    <cellStyle name="Comma 2 2 8 3 6 2" xfId="6662" xr:uid="{00000000-0005-0000-0000-0000031A0000}"/>
    <cellStyle name="Comma 2 2 8 3 7" xfId="6663" xr:uid="{00000000-0005-0000-0000-0000041A0000}"/>
    <cellStyle name="Comma 2 2 8 4" xfId="6664" xr:uid="{00000000-0005-0000-0000-0000051A0000}"/>
    <cellStyle name="Comma 2 2 8 4 2" xfId="6665" xr:uid="{00000000-0005-0000-0000-0000061A0000}"/>
    <cellStyle name="Comma 2 2 8 5" xfId="6666" xr:uid="{00000000-0005-0000-0000-0000071A0000}"/>
    <cellStyle name="Comma 2 2 8 5 2" xfId="6667" xr:uid="{00000000-0005-0000-0000-0000081A0000}"/>
    <cellStyle name="Comma 2 2 8 5 2 2" xfId="6668" xr:uid="{00000000-0005-0000-0000-0000091A0000}"/>
    <cellStyle name="Comma 2 2 8 5 2 2 2" xfId="6669" xr:uid="{00000000-0005-0000-0000-00000A1A0000}"/>
    <cellStyle name="Comma 2 2 8 5 2 3" xfId="6670" xr:uid="{00000000-0005-0000-0000-00000B1A0000}"/>
    <cellStyle name="Comma 2 2 8 5 2 3 2" xfId="6671" xr:uid="{00000000-0005-0000-0000-00000C1A0000}"/>
    <cellStyle name="Comma 2 2 8 5 2 4" xfId="6672" xr:uid="{00000000-0005-0000-0000-00000D1A0000}"/>
    <cellStyle name="Comma 2 2 8 5 2 4 2" xfId="6673" xr:uid="{00000000-0005-0000-0000-00000E1A0000}"/>
    <cellStyle name="Comma 2 2 8 5 2 5" xfId="6674" xr:uid="{00000000-0005-0000-0000-00000F1A0000}"/>
    <cellStyle name="Comma 2 2 8 5 3" xfId="6675" xr:uid="{00000000-0005-0000-0000-0000101A0000}"/>
    <cellStyle name="Comma 2 2 8 5 3 2" xfId="6676" xr:uid="{00000000-0005-0000-0000-0000111A0000}"/>
    <cellStyle name="Comma 2 2 8 5 4" xfId="6677" xr:uid="{00000000-0005-0000-0000-0000121A0000}"/>
    <cellStyle name="Comma 2 2 8 5 4 2" xfId="6678" xr:uid="{00000000-0005-0000-0000-0000131A0000}"/>
    <cellStyle name="Comma 2 2 8 5 5" xfId="6679" xr:uid="{00000000-0005-0000-0000-0000141A0000}"/>
    <cellStyle name="Comma 2 2 8 5 5 2" xfId="6680" xr:uid="{00000000-0005-0000-0000-0000151A0000}"/>
    <cellStyle name="Comma 2 2 8 5 6" xfId="6681" xr:uid="{00000000-0005-0000-0000-0000161A0000}"/>
    <cellStyle name="Comma 2 2 8 6" xfId="6682" xr:uid="{00000000-0005-0000-0000-0000171A0000}"/>
    <cellStyle name="Comma 2 2 8 6 2" xfId="6683" xr:uid="{00000000-0005-0000-0000-0000181A0000}"/>
    <cellStyle name="Comma 2 2 8 6 2 2" xfId="6684" xr:uid="{00000000-0005-0000-0000-0000191A0000}"/>
    <cellStyle name="Comma 2 2 8 6 3" xfId="6685" xr:uid="{00000000-0005-0000-0000-00001A1A0000}"/>
    <cellStyle name="Comma 2 2 8 6 3 2" xfId="6686" xr:uid="{00000000-0005-0000-0000-00001B1A0000}"/>
    <cellStyle name="Comma 2 2 8 6 4" xfId="6687" xr:uid="{00000000-0005-0000-0000-00001C1A0000}"/>
    <cellStyle name="Comma 2 2 8 6 4 2" xfId="6688" xr:uid="{00000000-0005-0000-0000-00001D1A0000}"/>
    <cellStyle name="Comma 2 2 8 6 5" xfId="6689" xr:uid="{00000000-0005-0000-0000-00001E1A0000}"/>
    <cellStyle name="Comma 2 2 8 7" xfId="6690" xr:uid="{00000000-0005-0000-0000-00001F1A0000}"/>
    <cellStyle name="Comma 2 2 8 7 2" xfId="6691" xr:uid="{00000000-0005-0000-0000-0000201A0000}"/>
    <cellStyle name="Comma 2 2 8 7 2 2" xfId="6692" xr:uid="{00000000-0005-0000-0000-0000211A0000}"/>
    <cellStyle name="Comma 2 2 8 7 3" xfId="6693" xr:uid="{00000000-0005-0000-0000-0000221A0000}"/>
    <cellStyle name="Comma 2 2 8 7 3 2" xfId="6694" xr:uid="{00000000-0005-0000-0000-0000231A0000}"/>
    <cellStyle name="Comma 2 2 8 7 4" xfId="6695" xr:uid="{00000000-0005-0000-0000-0000241A0000}"/>
    <cellStyle name="Comma 2 2 8 7 4 2" xfId="6696" xr:uid="{00000000-0005-0000-0000-0000251A0000}"/>
    <cellStyle name="Comma 2 2 8 7 5" xfId="6697" xr:uid="{00000000-0005-0000-0000-0000261A0000}"/>
    <cellStyle name="Comma 2 2 8 8" xfId="6698" xr:uid="{00000000-0005-0000-0000-0000271A0000}"/>
    <cellStyle name="Comma 2 2 8 8 2" xfId="6699" xr:uid="{00000000-0005-0000-0000-0000281A0000}"/>
    <cellStyle name="Comma 2 2 8 9" xfId="6700" xr:uid="{00000000-0005-0000-0000-0000291A0000}"/>
    <cellStyle name="Comma 2 2 8 9 2" xfId="6701" xr:uid="{00000000-0005-0000-0000-00002A1A0000}"/>
    <cellStyle name="Comma 2 2 9" xfId="6702" xr:uid="{00000000-0005-0000-0000-00002B1A0000}"/>
    <cellStyle name="Comma 2 2 9 10" xfId="6703" xr:uid="{00000000-0005-0000-0000-00002C1A0000}"/>
    <cellStyle name="Comma 2 2 9 10 2" xfId="6704" xr:uid="{00000000-0005-0000-0000-00002D1A0000}"/>
    <cellStyle name="Comma 2 2 9 11" xfId="6705" xr:uid="{00000000-0005-0000-0000-00002E1A0000}"/>
    <cellStyle name="Comma 2 2 9 2" xfId="6706" xr:uid="{00000000-0005-0000-0000-00002F1A0000}"/>
    <cellStyle name="Comma 2 2 9 2 2" xfId="6707" xr:uid="{00000000-0005-0000-0000-0000301A0000}"/>
    <cellStyle name="Comma 2 2 9 2 2 2" xfId="6708" xr:uid="{00000000-0005-0000-0000-0000311A0000}"/>
    <cellStyle name="Comma 2 2 9 2 2 2 2" xfId="6709" xr:uid="{00000000-0005-0000-0000-0000321A0000}"/>
    <cellStyle name="Comma 2 2 9 2 2 2 2 2" xfId="6710" xr:uid="{00000000-0005-0000-0000-0000331A0000}"/>
    <cellStyle name="Comma 2 2 9 2 2 2 3" xfId="6711" xr:uid="{00000000-0005-0000-0000-0000341A0000}"/>
    <cellStyle name="Comma 2 2 9 2 2 2 3 2" xfId="6712" xr:uid="{00000000-0005-0000-0000-0000351A0000}"/>
    <cellStyle name="Comma 2 2 9 2 2 2 4" xfId="6713" xr:uid="{00000000-0005-0000-0000-0000361A0000}"/>
    <cellStyle name="Comma 2 2 9 2 2 2 4 2" xfId="6714" xr:uid="{00000000-0005-0000-0000-0000371A0000}"/>
    <cellStyle name="Comma 2 2 9 2 2 2 5" xfId="6715" xr:uid="{00000000-0005-0000-0000-0000381A0000}"/>
    <cellStyle name="Comma 2 2 9 2 2 3" xfId="6716" xr:uid="{00000000-0005-0000-0000-0000391A0000}"/>
    <cellStyle name="Comma 2 2 9 2 2 3 2" xfId="6717" xr:uid="{00000000-0005-0000-0000-00003A1A0000}"/>
    <cellStyle name="Comma 2 2 9 2 2 4" xfId="6718" xr:uid="{00000000-0005-0000-0000-00003B1A0000}"/>
    <cellStyle name="Comma 2 2 9 2 2 4 2" xfId="6719" xr:uid="{00000000-0005-0000-0000-00003C1A0000}"/>
    <cellStyle name="Comma 2 2 9 2 2 5" xfId="6720" xr:uid="{00000000-0005-0000-0000-00003D1A0000}"/>
    <cellStyle name="Comma 2 2 9 2 2 5 2" xfId="6721" xr:uid="{00000000-0005-0000-0000-00003E1A0000}"/>
    <cellStyle name="Comma 2 2 9 2 2 6" xfId="6722" xr:uid="{00000000-0005-0000-0000-00003F1A0000}"/>
    <cellStyle name="Comma 2 2 9 2 3" xfId="6723" xr:uid="{00000000-0005-0000-0000-0000401A0000}"/>
    <cellStyle name="Comma 2 2 9 2 3 2" xfId="6724" xr:uid="{00000000-0005-0000-0000-0000411A0000}"/>
    <cellStyle name="Comma 2 2 9 2 3 2 2" xfId="6725" xr:uid="{00000000-0005-0000-0000-0000421A0000}"/>
    <cellStyle name="Comma 2 2 9 2 3 3" xfId="6726" xr:uid="{00000000-0005-0000-0000-0000431A0000}"/>
    <cellStyle name="Comma 2 2 9 2 3 3 2" xfId="6727" xr:uid="{00000000-0005-0000-0000-0000441A0000}"/>
    <cellStyle name="Comma 2 2 9 2 3 4" xfId="6728" xr:uid="{00000000-0005-0000-0000-0000451A0000}"/>
    <cellStyle name="Comma 2 2 9 2 3 4 2" xfId="6729" xr:uid="{00000000-0005-0000-0000-0000461A0000}"/>
    <cellStyle name="Comma 2 2 9 2 3 5" xfId="6730" xr:uid="{00000000-0005-0000-0000-0000471A0000}"/>
    <cellStyle name="Comma 2 2 9 2 4" xfId="6731" xr:uid="{00000000-0005-0000-0000-0000481A0000}"/>
    <cellStyle name="Comma 2 2 9 2 4 2" xfId="6732" xr:uid="{00000000-0005-0000-0000-0000491A0000}"/>
    <cellStyle name="Comma 2 2 9 2 5" xfId="6733" xr:uid="{00000000-0005-0000-0000-00004A1A0000}"/>
    <cellStyle name="Comma 2 2 9 2 5 2" xfId="6734" xr:uid="{00000000-0005-0000-0000-00004B1A0000}"/>
    <cellStyle name="Comma 2 2 9 2 6" xfId="6735" xr:uid="{00000000-0005-0000-0000-00004C1A0000}"/>
    <cellStyle name="Comma 2 2 9 2 6 2" xfId="6736" xr:uid="{00000000-0005-0000-0000-00004D1A0000}"/>
    <cellStyle name="Comma 2 2 9 2 7" xfId="6737" xr:uid="{00000000-0005-0000-0000-00004E1A0000}"/>
    <cellStyle name="Comma 2 2 9 3" xfId="6738" xr:uid="{00000000-0005-0000-0000-00004F1A0000}"/>
    <cellStyle name="Comma 2 2 9 3 2" xfId="6739" xr:uid="{00000000-0005-0000-0000-0000501A0000}"/>
    <cellStyle name="Comma 2 2 9 3 2 2" xfId="6740" xr:uid="{00000000-0005-0000-0000-0000511A0000}"/>
    <cellStyle name="Comma 2 2 9 3 2 2 2" xfId="6741" xr:uid="{00000000-0005-0000-0000-0000521A0000}"/>
    <cellStyle name="Comma 2 2 9 3 2 2 2 2" xfId="6742" xr:uid="{00000000-0005-0000-0000-0000531A0000}"/>
    <cellStyle name="Comma 2 2 9 3 2 2 3" xfId="6743" xr:uid="{00000000-0005-0000-0000-0000541A0000}"/>
    <cellStyle name="Comma 2 2 9 3 2 2 3 2" xfId="6744" xr:uid="{00000000-0005-0000-0000-0000551A0000}"/>
    <cellStyle name="Comma 2 2 9 3 2 2 4" xfId="6745" xr:uid="{00000000-0005-0000-0000-0000561A0000}"/>
    <cellStyle name="Comma 2 2 9 3 2 2 4 2" xfId="6746" xr:uid="{00000000-0005-0000-0000-0000571A0000}"/>
    <cellStyle name="Comma 2 2 9 3 2 2 5" xfId="6747" xr:uid="{00000000-0005-0000-0000-0000581A0000}"/>
    <cellStyle name="Comma 2 2 9 3 2 3" xfId="6748" xr:uid="{00000000-0005-0000-0000-0000591A0000}"/>
    <cellStyle name="Comma 2 2 9 3 2 3 2" xfId="6749" xr:uid="{00000000-0005-0000-0000-00005A1A0000}"/>
    <cellStyle name="Comma 2 2 9 3 2 4" xfId="6750" xr:uid="{00000000-0005-0000-0000-00005B1A0000}"/>
    <cellStyle name="Comma 2 2 9 3 2 4 2" xfId="6751" xr:uid="{00000000-0005-0000-0000-00005C1A0000}"/>
    <cellStyle name="Comma 2 2 9 3 2 5" xfId="6752" xr:uid="{00000000-0005-0000-0000-00005D1A0000}"/>
    <cellStyle name="Comma 2 2 9 3 2 5 2" xfId="6753" xr:uid="{00000000-0005-0000-0000-00005E1A0000}"/>
    <cellStyle name="Comma 2 2 9 3 2 6" xfId="6754" xr:uid="{00000000-0005-0000-0000-00005F1A0000}"/>
    <cellStyle name="Comma 2 2 9 3 3" xfId="6755" xr:uid="{00000000-0005-0000-0000-0000601A0000}"/>
    <cellStyle name="Comma 2 2 9 3 3 2" xfId="6756" xr:uid="{00000000-0005-0000-0000-0000611A0000}"/>
    <cellStyle name="Comma 2 2 9 3 3 2 2" xfId="6757" xr:uid="{00000000-0005-0000-0000-0000621A0000}"/>
    <cellStyle name="Comma 2 2 9 3 3 3" xfId="6758" xr:uid="{00000000-0005-0000-0000-0000631A0000}"/>
    <cellStyle name="Comma 2 2 9 3 3 3 2" xfId="6759" xr:uid="{00000000-0005-0000-0000-0000641A0000}"/>
    <cellStyle name="Comma 2 2 9 3 3 4" xfId="6760" xr:uid="{00000000-0005-0000-0000-0000651A0000}"/>
    <cellStyle name="Comma 2 2 9 3 3 4 2" xfId="6761" xr:uid="{00000000-0005-0000-0000-0000661A0000}"/>
    <cellStyle name="Comma 2 2 9 3 3 5" xfId="6762" xr:uid="{00000000-0005-0000-0000-0000671A0000}"/>
    <cellStyle name="Comma 2 2 9 3 4" xfId="6763" xr:uid="{00000000-0005-0000-0000-0000681A0000}"/>
    <cellStyle name="Comma 2 2 9 3 4 2" xfId="6764" xr:uid="{00000000-0005-0000-0000-0000691A0000}"/>
    <cellStyle name="Comma 2 2 9 3 5" xfId="6765" xr:uid="{00000000-0005-0000-0000-00006A1A0000}"/>
    <cellStyle name="Comma 2 2 9 3 5 2" xfId="6766" xr:uid="{00000000-0005-0000-0000-00006B1A0000}"/>
    <cellStyle name="Comma 2 2 9 3 6" xfId="6767" xr:uid="{00000000-0005-0000-0000-00006C1A0000}"/>
    <cellStyle name="Comma 2 2 9 3 6 2" xfId="6768" xr:uid="{00000000-0005-0000-0000-00006D1A0000}"/>
    <cellStyle name="Comma 2 2 9 3 7" xfId="6769" xr:uid="{00000000-0005-0000-0000-00006E1A0000}"/>
    <cellStyle name="Comma 2 2 9 4" xfId="6770" xr:uid="{00000000-0005-0000-0000-00006F1A0000}"/>
    <cellStyle name="Comma 2 2 9 4 2" xfId="6771" xr:uid="{00000000-0005-0000-0000-0000701A0000}"/>
    <cellStyle name="Comma 2 2 9 5" xfId="6772" xr:uid="{00000000-0005-0000-0000-0000711A0000}"/>
    <cellStyle name="Comma 2 2 9 5 2" xfId="6773" xr:uid="{00000000-0005-0000-0000-0000721A0000}"/>
    <cellStyle name="Comma 2 2 9 5 2 2" xfId="6774" xr:uid="{00000000-0005-0000-0000-0000731A0000}"/>
    <cellStyle name="Comma 2 2 9 5 2 2 2" xfId="6775" xr:uid="{00000000-0005-0000-0000-0000741A0000}"/>
    <cellStyle name="Comma 2 2 9 5 2 3" xfId="6776" xr:uid="{00000000-0005-0000-0000-0000751A0000}"/>
    <cellStyle name="Comma 2 2 9 5 2 3 2" xfId="6777" xr:uid="{00000000-0005-0000-0000-0000761A0000}"/>
    <cellStyle name="Comma 2 2 9 5 2 4" xfId="6778" xr:uid="{00000000-0005-0000-0000-0000771A0000}"/>
    <cellStyle name="Comma 2 2 9 5 2 4 2" xfId="6779" xr:uid="{00000000-0005-0000-0000-0000781A0000}"/>
    <cellStyle name="Comma 2 2 9 5 2 5" xfId="6780" xr:uid="{00000000-0005-0000-0000-0000791A0000}"/>
    <cellStyle name="Comma 2 2 9 5 3" xfId="6781" xr:uid="{00000000-0005-0000-0000-00007A1A0000}"/>
    <cellStyle name="Comma 2 2 9 5 3 2" xfId="6782" xr:uid="{00000000-0005-0000-0000-00007B1A0000}"/>
    <cellStyle name="Comma 2 2 9 5 4" xfId="6783" xr:uid="{00000000-0005-0000-0000-00007C1A0000}"/>
    <cellStyle name="Comma 2 2 9 5 4 2" xfId="6784" xr:uid="{00000000-0005-0000-0000-00007D1A0000}"/>
    <cellStyle name="Comma 2 2 9 5 5" xfId="6785" xr:uid="{00000000-0005-0000-0000-00007E1A0000}"/>
    <cellStyle name="Comma 2 2 9 5 5 2" xfId="6786" xr:uid="{00000000-0005-0000-0000-00007F1A0000}"/>
    <cellStyle name="Comma 2 2 9 5 6" xfId="6787" xr:uid="{00000000-0005-0000-0000-0000801A0000}"/>
    <cellStyle name="Comma 2 2 9 6" xfId="6788" xr:uid="{00000000-0005-0000-0000-0000811A0000}"/>
    <cellStyle name="Comma 2 2 9 6 2" xfId="6789" xr:uid="{00000000-0005-0000-0000-0000821A0000}"/>
    <cellStyle name="Comma 2 2 9 6 2 2" xfId="6790" xr:uid="{00000000-0005-0000-0000-0000831A0000}"/>
    <cellStyle name="Comma 2 2 9 6 3" xfId="6791" xr:uid="{00000000-0005-0000-0000-0000841A0000}"/>
    <cellStyle name="Comma 2 2 9 6 3 2" xfId="6792" xr:uid="{00000000-0005-0000-0000-0000851A0000}"/>
    <cellStyle name="Comma 2 2 9 6 4" xfId="6793" xr:uid="{00000000-0005-0000-0000-0000861A0000}"/>
    <cellStyle name="Comma 2 2 9 6 4 2" xfId="6794" xr:uid="{00000000-0005-0000-0000-0000871A0000}"/>
    <cellStyle name="Comma 2 2 9 6 5" xfId="6795" xr:uid="{00000000-0005-0000-0000-0000881A0000}"/>
    <cellStyle name="Comma 2 2 9 7" xfId="6796" xr:uid="{00000000-0005-0000-0000-0000891A0000}"/>
    <cellStyle name="Comma 2 2 9 7 2" xfId="6797" xr:uid="{00000000-0005-0000-0000-00008A1A0000}"/>
    <cellStyle name="Comma 2 2 9 7 2 2" xfId="6798" xr:uid="{00000000-0005-0000-0000-00008B1A0000}"/>
    <cellStyle name="Comma 2 2 9 7 3" xfId="6799" xr:uid="{00000000-0005-0000-0000-00008C1A0000}"/>
    <cellStyle name="Comma 2 2 9 7 3 2" xfId="6800" xr:uid="{00000000-0005-0000-0000-00008D1A0000}"/>
    <cellStyle name="Comma 2 2 9 7 4" xfId="6801" xr:uid="{00000000-0005-0000-0000-00008E1A0000}"/>
    <cellStyle name="Comma 2 2 9 7 4 2" xfId="6802" xr:uid="{00000000-0005-0000-0000-00008F1A0000}"/>
    <cellStyle name="Comma 2 2 9 7 5" xfId="6803" xr:uid="{00000000-0005-0000-0000-0000901A0000}"/>
    <cellStyle name="Comma 2 2 9 8" xfId="6804" xr:uid="{00000000-0005-0000-0000-0000911A0000}"/>
    <cellStyle name="Comma 2 2 9 8 2" xfId="6805" xr:uid="{00000000-0005-0000-0000-0000921A0000}"/>
    <cellStyle name="Comma 2 2 9 9" xfId="6806" xr:uid="{00000000-0005-0000-0000-0000931A0000}"/>
    <cellStyle name="Comma 2 2 9 9 2" xfId="6807" xr:uid="{00000000-0005-0000-0000-0000941A0000}"/>
    <cellStyle name="Comma 2 20" xfId="6808" xr:uid="{00000000-0005-0000-0000-0000951A0000}"/>
    <cellStyle name="Comma 2 20 2" xfId="6809" xr:uid="{00000000-0005-0000-0000-0000961A0000}"/>
    <cellStyle name="Comma 2 20 2 2" xfId="6810" xr:uid="{00000000-0005-0000-0000-0000971A0000}"/>
    <cellStyle name="Comma 2 20 3" xfId="6811" xr:uid="{00000000-0005-0000-0000-0000981A0000}"/>
    <cellStyle name="Comma 2 20 3 2" xfId="6812" xr:uid="{00000000-0005-0000-0000-0000991A0000}"/>
    <cellStyle name="Comma 2 20 3 2 2" xfId="6813" xr:uid="{00000000-0005-0000-0000-00009A1A0000}"/>
    <cellStyle name="Comma 2 20 3 3" xfId="6814" xr:uid="{00000000-0005-0000-0000-00009B1A0000}"/>
    <cellStyle name="Comma 2 20 3 3 2" xfId="6815" xr:uid="{00000000-0005-0000-0000-00009C1A0000}"/>
    <cellStyle name="Comma 2 20 3 4" xfId="6816" xr:uid="{00000000-0005-0000-0000-00009D1A0000}"/>
    <cellStyle name="Comma 2 20 3 4 2" xfId="6817" xr:uid="{00000000-0005-0000-0000-00009E1A0000}"/>
    <cellStyle name="Comma 2 20 3 5" xfId="6818" xr:uid="{00000000-0005-0000-0000-00009F1A0000}"/>
    <cellStyle name="Comma 2 20 4" xfId="6819" xr:uid="{00000000-0005-0000-0000-0000A01A0000}"/>
    <cellStyle name="Comma 2 21" xfId="6820" xr:uid="{00000000-0005-0000-0000-0000A11A0000}"/>
    <cellStyle name="Comma 2 21 2" xfId="6821" xr:uid="{00000000-0005-0000-0000-0000A21A0000}"/>
    <cellStyle name="Comma 2 21 2 2" xfId="6822" xr:uid="{00000000-0005-0000-0000-0000A31A0000}"/>
    <cellStyle name="Comma 2 21 3" xfId="6823" xr:uid="{00000000-0005-0000-0000-0000A41A0000}"/>
    <cellStyle name="Comma 2 21 3 2" xfId="6824" xr:uid="{00000000-0005-0000-0000-0000A51A0000}"/>
    <cellStyle name="Comma 2 21 3 2 2" xfId="6825" xr:uid="{00000000-0005-0000-0000-0000A61A0000}"/>
    <cellStyle name="Comma 2 21 3 3" xfId="6826" xr:uid="{00000000-0005-0000-0000-0000A71A0000}"/>
    <cellStyle name="Comma 2 21 3 3 2" xfId="6827" xr:uid="{00000000-0005-0000-0000-0000A81A0000}"/>
    <cellStyle name="Comma 2 21 3 4" xfId="6828" xr:uid="{00000000-0005-0000-0000-0000A91A0000}"/>
    <cellStyle name="Comma 2 21 3 4 2" xfId="6829" xr:uid="{00000000-0005-0000-0000-0000AA1A0000}"/>
    <cellStyle name="Comma 2 21 3 5" xfId="6830" xr:uid="{00000000-0005-0000-0000-0000AB1A0000}"/>
    <cellStyle name="Comma 2 21 4" xfId="6831" xr:uid="{00000000-0005-0000-0000-0000AC1A0000}"/>
    <cellStyle name="Comma 2 22" xfId="6832" xr:uid="{00000000-0005-0000-0000-0000AD1A0000}"/>
    <cellStyle name="Comma 2 22 2" xfId="6833" xr:uid="{00000000-0005-0000-0000-0000AE1A0000}"/>
    <cellStyle name="Comma 2 22 2 2" xfId="6834" xr:uid="{00000000-0005-0000-0000-0000AF1A0000}"/>
    <cellStyle name="Comma 2 22 3" xfId="6835" xr:uid="{00000000-0005-0000-0000-0000B01A0000}"/>
    <cellStyle name="Comma 2 22 3 2" xfId="6836" xr:uid="{00000000-0005-0000-0000-0000B11A0000}"/>
    <cellStyle name="Comma 2 22 3 2 2" xfId="6837" xr:uid="{00000000-0005-0000-0000-0000B21A0000}"/>
    <cellStyle name="Comma 2 22 3 3" xfId="6838" xr:uid="{00000000-0005-0000-0000-0000B31A0000}"/>
    <cellStyle name="Comma 2 22 3 3 2" xfId="6839" xr:uid="{00000000-0005-0000-0000-0000B41A0000}"/>
    <cellStyle name="Comma 2 22 3 4" xfId="6840" xr:uid="{00000000-0005-0000-0000-0000B51A0000}"/>
    <cellStyle name="Comma 2 22 3 4 2" xfId="6841" xr:uid="{00000000-0005-0000-0000-0000B61A0000}"/>
    <cellStyle name="Comma 2 22 3 5" xfId="6842" xr:uid="{00000000-0005-0000-0000-0000B71A0000}"/>
    <cellStyle name="Comma 2 22 4" xfId="6843" xr:uid="{00000000-0005-0000-0000-0000B81A0000}"/>
    <cellStyle name="Comma 2 23" xfId="6844" xr:uid="{00000000-0005-0000-0000-0000B91A0000}"/>
    <cellStyle name="Comma 2 23 2" xfId="6845" xr:uid="{00000000-0005-0000-0000-0000BA1A0000}"/>
    <cellStyle name="Comma 2 23 2 2" xfId="6846" xr:uid="{00000000-0005-0000-0000-0000BB1A0000}"/>
    <cellStyle name="Comma 2 23 3" xfId="6847" xr:uid="{00000000-0005-0000-0000-0000BC1A0000}"/>
    <cellStyle name="Comma 2 23 3 2" xfId="6848" xr:uid="{00000000-0005-0000-0000-0000BD1A0000}"/>
    <cellStyle name="Comma 2 23 3 2 2" xfId="6849" xr:uid="{00000000-0005-0000-0000-0000BE1A0000}"/>
    <cellStyle name="Comma 2 23 3 3" xfId="6850" xr:uid="{00000000-0005-0000-0000-0000BF1A0000}"/>
    <cellStyle name="Comma 2 23 3 3 2" xfId="6851" xr:uid="{00000000-0005-0000-0000-0000C01A0000}"/>
    <cellStyle name="Comma 2 23 3 4" xfId="6852" xr:uid="{00000000-0005-0000-0000-0000C11A0000}"/>
    <cellStyle name="Comma 2 23 3 4 2" xfId="6853" xr:uid="{00000000-0005-0000-0000-0000C21A0000}"/>
    <cellStyle name="Comma 2 23 3 5" xfId="6854" xr:uid="{00000000-0005-0000-0000-0000C31A0000}"/>
    <cellStyle name="Comma 2 23 4" xfId="6855" xr:uid="{00000000-0005-0000-0000-0000C41A0000}"/>
    <cellStyle name="Comma 2 23 4 2" xfId="6856" xr:uid="{00000000-0005-0000-0000-0000C51A0000}"/>
    <cellStyle name="Comma 2 23 5" xfId="6857" xr:uid="{00000000-0005-0000-0000-0000C61A0000}"/>
    <cellStyle name="Comma 2 23 5 2" xfId="6858" xr:uid="{00000000-0005-0000-0000-0000C71A0000}"/>
    <cellStyle name="Comma 2 23 6" xfId="6859" xr:uid="{00000000-0005-0000-0000-0000C81A0000}"/>
    <cellStyle name="Comma 2 23 6 2" xfId="6860" xr:uid="{00000000-0005-0000-0000-0000C91A0000}"/>
    <cellStyle name="Comma 2 23 7" xfId="6861" xr:uid="{00000000-0005-0000-0000-0000CA1A0000}"/>
    <cellStyle name="Comma 2 24" xfId="6862" xr:uid="{00000000-0005-0000-0000-0000CB1A0000}"/>
    <cellStyle name="Comma 2 24 2" xfId="6863" xr:uid="{00000000-0005-0000-0000-0000CC1A0000}"/>
    <cellStyle name="Comma 2 25" xfId="6864" xr:uid="{00000000-0005-0000-0000-0000CD1A0000}"/>
    <cellStyle name="Comma 2 25 2" xfId="6865" xr:uid="{00000000-0005-0000-0000-0000CE1A0000}"/>
    <cellStyle name="Comma 2 26" xfId="6866" xr:uid="{00000000-0005-0000-0000-0000CF1A0000}"/>
    <cellStyle name="Comma 2 26 2" xfId="6867" xr:uid="{00000000-0005-0000-0000-0000D01A0000}"/>
    <cellStyle name="Comma 2 27" xfId="6868" xr:uid="{00000000-0005-0000-0000-0000D11A0000}"/>
    <cellStyle name="Comma 2 27 2" xfId="6869" xr:uid="{00000000-0005-0000-0000-0000D21A0000}"/>
    <cellStyle name="Comma 2 28" xfId="6870" xr:uid="{00000000-0005-0000-0000-0000D31A0000}"/>
    <cellStyle name="Comma 2 28 2" xfId="6871" xr:uid="{00000000-0005-0000-0000-0000D41A0000}"/>
    <cellStyle name="Comma 2 29" xfId="6872" xr:uid="{00000000-0005-0000-0000-0000D51A0000}"/>
    <cellStyle name="Comma 2 29 2" xfId="6873" xr:uid="{00000000-0005-0000-0000-0000D61A0000}"/>
    <cellStyle name="Comma 2 3" xfId="6874" xr:uid="{00000000-0005-0000-0000-0000D71A0000}"/>
    <cellStyle name="Comma 2 3 10" xfId="6875" xr:uid="{00000000-0005-0000-0000-0000D81A0000}"/>
    <cellStyle name="Comma 2 3 10 2" xfId="6876" xr:uid="{00000000-0005-0000-0000-0000D91A0000}"/>
    <cellStyle name="Comma 2 3 10 2 2" xfId="6877" xr:uid="{00000000-0005-0000-0000-0000DA1A0000}"/>
    <cellStyle name="Comma 2 3 10 2 2 2" xfId="6878" xr:uid="{00000000-0005-0000-0000-0000DB1A0000}"/>
    <cellStyle name="Comma 2 3 10 2 2 2 2" xfId="6879" xr:uid="{00000000-0005-0000-0000-0000DC1A0000}"/>
    <cellStyle name="Comma 2 3 10 2 2 3" xfId="6880" xr:uid="{00000000-0005-0000-0000-0000DD1A0000}"/>
    <cellStyle name="Comma 2 3 10 2 2 3 2" xfId="6881" xr:uid="{00000000-0005-0000-0000-0000DE1A0000}"/>
    <cellStyle name="Comma 2 3 10 2 2 4" xfId="6882" xr:uid="{00000000-0005-0000-0000-0000DF1A0000}"/>
    <cellStyle name="Comma 2 3 10 2 2 4 2" xfId="6883" xr:uid="{00000000-0005-0000-0000-0000E01A0000}"/>
    <cellStyle name="Comma 2 3 10 2 2 5" xfId="6884" xr:uid="{00000000-0005-0000-0000-0000E11A0000}"/>
    <cellStyle name="Comma 2 3 10 2 3" xfId="6885" xr:uid="{00000000-0005-0000-0000-0000E21A0000}"/>
    <cellStyle name="Comma 2 3 10 2 3 2" xfId="6886" xr:uid="{00000000-0005-0000-0000-0000E31A0000}"/>
    <cellStyle name="Comma 2 3 10 2 4" xfId="6887" xr:uid="{00000000-0005-0000-0000-0000E41A0000}"/>
    <cellStyle name="Comma 2 3 10 2 4 2" xfId="6888" xr:uid="{00000000-0005-0000-0000-0000E51A0000}"/>
    <cellStyle name="Comma 2 3 10 2 5" xfId="6889" xr:uid="{00000000-0005-0000-0000-0000E61A0000}"/>
    <cellStyle name="Comma 2 3 10 2 5 2" xfId="6890" xr:uid="{00000000-0005-0000-0000-0000E71A0000}"/>
    <cellStyle name="Comma 2 3 10 2 6" xfId="6891" xr:uid="{00000000-0005-0000-0000-0000E81A0000}"/>
    <cellStyle name="Comma 2 3 10 3" xfId="6892" xr:uid="{00000000-0005-0000-0000-0000E91A0000}"/>
    <cellStyle name="Comma 2 3 10 3 2" xfId="6893" xr:uid="{00000000-0005-0000-0000-0000EA1A0000}"/>
    <cellStyle name="Comma 2 3 10 3 2 2" xfId="6894" xr:uid="{00000000-0005-0000-0000-0000EB1A0000}"/>
    <cellStyle name="Comma 2 3 10 3 3" xfId="6895" xr:uid="{00000000-0005-0000-0000-0000EC1A0000}"/>
    <cellStyle name="Comma 2 3 10 3 3 2" xfId="6896" xr:uid="{00000000-0005-0000-0000-0000ED1A0000}"/>
    <cellStyle name="Comma 2 3 10 3 4" xfId="6897" xr:uid="{00000000-0005-0000-0000-0000EE1A0000}"/>
    <cellStyle name="Comma 2 3 10 3 4 2" xfId="6898" xr:uid="{00000000-0005-0000-0000-0000EF1A0000}"/>
    <cellStyle name="Comma 2 3 10 3 5" xfId="6899" xr:uid="{00000000-0005-0000-0000-0000F01A0000}"/>
    <cellStyle name="Comma 2 3 10 4" xfId="6900" xr:uid="{00000000-0005-0000-0000-0000F11A0000}"/>
    <cellStyle name="Comma 2 3 10 4 2" xfId="6901" xr:uid="{00000000-0005-0000-0000-0000F21A0000}"/>
    <cellStyle name="Comma 2 3 10 5" xfId="6902" xr:uid="{00000000-0005-0000-0000-0000F31A0000}"/>
    <cellStyle name="Comma 2 3 10 5 2" xfId="6903" xr:uid="{00000000-0005-0000-0000-0000F41A0000}"/>
    <cellStyle name="Comma 2 3 10 6" xfId="6904" xr:uid="{00000000-0005-0000-0000-0000F51A0000}"/>
    <cellStyle name="Comma 2 3 10 6 2" xfId="6905" xr:uid="{00000000-0005-0000-0000-0000F61A0000}"/>
    <cellStyle name="Comma 2 3 10 7" xfId="6906" xr:uid="{00000000-0005-0000-0000-0000F71A0000}"/>
    <cellStyle name="Comma 2 3 11" xfId="6907" xr:uid="{00000000-0005-0000-0000-0000F81A0000}"/>
    <cellStyle name="Comma 2 3 11 2" xfId="6908" xr:uid="{00000000-0005-0000-0000-0000F91A0000}"/>
    <cellStyle name="Comma 2 3 12" xfId="6909" xr:uid="{00000000-0005-0000-0000-0000FA1A0000}"/>
    <cellStyle name="Comma 2 3 12 2" xfId="6910" xr:uid="{00000000-0005-0000-0000-0000FB1A0000}"/>
    <cellStyle name="Comma 2 3 12 2 2" xfId="6911" xr:uid="{00000000-0005-0000-0000-0000FC1A0000}"/>
    <cellStyle name="Comma 2 3 12 2 2 2" xfId="6912" xr:uid="{00000000-0005-0000-0000-0000FD1A0000}"/>
    <cellStyle name="Comma 2 3 12 2 3" xfId="6913" xr:uid="{00000000-0005-0000-0000-0000FE1A0000}"/>
    <cellStyle name="Comma 2 3 12 2 3 2" xfId="6914" xr:uid="{00000000-0005-0000-0000-0000FF1A0000}"/>
    <cellStyle name="Comma 2 3 12 2 4" xfId="6915" xr:uid="{00000000-0005-0000-0000-0000001B0000}"/>
    <cellStyle name="Comma 2 3 12 2 4 2" xfId="6916" xr:uid="{00000000-0005-0000-0000-0000011B0000}"/>
    <cellStyle name="Comma 2 3 12 2 5" xfId="6917" xr:uid="{00000000-0005-0000-0000-0000021B0000}"/>
    <cellStyle name="Comma 2 3 12 3" xfId="6918" xr:uid="{00000000-0005-0000-0000-0000031B0000}"/>
    <cellStyle name="Comma 2 3 12 3 2" xfId="6919" xr:uid="{00000000-0005-0000-0000-0000041B0000}"/>
    <cellStyle name="Comma 2 3 12 4" xfId="6920" xr:uid="{00000000-0005-0000-0000-0000051B0000}"/>
    <cellStyle name="Comma 2 3 12 4 2" xfId="6921" xr:uid="{00000000-0005-0000-0000-0000061B0000}"/>
    <cellStyle name="Comma 2 3 12 5" xfId="6922" xr:uid="{00000000-0005-0000-0000-0000071B0000}"/>
    <cellStyle name="Comma 2 3 12 5 2" xfId="6923" xr:uid="{00000000-0005-0000-0000-0000081B0000}"/>
    <cellStyle name="Comma 2 3 12 6" xfId="6924" xr:uid="{00000000-0005-0000-0000-0000091B0000}"/>
    <cellStyle name="Comma 2 3 13" xfId="6925" xr:uid="{00000000-0005-0000-0000-00000A1B0000}"/>
    <cellStyle name="Comma 2 3 13 2" xfId="6926" xr:uid="{00000000-0005-0000-0000-00000B1B0000}"/>
    <cellStyle name="Comma 2 3 13 2 2" xfId="6927" xr:uid="{00000000-0005-0000-0000-00000C1B0000}"/>
    <cellStyle name="Comma 2 3 13 3" xfId="6928" xr:uid="{00000000-0005-0000-0000-00000D1B0000}"/>
    <cellStyle name="Comma 2 3 13 3 2" xfId="6929" xr:uid="{00000000-0005-0000-0000-00000E1B0000}"/>
    <cellStyle name="Comma 2 3 13 4" xfId="6930" xr:uid="{00000000-0005-0000-0000-00000F1B0000}"/>
    <cellStyle name="Comma 2 3 13 4 2" xfId="6931" xr:uid="{00000000-0005-0000-0000-0000101B0000}"/>
    <cellStyle name="Comma 2 3 13 5" xfId="6932" xr:uid="{00000000-0005-0000-0000-0000111B0000}"/>
    <cellStyle name="Comma 2 3 14" xfId="6933" xr:uid="{00000000-0005-0000-0000-0000121B0000}"/>
    <cellStyle name="Comma 2 3 14 2" xfId="6934" xr:uid="{00000000-0005-0000-0000-0000131B0000}"/>
    <cellStyle name="Comma 2 3 15" xfId="6935" xr:uid="{00000000-0005-0000-0000-0000141B0000}"/>
    <cellStyle name="Comma 2 3 15 2" xfId="6936" xr:uid="{00000000-0005-0000-0000-0000151B0000}"/>
    <cellStyle name="Comma 2 3 16" xfId="6937" xr:uid="{00000000-0005-0000-0000-0000161B0000}"/>
    <cellStyle name="Comma 2 3 16 2" xfId="6938" xr:uid="{00000000-0005-0000-0000-0000171B0000}"/>
    <cellStyle name="Comma 2 3 17" xfId="6939" xr:uid="{00000000-0005-0000-0000-0000181B0000}"/>
    <cellStyle name="Comma 2 3 2" xfId="6940" xr:uid="{00000000-0005-0000-0000-0000191B0000}"/>
    <cellStyle name="Comma 2 3 2 10" xfId="6941" xr:uid="{00000000-0005-0000-0000-00001A1B0000}"/>
    <cellStyle name="Comma 2 3 2 10 2" xfId="6942" xr:uid="{00000000-0005-0000-0000-00001B1B0000}"/>
    <cellStyle name="Comma 2 3 2 10 2 2" xfId="6943" xr:uid="{00000000-0005-0000-0000-00001C1B0000}"/>
    <cellStyle name="Comma 2 3 2 10 2 2 2" xfId="6944" xr:uid="{00000000-0005-0000-0000-00001D1B0000}"/>
    <cellStyle name="Comma 2 3 2 10 2 3" xfId="6945" xr:uid="{00000000-0005-0000-0000-00001E1B0000}"/>
    <cellStyle name="Comma 2 3 2 10 2 3 2" xfId="6946" xr:uid="{00000000-0005-0000-0000-00001F1B0000}"/>
    <cellStyle name="Comma 2 3 2 10 2 4" xfId="6947" xr:uid="{00000000-0005-0000-0000-0000201B0000}"/>
    <cellStyle name="Comma 2 3 2 10 2 4 2" xfId="6948" xr:uid="{00000000-0005-0000-0000-0000211B0000}"/>
    <cellStyle name="Comma 2 3 2 10 2 5" xfId="6949" xr:uid="{00000000-0005-0000-0000-0000221B0000}"/>
    <cellStyle name="Comma 2 3 2 10 3" xfId="6950" xr:uid="{00000000-0005-0000-0000-0000231B0000}"/>
    <cellStyle name="Comma 2 3 2 10 3 2" xfId="6951" xr:uid="{00000000-0005-0000-0000-0000241B0000}"/>
    <cellStyle name="Comma 2 3 2 10 4" xfId="6952" xr:uid="{00000000-0005-0000-0000-0000251B0000}"/>
    <cellStyle name="Comma 2 3 2 10 4 2" xfId="6953" xr:uid="{00000000-0005-0000-0000-0000261B0000}"/>
    <cellStyle name="Comma 2 3 2 10 5" xfId="6954" xr:uid="{00000000-0005-0000-0000-0000271B0000}"/>
    <cellStyle name="Comma 2 3 2 10 5 2" xfId="6955" xr:uid="{00000000-0005-0000-0000-0000281B0000}"/>
    <cellStyle name="Comma 2 3 2 10 6" xfId="6956" xr:uid="{00000000-0005-0000-0000-0000291B0000}"/>
    <cellStyle name="Comma 2 3 2 11" xfId="6957" xr:uid="{00000000-0005-0000-0000-00002A1B0000}"/>
    <cellStyle name="Comma 2 3 2 11 2" xfId="6958" xr:uid="{00000000-0005-0000-0000-00002B1B0000}"/>
    <cellStyle name="Comma 2 3 2 11 2 2" xfId="6959" xr:uid="{00000000-0005-0000-0000-00002C1B0000}"/>
    <cellStyle name="Comma 2 3 2 11 3" xfId="6960" xr:uid="{00000000-0005-0000-0000-00002D1B0000}"/>
    <cellStyle name="Comma 2 3 2 11 3 2" xfId="6961" xr:uid="{00000000-0005-0000-0000-00002E1B0000}"/>
    <cellStyle name="Comma 2 3 2 11 4" xfId="6962" xr:uid="{00000000-0005-0000-0000-00002F1B0000}"/>
    <cellStyle name="Comma 2 3 2 11 4 2" xfId="6963" xr:uid="{00000000-0005-0000-0000-0000301B0000}"/>
    <cellStyle name="Comma 2 3 2 11 5" xfId="6964" xr:uid="{00000000-0005-0000-0000-0000311B0000}"/>
    <cellStyle name="Comma 2 3 2 12" xfId="6965" xr:uid="{00000000-0005-0000-0000-0000321B0000}"/>
    <cellStyle name="Comma 2 3 2 12 2" xfId="6966" xr:uid="{00000000-0005-0000-0000-0000331B0000}"/>
    <cellStyle name="Comma 2 3 2 13" xfId="6967" xr:uid="{00000000-0005-0000-0000-0000341B0000}"/>
    <cellStyle name="Comma 2 3 2 13 2" xfId="6968" xr:uid="{00000000-0005-0000-0000-0000351B0000}"/>
    <cellStyle name="Comma 2 3 2 14" xfId="6969" xr:uid="{00000000-0005-0000-0000-0000361B0000}"/>
    <cellStyle name="Comma 2 3 2 14 2" xfId="6970" xr:uid="{00000000-0005-0000-0000-0000371B0000}"/>
    <cellStyle name="Comma 2 3 2 15" xfId="6971" xr:uid="{00000000-0005-0000-0000-0000381B0000}"/>
    <cellStyle name="Comma 2 3 2 2" xfId="6972" xr:uid="{00000000-0005-0000-0000-0000391B0000}"/>
    <cellStyle name="Comma 2 3 2 2 10" xfId="6973" xr:uid="{00000000-0005-0000-0000-00003A1B0000}"/>
    <cellStyle name="Comma 2 3 2 2 10 2" xfId="6974" xr:uid="{00000000-0005-0000-0000-00003B1B0000}"/>
    <cellStyle name="Comma 2 3 2 2 11" xfId="6975" xr:uid="{00000000-0005-0000-0000-00003C1B0000}"/>
    <cellStyle name="Comma 2 3 2 2 2" xfId="6976" xr:uid="{00000000-0005-0000-0000-00003D1B0000}"/>
    <cellStyle name="Comma 2 3 2 2 2 2" xfId="6977" xr:uid="{00000000-0005-0000-0000-00003E1B0000}"/>
    <cellStyle name="Comma 2 3 2 2 2 2 2" xfId="6978" xr:uid="{00000000-0005-0000-0000-00003F1B0000}"/>
    <cellStyle name="Comma 2 3 2 2 2 2 2 2" xfId="6979" xr:uid="{00000000-0005-0000-0000-0000401B0000}"/>
    <cellStyle name="Comma 2 3 2 2 2 2 2 2 2" xfId="6980" xr:uid="{00000000-0005-0000-0000-0000411B0000}"/>
    <cellStyle name="Comma 2 3 2 2 2 2 2 2 2 2" xfId="6981" xr:uid="{00000000-0005-0000-0000-0000421B0000}"/>
    <cellStyle name="Comma 2 3 2 2 2 2 2 2 3" xfId="6982" xr:uid="{00000000-0005-0000-0000-0000431B0000}"/>
    <cellStyle name="Comma 2 3 2 2 2 2 2 2 3 2" xfId="6983" xr:uid="{00000000-0005-0000-0000-0000441B0000}"/>
    <cellStyle name="Comma 2 3 2 2 2 2 2 2 4" xfId="6984" xr:uid="{00000000-0005-0000-0000-0000451B0000}"/>
    <cellStyle name="Comma 2 3 2 2 2 2 2 2 4 2" xfId="6985" xr:uid="{00000000-0005-0000-0000-0000461B0000}"/>
    <cellStyle name="Comma 2 3 2 2 2 2 2 2 5" xfId="6986" xr:uid="{00000000-0005-0000-0000-0000471B0000}"/>
    <cellStyle name="Comma 2 3 2 2 2 2 2 3" xfId="6987" xr:uid="{00000000-0005-0000-0000-0000481B0000}"/>
    <cellStyle name="Comma 2 3 2 2 2 2 2 3 2" xfId="6988" xr:uid="{00000000-0005-0000-0000-0000491B0000}"/>
    <cellStyle name="Comma 2 3 2 2 2 2 2 4" xfId="6989" xr:uid="{00000000-0005-0000-0000-00004A1B0000}"/>
    <cellStyle name="Comma 2 3 2 2 2 2 2 4 2" xfId="6990" xr:uid="{00000000-0005-0000-0000-00004B1B0000}"/>
    <cellStyle name="Comma 2 3 2 2 2 2 2 5" xfId="6991" xr:uid="{00000000-0005-0000-0000-00004C1B0000}"/>
    <cellStyle name="Comma 2 3 2 2 2 2 2 5 2" xfId="6992" xr:uid="{00000000-0005-0000-0000-00004D1B0000}"/>
    <cellStyle name="Comma 2 3 2 2 2 2 2 6" xfId="6993" xr:uid="{00000000-0005-0000-0000-00004E1B0000}"/>
    <cellStyle name="Comma 2 3 2 2 2 2 3" xfId="6994" xr:uid="{00000000-0005-0000-0000-00004F1B0000}"/>
    <cellStyle name="Comma 2 3 2 2 2 2 3 2" xfId="6995" xr:uid="{00000000-0005-0000-0000-0000501B0000}"/>
    <cellStyle name="Comma 2 3 2 2 2 2 3 2 2" xfId="6996" xr:uid="{00000000-0005-0000-0000-0000511B0000}"/>
    <cellStyle name="Comma 2 3 2 2 2 2 3 3" xfId="6997" xr:uid="{00000000-0005-0000-0000-0000521B0000}"/>
    <cellStyle name="Comma 2 3 2 2 2 2 3 3 2" xfId="6998" xr:uid="{00000000-0005-0000-0000-0000531B0000}"/>
    <cellStyle name="Comma 2 3 2 2 2 2 3 4" xfId="6999" xr:uid="{00000000-0005-0000-0000-0000541B0000}"/>
    <cellStyle name="Comma 2 3 2 2 2 2 3 4 2" xfId="7000" xr:uid="{00000000-0005-0000-0000-0000551B0000}"/>
    <cellStyle name="Comma 2 3 2 2 2 2 3 5" xfId="7001" xr:uid="{00000000-0005-0000-0000-0000561B0000}"/>
    <cellStyle name="Comma 2 3 2 2 2 2 4" xfId="7002" xr:uid="{00000000-0005-0000-0000-0000571B0000}"/>
    <cellStyle name="Comma 2 3 2 2 2 2 4 2" xfId="7003" xr:uid="{00000000-0005-0000-0000-0000581B0000}"/>
    <cellStyle name="Comma 2 3 2 2 2 2 5" xfId="7004" xr:uid="{00000000-0005-0000-0000-0000591B0000}"/>
    <cellStyle name="Comma 2 3 2 2 2 2 5 2" xfId="7005" xr:uid="{00000000-0005-0000-0000-00005A1B0000}"/>
    <cellStyle name="Comma 2 3 2 2 2 2 6" xfId="7006" xr:uid="{00000000-0005-0000-0000-00005B1B0000}"/>
    <cellStyle name="Comma 2 3 2 2 2 2 6 2" xfId="7007" xr:uid="{00000000-0005-0000-0000-00005C1B0000}"/>
    <cellStyle name="Comma 2 3 2 2 2 2 7" xfId="7008" xr:uid="{00000000-0005-0000-0000-00005D1B0000}"/>
    <cellStyle name="Comma 2 3 2 2 2 3" xfId="7009" xr:uid="{00000000-0005-0000-0000-00005E1B0000}"/>
    <cellStyle name="Comma 2 3 2 2 2 3 2" xfId="7010" xr:uid="{00000000-0005-0000-0000-00005F1B0000}"/>
    <cellStyle name="Comma 2 3 2 2 2 3 2 2" xfId="7011" xr:uid="{00000000-0005-0000-0000-0000601B0000}"/>
    <cellStyle name="Comma 2 3 2 2 2 3 2 2 2" xfId="7012" xr:uid="{00000000-0005-0000-0000-0000611B0000}"/>
    <cellStyle name="Comma 2 3 2 2 2 3 2 2 2 2" xfId="7013" xr:uid="{00000000-0005-0000-0000-0000621B0000}"/>
    <cellStyle name="Comma 2 3 2 2 2 3 2 2 3" xfId="7014" xr:uid="{00000000-0005-0000-0000-0000631B0000}"/>
    <cellStyle name="Comma 2 3 2 2 2 3 2 2 3 2" xfId="7015" xr:uid="{00000000-0005-0000-0000-0000641B0000}"/>
    <cellStyle name="Comma 2 3 2 2 2 3 2 2 4" xfId="7016" xr:uid="{00000000-0005-0000-0000-0000651B0000}"/>
    <cellStyle name="Comma 2 3 2 2 2 3 2 2 4 2" xfId="7017" xr:uid="{00000000-0005-0000-0000-0000661B0000}"/>
    <cellStyle name="Comma 2 3 2 2 2 3 2 2 5" xfId="7018" xr:uid="{00000000-0005-0000-0000-0000671B0000}"/>
    <cellStyle name="Comma 2 3 2 2 2 3 2 3" xfId="7019" xr:uid="{00000000-0005-0000-0000-0000681B0000}"/>
    <cellStyle name="Comma 2 3 2 2 2 3 2 3 2" xfId="7020" xr:uid="{00000000-0005-0000-0000-0000691B0000}"/>
    <cellStyle name="Comma 2 3 2 2 2 3 2 4" xfId="7021" xr:uid="{00000000-0005-0000-0000-00006A1B0000}"/>
    <cellStyle name="Comma 2 3 2 2 2 3 2 4 2" xfId="7022" xr:uid="{00000000-0005-0000-0000-00006B1B0000}"/>
    <cellStyle name="Comma 2 3 2 2 2 3 2 5" xfId="7023" xr:uid="{00000000-0005-0000-0000-00006C1B0000}"/>
    <cellStyle name="Comma 2 3 2 2 2 3 2 5 2" xfId="7024" xr:uid="{00000000-0005-0000-0000-00006D1B0000}"/>
    <cellStyle name="Comma 2 3 2 2 2 3 2 6" xfId="7025" xr:uid="{00000000-0005-0000-0000-00006E1B0000}"/>
    <cellStyle name="Comma 2 3 2 2 2 3 3" xfId="7026" xr:uid="{00000000-0005-0000-0000-00006F1B0000}"/>
    <cellStyle name="Comma 2 3 2 2 2 3 3 2" xfId="7027" xr:uid="{00000000-0005-0000-0000-0000701B0000}"/>
    <cellStyle name="Comma 2 3 2 2 2 3 3 2 2" xfId="7028" xr:uid="{00000000-0005-0000-0000-0000711B0000}"/>
    <cellStyle name="Comma 2 3 2 2 2 3 3 3" xfId="7029" xr:uid="{00000000-0005-0000-0000-0000721B0000}"/>
    <cellStyle name="Comma 2 3 2 2 2 3 3 3 2" xfId="7030" xr:uid="{00000000-0005-0000-0000-0000731B0000}"/>
    <cellStyle name="Comma 2 3 2 2 2 3 3 4" xfId="7031" xr:uid="{00000000-0005-0000-0000-0000741B0000}"/>
    <cellStyle name="Comma 2 3 2 2 2 3 3 4 2" xfId="7032" xr:uid="{00000000-0005-0000-0000-0000751B0000}"/>
    <cellStyle name="Comma 2 3 2 2 2 3 3 5" xfId="7033" xr:uid="{00000000-0005-0000-0000-0000761B0000}"/>
    <cellStyle name="Comma 2 3 2 2 2 3 4" xfId="7034" xr:uid="{00000000-0005-0000-0000-0000771B0000}"/>
    <cellStyle name="Comma 2 3 2 2 2 3 4 2" xfId="7035" xr:uid="{00000000-0005-0000-0000-0000781B0000}"/>
    <cellStyle name="Comma 2 3 2 2 2 3 5" xfId="7036" xr:uid="{00000000-0005-0000-0000-0000791B0000}"/>
    <cellStyle name="Comma 2 3 2 2 2 3 5 2" xfId="7037" xr:uid="{00000000-0005-0000-0000-00007A1B0000}"/>
    <cellStyle name="Comma 2 3 2 2 2 3 6" xfId="7038" xr:uid="{00000000-0005-0000-0000-00007B1B0000}"/>
    <cellStyle name="Comma 2 3 2 2 2 3 6 2" xfId="7039" xr:uid="{00000000-0005-0000-0000-00007C1B0000}"/>
    <cellStyle name="Comma 2 3 2 2 2 3 7" xfId="7040" xr:uid="{00000000-0005-0000-0000-00007D1B0000}"/>
    <cellStyle name="Comma 2 3 2 2 2 4" xfId="7041" xr:uid="{00000000-0005-0000-0000-00007E1B0000}"/>
    <cellStyle name="Comma 2 3 2 2 2 4 2" xfId="7042" xr:uid="{00000000-0005-0000-0000-00007F1B0000}"/>
    <cellStyle name="Comma 2 3 2 2 2 4 2 2" xfId="7043" xr:uid="{00000000-0005-0000-0000-0000801B0000}"/>
    <cellStyle name="Comma 2 3 2 2 2 4 2 2 2" xfId="7044" xr:uid="{00000000-0005-0000-0000-0000811B0000}"/>
    <cellStyle name="Comma 2 3 2 2 2 4 2 3" xfId="7045" xr:uid="{00000000-0005-0000-0000-0000821B0000}"/>
    <cellStyle name="Comma 2 3 2 2 2 4 2 3 2" xfId="7046" xr:uid="{00000000-0005-0000-0000-0000831B0000}"/>
    <cellStyle name="Comma 2 3 2 2 2 4 2 4" xfId="7047" xr:uid="{00000000-0005-0000-0000-0000841B0000}"/>
    <cellStyle name="Comma 2 3 2 2 2 4 2 4 2" xfId="7048" xr:uid="{00000000-0005-0000-0000-0000851B0000}"/>
    <cellStyle name="Comma 2 3 2 2 2 4 2 5" xfId="7049" xr:uid="{00000000-0005-0000-0000-0000861B0000}"/>
    <cellStyle name="Comma 2 3 2 2 2 4 3" xfId="7050" xr:uid="{00000000-0005-0000-0000-0000871B0000}"/>
    <cellStyle name="Comma 2 3 2 2 2 4 3 2" xfId="7051" xr:uid="{00000000-0005-0000-0000-0000881B0000}"/>
    <cellStyle name="Comma 2 3 2 2 2 4 4" xfId="7052" xr:uid="{00000000-0005-0000-0000-0000891B0000}"/>
    <cellStyle name="Comma 2 3 2 2 2 4 4 2" xfId="7053" xr:uid="{00000000-0005-0000-0000-00008A1B0000}"/>
    <cellStyle name="Comma 2 3 2 2 2 4 5" xfId="7054" xr:uid="{00000000-0005-0000-0000-00008B1B0000}"/>
    <cellStyle name="Comma 2 3 2 2 2 4 5 2" xfId="7055" xr:uid="{00000000-0005-0000-0000-00008C1B0000}"/>
    <cellStyle name="Comma 2 3 2 2 2 4 6" xfId="7056" xr:uid="{00000000-0005-0000-0000-00008D1B0000}"/>
    <cellStyle name="Comma 2 3 2 2 2 5" xfId="7057" xr:uid="{00000000-0005-0000-0000-00008E1B0000}"/>
    <cellStyle name="Comma 2 3 2 2 2 5 2" xfId="7058" xr:uid="{00000000-0005-0000-0000-00008F1B0000}"/>
    <cellStyle name="Comma 2 3 2 2 2 5 2 2" xfId="7059" xr:uid="{00000000-0005-0000-0000-0000901B0000}"/>
    <cellStyle name="Comma 2 3 2 2 2 5 3" xfId="7060" xr:uid="{00000000-0005-0000-0000-0000911B0000}"/>
    <cellStyle name="Comma 2 3 2 2 2 5 3 2" xfId="7061" xr:uid="{00000000-0005-0000-0000-0000921B0000}"/>
    <cellStyle name="Comma 2 3 2 2 2 5 4" xfId="7062" xr:uid="{00000000-0005-0000-0000-0000931B0000}"/>
    <cellStyle name="Comma 2 3 2 2 2 5 4 2" xfId="7063" xr:uid="{00000000-0005-0000-0000-0000941B0000}"/>
    <cellStyle name="Comma 2 3 2 2 2 5 5" xfId="7064" xr:uid="{00000000-0005-0000-0000-0000951B0000}"/>
    <cellStyle name="Comma 2 3 2 2 2 6" xfId="7065" xr:uid="{00000000-0005-0000-0000-0000961B0000}"/>
    <cellStyle name="Comma 2 3 2 2 2 6 2" xfId="7066" xr:uid="{00000000-0005-0000-0000-0000971B0000}"/>
    <cellStyle name="Comma 2 3 2 2 2 7" xfId="7067" xr:uid="{00000000-0005-0000-0000-0000981B0000}"/>
    <cellStyle name="Comma 2 3 2 2 2 7 2" xfId="7068" xr:uid="{00000000-0005-0000-0000-0000991B0000}"/>
    <cellStyle name="Comma 2 3 2 2 2 8" xfId="7069" xr:uid="{00000000-0005-0000-0000-00009A1B0000}"/>
    <cellStyle name="Comma 2 3 2 2 2 8 2" xfId="7070" xr:uid="{00000000-0005-0000-0000-00009B1B0000}"/>
    <cellStyle name="Comma 2 3 2 2 2 9" xfId="7071" xr:uid="{00000000-0005-0000-0000-00009C1B0000}"/>
    <cellStyle name="Comma 2 3 2 2 3" xfId="7072" xr:uid="{00000000-0005-0000-0000-00009D1B0000}"/>
    <cellStyle name="Comma 2 3 2 2 3 2" xfId="7073" xr:uid="{00000000-0005-0000-0000-00009E1B0000}"/>
    <cellStyle name="Comma 2 3 2 2 3 2 2" xfId="7074" xr:uid="{00000000-0005-0000-0000-00009F1B0000}"/>
    <cellStyle name="Comma 2 3 2 2 3 2 2 2" xfId="7075" xr:uid="{00000000-0005-0000-0000-0000A01B0000}"/>
    <cellStyle name="Comma 2 3 2 2 3 2 2 2 2" xfId="7076" xr:uid="{00000000-0005-0000-0000-0000A11B0000}"/>
    <cellStyle name="Comma 2 3 2 2 3 2 2 3" xfId="7077" xr:uid="{00000000-0005-0000-0000-0000A21B0000}"/>
    <cellStyle name="Comma 2 3 2 2 3 2 2 3 2" xfId="7078" xr:uid="{00000000-0005-0000-0000-0000A31B0000}"/>
    <cellStyle name="Comma 2 3 2 2 3 2 2 4" xfId="7079" xr:uid="{00000000-0005-0000-0000-0000A41B0000}"/>
    <cellStyle name="Comma 2 3 2 2 3 2 2 4 2" xfId="7080" xr:uid="{00000000-0005-0000-0000-0000A51B0000}"/>
    <cellStyle name="Comma 2 3 2 2 3 2 2 5" xfId="7081" xr:uid="{00000000-0005-0000-0000-0000A61B0000}"/>
    <cellStyle name="Comma 2 3 2 2 3 2 3" xfId="7082" xr:uid="{00000000-0005-0000-0000-0000A71B0000}"/>
    <cellStyle name="Comma 2 3 2 2 3 2 3 2" xfId="7083" xr:uid="{00000000-0005-0000-0000-0000A81B0000}"/>
    <cellStyle name="Comma 2 3 2 2 3 2 4" xfId="7084" xr:uid="{00000000-0005-0000-0000-0000A91B0000}"/>
    <cellStyle name="Comma 2 3 2 2 3 2 4 2" xfId="7085" xr:uid="{00000000-0005-0000-0000-0000AA1B0000}"/>
    <cellStyle name="Comma 2 3 2 2 3 2 5" xfId="7086" xr:uid="{00000000-0005-0000-0000-0000AB1B0000}"/>
    <cellStyle name="Comma 2 3 2 2 3 2 5 2" xfId="7087" xr:uid="{00000000-0005-0000-0000-0000AC1B0000}"/>
    <cellStyle name="Comma 2 3 2 2 3 2 6" xfId="7088" xr:uid="{00000000-0005-0000-0000-0000AD1B0000}"/>
    <cellStyle name="Comma 2 3 2 2 3 3" xfId="7089" xr:uid="{00000000-0005-0000-0000-0000AE1B0000}"/>
    <cellStyle name="Comma 2 3 2 2 3 3 2" xfId="7090" xr:uid="{00000000-0005-0000-0000-0000AF1B0000}"/>
    <cellStyle name="Comma 2 3 2 2 3 3 2 2" xfId="7091" xr:uid="{00000000-0005-0000-0000-0000B01B0000}"/>
    <cellStyle name="Comma 2 3 2 2 3 3 3" xfId="7092" xr:uid="{00000000-0005-0000-0000-0000B11B0000}"/>
    <cellStyle name="Comma 2 3 2 2 3 3 3 2" xfId="7093" xr:uid="{00000000-0005-0000-0000-0000B21B0000}"/>
    <cellStyle name="Comma 2 3 2 2 3 3 4" xfId="7094" xr:uid="{00000000-0005-0000-0000-0000B31B0000}"/>
    <cellStyle name="Comma 2 3 2 2 3 3 4 2" xfId="7095" xr:uid="{00000000-0005-0000-0000-0000B41B0000}"/>
    <cellStyle name="Comma 2 3 2 2 3 3 5" xfId="7096" xr:uid="{00000000-0005-0000-0000-0000B51B0000}"/>
    <cellStyle name="Comma 2 3 2 2 3 4" xfId="7097" xr:uid="{00000000-0005-0000-0000-0000B61B0000}"/>
    <cellStyle name="Comma 2 3 2 2 3 4 2" xfId="7098" xr:uid="{00000000-0005-0000-0000-0000B71B0000}"/>
    <cellStyle name="Comma 2 3 2 2 3 5" xfId="7099" xr:uid="{00000000-0005-0000-0000-0000B81B0000}"/>
    <cellStyle name="Comma 2 3 2 2 3 5 2" xfId="7100" xr:uid="{00000000-0005-0000-0000-0000B91B0000}"/>
    <cellStyle name="Comma 2 3 2 2 3 6" xfId="7101" xr:uid="{00000000-0005-0000-0000-0000BA1B0000}"/>
    <cellStyle name="Comma 2 3 2 2 3 6 2" xfId="7102" xr:uid="{00000000-0005-0000-0000-0000BB1B0000}"/>
    <cellStyle name="Comma 2 3 2 2 3 7" xfId="7103" xr:uid="{00000000-0005-0000-0000-0000BC1B0000}"/>
    <cellStyle name="Comma 2 3 2 2 4" xfId="7104" xr:uid="{00000000-0005-0000-0000-0000BD1B0000}"/>
    <cellStyle name="Comma 2 3 2 2 4 2" xfId="7105" xr:uid="{00000000-0005-0000-0000-0000BE1B0000}"/>
    <cellStyle name="Comma 2 3 2 2 4 2 2" xfId="7106" xr:uid="{00000000-0005-0000-0000-0000BF1B0000}"/>
    <cellStyle name="Comma 2 3 2 2 4 2 2 2" xfId="7107" xr:uid="{00000000-0005-0000-0000-0000C01B0000}"/>
    <cellStyle name="Comma 2 3 2 2 4 2 2 2 2" xfId="7108" xr:uid="{00000000-0005-0000-0000-0000C11B0000}"/>
    <cellStyle name="Comma 2 3 2 2 4 2 2 3" xfId="7109" xr:uid="{00000000-0005-0000-0000-0000C21B0000}"/>
    <cellStyle name="Comma 2 3 2 2 4 2 2 3 2" xfId="7110" xr:uid="{00000000-0005-0000-0000-0000C31B0000}"/>
    <cellStyle name="Comma 2 3 2 2 4 2 2 4" xfId="7111" xr:uid="{00000000-0005-0000-0000-0000C41B0000}"/>
    <cellStyle name="Comma 2 3 2 2 4 2 2 4 2" xfId="7112" xr:uid="{00000000-0005-0000-0000-0000C51B0000}"/>
    <cellStyle name="Comma 2 3 2 2 4 2 2 5" xfId="7113" xr:uid="{00000000-0005-0000-0000-0000C61B0000}"/>
    <cellStyle name="Comma 2 3 2 2 4 2 3" xfId="7114" xr:uid="{00000000-0005-0000-0000-0000C71B0000}"/>
    <cellStyle name="Comma 2 3 2 2 4 2 3 2" xfId="7115" xr:uid="{00000000-0005-0000-0000-0000C81B0000}"/>
    <cellStyle name="Comma 2 3 2 2 4 2 4" xfId="7116" xr:uid="{00000000-0005-0000-0000-0000C91B0000}"/>
    <cellStyle name="Comma 2 3 2 2 4 2 4 2" xfId="7117" xr:uid="{00000000-0005-0000-0000-0000CA1B0000}"/>
    <cellStyle name="Comma 2 3 2 2 4 2 5" xfId="7118" xr:uid="{00000000-0005-0000-0000-0000CB1B0000}"/>
    <cellStyle name="Comma 2 3 2 2 4 2 5 2" xfId="7119" xr:uid="{00000000-0005-0000-0000-0000CC1B0000}"/>
    <cellStyle name="Comma 2 3 2 2 4 2 6" xfId="7120" xr:uid="{00000000-0005-0000-0000-0000CD1B0000}"/>
    <cellStyle name="Comma 2 3 2 2 4 3" xfId="7121" xr:uid="{00000000-0005-0000-0000-0000CE1B0000}"/>
    <cellStyle name="Comma 2 3 2 2 4 3 2" xfId="7122" xr:uid="{00000000-0005-0000-0000-0000CF1B0000}"/>
    <cellStyle name="Comma 2 3 2 2 4 3 2 2" xfId="7123" xr:uid="{00000000-0005-0000-0000-0000D01B0000}"/>
    <cellStyle name="Comma 2 3 2 2 4 3 3" xfId="7124" xr:uid="{00000000-0005-0000-0000-0000D11B0000}"/>
    <cellStyle name="Comma 2 3 2 2 4 3 3 2" xfId="7125" xr:uid="{00000000-0005-0000-0000-0000D21B0000}"/>
    <cellStyle name="Comma 2 3 2 2 4 3 4" xfId="7126" xr:uid="{00000000-0005-0000-0000-0000D31B0000}"/>
    <cellStyle name="Comma 2 3 2 2 4 3 4 2" xfId="7127" xr:uid="{00000000-0005-0000-0000-0000D41B0000}"/>
    <cellStyle name="Comma 2 3 2 2 4 3 5" xfId="7128" xr:uid="{00000000-0005-0000-0000-0000D51B0000}"/>
    <cellStyle name="Comma 2 3 2 2 4 4" xfId="7129" xr:uid="{00000000-0005-0000-0000-0000D61B0000}"/>
    <cellStyle name="Comma 2 3 2 2 4 4 2" xfId="7130" xr:uid="{00000000-0005-0000-0000-0000D71B0000}"/>
    <cellStyle name="Comma 2 3 2 2 4 5" xfId="7131" xr:uid="{00000000-0005-0000-0000-0000D81B0000}"/>
    <cellStyle name="Comma 2 3 2 2 4 5 2" xfId="7132" xr:uid="{00000000-0005-0000-0000-0000D91B0000}"/>
    <cellStyle name="Comma 2 3 2 2 4 6" xfId="7133" xr:uid="{00000000-0005-0000-0000-0000DA1B0000}"/>
    <cellStyle name="Comma 2 3 2 2 4 6 2" xfId="7134" xr:uid="{00000000-0005-0000-0000-0000DB1B0000}"/>
    <cellStyle name="Comma 2 3 2 2 4 7" xfId="7135" xr:uid="{00000000-0005-0000-0000-0000DC1B0000}"/>
    <cellStyle name="Comma 2 3 2 2 5" xfId="7136" xr:uid="{00000000-0005-0000-0000-0000DD1B0000}"/>
    <cellStyle name="Comma 2 3 2 2 5 2" xfId="7137" xr:uid="{00000000-0005-0000-0000-0000DE1B0000}"/>
    <cellStyle name="Comma 2 3 2 2 6" xfId="7138" xr:uid="{00000000-0005-0000-0000-0000DF1B0000}"/>
    <cellStyle name="Comma 2 3 2 2 6 2" xfId="7139" xr:uid="{00000000-0005-0000-0000-0000E01B0000}"/>
    <cellStyle name="Comma 2 3 2 2 6 2 2" xfId="7140" xr:uid="{00000000-0005-0000-0000-0000E11B0000}"/>
    <cellStyle name="Comma 2 3 2 2 6 2 2 2" xfId="7141" xr:uid="{00000000-0005-0000-0000-0000E21B0000}"/>
    <cellStyle name="Comma 2 3 2 2 6 2 3" xfId="7142" xr:uid="{00000000-0005-0000-0000-0000E31B0000}"/>
    <cellStyle name="Comma 2 3 2 2 6 2 3 2" xfId="7143" xr:uid="{00000000-0005-0000-0000-0000E41B0000}"/>
    <cellStyle name="Comma 2 3 2 2 6 2 4" xfId="7144" xr:uid="{00000000-0005-0000-0000-0000E51B0000}"/>
    <cellStyle name="Comma 2 3 2 2 6 2 4 2" xfId="7145" xr:uid="{00000000-0005-0000-0000-0000E61B0000}"/>
    <cellStyle name="Comma 2 3 2 2 6 2 5" xfId="7146" xr:uid="{00000000-0005-0000-0000-0000E71B0000}"/>
    <cellStyle name="Comma 2 3 2 2 6 3" xfId="7147" xr:uid="{00000000-0005-0000-0000-0000E81B0000}"/>
    <cellStyle name="Comma 2 3 2 2 6 3 2" xfId="7148" xr:uid="{00000000-0005-0000-0000-0000E91B0000}"/>
    <cellStyle name="Comma 2 3 2 2 6 4" xfId="7149" xr:uid="{00000000-0005-0000-0000-0000EA1B0000}"/>
    <cellStyle name="Comma 2 3 2 2 6 4 2" xfId="7150" xr:uid="{00000000-0005-0000-0000-0000EB1B0000}"/>
    <cellStyle name="Comma 2 3 2 2 6 5" xfId="7151" xr:uid="{00000000-0005-0000-0000-0000EC1B0000}"/>
    <cellStyle name="Comma 2 3 2 2 6 5 2" xfId="7152" xr:uid="{00000000-0005-0000-0000-0000ED1B0000}"/>
    <cellStyle name="Comma 2 3 2 2 6 6" xfId="7153" xr:uid="{00000000-0005-0000-0000-0000EE1B0000}"/>
    <cellStyle name="Comma 2 3 2 2 7" xfId="7154" xr:uid="{00000000-0005-0000-0000-0000EF1B0000}"/>
    <cellStyle name="Comma 2 3 2 2 7 2" xfId="7155" xr:uid="{00000000-0005-0000-0000-0000F01B0000}"/>
    <cellStyle name="Comma 2 3 2 2 7 2 2" xfId="7156" xr:uid="{00000000-0005-0000-0000-0000F11B0000}"/>
    <cellStyle name="Comma 2 3 2 2 7 3" xfId="7157" xr:uid="{00000000-0005-0000-0000-0000F21B0000}"/>
    <cellStyle name="Comma 2 3 2 2 7 3 2" xfId="7158" xr:uid="{00000000-0005-0000-0000-0000F31B0000}"/>
    <cellStyle name="Comma 2 3 2 2 7 4" xfId="7159" xr:uid="{00000000-0005-0000-0000-0000F41B0000}"/>
    <cellStyle name="Comma 2 3 2 2 7 4 2" xfId="7160" xr:uid="{00000000-0005-0000-0000-0000F51B0000}"/>
    <cellStyle name="Comma 2 3 2 2 7 5" xfId="7161" xr:uid="{00000000-0005-0000-0000-0000F61B0000}"/>
    <cellStyle name="Comma 2 3 2 2 8" xfId="7162" xr:uid="{00000000-0005-0000-0000-0000F71B0000}"/>
    <cellStyle name="Comma 2 3 2 2 8 2" xfId="7163" xr:uid="{00000000-0005-0000-0000-0000F81B0000}"/>
    <cellStyle name="Comma 2 3 2 2 9" xfId="7164" xr:uid="{00000000-0005-0000-0000-0000F91B0000}"/>
    <cellStyle name="Comma 2 3 2 2 9 2" xfId="7165" xr:uid="{00000000-0005-0000-0000-0000FA1B0000}"/>
    <cellStyle name="Comma 2 3 2 3" xfId="7166" xr:uid="{00000000-0005-0000-0000-0000FB1B0000}"/>
    <cellStyle name="Comma 2 3 2 3 10" xfId="7167" xr:uid="{00000000-0005-0000-0000-0000FC1B0000}"/>
    <cellStyle name="Comma 2 3 2 3 2" xfId="7168" xr:uid="{00000000-0005-0000-0000-0000FD1B0000}"/>
    <cellStyle name="Comma 2 3 2 3 2 2" xfId="7169" xr:uid="{00000000-0005-0000-0000-0000FE1B0000}"/>
    <cellStyle name="Comma 2 3 2 3 2 2 2" xfId="7170" xr:uid="{00000000-0005-0000-0000-0000FF1B0000}"/>
    <cellStyle name="Comma 2 3 2 3 2 2 2 2" xfId="7171" xr:uid="{00000000-0005-0000-0000-0000001C0000}"/>
    <cellStyle name="Comma 2 3 2 3 2 2 2 2 2" xfId="7172" xr:uid="{00000000-0005-0000-0000-0000011C0000}"/>
    <cellStyle name="Comma 2 3 2 3 2 2 2 2 2 2" xfId="7173" xr:uid="{00000000-0005-0000-0000-0000021C0000}"/>
    <cellStyle name="Comma 2 3 2 3 2 2 2 2 3" xfId="7174" xr:uid="{00000000-0005-0000-0000-0000031C0000}"/>
    <cellStyle name="Comma 2 3 2 3 2 2 2 2 3 2" xfId="7175" xr:uid="{00000000-0005-0000-0000-0000041C0000}"/>
    <cellStyle name="Comma 2 3 2 3 2 2 2 2 4" xfId="7176" xr:uid="{00000000-0005-0000-0000-0000051C0000}"/>
    <cellStyle name="Comma 2 3 2 3 2 2 2 2 4 2" xfId="7177" xr:uid="{00000000-0005-0000-0000-0000061C0000}"/>
    <cellStyle name="Comma 2 3 2 3 2 2 2 2 5" xfId="7178" xr:uid="{00000000-0005-0000-0000-0000071C0000}"/>
    <cellStyle name="Comma 2 3 2 3 2 2 2 3" xfId="7179" xr:uid="{00000000-0005-0000-0000-0000081C0000}"/>
    <cellStyle name="Comma 2 3 2 3 2 2 2 3 2" xfId="7180" xr:uid="{00000000-0005-0000-0000-0000091C0000}"/>
    <cellStyle name="Comma 2 3 2 3 2 2 2 4" xfId="7181" xr:uid="{00000000-0005-0000-0000-00000A1C0000}"/>
    <cellStyle name="Comma 2 3 2 3 2 2 2 4 2" xfId="7182" xr:uid="{00000000-0005-0000-0000-00000B1C0000}"/>
    <cellStyle name="Comma 2 3 2 3 2 2 2 5" xfId="7183" xr:uid="{00000000-0005-0000-0000-00000C1C0000}"/>
    <cellStyle name="Comma 2 3 2 3 2 2 2 5 2" xfId="7184" xr:uid="{00000000-0005-0000-0000-00000D1C0000}"/>
    <cellStyle name="Comma 2 3 2 3 2 2 2 6" xfId="7185" xr:uid="{00000000-0005-0000-0000-00000E1C0000}"/>
    <cellStyle name="Comma 2 3 2 3 2 2 3" xfId="7186" xr:uid="{00000000-0005-0000-0000-00000F1C0000}"/>
    <cellStyle name="Comma 2 3 2 3 2 2 3 2" xfId="7187" xr:uid="{00000000-0005-0000-0000-0000101C0000}"/>
    <cellStyle name="Comma 2 3 2 3 2 2 3 2 2" xfId="7188" xr:uid="{00000000-0005-0000-0000-0000111C0000}"/>
    <cellStyle name="Comma 2 3 2 3 2 2 3 3" xfId="7189" xr:uid="{00000000-0005-0000-0000-0000121C0000}"/>
    <cellStyle name="Comma 2 3 2 3 2 2 3 3 2" xfId="7190" xr:uid="{00000000-0005-0000-0000-0000131C0000}"/>
    <cellStyle name="Comma 2 3 2 3 2 2 3 4" xfId="7191" xr:uid="{00000000-0005-0000-0000-0000141C0000}"/>
    <cellStyle name="Comma 2 3 2 3 2 2 3 4 2" xfId="7192" xr:uid="{00000000-0005-0000-0000-0000151C0000}"/>
    <cellStyle name="Comma 2 3 2 3 2 2 3 5" xfId="7193" xr:uid="{00000000-0005-0000-0000-0000161C0000}"/>
    <cellStyle name="Comma 2 3 2 3 2 2 4" xfId="7194" xr:uid="{00000000-0005-0000-0000-0000171C0000}"/>
    <cellStyle name="Comma 2 3 2 3 2 2 4 2" xfId="7195" xr:uid="{00000000-0005-0000-0000-0000181C0000}"/>
    <cellStyle name="Comma 2 3 2 3 2 2 5" xfId="7196" xr:uid="{00000000-0005-0000-0000-0000191C0000}"/>
    <cellStyle name="Comma 2 3 2 3 2 2 5 2" xfId="7197" xr:uid="{00000000-0005-0000-0000-00001A1C0000}"/>
    <cellStyle name="Comma 2 3 2 3 2 2 6" xfId="7198" xr:uid="{00000000-0005-0000-0000-00001B1C0000}"/>
    <cellStyle name="Comma 2 3 2 3 2 2 6 2" xfId="7199" xr:uid="{00000000-0005-0000-0000-00001C1C0000}"/>
    <cellStyle name="Comma 2 3 2 3 2 2 7" xfId="7200" xr:uid="{00000000-0005-0000-0000-00001D1C0000}"/>
    <cellStyle name="Comma 2 3 2 3 2 3" xfId="7201" xr:uid="{00000000-0005-0000-0000-00001E1C0000}"/>
    <cellStyle name="Comma 2 3 2 3 2 3 2" xfId="7202" xr:uid="{00000000-0005-0000-0000-00001F1C0000}"/>
    <cellStyle name="Comma 2 3 2 3 2 3 2 2" xfId="7203" xr:uid="{00000000-0005-0000-0000-0000201C0000}"/>
    <cellStyle name="Comma 2 3 2 3 2 3 2 2 2" xfId="7204" xr:uid="{00000000-0005-0000-0000-0000211C0000}"/>
    <cellStyle name="Comma 2 3 2 3 2 3 2 2 2 2" xfId="7205" xr:uid="{00000000-0005-0000-0000-0000221C0000}"/>
    <cellStyle name="Comma 2 3 2 3 2 3 2 2 3" xfId="7206" xr:uid="{00000000-0005-0000-0000-0000231C0000}"/>
    <cellStyle name="Comma 2 3 2 3 2 3 2 2 3 2" xfId="7207" xr:uid="{00000000-0005-0000-0000-0000241C0000}"/>
    <cellStyle name="Comma 2 3 2 3 2 3 2 2 4" xfId="7208" xr:uid="{00000000-0005-0000-0000-0000251C0000}"/>
    <cellStyle name="Comma 2 3 2 3 2 3 2 2 4 2" xfId="7209" xr:uid="{00000000-0005-0000-0000-0000261C0000}"/>
    <cellStyle name="Comma 2 3 2 3 2 3 2 2 5" xfId="7210" xr:uid="{00000000-0005-0000-0000-0000271C0000}"/>
    <cellStyle name="Comma 2 3 2 3 2 3 2 3" xfId="7211" xr:uid="{00000000-0005-0000-0000-0000281C0000}"/>
    <cellStyle name="Comma 2 3 2 3 2 3 2 3 2" xfId="7212" xr:uid="{00000000-0005-0000-0000-0000291C0000}"/>
    <cellStyle name="Comma 2 3 2 3 2 3 2 4" xfId="7213" xr:uid="{00000000-0005-0000-0000-00002A1C0000}"/>
    <cellStyle name="Comma 2 3 2 3 2 3 2 4 2" xfId="7214" xr:uid="{00000000-0005-0000-0000-00002B1C0000}"/>
    <cellStyle name="Comma 2 3 2 3 2 3 2 5" xfId="7215" xr:uid="{00000000-0005-0000-0000-00002C1C0000}"/>
    <cellStyle name="Comma 2 3 2 3 2 3 2 5 2" xfId="7216" xr:uid="{00000000-0005-0000-0000-00002D1C0000}"/>
    <cellStyle name="Comma 2 3 2 3 2 3 2 6" xfId="7217" xr:uid="{00000000-0005-0000-0000-00002E1C0000}"/>
    <cellStyle name="Comma 2 3 2 3 2 3 3" xfId="7218" xr:uid="{00000000-0005-0000-0000-00002F1C0000}"/>
    <cellStyle name="Comma 2 3 2 3 2 3 3 2" xfId="7219" xr:uid="{00000000-0005-0000-0000-0000301C0000}"/>
    <cellStyle name="Comma 2 3 2 3 2 3 3 2 2" xfId="7220" xr:uid="{00000000-0005-0000-0000-0000311C0000}"/>
    <cellStyle name="Comma 2 3 2 3 2 3 3 3" xfId="7221" xr:uid="{00000000-0005-0000-0000-0000321C0000}"/>
    <cellStyle name="Comma 2 3 2 3 2 3 3 3 2" xfId="7222" xr:uid="{00000000-0005-0000-0000-0000331C0000}"/>
    <cellStyle name="Comma 2 3 2 3 2 3 3 4" xfId="7223" xr:uid="{00000000-0005-0000-0000-0000341C0000}"/>
    <cellStyle name="Comma 2 3 2 3 2 3 3 4 2" xfId="7224" xr:uid="{00000000-0005-0000-0000-0000351C0000}"/>
    <cellStyle name="Comma 2 3 2 3 2 3 3 5" xfId="7225" xr:uid="{00000000-0005-0000-0000-0000361C0000}"/>
    <cellStyle name="Comma 2 3 2 3 2 3 4" xfId="7226" xr:uid="{00000000-0005-0000-0000-0000371C0000}"/>
    <cellStyle name="Comma 2 3 2 3 2 3 4 2" xfId="7227" xr:uid="{00000000-0005-0000-0000-0000381C0000}"/>
    <cellStyle name="Comma 2 3 2 3 2 3 5" xfId="7228" xr:uid="{00000000-0005-0000-0000-0000391C0000}"/>
    <cellStyle name="Comma 2 3 2 3 2 3 5 2" xfId="7229" xr:uid="{00000000-0005-0000-0000-00003A1C0000}"/>
    <cellStyle name="Comma 2 3 2 3 2 3 6" xfId="7230" xr:uid="{00000000-0005-0000-0000-00003B1C0000}"/>
    <cellStyle name="Comma 2 3 2 3 2 3 6 2" xfId="7231" xr:uid="{00000000-0005-0000-0000-00003C1C0000}"/>
    <cellStyle name="Comma 2 3 2 3 2 3 7" xfId="7232" xr:uid="{00000000-0005-0000-0000-00003D1C0000}"/>
    <cellStyle name="Comma 2 3 2 3 2 4" xfId="7233" xr:uid="{00000000-0005-0000-0000-00003E1C0000}"/>
    <cellStyle name="Comma 2 3 2 3 2 4 2" xfId="7234" xr:uid="{00000000-0005-0000-0000-00003F1C0000}"/>
    <cellStyle name="Comma 2 3 2 3 2 4 2 2" xfId="7235" xr:uid="{00000000-0005-0000-0000-0000401C0000}"/>
    <cellStyle name="Comma 2 3 2 3 2 4 2 2 2" xfId="7236" xr:uid="{00000000-0005-0000-0000-0000411C0000}"/>
    <cellStyle name="Comma 2 3 2 3 2 4 2 3" xfId="7237" xr:uid="{00000000-0005-0000-0000-0000421C0000}"/>
    <cellStyle name="Comma 2 3 2 3 2 4 2 3 2" xfId="7238" xr:uid="{00000000-0005-0000-0000-0000431C0000}"/>
    <cellStyle name="Comma 2 3 2 3 2 4 2 4" xfId="7239" xr:uid="{00000000-0005-0000-0000-0000441C0000}"/>
    <cellStyle name="Comma 2 3 2 3 2 4 2 4 2" xfId="7240" xr:uid="{00000000-0005-0000-0000-0000451C0000}"/>
    <cellStyle name="Comma 2 3 2 3 2 4 2 5" xfId="7241" xr:uid="{00000000-0005-0000-0000-0000461C0000}"/>
    <cellStyle name="Comma 2 3 2 3 2 4 3" xfId="7242" xr:uid="{00000000-0005-0000-0000-0000471C0000}"/>
    <cellStyle name="Comma 2 3 2 3 2 4 3 2" xfId="7243" xr:uid="{00000000-0005-0000-0000-0000481C0000}"/>
    <cellStyle name="Comma 2 3 2 3 2 4 4" xfId="7244" xr:uid="{00000000-0005-0000-0000-0000491C0000}"/>
    <cellStyle name="Comma 2 3 2 3 2 4 4 2" xfId="7245" xr:uid="{00000000-0005-0000-0000-00004A1C0000}"/>
    <cellStyle name="Comma 2 3 2 3 2 4 5" xfId="7246" xr:uid="{00000000-0005-0000-0000-00004B1C0000}"/>
    <cellStyle name="Comma 2 3 2 3 2 4 5 2" xfId="7247" xr:uid="{00000000-0005-0000-0000-00004C1C0000}"/>
    <cellStyle name="Comma 2 3 2 3 2 4 6" xfId="7248" xr:uid="{00000000-0005-0000-0000-00004D1C0000}"/>
    <cellStyle name="Comma 2 3 2 3 2 5" xfId="7249" xr:uid="{00000000-0005-0000-0000-00004E1C0000}"/>
    <cellStyle name="Comma 2 3 2 3 2 5 2" xfId="7250" xr:uid="{00000000-0005-0000-0000-00004F1C0000}"/>
    <cellStyle name="Comma 2 3 2 3 2 5 2 2" xfId="7251" xr:uid="{00000000-0005-0000-0000-0000501C0000}"/>
    <cellStyle name="Comma 2 3 2 3 2 5 3" xfId="7252" xr:uid="{00000000-0005-0000-0000-0000511C0000}"/>
    <cellStyle name="Comma 2 3 2 3 2 5 3 2" xfId="7253" xr:uid="{00000000-0005-0000-0000-0000521C0000}"/>
    <cellStyle name="Comma 2 3 2 3 2 5 4" xfId="7254" xr:uid="{00000000-0005-0000-0000-0000531C0000}"/>
    <cellStyle name="Comma 2 3 2 3 2 5 4 2" xfId="7255" xr:uid="{00000000-0005-0000-0000-0000541C0000}"/>
    <cellStyle name="Comma 2 3 2 3 2 5 5" xfId="7256" xr:uid="{00000000-0005-0000-0000-0000551C0000}"/>
    <cellStyle name="Comma 2 3 2 3 2 6" xfId="7257" xr:uid="{00000000-0005-0000-0000-0000561C0000}"/>
    <cellStyle name="Comma 2 3 2 3 2 6 2" xfId="7258" xr:uid="{00000000-0005-0000-0000-0000571C0000}"/>
    <cellStyle name="Comma 2 3 2 3 2 7" xfId="7259" xr:uid="{00000000-0005-0000-0000-0000581C0000}"/>
    <cellStyle name="Comma 2 3 2 3 2 7 2" xfId="7260" xr:uid="{00000000-0005-0000-0000-0000591C0000}"/>
    <cellStyle name="Comma 2 3 2 3 2 8" xfId="7261" xr:uid="{00000000-0005-0000-0000-00005A1C0000}"/>
    <cellStyle name="Comma 2 3 2 3 2 8 2" xfId="7262" xr:uid="{00000000-0005-0000-0000-00005B1C0000}"/>
    <cellStyle name="Comma 2 3 2 3 2 9" xfId="7263" xr:uid="{00000000-0005-0000-0000-00005C1C0000}"/>
    <cellStyle name="Comma 2 3 2 3 3" xfId="7264" xr:uid="{00000000-0005-0000-0000-00005D1C0000}"/>
    <cellStyle name="Comma 2 3 2 3 3 2" xfId="7265" xr:uid="{00000000-0005-0000-0000-00005E1C0000}"/>
    <cellStyle name="Comma 2 3 2 3 3 2 2" xfId="7266" xr:uid="{00000000-0005-0000-0000-00005F1C0000}"/>
    <cellStyle name="Comma 2 3 2 3 3 2 2 2" xfId="7267" xr:uid="{00000000-0005-0000-0000-0000601C0000}"/>
    <cellStyle name="Comma 2 3 2 3 3 2 2 2 2" xfId="7268" xr:uid="{00000000-0005-0000-0000-0000611C0000}"/>
    <cellStyle name="Comma 2 3 2 3 3 2 2 3" xfId="7269" xr:uid="{00000000-0005-0000-0000-0000621C0000}"/>
    <cellStyle name="Comma 2 3 2 3 3 2 2 3 2" xfId="7270" xr:uid="{00000000-0005-0000-0000-0000631C0000}"/>
    <cellStyle name="Comma 2 3 2 3 3 2 2 4" xfId="7271" xr:uid="{00000000-0005-0000-0000-0000641C0000}"/>
    <cellStyle name="Comma 2 3 2 3 3 2 2 4 2" xfId="7272" xr:uid="{00000000-0005-0000-0000-0000651C0000}"/>
    <cellStyle name="Comma 2 3 2 3 3 2 2 5" xfId="7273" xr:uid="{00000000-0005-0000-0000-0000661C0000}"/>
    <cellStyle name="Comma 2 3 2 3 3 2 3" xfId="7274" xr:uid="{00000000-0005-0000-0000-0000671C0000}"/>
    <cellStyle name="Comma 2 3 2 3 3 2 3 2" xfId="7275" xr:uid="{00000000-0005-0000-0000-0000681C0000}"/>
    <cellStyle name="Comma 2 3 2 3 3 2 4" xfId="7276" xr:uid="{00000000-0005-0000-0000-0000691C0000}"/>
    <cellStyle name="Comma 2 3 2 3 3 2 4 2" xfId="7277" xr:uid="{00000000-0005-0000-0000-00006A1C0000}"/>
    <cellStyle name="Comma 2 3 2 3 3 2 5" xfId="7278" xr:uid="{00000000-0005-0000-0000-00006B1C0000}"/>
    <cellStyle name="Comma 2 3 2 3 3 2 5 2" xfId="7279" xr:uid="{00000000-0005-0000-0000-00006C1C0000}"/>
    <cellStyle name="Comma 2 3 2 3 3 2 6" xfId="7280" xr:uid="{00000000-0005-0000-0000-00006D1C0000}"/>
    <cellStyle name="Comma 2 3 2 3 3 3" xfId="7281" xr:uid="{00000000-0005-0000-0000-00006E1C0000}"/>
    <cellStyle name="Comma 2 3 2 3 3 3 2" xfId="7282" xr:uid="{00000000-0005-0000-0000-00006F1C0000}"/>
    <cellStyle name="Comma 2 3 2 3 3 3 2 2" xfId="7283" xr:uid="{00000000-0005-0000-0000-0000701C0000}"/>
    <cellStyle name="Comma 2 3 2 3 3 3 3" xfId="7284" xr:uid="{00000000-0005-0000-0000-0000711C0000}"/>
    <cellStyle name="Comma 2 3 2 3 3 3 3 2" xfId="7285" xr:uid="{00000000-0005-0000-0000-0000721C0000}"/>
    <cellStyle name="Comma 2 3 2 3 3 3 4" xfId="7286" xr:uid="{00000000-0005-0000-0000-0000731C0000}"/>
    <cellStyle name="Comma 2 3 2 3 3 3 4 2" xfId="7287" xr:uid="{00000000-0005-0000-0000-0000741C0000}"/>
    <cellStyle name="Comma 2 3 2 3 3 3 5" xfId="7288" xr:uid="{00000000-0005-0000-0000-0000751C0000}"/>
    <cellStyle name="Comma 2 3 2 3 3 4" xfId="7289" xr:uid="{00000000-0005-0000-0000-0000761C0000}"/>
    <cellStyle name="Comma 2 3 2 3 3 4 2" xfId="7290" xr:uid="{00000000-0005-0000-0000-0000771C0000}"/>
    <cellStyle name="Comma 2 3 2 3 3 5" xfId="7291" xr:uid="{00000000-0005-0000-0000-0000781C0000}"/>
    <cellStyle name="Comma 2 3 2 3 3 5 2" xfId="7292" xr:uid="{00000000-0005-0000-0000-0000791C0000}"/>
    <cellStyle name="Comma 2 3 2 3 3 6" xfId="7293" xr:uid="{00000000-0005-0000-0000-00007A1C0000}"/>
    <cellStyle name="Comma 2 3 2 3 3 6 2" xfId="7294" xr:uid="{00000000-0005-0000-0000-00007B1C0000}"/>
    <cellStyle name="Comma 2 3 2 3 3 7" xfId="7295" xr:uid="{00000000-0005-0000-0000-00007C1C0000}"/>
    <cellStyle name="Comma 2 3 2 3 4" xfId="7296" xr:uid="{00000000-0005-0000-0000-00007D1C0000}"/>
    <cellStyle name="Comma 2 3 2 3 4 2" xfId="7297" xr:uid="{00000000-0005-0000-0000-00007E1C0000}"/>
    <cellStyle name="Comma 2 3 2 3 4 2 2" xfId="7298" xr:uid="{00000000-0005-0000-0000-00007F1C0000}"/>
    <cellStyle name="Comma 2 3 2 3 4 2 2 2" xfId="7299" xr:uid="{00000000-0005-0000-0000-0000801C0000}"/>
    <cellStyle name="Comma 2 3 2 3 4 2 2 2 2" xfId="7300" xr:uid="{00000000-0005-0000-0000-0000811C0000}"/>
    <cellStyle name="Comma 2 3 2 3 4 2 2 3" xfId="7301" xr:uid="{00000000-0005-0000-0000-0000821C0000}"/>
    <cellStyle name="Comma 2 3 2 3 4 2 2 3 2" xfId="7302" xr:uid="{00000000-0005-0000-0000-0000831C0000}"/>
    <cellStyle name="Comma 2 3 2 3 4 2 2 4" xfId="7303" xr:uid="{00000000-0005-0000-0000-0000841C0000}"/>
    <cellStyle name="Comma 2 3 2 3 4 2 2 4 2" xfId="7304" xr:uid="{00000000-0005-0000-0000-0000851C0000}"/>
    <cellStyle name="Comma 2 3 2 3 4 2 2 5" xfId="7305" xr:uid="{00000000-0005-0000-0000-0000861C0000}"/>
    <cellStyle name="Comma 2 3 2 3 4 2 3" xfId="7306" xr:uid="{00000000-0005-0000-0000-0000871C0000}"/>
    <cellStyle name="Comma 2 3 2 3 4 2 3 2" xfId="7307" xr:uid="{00000000-0005-0000-0000-0000881C0000}"/>
    <cellStyle name="Comma 2 3 2 3 4 2 4" xfId="7308" xr:uid="{00000000-0005-0000-0000-0000891C0000}"/>
    <cellStyle name="Comma 2 3 2 3 4 2 4 2" xfId="7309" xr:uid="{00000000-0005-0000-0000-00008A1C0000}"/>
    <cellStyle name="Comma 2 3 2 3 4 2 5" xfId="7310" xr:uid="{00000000-0005-0000-0000-00008B1C0000}"/>
    <cellStyle name="Comma 2 3 2 3 4 2 5 2" xfId="7311" xr:uid="{00000000-0005-0000-0000-00008C1C0000}"/>
    <cellStyle name="Comma 2 3 2 3 4 2 6" xfId="7312" xr:uid="{00000000-0005-0000-0000-00008D1C0000}"/>
    <cellStyle name="Comma 2 3 2 3 4 3" xfId="7313" xr:uid="{00000000-0005-0000-0000-00008E1C0000}"/>
    <cellStyle name="Comma 2 3 2 3 4 3 2" xfId="7314" xr:uid="{00000000-0005-0000-0000-00008F1C0000}"/>
    <cellStyle name="Comma 2 3 2 3 4 3 2 2" xfId="7315" xr:uid="{00000000-0005-0000-0000-0000901C0000}"/>
    <cellStyle name="Comma 2 3 2 3 4 3 3" xfId="7316" xr:uid="{00000000-0005-0000-0000-0000911C0000}"/>
    <cellStyle name="Comma 2 3 2 3 4 3 3 2" xfId="7317" xr:uid="{00000000-0005-0000-0000-0000921C0000}"/>
    <cellStyle name="Comma 2 3 2 3 4 3 4" xfId="7318" xr:uid="{00000000-0005-0000-0000-0000931C0000}"/>
    <cellStyle name="Comma 2 3 2 3 4 3 4 2" xfId="7319" xr:uid="{00000000-0005-0000-0000-0000941C0000}"/>
    <cellStyle name="Comma 2 3 2 3 4 3 5" xfId="7320" xr:uid="{00000000-0005-0000-0000-0000951C0000}"/>
    <cellStyle name="Comma 2 3 2 3 4 4" xfId="7321" xr:uid="{00000000-0005-0000-0000-0000961C0000}"/>
    <cellStyle name="Comma 2 3 2 3 4 4 2" xfId="7322" xr:uid="{00000000-0005-0000-0000-0000971C0000}"/>
    <cellStyle name="Comma 2 3 2 3 4 5" xfId="7323" xr:uid="{00000000-0005-0000-0000-0000981C0000}"/>
    <cellStyle name="Comma 2 3 2 3 4 5 2" xfId="7324" xr:uid="{00000000-0005-0000-0000-0000991C0000}"/>
    <cellStyle name="Comma 2 3 2 3 4 6" xfId="7325" xr:uid="{00000000-0005-0000-0000-00009A1C0000}"/>
    <cellStyle name="Comma 2 3 2 3 4 6 2" xfId="7326" xr:uid="{00000000-0005-0000-0000-00009B1C0000}"/>
    <cellStyle name="Comma 2 3 2 3 4 7" xfId="7327" xr:uid="{00000000-0005-0000-0000-00009C1C0000}"/>
    <cellStyle name="Comma 2 3 2 3 5" xfId="7328" xr:uid="{00000000-0005-0000-0000-00009D1C0000}"/>
    <cellStyle name="Comma 2 3 2 3 5 2" xfId="7329" xr:uid="{00000000-0005-0000-0000-00009E1C0000}"/>
    <cellStyle name="Comma 2 3 2 3 5 2 2" xfId="7330" xr:uid="{00000000-0005-0000-0000-00009F1C0000}"/>
    <cellStyle name="Comma 2 3 2 3 5 2 2 2" xfId="7331" xr:uid="{00000000-0005-0000-0000-0000A01C0000}"/>
    <cellStyle name="Comma 2 3 2 3 5 2 3" xfId="7332" xr:uid="{00000000-0005-0000-0000-0000A11C0000}"/>
    <cellStyle name="Comma 2 3 2 3 5 2 3 2" xfId="7333" xr:uid="{00000000-0005-0000-0000-0000A21C0000}"/>
    <cellStyle name="Comma 2 3 2 3 5 2 4" xfId="7334" xr:uid="{00000000-0005-0000-0000-0000A31C0000}"/>
    <cellStyle name="Comma 2 3 2 3 5 2 4 2" xfId="7335" xr:uid="{00000000-0005-0000-0000-0000A41C0000}"/>
    <cellStyle name="Comma 2 3 2 3 5 2 5" xfId="7336" xr:uid="{00000000-0005-0000-0000-0000A51C0000}"/>
    <cellStyle name="Comma 2 3 2 3 5 3" xfId="7337" xr:uid="{00000000-0005-0000-0000-0000A61C0000}"/>
    <cellStyle name="Comma 2 3 2 3 5 3 2" xfId="7338" xr:uid="{00000000-0005-0000-0000-0000A71C0000}"/>
    <cellStyle name="Comma 2 3 2 3 5 4" xfId="7339" xr:uid="{00000000-0005-0000-0000-0000A81C0000}"/>
    <cellStyle name="Comma 2 3 2 3 5 4 2" xfId="7340" xr:uid="{00000000-0005-0000-0000-0000A91C0000}"/>
    <cellStyle name="Comma 2 3 2 3 5 5" xfId="7341" xr:uid="{00000000-0005-0000-0000-0000AA1C0000}"/>
    <cellStyle name="Comma 2 3 2 3 5 5 2" xfId="7342" xr:uid="{00000000-0005-0000-0000-0000AB1C0000}"/>
    <cellStyle name="Comma 2 3 2 3 5 6" xfId="7343" xr:uid="{00000000-0005-0000-0000-0000AC1C0000}"/>
    <cellStyle name="Comma 2 3 2 3 6" xfId="7344" xr:uid="{00000000-0005-0000-0000-0000AD1C0000}"/>
    <cellStyle name="Comma 2 3 2 3 6 2" xfId="7345" xr:uid="{00000000-0005-0000-0000-0000AE1C0000}"/>
    <cellStyle name="Comma 2 3 2 3 6 2 2" xfId="7346" xr:uid="{00000000-0005-0000-0000-0000AF1C0000}"/>
    <cellStyle name="Comma 2 3 2 3 6 3" xfId="7347" xr:uid="{00000000-0005-0000-0000-0000B01C0000}"/>
    <cellStyle name="Comma 2 3 2 3 6 3 2" xfId="7348" xr:uid="{00000000-0005-0000-0000-0000B11C0000}"/>
    <cellStyle name="Comma 2 3 2 3 6 4" xfId="7349" xr:uid="{00000000-0005-0000-0000-0000B21C0000}"/>
    <cellStyle name="Comma 2 3 2 3 6 4 2" xfId="7350" xr:uid="{00000000-0005-0000-0000-0000B31C0000}"/>
    <cellStyle name="Comma 2 3 2 3 6 5" xfId="7351" xr:uid="{00000000-0005-0000-0000-0000B41C0000}"/>
    <cellStyle name="Comma 2 3 2 3 7" xfId="7352" xr:uid="{00000000-0005-0000-0000-0000B51C0000}"/>
    <cellStyle name="Comma 2 3 2 3 7 2" xfId="7353" xr:uid="{00000000-0005-0000-0000-0000B61C0000}"/>
    <cellStyle name="Comma 2 3 2 3 8" xfId="7354" xr:uid="{00000000-0005-0000-0000-0000B71C0000}"/>
    <cellStyle name="Comma 2 3 2 3 8 2" xfId="7355" xr:uid="{00000000-0005-0000-0000-0000B81C0000}"/>
    <cellStyle name="Comma 2 3 2 3 9" xfId="7356" xr:uid="{00000000-0005-0000-0000-0000B91C0000}"/>
    <cellStyle name="Comma 2 3 2 3 9 2" xfId="7357" xr:uid="{00000000-0005-0000-0000-0000BA1C0000}"/>
    <cellStyle name="Comma 2 3 2 4" xfId="7358" xr:uid="{00000000-0005-0000-0000-0000BB1C0000}"/>
    <cellStyle name="Comma 2 3 2 4 10" xfId="7359" xr:uid="{00000000-0005-0000-0000-0000BC1C0000}"/>
    <cellStyle name="Comma 2 3 2 4 2" xfId="7360" xr:uid="{00000000-0005-0000-0000-0000BD1C0000}"/>
    <cellStyle name="Comma 2 3 2 4 2 2" xfId="7361" xr:uid="{00000000-0005-0000-0000-0000BE1C0000}"/>
    <cellStyle name="Comma 2 3 2 4 2 2 2" xfId="7362" xr:uid="{00000000-0005-0000-0000-0000BF1C0000}"/>
    <cellStyle name="Comma 2 3 2 4 2 2 2 2" xfId="7363" xr:uid="{00000000-0005-0000-0000-0000C01C0000}"/>
    <cellStyle name="Comma 2 3 2 4 2 2 2 2 2" xfId="7364" xr:uid="{00000000-0005-0000-0000-0000C11C0000}"/>
    <cellStyle name="Comma 2 3 2 4 2 2 2 2 2 2" xfId="7365" xr:uid="{00000000-0005-0000-0000-0000C21C0000}"/>
    <cellStyle name="Comma 2 3 2 4 2 2 2 2 3" xfId="7366" xr:uid="{00000000-0005-0000-0000-0000C31C0000}"/>
    <cellStyle name="Comma 2 3 2 4 2 2 2 2 3 2" xfId="7367" xr:uid="{00000000-0005-0000-0000-0000C41C0000}"/>
    <cellStyle name="Comma 2 3 2 4 2 2 2 2 4" xfId="7368" xr:uid="{00000000-0005-0000-0000-0000C51C0000}"/>
    <cellStyle name="Comma 2 3 2 4 2 2 2 2 4 2" xfId="7369" xr:uid="{00000000-0005-0000-0000-0000C61C0000}"/>
    <cellStyle name="Comma 2 3 2 4 2 2 2 2 5" xfId="7370" xr:uid="{00000000-0005-0000-0000-0000C71C0000}"/>
    <cellStyle name="Comma 2 3 2 4 2 2 2 3" xfId="7371" xr:uid="{00000000-0005-0000-0000-0000C81C0000}"/>
    <cellStyle name="Comma 2 3 2 4 2 2 2 3 2" xfId="7372" xr:uid="{00000000-0005-0000-0000-0000C91C0000}"/>
    <cellStyle name="Comma 2 3 2 4 2 2 2 4" xfId="7373" xr:uid="{00000000-0005-0000-0000-0000CA1C0000}"/>
    <cellStyle name="Comma 2 3 2 4 2 2 2 4 2" xfId="7374" xr:uid="{00000000-0005-0000-0000-0000CB1C0000}"/>
    <cellStyle name="Comma 2 3 2 4 2 2 2 5" xfId="7375" xr:uid="{00000000-0005-0000-0000-0000CC1C0000}"/>
    <cellStyle name="Comma 2 3 2 4 2 2 2 5 2" xfId="7376" xr:uid="{00000000-0005-0000-0000-0000CD1C0000}"/>
    <cellStyle name="Comma 2 3 2 4 2 2 2 6" xfId="7377" xr:uid="{00000000-0005-0000-0000-0000CE1C0000}"/>
    <cellStyle name="Comma 2 3 2 4 2 2 3" xfId="7378" xr:uid="{00000000-0005-0000-0000-0000CF1C0000}"/>
    <cellStyle name="Comma 2 3 2 4 2 2 3 2" xfId="7379" xr:uid="{00000000-0005-0000-0000-0000D01C0000}"/>
    <cellStyle name="Comma 2 3 2 4 2 2 3 2 2" xfId="7380" xr:uid="{00000000-0005-0000-0000-0000D11C0000}"/>
    <cellStyle name="Comma 2 3 2 4 2 2 3 3" xfId="7381" xr:uid="{00000000-0005-0000-0000-0000D21C0000}"/>
    <cellStyle name="Comma 2 3 2 4 2 2 3 3 2" xfId="7382" xr:uid="{00000000-0005-0000-0000-0000D31C0000}"/>
    <cellStyle name="Comma 2 3 2 4 2 2 3 4" xfId="7383" xr:uid="{00000000-0005-0000-0000-0000D41C0000}"/>
    <cellStyle name="Comma 2 3 2 4 2 2 3 4 2" xfId="7384" xr:uid="{00000000-0005-0000-0000-0000D51C0000}"/>
    <cellStyle name="Comma 2 3 2 4 2 2 3 5" xfId="7385" xr:uid="{00000000-0005-0000-0000-0000D61C0000}"/>
    <cellStyle name="Comma 2 3 2 4 2 2 4" xfId="7386" xr:uid="{00000000-0005-0000-0000-0000D71C0000}"/>
    <cellStyle name="Comma 2 3 2 4 2 2 4 2" xfId="7387" xr:uid="{00000000-0005-0000-0000-0000D81C0000}"/>
    <cellStyle name="Comma 2 3 2 4 2 2 5" xfId="7388" xr:uid="{00000000-0005-0000-0000-0000D91C0000}"/>
    <cellStyle name="Comma 2 3 2 4 2 2 5 2" xfId="7389" xr:uid="{00000000-0005-0000-0000-0000DA1C0000}"/>
    <cellStyle name="Comma 2 3 2 4 2 2 6" xfId="7390" xr:uid="{00000000-0005-0000-0000-0000DB1C0000}"/>
    <cellStyle name="Comma 2 3 2 4 2 2 6 2" xfId="7391" xr:uid="{00000000-0005-0000-0000-0000DC1C0000}"/>
    <cellStyle name="Comma 2 3 2 4 2 2 7" xfId="7392" xr:uid="{00000000-0005-0000-0000-0000DD1C0000}"/>
    <cellStyle name="Comma 2 3 2 4 2 3" xfId="7393" xr:uid="{00000000-0005-0000-0000-0000DE1C0000}"/>
    <cellStyle name="Comma 2 3 2 4 2 3 2" xfId="7394" xr:uid="{00000000-0005-0000-0000-0000DF1C0000}"/>
    <cellStyle name="Comma 2 3 2 4 2 3 2 2" xfId="7395" xr:uid="{00000000-0005-0000-0000-0000E01C0000}"/>
    <cellStyle name="Comma 2 3 2 4 2 3 2 2 2" xfId="7396" xr:uid="{00000000-0005-0000-0000-0000E11C0000}"/>
    <cellStyle name="Comma 2 3 2 4 2 3 2 2 2 2" xfId="7397" xr:uid="{00000000-0005-0000-0000-0000E21C0000}"/>
    <cellStyle name="Comma 2 3 2 4 2 3 2 2 3" xfId="7398" xr:uid="{00000000-0005-0000-0000-0000E31C0000}"/>
    <cellStyle name="Comma 2 3 2 4 2 3 2 2 3 2" xfId="7399" xr:uid="{00000000-0005-0000-0000-0000E41C0000}"/>
    <cellStyle name="Comma 2 3 2 4 2 3 2 2 4" xfId="7400" xr:uid="{00000000-0005-0000-0000-0000E51C0000}"/>
    <cellStyle name="Comma 2 3 2 4 2 3 2 2 4 2" xfId="7401" xr:uid="{00000000-0005-0000-0000-0000E61C0000}"/>
    <cellStyle name="Comma 2 3 2 4 2 3 2 2 5" xfId="7402" xr:uid="{00000000-0005-0000-0000-0000E71C0000}"/>
    <cellStyle name="Comma 2 3 2 4 2 3 2 3" xfId="7403" xr:uid="{00000000-0005-0000-0000-0000E81C0000}"/>
    <cellStyle name="Comma 2 3 2 4 2 3 2 3 2" xfId="7404" xr:uid="{00000000-0005-0000-0000-0000E91C0000}"/>
    <cellStyle name="Comma 2 3 2 4 2 3 2 4" xfId="7405" xr:uid="{00000000-0005-0000-0000-0000EA1C0000}"/>
    <cellStyle name="Comma 2 3 2 4 2 3 2 4 2" xfId="7406" xr:uid="{00000000-0005-0000-0000-0000EB1C0000}"/>
    <cellStyle name="Comma 2 3 2 4 2 3 2 5" xfId="7407" xr:uid="{00000000-0005-0000-0000-0000EC1C0000}"/>
    <cellStyle name="Comma 2 3 2 4 2 3 2 5 2" xfId="7408" xr:uid="{00000000-0005-0000-0000-0000ED1C0000}"/>
    <cellStyle name="Comma 2 3 2 4 2 3 2 6" xfId="7409" xr:uid="{00000000-0005-0000-0000-0000EE1C0000}"/>
    <cellStyle name="Comma 2 3 2 4 2 3 3" xfId="7410" xr:uid="{00000000-0005-0000-0000-0000EF1C0000}"/>
    <cellStyle name="Comma 2 3 2 4 2 3 3 2" xfId="7411" xr:uid="{00000000-0005-0000-0000-0000F01C0000}"/>
    <cellStyle name="Comma 2 3 2 4 2 3 3 2 2" xfId="7412" xr:uid="{00000000-0005-0000-0000-0000F11C0000}"/>
    <cellStyle name="Comma 2 3 2 4 2 3 3 3" xfId="7413" xr:uid="{00000000-0005-0000-0000-0000F21C0000}"/>
    <cellStyle name="Comma 2 3 2 4 2 3 3 3 2" xfId="7414" xr:uid="{00000000-0005-0000-0000-0000F31C0000}"/>
    <cellStyle name="Comma 2 3 2 4 2 3 3 4" xfId="7415" xr:uid="{00000000-0005-0000-0000-0000F41C0000}"/>
    <cellStyle name="Comma 2 3 2 4 2 3 3 4 2" xfId="7416" xr:uid="{00000000-0005-0000-0000-0000F51C0000}"/>
    <cellStyle name="Comma 2 3 2 4 2 3 3 5" xfId="7417" xr:uid="{00000000-0005-0000-0000-0000F61C0000}"/>
    <cellStyle name="Comma 2 3 2 4 2 3 4" xfId="7418" xr:uid="{00000000-0005-0000-0000-0000F71C0000}"/>
    <cellStyle name="Comma 2 3 2 4 2 3 4 2" xfId="7419" xr:uid="{00000000-0005-0000-0000-0000F81C0000}"/>
    <cellStyle name="Comma 2 3 2 4 2 3 5" xfId="7420" xr:uid="{00000000-0005-0000-0000-0000F91C0000}"/>
    <cellStyle name="Comma 2 3 2 4 2 3 5 2" xfId="7421" xr:uid="{00000000-0005-0000-0000-0000FA1C0000}"/>
    <cellStyle name="Comma 2 3 2 4 2 3 6" xfId="7422" xr:uid="{00000000-0005-0000-0000-0000FB1C0000}"/>
    <cellStyle name="Comma 2 3 2 4 2 3 6 2" xfId="7423" xr:uid="{00000000-0005-0000-0000-0000FC1C0000}"/>
    <cellStyle name="Comma 2 3 2 4 2 3 7" xfId="7424" xr:uid="{00000000-0005-0000-0000-0000FD1C0000}"/>
    <cellStyle name="Comma 2 3 2 4 2 4" xfId="7425" xr:uid="{00000000-0005-0000-0000-0000FE1C0000}"/>
    <cellStyle name="Comma 2 3 2 4 2 4 2" xfId="7426" xr:uid="{00000000-0005-0000-0000-0000FF1C0000}"/>
    <cellStyle name="Comma 2 3 2 4 2 4 2 2" xfId="7427" xr:uid="{00000000-0005-0000-0000-0000001D0000}"/>
    <cellStyle name="Comma 2 3 2 4 2 4 2 2 2" xfId="7428" xr:uid="{00000000-0005-0000-0000-0000011D0000}"/>
    <cellStyle name="Comma 2 3 2 4 2 4 2 3" xfId="7429" xr:uid="{00000000-0005-0000-0000-0000021D0000}"/>
    <cellStyle name="Comma 2 3 2 4 2 4 2 3 2" xfId="7430" xr:uid="{00000000-0005-0000-0000-0000031D0000}"/>
    <cellStyle name="Comma 2 3 2 4 2 4 2 4" xfId="7431" xr:uid="{00000000-0005-0000-0000-0000041D0000}"/>
    <cellStyle name="Comma 2 3 2 4 2 4 2 4 2" xfId="7432" xr:uid="{00000000-0005-0000-0000-0000051D0000}"/>
    <cellStyle name="Comma 2 3 2 4 2 4 2 5" xfId="7433" xr:uid="{00000000-0005-0000-0000-0000061D0000}"/>
    <cellStyle name="Comma 2 3 2 4 2 4 3" xfId="7434" xr:uid="{00000000-0005-0000-0000-0000071D0000}"/>
    <cellStyle name="Comma 2 3 2 4 2 4 3 2" xfId="7435" xr:uid="{00000000-0005-0000-0000-0000081D0000}"/>
    <cellStyle name="Comma 2 3 2 4 2 4 4" xfId="7436" xr:uid="{00000000-0005-0000-0000-0000091D0000}"/>
    <cellStyle name="Comma 2 3 2 4 2 4 4 2" xfId="7437" xr:uid="{00000000-0005-0000-0000-00000A1D0000}"/>
    <cellStyle name="Comma 2 3 2 4 2 4 5" xfId="7438" xr:uid="{00000000-0005-0000-0000-00000B1D0000}"/>
    <cellStyle name="Comma 2 3 2 4 2 4 5 2" xfId="7439" xr:uid="{00000000-0005-0000-0000-00000C1D0000}"/>
    <cellStyle name="Comma 2 3 2 4 2 4 6" xfId="7440" xr:uid="{00000000-0005-0000-0000-00000D1D0000}"/>
    <cellStyle name="Comma 2 3 2 4 2 5" xfId="7441" xr:uid="{00000000-0005-0000-0000-00000E1D0000}"/>
    <cellStyle name="Comma 2 3 2 4 2 5 2" xfId="7442" xr:uid="{00000000-0005-0000-0000-00000F1D0000}"/>
    <cellStyle name="Comma 2 3 2 4 2 5 2 2" xfId="7443" xr:uid="{00000000-0005-0000-0000-0000101D0000}"/>
    <cellStyle name="Comma 2 3 2 4 2 5 3" xfId="7444" xr:uid="{00000000-0005-0000-0000-0000111D0000}"/>
    <cellStyle name="Comma 2 3 2 4 2 5 3 2" xfId="7445" xr:uid="{00000000-0005-0000-0000-0000121D0000}"/>
    <cellStyle name="Comma 2 3 2 4 2 5 4" xfId="7446" xr:uid="{00000000-0005-0000-0000-0000131D0000}"/>
    <cellStyle name="Comma 2 3 2 4 2 5 4 2" xfId="7447" xr:uid="{00000000-0005-0000-0000-0000141D0000}"/>
    <cellStyle name="Comma 2 3 2 4 2 5 5" xfId="7448" xr:uid="{00000000-0005-0000-0000-0000151D0000}"/>
    <cellStyle name="Comma 2 3 2 4 2 6" xfId="7449" xr:uid="{00000000-0005-0000-0000-0000161D0000}"/>
    <cellStyle name="Comma 2 3 2 4 2 6 2" xfId="7450" xr:uid="{00000000-0005-0000-0000-0000171D0000}"/>
    <cellStyle name="Comma 2 3 2 4 2 7" xfId="7451" xr:uid="{00000000-0005-0000-0000-0000181D0000}"/>
    <cellStyle name="Comma 2 3 2 4 2 7 2" xfId="7452" xr:uid="{00000000-0005-0000-0000-0000191D0000}"/>
    <cellStyle name="Comma 2 3 2 4 2 8" xfId="7453" xr:uid="{00000000-0005-0000-0000-00001A1D0000}"/>
    <cellStyle name="Comma 2 3 2 4 2 8 2" xfId="7454" xr:uid="{00000000-0005-0000-0000-00001B1D0000}"/>
    <cellStyle name="Comma 2 3 2 4 2 9" xfId="7455" xr:uid="{00000000-0005-0000-0000-00001C1D0000}"/>
    <cellStyle name="Comma 2 3 2 4 3" xfId="7456" xr:uid="{00000000-0005-0000-0000-00001D1D0000}"/>
    <cellStyle name="Comma 2 3 2 4 3 2" xfId="7457" xr:uid="{00000000-0005-0000-0000-00001E1D0000}"/>
    <cellStyle name="Comma 2 3 2 4 3 2 2" xfId="7458" xr:uid="{00000000-0005-0000-0000-00001F1D0000}"/>
    <cellStyle name="Comma 2 3 2 4 3 2 2 2" xfId="7459" xr:uid="{00000000-0005-0000-0000-0000201D0000}"/>
    <cellStyle name="Comma 2 3 2 4 3 2 2 2 2" xfId="7460" xr:uid="{00000000-0005-0000-0000-0000211D0000}"/>
    <cellStyle name="Comma 2 3 2 4 3 2 2 3" xfId="7461" xr:uid="{00000000-0005-0000-0000-0000221D0000}"/>
    <cellStyle name="Comma 2 3 2 4 3 2 2 3 2" xfId="7462" xr:uid="{00000000-0005-0000-0000-0000231D0000}"/>
    <cellStyle name="Comma 2 3 2 4 3 2 2 4" xfId="7463" xr:uid="{00000000-0005-0000-0000-0000241D0000}"/>
    <cellStyle name="Comma 2 3 2 4 3 2 2 4 2" xfId="7464" xr:uid="{00000000-0005-0000-0000-0000251D0000}"/>
    <cellStyle name="Comma 2 3 2 4 3 2 2 5" xfId="7465" xr:uid="{00000000-0005-0000-0000-0000261D0000}"/>
    <cellStyle name="Comma 2 3 2 4 3 2 3" xfId="7466" xr:uid="{00000000-0005-0000-0000-0000271D0000}"/>
    <cellStyle name="Comma 2 3 2 4 3 2 3 2" xfId="7467" xr:uid="{00000000-0005-0000-0000-0000281D0000}"/>
    <cellStyle name="Comma 2 3 2 4 3 2 4" xfId="7468" xr:uid="{00000000-0005-0000-0000-0000291D0000}"/>
    <cellStyle name="Comma 2 3 2 4 3 2 4 2" xfId="7469" xr:uid="{00000000-0005-0000-0000-00002A1D0000}"/>
    <cellStyle name="Comma 2 3 2 4 3 2 5" xfId="7470" xr:uid="{00000000-0005-0000-0000-00002B1D0000}"/>
    <cellStyle name="Comma 2 3 2 4 3 2 5 2" xfId="7471" xr:uid="{00000000-0005-0000-0000-00002C1D0000}"/>
    <cellStyle name="Comma 2 3 2 4 3 2 6" xfId="7472" xr:uid="{00000000-0005-0000-0000-00002D1D0000}"/>
    <cellStyle name="Comma 2 3 2 4 3 3" xfId="7473" xr:uid="{00000000-0005-0000-0000-00002E1D0000}"/>
    <cellStyle name="Comma 2 3 2 4 3 3 2" xfId="7474" xr:uid="{00000000-0005-0000-0000-00002F1D0000}"/>
    <cellStyle name="Comma 2 3 2 4 3 3 2 2" xfId="7475" xr:uid="{00000000-0005-0000-0000-0000301D0000}"/>
    <cellStyle name="Comma 2 3 2 4 3 3 3" xfId="7476" xr:uid="{00000000-0005-0000-0000-0000311D0000}"/>
    <cellStyle name="Comma 2 3 2 4 3 3 3 2" xfId="7477" xr:uid="{00000000-0005-0000-0000-0000321D0000}"/>
    <cellStyle name="Comma 2 3 2 4 3 3 4" xfId="7478" xr:uid="{00000000-0005-0000-0000-0000331D0000}"/>
    <cellStyle name="Comma 2 3 2 4 3 3 4 2" xfId="7479" xr:uid="{00000000-0005-0000-0000-0000341D0000}"/>
    <cellStyle name="Comma 2 3 2 4 3 3 5" xfId="7480" xr:uid="{00000000-0005-0000-0000-0000351D0000}"/>
    <cellStyle name="Comma 2 3 2 4 3 4" xfId="7481" xr:uid="{00000000-0005-0000-0000-0000361D0000}"/>
    <cellStyle name="Comma 2 3 2 4 3 4 2" xfId="7482" xr:uid="{00000000-0005-0000-0000-0000371D0000}"/>
    <cellStyle name="Comma 2 3 2 4 3 5" xfId="7483" xr:uid="{00000000-0005-0000-0000-0000381D0000}"/>
    <cellStyle name="Comma 2 3 2 4 3 5 2" xfId="7484" xr:uid="{00000000-0005-0000-0000-0000391D0000}"/>
    <cellStyle name="Comma 2 3 2 4 3 6" xfId="7485" xr:uid="{00000000-0005-0000-0000-00003A1D0000}"/>
    <cellStyle name="Comma 2 3 2 4 3 6 2" xfId="7486" xr:uid="{00000000-0005-0000-0000-00003B1D0000}"/>
    <cellStyle name="Comma 2 3 2 4 3 7" xfId="7487" xr:uid="{00000000-0005-0000-0000-00003C1D0000}"/>
    <cellStyle name="Comma 2 3 2 4 4" xfId="7488" xr:uid="{00000000-0005-0000-0000-00003D1D0000}"/>
    <cellStyle name="Comma 2 3 2 4 4 2" xfId="7489" xr:uid="{00000000-0005-0000-0000-00003E1D0000}"/>
    <cellStyle name="Comma 2 3 2 4 4 2 2" xfId="7490" xr:uid="{00000000-0005-0000-0000-00003F1D0000}"/>
    <cellStyle name="Comma 2 3 2 4 4 2 2 2" xfId="7491" xr:uid="{00000000-0005-0000-0000-0000401D0000}"/>
    <cellStyle name="Comma 2 3 2 4 4 2 2 2 2" xfId="7492" xr:uid="{00000000-0005-0000-0000-0000411D0000}"/>
    <cellStyle name="Comma 2 3 2 4 4 2 2 3" xfId="7493" xr:uid="{00000000-0005-0000-0000-0000421D0000}"/>
    <cellStyle name="Comma 2 3 2 4 4 2 2 3 2" xfId="7494" xr:uid="{00000000-0005-0000-0000-0000431D0000}"/>
    <cellStyle name="Comma 2 3 2 4 4 2 2 4" xfId="7495" xr:uid="{00000000-0005-0000-0000-0000441D0000}"/>
    <cellStyle name="Comma 2 3 2 4 4 2 2 4 2" xfId="7496" xr:uid="{00000000-0005-0000-0000-0000451D0000}"/>
    <cellStyle name="Comma 2 3 2 4 4 2 2 5" xfId="7497" xr:uid="{00000000-0005-0000-0000-0000461D0000}"/>
    <cellStyle name="Comma 2 3 2 4 4 2 3" xfId="7498" xr:uid="{00000000-0005-0000-0000-0000471D0000}"/>
    <cellStyle name="Comma 2 3 2 4 4 2 3 2" xfId="7499" xr:uid="{00000000-0005-0000-0000-0000481D0000}"/>
    <cellStyle name="Comma 2 3 2 4 4 2 4" xfId="7500" xr:uid="{00000000-0005-0000-0000-0000491D0000}"/>
    <cellStyle name="Comma 2 3 2 4 4 2 4 2" xfId="7501" xr:uid="{00000000-0005-0000-0000-00004A1D0000}"/>
    <cellStyle name="Comma 2 3 2 4 4 2 5" xfId="7502" xr:uid="{00000000-0005-0000-0000-00004B1D0000}"/>
    <cellStyle name="Comma 2 3 2 4 4 2 5 2" xfId="7503" xr:uid="{00000000-0005-0000-0000-00004C1D0000}"/>
    <cellStyle name="Comma 2 3 2 4 4 2 6" xfId="7504" xr:uid="{00000000-0005-0000-0000-00004D1D0000}"/>
    <cellStyle name="Comma 2 3 2 4 4 3" xfId="7505" xr:uid="{00000000-0005-0000-0000-00004E1D0000}"/>
    <cellStyle name="Comma 2 3 2 4 4 3 2" xfId="7506" xr:uid="{00000000-0005-0000-0000-00004F1D0000}"/>
    <cellStyle name="Comma 2 3 2 4 4 3 2 2" xfId="7507" xr:uid="{00000000-0005-0000-0000-0000501D0000}"/>
    <cellStyle name="Comma 2 3 2 4 4 3 3" xfId="7508" xr:uid="{00000000-0005-0000-0000-0000511D0000}"/>
    <cellStyle name="Comma 2 3 2 4 4 3 3 2" xfId="7509" xr:uid="{00000000-0005-0000-0000-0000521D0000}"/>
    <cellStyle name="Comma 2 3 2 4 4 3 4" xfId="7510" xr:uid="{00000000-0005-0000-0000-0000531D0000}"/>
    <cellStyle name="Comma 2 3 2 4 4 3 4 2" xfId="7511" xr:uid="{00000000-0005-0000-0000-0000541D0000}"/>
    <cellStyle name="Comma 2 3 2 4 4 3 5" xfId="7512" xr:uid="{00000000-0005-0000-0000-0000551D0000}"/>
    <cellStyle name="Comma 2 3 2 4 4 4" xfId="7513" xr:uid="{00000000-0005-0000-0000-0000561D0000}"/>
    <cellStyle name="Comma 2 3 2 4 4 4 2" xfId="7514" xr:uid="{00000000-0005-0000-0000-0000571D0000}"/>
    <cellStyle name="Comma 2 3 2 4 4 5" xfId="7515" xr:uid="{00000000-0005-0000-0000-0000581D0000}"/>
    <cellStyle name="Comma 2 3 2 4 4 5 2" xfId="7516" xr:uid="{00000000-0005-0000-0000-0000591D0000}"/>
    <cellStyle name="Comma 2 3 2 4 4 6" xfId="7517" xr:uid="{00000000-0005-0000-0000-00005A1D0000}"/>
    <cellStyle name="Comma 2 3 2 4 4 6 2" xfId="7518" xr:uid="{00000000-0005-0000-0000-00005B1D0000}"/>
    <cellStyle name="Comma 2 3 2 4 4 7" xfId="7519" xr:uid="{00000000-0005-0000-0000-00005C1D0000}"/>
    <cellStyle name="Comma 2 3 2 4 5" xfId="7520" xr:uid="{00000000-0005-0000-0000-00005D1D0000}"/>
    <cellStyle name="Comma 2 3 2 4 5 2" xfId="7521" xr:uid="{00000000-0005-0000-0000-00005E1D0000}"/>
    <cellStyle name="Comma 2 3 2 4 5 2 2" xfId="7522" xr:uid="{00000000-0005-0000-0000-00005F1D0000}"/>
    <cellStyle name="Comma 2 3 2 4 5 2 2 2" xfId="7523" xr:uid="{00000000-0005-0000-0000-0000601D0000}"/>
    <cellStyle name="Comma 2 3 2 4 5 2 3" xfId="7524" xr:uid="{00000000-0005-0000-0000-0000611D0000}"/>
    <cellStyle name="Comma 2 3 2 4 5 2 3 2" xfId="7525" xr:uid="{00000000-0005-0000-0000-0000621D0000}"/>
    <cellStyle name="Comma 2 3 2 4 5 2 4" xfId="7526" xr:uid="{00000000-0005-0000-0000-0000631D0000}"/>
    <cellStyle name="Comma 2 3 2 4 5 2 4 2" xfId="7527" xr:uid="{00000000-0005-0000-0000-0000641D0000}"/>
    <cellStyle name="Comma 2 3 2 4 5 2 5" xfId="7528" xr:uid="{00000000-0005-0000-0000-0000651D0000}"/>
    <cellStyle name="Comma 2 3 2 4 5 3" xfId="7529" xr:uid="{00000000-0005-0000-0000-0000661D0000}"/>
    <cellStyle name="Comma 2 3 2 4 5 3 2" xfId="7530" xr:uid="{00000000-0005-0000-0000-0000671D0000}"/>
    <cellStyle name="Comma 2 3 2 4 5 4" xfId="7531" xr:uid="{00000000-0005-0000-0000-0000681D0000}"/>
    <cellStyle name="Comma 2 3 2 4 5 4 2" xfId="7532" xr:uid="{00000000-0005-0000-0000-0000691D0000}"/>
    <cellStyle name="Comma 2 3 2 4 5 5" xfId="7533" xr:uid="{00000000-0005-0000-0000-00006A1D0000}"/>
    <cellStyle name="Comma 2 3 2 4 5 5 2" xfId="7534" xr:uid="{00000000-0005-0000-0000-00006B1D0000}"/>
    <cellStyle name="Comma 2 3 2 4 5 6" xfId="7535" xr:uid="{00000000-0005-0000-0000-00006C1D0000}"/>
    <cellStyle name="Comma 2 3 2 4 6" xfId="7536" xr:uid="{00000000-0005-0000-0000-00006D1D0000}"/>
    <cellStyle name="Comma 2 3 2 4 6 2" xfId="7537" xr:uid="{00000000-0005-0000-0000-00006E1D0000}"/>
    <cellStyle name="Comma 2 3 2 4 6 2 2" xfId="7538" xr:uid="{00000000-0005-0000-0000-00006F1D0000}"/>
    <cellStyle name="Comma 2 3 2 4 6 3" xfId="7539" xr:uid="{00000000-0005-0000-0000-0000701D0000}"/>
    <cellStyle name="Comma 2 3 2 4 6 3 2" xfId="7540" xr:uid="{00000000-0005-0000-0000-0000711D0000}"/>
    <cellStyle name="Comma 2 3 2 4 6 4" xfId="7541" xr:uid="{00000000-0005-0000-0000-0000721D0000}"/>
    <cellStyle name="Comma 2 3 2 4 6 4 2" xfId="7542" xr:uid="{00000000-0005-0000-0000-0000731D0000}"/>
    <cellStyle name="Comma 2 3 2 4 6 5" xfId="7543" xr:uid="{00000000-0005-0000-0000-0000741D0000}"/>
    <cellStyle name="Comma 2 3 2 4 7" xfId="7544" xr:uid="{00000000-0005-0000-0000-0000751D0000}"/>
    <cellStyle name="Comma 2 3 2 4 7 2" xfId="7545" xr:uid="{00000000-0005-0000-0000-0000761D0000}"/>
    <cellStyle name="Comma 2 3 2 4 8" xfId="7546" xr:uid="{00000000-0005-0000-0000-0000771D0000}"/>
    <cellStyle name="Comma 2 3 2 4 8 2" xfId="7547" xr:uid="{00000000-0005-0000-0000-0000781D0000}"/>
    <cellStyle name="Comma 2 3 2 4 9" xfId="7548" xr:uid="{00000000-0005-0000-0000-0000791D0000}"/>
    <cellStyle name="Comma 2 3 2 4 9 2" xfId="7549" xr:uid="{00000000-0005-0000-0000-00007A1D0000}"/>
    <cellStyle name="Comma 2 3 2 5" xfId="7550" xr:uid="{00000000-0005-0000-0000-00007B1D0000}"/>
    <cellStyle name="Comma 2 3 2 5 2" xfId="7551" xr:uid="{00000000-0005-0000-0000-00007C1D0000}"/>
    <cellStyle name="Comma 2 3 2 5 2 2" xfId="7552" xr:uid="{00000000-0005-0000-0000-00007D1D0000}"/>
    <cellStyle name="Comma 2 3 2 5 2 2 2" xfId="7553" xr:uid="{00000000-0005-0000-0000-00007E1D0000}"/>
    <cellStyle name="Comma 2 3 2 5 2 2 2 2" xfId="7554" xr:uid="{00000000-0005-0000-0000-00007F1D0000}"/>
    <cellStyle name="Comma 2 3 2 5 2 2 2 2 2" xfId="7555" xr:uid="{00000000-0005-0000-0000-0000801D0000}"/>
    <cellStyle name="Comma 2 3 2 5 2 2 2 3" xfId="7556" xr:uid="{00000000-0005-0000-0000-0000811D0000}"/>
    <cellStyle name="Comma 2 3 2 5 2 2 2 3 2" xfId="7557" xr:uid="{00000000-0005-0000-0000-0000821D0000}"/>
    <cellStyle name="Comma 2 3 2 5 2 2 2 4" xfId="7558" xr:uid="{00000000-0005-0000-0000-0000831D0000}"/>
    <cellStyle name="Comma 2 3 2 5 2 2 2 4 2" xfId="7559" xr:uid="{00000000-0005-0000-0000-0000841D0000}"/>
    <cellStyle name="Comma 2 3 2 5 2 2 2 5" xfId="7560" xr:uid="{00000000-0005-0000-0000-0000851D0000}"/>
    <cellStyle name="Comma 2 3 2 5 2 2 3" xfId="7561" xr:uid="{00000000-0005-0000-0000-0000861D0000}"/>
    <cellStyle name="Comma 2 3 2 5 2 2 3 2" xfId="7562" xr:uid="{00000000-0005-0000-0000-0000871D0000}"/>
    <cellStyle name="Comma 2 3 2 5 2 2 4" xfId="7563" xr:uid="{00000000-0005-0000-0000-0000881D0000}"/>
    <cellStyle name="Comma 2 3 2 5 2 2 4 2" xfId="7564" xr:uid="{00000000-0005-0000-0000-0000891D0000}"/>
    <cellStyle name="Comma 2 3 2 5 2 2 5" xfId="7565" xr:uid="{00000000-0005-0000-0000-00008A1D0000}"/>
    <cellStyle name="Comma 2 3 2 5 2 2 5 2" xfId="7566" xr:uid="{00000000-0005-0000-0000-00008B1D0000}"/>
    <cellStyle name="Comma 2 3 2 5 2 2 6" xfId="7567" xr:uid="{00000000-0005-0000-0000-00008C1D0000}"/>
    <cellStyle name="Comma 2 3 2 5 2 3" xfId="7568" xr:uid="{00000000-0005-0000-0000-00008D1D0000}"/>
    <cellStyle name="Comma 2 3 2 5 2 3 2" xfId="7569" xr:uid="{00000000-0005-0000-0000-00008E1D0000}"/>
    <cellStyle name="Comma 2 3 2 5 2 3 2 2" xfId="7570" xr:uid="{00000000-0005-0000-0000-00008F1D0000}"/>
    <cellStyle name="Comma 2 3 2 5 2 3 3" xfId="7571" xr:uid="{00000000-0005-0000-0000-0000901D0000}"/>
    <cellStyle name="Comma 2 3 2 5 2 3 3 2" xfId="7572" xr:uid="{00000000-0005-0000-0000-0000911D0000}"/>
    <cellStyle name="Comma 2 3 2 5 2 3 4" xfId="7573" xr:uid="{00000000-0005-0000-0000-0000921D0000}"/>
    <cellStyle name="Comma 2 3 2 5 2 3 4 2" xfId="7574" xr:uid="{00000000-0005-0000-0000-0000931D0000}"/>
    <cellStyle name="Comma 2 3 2 5 2 3 5" xfId="7575" xr:uid="{00000000-0005-0000-0000-0000941D0000}"/>
    <cellStyle name="Comma 2 3 2 5 2 4" xfId="7576" xr:uid="{00000000-0005-0000-0000-0000951D0000}"/>
    <cellStyle name="Comma 2 3 2 5 2 4 2" xfId="7577" xr:uid="{00000000-0005-0000-0000-0000961D0000}"/>
    <cellStyle name="Comma 2 3 2 5 2 5" xfId="7578" xr:uid="{00000000-0005-0000-0000-0000971D0000}"/>
    <cellStyle name="Comma 2 3 2 5 2 5 2" xfId="7579" xr:uid="{00000000-0005-0000-0000-0000981D0000}"/>
    <cellStyle name="Comma 2 3 2 5 2 6" xfId="7580" xr:uid="{00000000-0005-0000-0000-0000991D0000}"/>
    <cellStyle name="Comma 2 3 2 5 2 6 2" xfId="7581" xr:uid="{00000000-0005-0000-0000-00009A1D0000}"/>
    <cellStyle name="Comma 2 3 2 5 2 7" xfId="7582" xr:uid="{00000000-0005-0000-0000-00009B1D0000}"/>
    <cellStyle name="Comma 2 3 2 5 3" xfId="7583" xr:uid="{00000000-0005-0000-0000-00009C1D0000}"/>
    <cellStyle name="Comma 2 3 2 5 3 2" xfId="7584" xr:uid="{00000000-0005-0000-0000-00009D1D0000}"/>
    <cellStyle name="Comma 2 3 2 5 3 2 2" xfId="7585" xr:uid="{00000000-0005-0000-0000-00009E1D0000}"/>
    <cellStyle name="Comma 2 3 2 5 3 2 2 2" xfId="7586" xr:uid="{00000000-0005-0000-0000-00009F1D0000}"/>
    <cellStyle name="Comma 2 3 2 5 3 2 2 2 2" xfId="7587" xr:uid="{00000000-0005-0000-0000-0000A01D0000}"/>
    <cellStyle name="Comma 2 3 2 5 3 2 2 3" xfId="7588" xr:uid="{00000000-0005-0000-0000-0000A11D0000}"/>
    <cellStyle name="Comma 2 3 2 5 3 2 2 3 2" xfId="7589" xr:uid="{00000000-0005-0000-0000-0000A21D0000}"/>
    <cellStyle name="Comma 2 3 2 5 3 2 2 4" xfId="7590" xr:uid="{00000000-0005-0000-0000-0000A31D0000}"/>
    <cellStyle name="Comma 2 3 2 5 3 2 2 4 2" xfId="7591" xr:uid="{00000000-0005-0000-0000-0000A41D0000}"/>
    <cellStyle name="Comma 2 3 2 5 3 2 2 5" xfId="7592" xr:uid="{00000000-0005-0000-0000-0000A51D0000}"/>
    <cellStyle name="Comma 2 3 2 5 3 2 3" xfId="7593" xr:uid="{00000000-0005-0000-0000-0000A61D0000}"/>
    <cellStyle name="Comma 2 3 2 5 3 2 3 2" xfId="7594" xr:uid="{00000000-0005-0000-0000-0000A71D0000}"/>
    <cellStyle name="Comma 2 3 2 5 3 2 4" xfId="7595" xr:uid="{00000000-0005-0000-0000-0000A81D0000}"/>
    <cellStyle name="Comma 2 3 2 5 3 2 4 2" xfId="7596" xr:uid="{00000000-0005-0000-0000-0000A91D0000}"/>
    <cellStyle name="Comma 2 3 2 5 3 2 5" xfId="7597" xr:uid="{00000000-0005-0000-0000-0000AA1D0000}"/>
    <cellStyle name="Comma 2 3 2 5 3 2 5 2" xfId="7598" xr:uid="{00000000-0005-0000-0000-0000AB1D0000}"/>
    <cellStyle name="Comma 2 3 2 5 3 2 6" xfId="7599" xr:uid="{00000000-0005-0000-0000-0000AC1D0000}"/>
    <cellStyle name="Comma 2 3 2 5 3 3" xfId="7600" xr:uid="{00000000-0005-0000-0000-0000AD1D0000}"/>
    <cellStyle name="Comma 2 3 2 5 3 3 2" xfId="7601" xr:uid="{00000000-0005-0000-0000-0000AE1D0000}"/>
    <cellStyle name="Comma 2 3 2 5 3 3 2 2" xfId="7602" xr:uid="{00000000-0005-0000-0000-0000AF1D0000}"/>
    <cellStyle name="Comma 2 3 2 5 3 3 3" xfId="7603" xr:uid="{00000000-0005-0000-0000-0000B01D0000}"/>
    <cellStyle name="Comma 2 3 2 5 3 3 3 2" xfId="7604" xr:uid="{00000000-0005-0000-0000-0000B11D0000}"/>
    <cellStyle name="Comma 2 3 2 5 3 3 4" xfId="7605" xr:uid="{00000000-0005-0000-0000-0000B21D0000}"/>
    <cellStyle name="Comma 2 3 2 5 3 3 4 2" xfId="7606" xr:uid="{00000000-0005-0000-0000-0000B31D0000}"/>
    <cellStyle name="Comma 2 3 2 5 3 3 5" xfId="7607" xr:uid="{00000000-0005-0000-0000-0000B41D0000}"/>
    <cellStyle name="Comma 2 3 2 5 3 4" xfId="7608" xr:uid="{00000000-0005-0000-0000-0000B51D0000}"/>
    <cellStyle name="Comma 2 3 2 5 3 4 2" xfId="7609" xr:uid="{00000000-0005-0000-0000-0000B61D0000}"/>
    <cellStyle name="Comma 2 3 2 5 3 5" xfId="7610" xr:uid="{00000000-0005-0000-0000-0000B71D0000}"/>
    <cellStyle name="Comma 2 3 2 5 3 5 2" xfId="7611" xr:uid="{00000000-0005-0000-0000-0000B81D0000}"/>
    <cellStyle name="Comma 2 3 2 5 3 6" xfId="7612" xr:uid="{00000000-0005-0000-0000-0000B91D0000}"/>
    <cellStyle name="Comma 2 3 2 5 3 6 2" xfId="7613" xr:uid="{00000000-0005-0000-0000-0000BA1D0000}"/>
    <cellStyle name="Comma 2 3 2 5 3 7" xfId="7614" xr:uid="{00000000-0005-0000-0000-0000BB1D0000}"/>
    <cellStyle name="Comma 2 3 2 5 4" xfId="7615" xr:uid="{00000000-0005-0000-0000-0000BC1D0000}"/>
    <cellStyle name="Comma 2 3 2 5 4 2" xfId="7616" xr:uid="{00000000-0005-0000-0000-0000BD1D0000}"/>
    <cellStyle name="Comma 2 3 2 5 4 2 2" xfId="7617" xr:uid="{00000000-0005-0000-0000-0000BE1D0000}"/>
    <cellStyle name="Comma 2 3 2 5 4 2 2 2" xfId="7618" xr:uid="{00000000-0005-0000-0000-0000BF1D0000}"/>
    <cellStyle name="Comma 2 3 2 5 4 2 3" xfId="7619" xr:uid="{00000000-0005-0000-0000-0000C01D0000}"/>
    <cellStyle name="Comma 2 3 2 5 4 2 3 2" xfId="7620" xr:uid="{00000000-0005-0000-0000-0000C11D0000}"/>
    <cellStyle name="Comma 2 3 2 5 4 2 4" xfId="7621" xr:uid="{00000000-0005-0000-0000-0000C21D0000}"/>
    <cellStyle name="Comma 2 3 2 5 4 2 4 2" xfId="7622" xr:uid="{00000000-0005-0000-0000-0000C31D0000}"/>
    <cellStyle name="Comma 2 3 2 5 4 2 5" xfId="7623" xr:uid="{00000000-0005-0000-0000-0000C41D0000}"/>
    <cellStyle name="Comma 2 3 2 5 4 3" xfId="7624" xr:uid="{00000000-0005-0000-0000-0000C51D0000}"/>
    <cellStyle name="Comma 2 3 2 5 4 3 2" xfId="7625" xr:uid="{00000000-0005-0000-0000-0000C61D0000}"/>
    <cellStyle name="Comma 2 3 2 5 4 4" xfId="7626" xr:uid="{00000000-0005-0000-0000-0000C71D0000}"/>
    <cellStyle name="Comma 2 3 2 5 4 4 2" xfId="7627" xr:uid="{00000000-0005-0000-0000-0000C81D0000}"/>
    <cellStyle name="Comma 2 3 2 5 4 5" xfId="7628" xr:uid="{00000000-0005-0000-0000-0000C91D0000}"/>
    <cellStyle name="Comma 2 3 2 5 4 5 2" xfId="7629" xr:uid="{00000000-0005-0000-0000-0000CA1D0000}"/>
    <cellStyle name="Comma 2 3 2 5 4 6" xfId="7630" xr:uid="{00000000-0005-0000-0000-0000CB1D0000}"/>
    <cellStyle name="Comma 2 3 2 5 5" xfId="7631" xr:uid="{00000000-0005-0000-0000-0000CC1D0000}"/>
    <cellStyle name="Comma 2 3 2 5 5 2" xfId="7632" xr:uid="{00000000-0005-0000-0000-0000CD1D0000}"/>
    <cellStyle name="Comma 2 3 2 5 5 2 2" xfId="7633" xr:uid="{00000000-0005-0000-0000-0000CE1D0000}"/>
    <cellStyle name="Comma 2 3 2 5 5 3" xfId="7634" xr:uid="{00000000-0005-0000-0000-0000CF1D0000}"/>
    <cellStyle name="Comma 2 3 2 5 5 3 2" xfId="7635" xr:uid="{00000000-0005-0000-0000-0000D01D0000}"/>
    <cellStyle name="Comma 2 3 2 5 5 4" xfId="7636" xr:uid="{00000000-0005-0000-0000-0000D11D0000}"/>
    <cellStyle name="Comma 2 3 2 5 5 4 2" xfId="7637" xr:uid="{00000000-0005-0000-0000-0000D21D0000}"/>
    <cellStyle name="Comma 2 3 2 5 5 5" xfId="7638" xr:uid="{00000000-0005-0000-0000-0000D31D0000}"/>
    <cellStyle name="Comma 2 3 2 5 6" xfId="7639" xr:uid="{00000000-0005-0000-0000-0000D41D0000}"/>
    <cellStyle name="Comma 2 3 2 5 6 2" xfId="7640" xr:uid="{00000000-0005-0000-0000-0000D51D0000}"/>
    <cellStyle name="Comma 2 3 2 5 7" xfId="7641" xr:uid="{00000000-0005-0000-0000-0000D61D0000}"/>
    <cellStyle name="Comma 2 3 2 5 7 2" xfId="7642" xr:uid="{00000000-0005-0000-0000-0000D71D0000}"/>
    <cellStyle name="Comma 2 3 2 5 8" xfId="7643" xr:uid="{00000000-0005-0000-0000-0000D81D0000}"/>
    <cellStyle name="Comma 2 3 2 5 8 2" xfId="7644" xr:uid="{00000000-0005-0000-0000-0000D91D0000}"/>
    <cellStyle name="Comma 2 3 2 5 9" xfId="7645" xr:uid="{00000000-0005-0000-0000-0000DA1D0000}"/>
    <cellStyle name="Comma 2 3 2 6" xfId="7646" xr:uid="{00000000-0005-0000-0000-0000DB1D0000}"/>
    <cellStyle name="Comma 2 3 2 6 2" xfId="7647" xr:uid="{00000000-0005-0000-0000-0000DC1D0000}"/>
    <cellStyle name="Comma 2 3 2 6 2 2" xfId="7648" xr:uid="{00000000-0005-0000-0000-0000DD1D0000}"/>
    <cellStyle name="Comma 2 3 2 6 2 2 2" xfId="7649" xr:uid="{00000000-0005-0000-0000-0000DE1D0000}"/>
    <cellStyle name="Comma 2 3 2 6 2 2 2 2" xfId="7650" xr:uid="{00000000-0005-0000-0000-0000DF1D0000}"/>
    <cellStyle name="Comma 2 3 2 6 2 2 2 2 2" xfId="7651" xr:uid="{00000000-0005-0000-0000-0000E01D0000}"/>
    <cellStyle name="Comma 2 3 2 6 2 2 2 3" xfId="7652" xr:uid="{00000000-0005-0000-0000-0000E11D0000}"/>
    <cellStyle name="Comma 2 3 2 6 2 2 2 3 2" xfId="7653" xr:uid="{00000000-0005-0000-0000-0000E21D0000}"/>
    <cellStyle name="Comma 2 3 2 6 2 2 2 4" xfId="7654" xr:uid="{00000000-0005-0000-0000-0000E31D0000}"/>
    <cellStyle name="Comma 2 3 2 6 2 2 2 4 2" xfId="7655" xr:uid="{00000000-0005-0000-0000-0000E41D0000}"/>
    <cellStyle name="Comma 2 3 2 6 2 2 2 5" xfId="7656" xr:uid="{00000000-0005-0000-0000-0000E51D0000}"/>
    <cellStyle name="Comma 2 3 2 6 2 2 3" xfId="7657" xr:uid="{00000000-0005-0000-0000-0000E61D0000}"/>
    <cellStyle name="Comma 2 3 2 6 2 2 3 2" xfId="7658" xr:uid="{00000000-0005-0000-0000-0000E71D0000}"/>
    <cellStyle name="Comma 2 3 2 6 2 2 4" xfId="7659" xr:uid="{00000000-0005-0000-0000-0000E81D0000}"/>
    <cellStyle name="Comma 2 3 2 6 2 2 4 2" xfId="7660" xr:uid="{00000000-0005-0000-0000-0000E91D0000}"/>
    <cellStyle name="Comma 2 3 2 6 2 2 5" xfId="7661" xr:uid="{00000000-0005-0000-0000-0000EA1D0000}"/>
    <cellStyle name="Comma 2 3 2 6 2 2 5 2" xfId="7662" xr:uid="{00000000-0005-0000-0000-0000EB1D0000}"/>
    <cellStyle name="Comma 2 3 2 6 2 2 6" xfId="7663" xr:uid="{00000000-0005-0000-0000-0000EC1D0000}"/>
    <cellStyle name="Comma 2 3 2 6 2 3" xfId="7664" xr:uid="{00000000-0005-0000-0000-0000ED1D0000}"/>
    <cellStyle name="Comma 2 3 2 6 2 3 2" xfId="7665" xr:uid="{00000000-0005-0000-0000-0000EE1D0000}"/>
    <cellStyle name="Comma 2 3 2 6 2 3 2 2" xfId="7666" xr:uid="{00000000-0005-0000-0000-0000EF1D0000}"/>
    <cellStyle name="Comma 2 3 2 6 2 3 3" xfId="7667" xr:uid="{00000000-0005-0000-0000-0000F01D0000}"/>
    <cellStyle name="Comma 2 3 2 6 2 3 3 2" xfId="7668" xr:uid="{00000000-0005-0000-0000-0000F11D0000}"/>
    <cellStyle name="Comma 2 3 2 6 2 3 4" xfId="7669" xr:uid="{00000000-0005-0000-0000-0000F21D0000}"/>
    <cellStyle name="Comma 2 3 2 6 2 3 4 2" xfId="7670" xr:uid="{00000000-0005-0000-0000-0000F31D0000}"/>
    <cellStyle name="Comma 2 3 2 6 2 3 5" xfId="7671" xr:uid="{00000000-0005-0000-0000-0000F41D0000}"/>
    <cellStyle name="Comma 2 3 2 6 2 4" xfId="7672" xr:uid="{00000000-0005-0000-0000-0000F51D0000}"/>
    <cellStyle name="Comma 2 3 2 6 2 4 2" xfId="7673" xr:uid="{00000000-0005-0000-0000-0000F61D0000}"/>
    <cellStyle name="Comma 2 3 2 6 2 5" xfId="7674" xr:uid="{00000000-0005-0000-0000-0000F71D0000}"/>
    <cellStyle name="Comma 2 3 2 6 2 5 2" xfId="7675" xr:uid="{00000000-0005-0000-0000-0000F81D0000}"/>
    <cellStyle name="Comma 2 3 2 6 2 6" xfId="7676" xr:uid="{00000000-0005-0000-0000-0000F91D0000}"/>
    <cellStyle name="Comma 2 3 2 6 2 6 2" xfId="7677" xr:uid="{00000000-0005-0000-0000-0000FA1D0000}"/>
    <cellStyle name="Comma 2 3 2 6 2 7" xfId="7678" xr:uid="{00000000-0005-0000-0000-0000FB1D0000}"/>
    <cellStyle name="Comma 2 3 2 6 3" xfId="7679" xr:uid="{00000000-0005-0000-0000-0000FC1D0000}"/>
    <cellStyle name="Comma 2 3 2 6 3 2" xfId="7680" xr:uid="{00000000-0005-0000-0000-0000FD1D0000}"/>
    <cellStyle name="Comma 2 3 2 6 3 2 2" xfId="7681" xr:uid="{00000000-0005-0000-0000-0000FE1D0000}"/>
    <cellStyle name="Comma 2 3 2 6 3 2 2 2" xfId="7682" xr:uid="{00000000-0005-0000-0000-0000FF1D0000}"/>
    <cellStyle name="Comma 2 3 2 6 3 2 2 2 2" xfId="7683" xr:uid="{00000000-0005-0000-0000-0000001E0000}"/>
    <cellStyle name="Comma 2 3 2 6 3 2 2 3" xfId="7684" xr:uid="{00000000-0005-0000-0000-0000011E0000}"/>
    <cellStyle name="Comma 2 3 2 6 3 2 2 3 2" xfId="7685" xr:uid="{00000000-0005-0000-0000-0000021E0000}"/>
    <cellStyle name="Comma 2 3 2 6 3 2 2 4" xfId="7686" xr:uid="{00000000-0005-0000-0000-0000031E0000}"/>
    <cellStyle name="Comma 2 3 2 6 3 2 2 4 2" xfId="7687" xr:uid="{00000000-0005-0000-0000-0000041E0000}"/>
    <cellStyle name="Comma 2 3 2 6 3 2 2 5" xfId="7688" xr:uid="{00000000-0005-0000-0000-0000051E0000}"/>
    <cellStyle name="Comma 2 3 2 6 3 2 3" xfId="7689" xr:uid="{00000000-0005-0000-0000-0000061E0000}"/>
    <cellStyle name="Comma 2 3 2 6 3 2 3 2" xfId="7690" xr:uid="{00000000-0005-0000-0000-0000071E0000}"/>
    <cellStyle name="Comma 2 3 2 6 3 2 4" xfId="7691" xr:uid="{00000000-0005-0000-0000-0000081E0000}"/>
    <cellStyle name="Comma 2 3 2 6 3 2 4 2" xfId="7692" xr:uid="{00000000-0005-0000-0000-0000091E0000}"/>
    <cellStyle name="Comma 2 3 2 6 3 2 5" xfId="7693" xr:uid="{00000000-0005-0000-0000-00000A1E0000}"/>
    <cellStyle name="Comma 2 3 2 6 3 2 5 2" xfId="7694" xr:uid="{00000000-0005-0000-0000-00000B1E0000}"/>
    <cellStyle name="Comma 2 3 2 6 3 2 6" xfId="7695" xr:uid="{00000000-0005-0000-0000-00000C1E0000}"/>
    <cellStyle name="Comma 2 3 2 6 3 3" xfId="7696" xr:uid="{00000000-0005-0000-0000-00000D1E0000}"/>
    <cellStyle name="Comma 2 3 2 6 3 3 2" xfId="7697" xr:uid="{00000000-0005-0000-0000-00000E1E0000}"/>
    <cellStyle name="Comma 2 3 2 6 3 3 2 2" xfId="7698" xr:uid="{00000000-0005-0000-0000-00000F1E0000}"/>
    <cellStyle name="Comma 2 3 2 6 3 3 3" xfId="7699" xr:uid="{00000000-0005-0000-0000-0000101E0000}"/>
    <cellStyle name="Comma 2 3 2 6 3 3 3 2" xfId="7700" xr:uid="{00000000-0005-0000-0000-0000111E0000}"/>
    <cellStyle name="Comma 2 3 2 6 3 3 4" xfId="7701" xr:uid="{00000000-0005-0000-0000-0000121E0000}"/>
    <cellStyle name="Comma 2 3 2 6 3 3 4 2" xfId="7702" xr:uid="{00000000-0005-0000-0000-0000131E0000}"/>
    <cellStyle name="Comma 2 3 2 6 3 3 5" xfId="7703" xr:uid="{00000000-0005-0000-0000-0000141E0000}"/>
    <cellStyle name="Comma 2 3 2 6 3 4" xfId="7704" xr:uid="{00000000-0005-0000-0000-0000151E0000}"/>
    <cellStyle name="Comma 2 3 2 6 3 4 2" xfId="7705" xr:uid="{00000000-0005-0000-0000-0000161E0000}"/>
    <cellStyle name="Comma 2 3 2 6 3 5" xfId="7706" xr:uid="{00000000-0005-0000-0000-0000171E0000}"/>
    <cellStyle name="Comma 2 3 2 6 3 5 2" xfId="7707" xr:uid="{00000000-0005-0000-0000-0000181E0000}"/>
    <cellStyle name="Comma 2 3 2 6 3 6" xfId="7708" xr:uid="{00000000-0005-0000-0000-0000191E0000}"/>
    <cellStyle name="Comma 2 3 2 6 3 6 2" xfId="7709" xr:uid="{00000000-0005-0000-0000-00001A1E0000}"/>
    <cellStyle name="Comma 2 3 2 6 3 7" xfId="7710" xr:uid="{00000000-0005-0000-0000-00001B1E0000}"/>
    <cellStyle name="Comma 2 3 2 6 4" xfId="7711" xr:uid="{00000000-0005-0000-0000-00001C1E0000}"/>
    <cellStyle name="Comma 2 3 2 6 4 2" xfId="7712" xr:uid="{00000000-0005-0000-0000-00001D1E0000}"/>
    <cellStyle name="Comma 2 3 2 6 4 2 2" xfId="7713" xr:uid="{00000000-0005-0000-0000-00001E1E0000}"/>
    <cellStyle name="Comma 2 3 2 6 4 2 2 2" xfId="7714" xr:uid="{00000000-0005-0000-0000-00001F1E0000}"/>
    <cellStyle name="Comma 2 3 2 6 4 2 3" xfId="7715" xr:uid="{00000000-0005-0000-0000-0000201E0000}"/>
    <cellStyle name="Comma 2 3 2 6 4 2 3 2" xfId="7716" xr:uid="{00000000-0005-0000-0000-0000211E0000}"/>
    <cellStyle name="Comma 2 3 2 6 4 2 4" xfId="7717" xr:uid="{00000000-0005-0000-0000-0000221E0000}"/>
    <cellStyle name="Comma 2 3 2 6 4 2 4 2" xfId="7718" xr:uid="{00000000-0005-0000-0000-0000231E0000}"/>
    <cellStyle name="Comma 2 3 2 6 4 2 5" xfId="7719" xr:uid="{00000000-0005-0000-0000-0000241E0000}"/>
    <cellStyle name="Comma 2 3 2 6 4 3" xfId="7720" xr:uid="{00000000-0005-0000-0000-0000251E0000}"/>
    <cellStyle name="Comma 2 3 2 6 4 3 2" xfId="7721" xr:uid="{00000000-0005-0000-0000-0000261E0000}"/>
    <cellStyle name="Comma 2 3 2 6 4 4" xfId="7722" xr:uid="{00000000-0005-0000-0000-0000271E0000}"/>
    <cellStyle name="Comma 2 3 2 6 4 4 2" xfId="7723" xr:uid="{00000000-0005-0000-0000-0000281E0000}"/>
    <cellStyle name="Comma 2 3 2 6 4 5" xfId="7724" xr:uid="{00000000-0005-0000-0000-0000291E0000}"/>
    <cellStyle name="Comma 2 3 2 6 4 5 2" xfId="7725" xr:uid="{00000000-0005-0000-0000-00002A1E0000}"/>
    <cellStyle name="Comma 2 3 2 6 4 6" xfId="7726" xr:uid="{00000000-0005-0000-0000-00002B1E0000}"/>
    <cellStyle name="Comma 2 3 2 6 5" xfId="7727" xr:uid="{00000000-0005-0000-0000-00002C1E0000}"/>
    <cellStyle name="Comma 2 3 2 6 5 2" xfId="7728" xr:uid="{00000000-0005-0000-0000-00002D1E0000}"/>
    <cellStyle name="Comma 2 3 2 6 5 2 2" xfId="7729" xr:uid="{00000000-0005-0000-0000-00002E1E0000}"/>
    <cellStyle name="Comma 2 3 2 6 5 3" xfId="7730" xr:uid="{00000000-0005-0000-0000-00002F1E0000}"/>
    <cellStyle name="Comma 2 3 2 6 5 3 2" xfId="7731" xr:uid="{00000000-0005-0000-0000-0000301E0000}"/>
    <cellStyle name="Comma 2 3 2 6 5 4" xfId="7732" xr:uid="{00000000-0005-0000-0000-0000311E0000}"/>
    <cellStyle name="Comma 2 3 2 6 5 4 2" xfId="7733" xr:uid="{00000000-0005-0000-0000-0000321E0000}"/>
    <cellStyle name="Comma 2 3 2 6 5 5" xfId="7734" xr:uid="{00000000-0005-0000-0000-0000331E0000}"/>
    <cellStyle name="Comma 2 3 2 6 6" xfId="7735" xr:uid="{00000000-0005-0000-0000-0000341E0000}"/>
    <cellStyle name="Comma 2 3 2 6 6 2" xfId="7736" xr:uid="{00000000-0005-0000-0000-0000351E0000}"/>
    <cellStyle name="Comma 2 3 2 6 7" xfId="7737" xr:uid="{00000000-0005-0000-0000-0000361E0000}"/>
    <cellStyle name="Comma 2 3 2 6 7 2" xfId="7738" xr:uid="{00000000-0005-0000-0000-0000371E0000}"/>
    <cellStyle name="Comma 2 3 2 6 8" xfId="7739" xr:uid="{00000000-0005-0000-0000-0000381E0000}"/>
    <cellStyle name="Comma 2 3 2 6 8 2" xfId="7740" xr:uid="{00000000-0005-0000-0000-0000391E0000}"/>
    <cellStyle name="Comma 2 3 2 6 9" xfId="7741" xr:uid="{00000000-0005-0000-0000-00003A1E0000}"/>
    <cellStyle name="Comma 2 3 2 7" xfId="7742" xr:uid="{00000000-0005-0000-0000-00003B1E0000}"/>
    <cellStyle name="Comma 2 3 2 7 2" xfId="7743" xr:uid="{00000000-0005-0000-0000-00003C1E0000}"/>
    <cellStyle name="Comma 2 3 2 7 2 2" xfId="7744" xr:uid="{00000000-0005-0000-0000-00003D1E0000}"/>
    <cellStyle name="Comma 2 3 2 7 2 2 2" xfId="7745" xr:uid="{00000000-0005-0000-0000-00003E1E0000}"/>
    <cellStyle name="Comma 2 3 2 7 2 2 2 2" xfId="7746" xr:uid="{00000000-0005-0000-0000-00003F1E0000}"/>
    <cellStyle name="Comma 2 3 2 7 2 2 3" xfId="7747" xr:uid="{00000000-0005-0000-0000-0000401E0000}"/>
    <cellStyle name="Comma 2 3 2 7 2 2 3 2" xfId="7748" xr:uid="{00000000-0005-0000-0000-0000411E0000}"/>
    <cellStyle name="Comma 2 3 2 7 2 2 4" xfId="7749" xr:uid="{00000000-0005-0000-0000-0000421E0000}"/>
    <cellStyle name="Comma 2 3 2 7 2 2 4 2" xfId="7750" xr:uid="{00000000-0005-0000-0000-0000431E0000}"/>
    <cellStyle name="Comma 2 3 2 7 2 2 5" xfId="7751" xr:uid="{00000000-0005-0000-0000-0000441E0000}"/>
    <cellStyle name="Comma 2 3 2 7 2 3" xfId="7752" xr:uid="{00000000-0005-0000-0000-0000451E0000}"/>
    <cellStyle name="Comma 2 3 2 7 2 3 2" xfId="7753" xr:uid="{00000000-0005-0000-0000-0000461E0000}"/>
    <cellStyle name="Comma 2 3 2 7 2 4" xfId="7754" xr:uid="{00000000-0005-0000-0000-0000471E0000}"/>
    <cellStyle name="Comma 2 3 2 7 2 4 2" xfId="7755" xr:uid="{00000000-0005-0000-0000-0000481E0000}"/>
    <cellStyle name="Comma 2 3 2 7 2 5" xfId="7756" xr:uid="{00000000-0005-0000-0000-0000491E0000}"/>
    <cellStyle name="Comma 2 3 2 7 2 5 2" xfId="7757" xr:uid="{00000000-0005-0000-0000-00004A1E0000}"/>
    <cellStyle name="Comma 2 3 2 7 2 6" xfId="7758" xr:uid="{00000000-0005-0000-0000-00004B1E0000}"/>
    <cellStyle name="Comma 2 3 2 7 3" xfId="7759" xr:uid="{00000000-0005-0000-0000-00004C1E0000}"/>
    <cellStyle name="Comma 2 3 2 7 3 2" xfId="7760" xr:uid="{00000000-0005-0000-0000-00004D1E0000}"/>
    <cellStyle name="Comma 2 3 2 7 3 2 2" xfId="7761" xr:uid="{00000000-0005-0000-0000-00004E1E0000}"/>
    <cellStyle name="Comma 2 3 2 7 3 3" xfId="7762" xr:uid="{00000000-0005-0000-0000-00004F1E0000}"/>
    <cellStyle name="Comma 2 3 2 7 3 3 2" xfId="7763" xr:uid="{00000000-0005-0000-0000-0000501E0000}"/>
    <cellStyle name="Comma 2 3 2 7 3 4" xfId="7764" xr:uid="{00000000-0005-0000-0000-0000511E0000}"/>
    <cellStyle name="Comma 2 3 2 7 3 4 2" xfId="7765" xr:uid="{00000000-0005-0000-0000-0000521E0000}"/>
    <cellStyle name="Comma 2 3 2 7 3 5" xfId="7766" xr:uid="{00000000-0005-0000-0000-0000531E0000}"/>
    <cellStyle name="Comma 2 3 2 7 4" xfId="7767" xr:uid="{00000000-0005-0000-0000-0000541E0000}"/>
    <cellStyle name="Comma 2 3 2 7 4 2" xfId="7768" xr:uid="{00000000-0005-0000-0000-0000551E0000}"/>
    <cellStyle name="Comma 2 3 2 7 5" xfId="7769" xr:uid="{00000000-0005-0000-0000-0000561E0000}"/>
    <cellStyle name="Comma 2 3 2 7 5 2" xfId="7770" xr:uid="{00000000-0005-0000-0000-0000571E0000}"/>
    <cellStyle name="Comma 2 3 2 7 6" xfId="7771" xr:uid="{00000000-0005-0000-0000-0000581E0000}"/>
    <cellStyle name="Comma 2 3 2 7 6 2" xfId="7772" xr:uid="{00000000-0005-0000-0000-0000591E0000}"/>
    <cellStyle name="Comma 2 3 2 7 7" xfId="7773" xr:uid="{00000000-0005-0000-0000-00005A1E0000}"/>
    <cellStyle name="Comma 2 3 2 8" xfId="7774" xr:uid="{00000000-0005-0000-0000-00005B1E0000}"/>
    <cellStyle name="Comma 2 3 2 8 2" xfId="7775" xr:uid="{00000000-0005-0000-0000-00005C1E0000}"/>
    <cellStyle name="Comma 2 3 2 8 2 2" xfId="7776" xr:uid="{00000000-0005-0000-0000-00005D1E0000}"/>
    <cellStyle name="Comma 2 3 2 8 2 2 2" xfId="7777" xr:uid="{00000000-0005-0000-0000-00005E1E0000}"/>
    <cellStyle name="Comma 2 3 2 8 2 2 2 2" xfId="7778" xr:uid="{00000000-0005-0000-0000-00005F1E0000}"/>
    <cellStyle name="Comma 2 3 2 8 2 2 3" xfId="7779" xr:uid="{00000000-0005-0000-0000-0000601E0000}"/>
    <cellStyle name="Comma 2 3 2 8 2 2 3 2" xfId="7780" xr:uid="{00000000-0005-0000-0000-0000611E0000}"/>
    <cellStyle name="Comma 2 3 2 8 2 2 4" xfId="7781" xr:uid="{00000000-0005-0000-0000-0000621E0000}"/>
    <cellStyle name="Comma 2 3 2 8 2 2 4 2" xfId="7782" xr:uid="{00000000-0005-0000-0000-0000631E0000}"/>
    <cellStyle name="Comma 2 3 2 8 2 2 5" xfId="7783" xr:uid="{00000000-0005-0000-0000-0000641E0000}"/>
    <cellStyle name="Comma 2 3 2 8 2 3" xfId="7784" xr:uid="{00000000-0005-0000-0000-0000651E0000}"/>
    <cellStyle name="Comma 2 3 2 8 2 3 2" xfId="7785" xr:uid="{00000000-0005-0000-0000-0000661E0000}"/>
    <cellStyle name="Comma 2 3 2 8 2 4" xfId="7786" xr:uid="{00000000-0005-0000-0000-0000671E0000}"/>
    <cellStyle name="Comma 2 3 2 8 2 4 2" xfId="7787" xr:uid="{00000000-0005-0000-0000-0000681E0000}"/>
    <cellStyle name="Comma 2 3 2 8 2 5" xfId="7788" xr:uid="{00000000-0005-0000-0000-0000691E0000}"/>
    <cellStyle name="Comma 2 3 2 8 2 5 2" xfId="7789" xr:uid="{00000000-0005-0000-0000-00006A1E0000}"/>
    <cellStyle name="Comma 2 3 2 8 2 6" xfId="7790" xr:uid="{00000000-0005-0000-0000-00006B1E0000}"/>
    <cellStyle name="Comma 2 3 2 8 3" xfId="7791" xr:uid="{00000000-0005-0000-0000-00006C1E0000}"/>
    <cellStyle name="Comma 2 3 2 8 3 2" xfId="7792" xr:uid="{00000000-0005-0000-0000-00006D1E0000}"/>
    <cellStyle name="Comma 2 3 2 8 3 2 2" xfId="7793" xr:uid="{00000000-0005-0000-0000-00006E1E0000}"/>
    <cellStyle name="Comma 2 3 2 8 3 3" xfId="7794" xr:uid="{00000000-0005-0000-0000-00006F1E0000}"/>
    <cellStyle name="Comma 2 3 2 8 3 3 2" xfId="7795" xr:uid="{00000000-0005-0000-0000-0000701E0000}"/>
    <cellStyle name="Comma 2 3 2 8 3 4" xfId="7796" xr:uid="{00000000-0005-0000-0000-0000711E0000}"/>
    <cellStyle name="Comma 2 3 2 8 3 4 2" xfId="7797" xr:uid="{00000000-0005-0000-0000-0000721E0000}"/>
    <cellStyle name="Comma 2 3 2 8 3 5" xfId="7798" xr:uid="{00000000-0005-0000-0000-0000731E0000}"/>
    <cellStyle name="Comma 2 3 2 8 4" xfId="7799" xr:uid="{00000000-0005-0000-0000-0000741E0000}"/>
    <cellStyle name="Comma 2 3 2 8 4 2" xfId="7800" xr:uid="{00000000-0005-0000-0000-0000751E0000}"/>
    <cellStyle name="Comma 2 3 2 8 5" xfId="7801" xr:uid="{00000000-0005-0000-0000-0000761E0000}"/>
    <cellStyle name="Comma 2 3 2 8 5 2" xfId="7802" xr:uid="{00000000-0005-0000-0000-0000771E0000}"/>
    <cellStyle name="Comma 2 3 2 8 6" xfId="7803" xr:uid="{00000000-0005-0000-0000-0000781E0000}"/>
    <cellStyle name="Comma 2 3 2 8 6 2" xfId="7804" xr:uid="{00000000-0005-0000-0000-0000791E0000}"/>
    <cellStyle name="Comma 2 3 2 8 7" xfId="7805" xr:uid="{00000000-0005-0000-0000-00007A1E0000}"/>
    <cellStyle name="Comma 2 3 2 9" xfId="7806" xr:uid="{00000000-0005-0000-0000-00007B1E0000}"/>
    <cellStyle name="Comma 2 3 2 9 2" xfId="7807" xr:uid="{00000000-0005-0000-0000-00007C1E0000}"/>
    <cellStyle name="Comma 2 3 3" xfId="7808" xr:uid="{00000000-0005-0000-0000-00007D1E0000}"/>
    <cellStyle name="Comma 2 3 3 10" xfId="7809" xr:uid="{00000000-0005-0000-0000-00007E1E0000}"/>
    <cellStyle name="Comma 2 3 3 10 2" xfId="7810" xr:uid="{00000000-0005-0000-0000-00007F1E0000}"/>
    <cellStyle name="Comma 2 3 3 11" xfId="7811" xr:uid="{00000000-0005-0000-0000-0000801E0000}"/>
    <cellStyle name="Comma 2 3 3 2" xfId="7812" xr:uid="{00000000-0005-0000-0000-0000811E0000}"/>
    <cellStyle name="Comma 2 3 3 2 2" xfId="7813" xr:uid="{00000000-0005-0000-0000-0000821E0000}"/>
    <cellStyle name="Comma 2 3 3 2 2 2" xfId="7814" xr:uid="{00000000-0005-0000-0000-0000831E0000}"/>
    <cellStyle name="Comma 2 3 3 2 2 2 2" xfId="7815" xr:uid="{00000000-0005-0000-0000-0000841E0000}"/>
    <cellStyle name="Comma 2 3 3 2 2 2 2 2" xfId="7816" xr:uid="{00000000-0005-0000-0000-0000851E0000}"/>
    <cellStyle name="Comma 2 3 3 2 2 2 2 2 2" xfId="7817" xr:uid="{00000000-0005-0000-0000-0000861E0000}"/>
    <cellStyle name="Comma 2 3 3 2 2 2 2 3" xfId="7818" xr:uid="{00000000-0005-0000-0000-0000871E0000}"/>
    <cellStyle name="Comma 2 3 3 2 2 2 2 3 2" xfId="7819" xr:uid="{00000000-0005-0000-0000-0000881E0000}"/>
    <cellStyle name="Comma 2 3 3 2 2 2 2 4" xfId="7820" xr:uid="{00000000-0005-0000-0000-0000891E0000}"/>
    <cellStyle name="Comma 2 3 3 2 2 2 2 4 2" xfId="7821" xr:uid="{00000000-0005-0000-0000-00008A1E0000}"/>
    <cellStyle name="Comma 2 3 3 2 2 2 2 5" xfId="7822" xr:uid="{00000000-0005-0000-0000-00008B1E0000}"/>
    <cellStyle name="Comma 2 3 3 2 2 2 3" xfId="7823" xr:uid="{00000000-0005-0000-0000-00008C1E0000}"/>
    <cellStyle name="Comma 2 3 3 2 2 2 3 2" xfId="7824" xr:uid="{00000000-0005-0000-0000-00008D1E0000}"/>
    <cellStyle name="Comma 2 3 3 2 2 2 4" xfId="7825" xr:uid="{00000000-0005-0000-0000-00008E1E0000}"/>
    <cellStyle name="Comma 2 3 3 2 2 2 4 2" xfId="7826" xr:uid="{00000000-0005-0000-0000-00008F1E0000}"/>
    <cellStyle name="Comma 2 3 3 2 2 2 5" xfId="7827" xr:uid="{00000000-0005-0000-0000-0000901E0000}"/>
    <cellStyle name="Comma 2 3 3 2 2 2 5 2" xfId="7828" xr:uid="{00000000-0005-0000-0000-0000911E0000}"/>
    <cellStyle name="Comma 2 3 3 2 2 2 6" xfId="7829" xr:uid="{00000000-0005-0000-0000-0000921E0000}"/>
    <cellStyle name="Comma 2 3 3 2 2 3" xfId="7830" xr:uid="{00000000-0005-0000-0000-0000931E0000}"/>
    <cellStyle name="Comma 2 3 3 2 2 3 2" xfId="7831" xr:uid="{00000000-0005-0000-0000-0000941E0000}"/>
    <cellStyle name="Comma 2 3 3 2 2 3 2 2" xfId="7832" xr:uid="{00000000-0005-0000-0000-0000951E0000}"/>
    <cellStyle name="Comma 2 3 3 2 2 3 3" xfId="7833" xr:uid="{00000000-0005-0000-0000-0000961E0000}"/>
    <cellStyle name="Comma 2 3 3 2 2 3 3 2" xfId="7834" xr:uid="{00000000-0005-0000-0000-0000971E0000}"/>
    <cellStyle name="Comma 2 3 3 2 2 3 4" xfId="7835" xr:uid="{00000000-0005-0000-0000-0000981E0000}"/>
    <cellStyle name="Comma 2 3 3 2 2 3 4 2" xfId="7836" xr:uid="{00000000-0005-0000-0000-0000991E0000}"/>
    <cellStyle name="Comma 2 3 3 2 2 3 5" xfId="7837" xr:uid="{00000000-0005-0000-0000-00009A1E0000}"/>
    <cellStyle name="Comma 2 3 3 2 2 4" xfId="7838" xr:uid="{00000000-0005-0000-0000-00009B1E0000}"/>
    <cellStyle name="Comma 2 3 3 2 2 4 2" xfId="7839" xr:uid="{00000000-0005-0000-0000-00009C1E0000}"/>
    <cellStyle name="Comma 2 3 3 2 2 5" xfId="7840" xr:uid="{00000000-0005-0000-0000-00009D1E0000}"/>
    <cellStyle name="Comma 2 3 3 2 2 5 2" xfId="7841" xr:uid="{00000000-0005-0000-0000-00009E1E0000}"/>
    <cellStyle name="Comma 2 3 3 2 2 6" xfId="7842" xr:uid="{00000000-0005-0000-0000-00009F1E0000}"/>
    <cellStyle name="Comma 2 3 3 2 2 6 2" xfId="7843" xr:uid="{00000000-0005-0000-0000-0000A01E0000}"/>
    <cellStyle name="Comma 2 3 3 2 2 7" xfId="7844" xr:uid="{00000000-0005-0000-0000-0000A11E0000}"/>
    <cellStyle name="Comma 2 3 3 2 3" xfId="7845" xr:uid="{00000000-0005-0000-0000-0000A21E0000}"/>
    <cellStyle name="Comma 2 3 3 2 3 2" xfId="7846" xr:uid="{00000000-0005-0000-0000-0000A31E0000}"/>
    <cellStyle name="Comma 2 3 3 2 3 2 2" xfId="7847" xr:uid="{00000000-0005-0000-0000-0000A41E0000}"/>
    <cellStyle name="Comma 2 3 3 2 3 2 2 2" xfId="7848" xr:uid="{00000000-0005-0000-0000-0000A51E0000}"/>
    <cellStyle name="Comma 2 3 3 2 3 2 2 2 2" xfId="7849" xr:uid="{00000000-0005-0000-0000-0000A61E0000}"/>
    <cellStyle name="Comma 2 3 3 2 3 2 2 3" xfId="7850" xr:uid="{00000000-0005-0000-0000-0000A71E0000}"/>
    <cellStyle name="Comma 2 3 3 2 3 2 2 3 2" xfId="7851" xr:uid="{00000000-0005-0000-0000-0000A81E0000}"/>
    <cellStyle name="Comma 2 3 3 2 3 2 2 4" xfId="7852" xr:uid="{00000000-0005-0000-0000-0000A91E0000}"/>
    <cellStyle name="Comma 2 3 3 2 3 2 2 4 2" xfId="7853" xr:uid="{00000000-0005-0000-0000-0000AA1E0000}"/>
    <cellStyle name="Comma 2 3 3 2 3 2 2 5" xfId="7854" xr:uid="{00000000-0005-0000-0000-0000AB1E0000}"/>
    <cellStyle name="Comma 2 3 3 2 3 2 3" xfId="7855" xr:uid="{00000000-0005-0000-0000-0000AC1E0000}"/>
    <cellStyle name="Comma 2 3 3 2 3 2 3 2" xfId="7856" xr:uid="{00000000-0005-0000-0000-0000AD1E0000}"/>
    <cellStyle name="Comma 2 3 3 2 3 2 4" xfId="7857" xr:uid="{00000000-0005-0000-0000-0000AE1E0000}"/>
    <cellStyle name="Comma 2 3 3 2 3 2 4 2" xfId="7858" xr:uid="{00000000-0005-0000-0000-0000AF1E0000}"/>
    <cellStyle name="Comma 2 3 3 2 3 2 5" xfId="7859" xr:uid="{00000000-0005-0000-0000-0000B01E0000}"/>
    <cellStyle name="Comma 2 3 3 2 3 2 5 2" xfId="7860" xr:uid="{00000000-0005-0000-0000-0000B11E0000}"/>
    <cellStyle name="Comma 2 3 3 2 3 2 6" xfId="7861" xr:uid="{00000000-0005-0000-0000-0000B21E0000}"/>
    <cellStyle name="Comma 2 3 3 2 3 3" xfId="7862" xr:uid="{00000000-0005-0000-0000-0000B31E0000}"/>
    <cellStyle name="Comma 2 3 3 2 3 3 2" xfId="7863" xr:uid="{00000000-0005-0000-0000-0000B41E0000}"/>
    <cellStyle name="Comma 2 3 3 2 3 3 2 2" xfId="7864" xr:uid="{00000000-0005-0000-0000-0000B51E0000}"/>
    <cellStyle name="Comma 2 3 3 2 3 3 3" xfId="7865" xr:uid="{00000000-0005-0000-0000-0000B61E0000}"/>
    <cellStyle name="Comma 2 3 3 2 3 3 3 2" xfId="7866" xr:uid="{00000000-0005-0000-0000-0000B71E0000}"/>
    <cellStyle name="Comma 2 3 3 2 3 3 4" xfId="7867" xr:uid="{00000000-0005-0000-0000-0000B81E0000}"/>
    <cellStyle name="Comma 2 3 3 2 3 3 4 2" xfId="7868" xr:uid="{00000000-0005-0000-0000-0000B91E0000}"/>
    <cellStyle name="Comma 2 3 3 2 3 3 5" xfId="7869" xr:uid="{00000000-0005-0000-0000-0000BA1E0000}"/>
    <cellStyle name="Comma 2 3 3 2 3 4" xfId="7870" xr:uid="{00000000-0005-0000-0000-0000BB1E0000}"/>
    <cellStyle name="Comma 2 3 3 2 3 4 2" xfId="7871" xr:uid="{00000000-0005-0000-0000-0000BC1E0000}"/>
    <cellStyle name="Comma 2 3 3 2 3 5" xfId="7872" xr:uid="{00000000-0005-0000-0000-0000BD1E0000}"/>
    <cellStyle name="Comma 2 3 3 2 3 5 2" xfId="7873" xr:uid="{00000000-0005-0000-0000-0000BE1E0000}"/>
    <cellStyle name="Comma 2 3 3 2 3 6" xfId="7874" xr:uid="{00000000-0005-0000-0000-0000BF1E0000}"/>
    <cellStyle name="Comma 2 3 3 2 3 6 2" xfId="7875" xr:uid="{00000000-0005-0000-0000-0000C01E0000}"/>
    <cellStyle name="Comma 2 3 3 2 3 7" xfId="7876" xr:uid="{00000000-0005-0000-0000-0000C11E0000}"/>
    <cellStyle name="Comma 2 3 3 2 4" xfId="7877" xr:uid="{00000000-0005-0000-0000-0000C21E0000}"/>
    <cellStyle name="Comma 2 3 3 2 4 2" xfId="7878" xr:uid="{00000000-0005-0000-0000-0000C31E0000}"/>
    <cellStyle name="Comma 2 3 3 2 4 2 2" xfId="7879" xr:uid="{00000000-0005-0000-0000-0000C41E0000}"/>
    <cellStyle name="Comma 2 3 3 2 4 2 2 2" xfId="7880" xr:uid="{00000000-0005-0000-0000-0000C51E0000}"/>
    <cellStyle name="Comma 2 3 3 2 4 2 3" xfId="7881" xr:uid="{00000000-0005-0000-0000-0000C61E0000}"/>
    <cellStyle name="Comma 2 3 3 2 4 2 3 2" xfId="7882" xr:uid="{00000000-0005-0000-0000-0000C71E0000}"/>
    <cellStyle name="Comma 2 3 3 2 4 2 4" xfId="7883" xr:uid="{00000000-0005-0000-0000-0000C81E0000}"/>
    <cellStyle name="Comma 2 3 3 2 4 2 4 2" xfId="7884" xr:uid="{00000000-0005-0000-0000-0000C91E0000}"/>
    <cellStyle name="Comma 2 3 3 2 4 2 5" xfId="7885" xr:uid="{00000000-0005-0000-0000-0000CA1E0000}"/>
    <cellStyle name="Comma 2 3 3 2 4 3" xfId="7886" xr:uid="{00000000-0005-0000-0000-0000CB1E0000}"/>
    <cellStyle name="Comma 2 3 3 2 4 3 2" xfId="7887" xr:uid="{00000000-0005-0000-0000-0000CC1E0000}"/>
    <cellStyle name="Comma 2 3 3 2 4 4" xfId="7888" xr:uid="{00000000-0005-0000-0000-0000CD1E0000}"/>
    <cellStyle name="Comma 2 3 3 2 4 4 2" xfId="7889" xr:uid="{00000000-0005-0000-0000-0000CE1E0000}"/>
    <cellStyle name="Comma 2 3 3 2 4 5" xfId="7890" xr:uid="{00000000-0005-0000-0000-0000CF1E0000}"/>
    <cellStyle name="Comma 2 3 3 2 4 5 2" xfId="7891" xr:uid="{00000000-0005-0000-0000-0000D01E0000}"/>
    <cellStyle name="Comma 2 3 3 2 4 6" xfId="7892" xr:uid="{00000000-0005-0000-0000-0000D11E0000}"/>
    <cellStyle name="Comma 2 3 3 2 5" xfId="7893" xr:uid="{00000000-0005-0000-0000-0000D21E0000}"/>
    <cellStyle name="Comma 2 3 3 2 5 2" xfId="7894" xr:uid="{00000000-0005-0000-0000-0000D31E0000}"/>
    <cellStyle name="Comma 2 3 3 2 5 2 2" xfId="7895" xr:uid="{00000000-0005-0000-0000-0000D41E0000}"/>
    <cellStyle name="Comma 2 3 3 2 5 3" xfId="7896" xr:uid="{00000000-0005-0000-0000-0000D51E0000}"/>
    <cellStyle name="Comma 2 3 3 2 5 3 2" xfId="7897" xr:uid="{00000000-0005-0000-0000-0000D61E0000}"/>
    <cellStyle name="Comma 2 3 3 2 5 4" xfId="7898" xr:uid="{00000000-0005-0000-0000-0000D71E0000}"/>
    <cellStyle name="Comma 2 3 3 2 5 4 2" xfId="7899" xr:uid="{00000000-0005-0000-0000-0000D81E0000}"/>
    <cellStyle name="Comma 2 3 3 2 5 5" xfId="7900" xr:uid="{00000000-0005-0000-0000-0000D91E0000}"/>
    <cellStyle name="Comma 2 3 3 2 6" xfId="7901" xr:uid="{00000000-0005-0000-0000-0000DA1E0000}"/>
    <cellStyle name="Comma 2 3 3 2 6 2" xfId="7902" xr:uid="{00000000-0005-0000-0000-0000DB1E0000}"/>
    <cellStyle name="Comma 2 3 3 2 7" xfId="7903" xr:uid="{00000000-0005-0000-0000-0000DC1E0000}"/>
    <cellStyle name="Comma 2 3 3 2 7 2" xfId="7904" xr:uid="{00000000-0005-0000-0000-0000DD1E0000}"/>
    <cellStyle name="Comma 2 3 3 2 8" xfId="7905" xr:uid="{00000000-0005-0000-0000-0000DE1E0000}"/>
    <cellStyle name="Comma 2 3 3 2 8 2" xfId="7906" xr:uid="{00000000-0005-0000-0000-0000DF1E0000}"/>
    <cellStyle name="Comma 2 3 3 2 9" xfId="7907" xr:uid="{00000000-0005-0000-0000-0000E01E0000}"/>
    <cellStyle name="Comma 2 3 3 3" xfId="7908" xr:uid="{00000000-0005-0000-0000-0000E11E0000}"/>
    <cellStyle name="Comma 2 3 3 3 2" xfId="7909" xr:uid="{00000000-0005-0000-0000-0000E21E0000}"/>
    <cellStyle name="Comma 2 3 3 3 2 2" xfId="7910" xr:uid="{00000000-0005-0000-0000-0000E31E0000}"/>
    <cellStyle name="Comma 2 3 3 3 2 2 2" xfId="7911" xr:uid="{00000000-0005-0000-0000-0000E41E0000}"/>
    <cellStyle name="Comma 2 3 3 3 2 2 2 2" xfId="7912" xr:uid="{00000000-0005-0000-0000-0000E51E0000}"/>
    <cellStyle name="Comma 2 3 3 3 2 2 3" xfId="7913" xr:uid="{00000000-0005-0000-0000-0000E61E0000}"/>
    <cellStyle name="Comma 2 3 3 3 2 2 3 2" xfId="7914" xr:uid="{00000000-0005-0000-0000-0000E71E0000}"/>
    <cellStyle name="Comma 2 3 3 3 2 2 4" xfId="7915" xr:uid="{00000000-0005-0000-0000-0000E81E0000}"/>
    <cellStyle name="Comma 2 3 3 3 2 2 4 2" xfId="7916" xr:uid="{00000000-0005-0000-0000-0000E91E0000}"/>
    <cellStyle name="Comma 2 3 3 3 2 2 5" xfId="7917" xr:uid="{00000000-0005-0000-0000-0000EA1E0000}"/>
    <cellStyle name="Comma 2 3 3 3 2 3" xfId="7918" xr:uid="{00000000-0005-0000-0000-0000EB1E0000}"/>
    <cellStyle name="Comma 2 3 3 3 2 3 2" xfId="7919" xr:uid="{00000000-0005-0000-0000-0000EC1E0000}"/>
    <cellStyle name="Comma 2 3 3 3 2 4" xfId="7920" xr:uid="{00000000-0005-0000-0000-0000ED1E0000}"/>
    <cellStyle name="Comma 2 3 3 3 2 4 2" xfId="7921" xr:uid="{00000000-0005-0000-0000-0000EE1E0000}"/>
    <cellStyle name="Comma 2 3 3 3 2 5" xfId="7922" xr:uid="{00000000-0005-0000-0000-0000EF1E0000}"/>
    <cellStyle name="Comma 2 3 3 3 2 5 2" xfId="7923" xr:uid="{00000000-0005-0000-0000-0000F01E0000}"/>
    <cellStyle name="Comma 2 3 3 3 2 6" xfId="7924" xr:uid="{00000000-0005-0000-0000-0000F11E0000}"/>
    <cellStyle name="Comma 2 3 3 3 3" xfId="7925" xr:uid="{00000000-0005-0000-0000-0000F21E0000}"/>
    <cellStyle name="Comma 2 3 3 3 3 2" xfId="7926" xr:uid="{00000000-0005-0000-0000-0000F31E0000}"/>
    <cellStyle name="Comma 2 3 3 3 3 2 2" xfId="7927" xr:uid="{00000000-0005-0000-0000-0000F41E0000}"/>
    <cellStyle name="Comma 2 3 3 3 3 3" xfId="7928" xr:uid="{00000000-0005-0000-0000-0000F51E0000}"/>
    <cellStyle name="Comma 2 3 3 3 3 3 2" xfId="7929" xr:uid="{00000000-0005-0000-0000-0000F61E0000}"/>
    <cellStyle name="Comma 2 3 3 3 3 4" xfId="7930" xr:uid="{00000000-0005-0000-0000-0000F71E0000}"/>
    <cellStyle name="Comma 2 3 3 3 3 4 2" xfId="7931" xr:uid="{00000000-0005-0000-0000-0000F81E0000}"/>
    <cellStyle name="Comma 2 3 3 3 3 5" xfId="7932" xr:uid="{00000000-0005-0000-0000-0000F91E0000}"/>
    <cellStyle name="Comma 2 3 3 3 4" xfId="7933" xr:uid="{00000000-0005-0000-0000-0000FA1E0000}"/>
    <cellStyle name="Comma 2 3 3 3 4 2" xfId="7934" xr:uid="{00000000-0005-0000-0000-0000FB1E0000}"/>
    <cellStyle name="Comma 2 3 3 3 5" xfId="7935" xr:uid="{00000000-0005-0000-0000-0000FC1E0000}"/>
    <cellStyle name="Comma 2 3 3 3 5 2" xfId="7936" xr:uid="{00000000-0005-0000-0000-0000FD1E0000}"/>
    <cellStyle name="Comma 2 3 3 3 6" xfId="7937" xr:uid="{00000000-0005-0000-0000-0000FE1E0000}"/>
    <cellStyle name="Comma 2 3 3 3 6 2" xfId="7938" xr:uid="{00000000-0005-0000-0000-0000FF1E0000}"/>
    <cellStyle name="Comma 2 3 3 3 7" xfId="7939" xr:uid="{00000000-0005-0000-0000-0000001F0000}"/>
    <cellStyle name="Comma 2 3 3 4" xfId="7940" xr:uid="{00000000-0005-0000-0000-0000011F0000}"/>
    <cellStyle name="Comma 2 3 3 4 2" xfId="7941" xr:uid="{00000000-0005-0000-0000-0000021F0000}"/>
    <cellStyle name="Comma 2 3 3 4 2 2" xfId="7942" xr:uid="{00000000-0005-0000-0000-0000031F0000}"/>
    <cellStyle name="Comma 2 3 3 4 2 2 2" xfId="7943" xr:uid="{00000000-0005-0000-0000-0000041F0000}"/>
    <cellStyle name="Comma 2 3 3 4 2 2 2 2" xfId="7944" xr:uid="{00000000-0005-0000-0000-0000051F0000}"/>
    <cellStyle name="Comma 2 3 3 4 2 2 3" xfId="7945" xr:uid="{00000000-0005-0000-0000-0000061F0000}"/>
    <cellStyle name="Comma 2 3 3 4 2 2 3 2" xfId="7946" xr:uid="{00000000-0005-0000-0000-0000071F0000}"/>
    <cellStyle name="Comma 2 3 3 4 2 2 4" xfId="7947" xr:uid="{00000000-0005-0000-0000-0000081F0000}"/>
    <cellStyle name="Comma 2 3 3 4 2 2 4 2" xfId="7948" xr:uid="{00000000-0005-0000-0000-0000091F0000}"/>
    <cellStyle name="Comma 2 3 3 4 2 2 5" xfId="7949" xr:uid="{00000000-0005-0000-0000-00000A1F0000}"/>
    <cellStyle name="Comma 2 3 3 4 2 3" xfId="7950" xr:uid="{00000000-0005-0000-0000-00000B1F0000}"/>
    <cellStyle name="Comma 2 3 3 4 2 3 2" xfId="7951" xr:uid="{00000000-0005-0000-0000-00000C1F0000}"/>
    <cellStyle name="Comma 2 3 3 4 2 4" xfId="7952" xr:uid="{00000000-0005-0000-0000-00000D1F0000}"/>
    <cellStyle name="Comma 2 3 3 4 2 4 2" xfId="7953" xr:uid="{00000000-0005-0000-0000-00000E1F0000}"/>
    <cellStyle name="Comma 2 3 3 4 2 5" xfId="7954" xr:uid="{00000000-0005-0000-0000-00000F1F0000}"/>
    <cellStyle name="Comma 2 3 3 4 2 5 2" xfId="7955" xr:uid="{00000000-0005-0000-0000-0000101F0000}"/>
    <cellStyle name="Comma 2 3 3 4 2 6" xfId="7956" xr:uid="{00000000-0005-0000-0000-0000111F0000}"/>
    <cellStyle name="Comma 2 3 3 4 3" xfId="7957" xr:uid="{00000000-0005-0000-0000-0000121F0000}"/>
    <cellStyle name="Comma 2 3 3 4 3 2" xfId="7958" xr:uid="{00000000-0005-0000-0000-0000131F0000}"/>
    <cellStyle name="Comma 2 3 3 4 3 2 2" xfId="7959" xr:uid="{00000000-0005-0000-0000-0000141F0000}"/>
    <cellStyle name="Comma 2 3 3 4 3 3" xfId="7960" xr:uid="{00000000-0005-0000-0000-0000151F0000}"/>
    <cellStyle name="Comma 2 3 3 4 3 3 2" xfId="7961" xr:uid="{00000000-0005-0000-0000-0000161F0000}"/>
    <cellStyle name="Comma 2 3 3 4 3 4" xfId="7962" xr:uid="{00000000-0005-0000-0000-0000171F0000}"/>
    <cellStyle name="Comma 2 3 3 4 3 4 2" xfId="7963" xr:uid="{00000000-0005-0000-0000-0000181F0000}"/>
    <cellStyle name="Comma 2 3 3 4 3 5" xfId="7964" xr:uid="{00000000-0005-0000-0000-0000191F0000}"/>
    <cellStyle name="Comma 2 3 3 4 4" xfId="7965" xr:uid="{00000000-0005-0000-0000-00001A1F0000}"/>
    <cellStyle name="Comma 2 3 3 4 4 2" xfId="7966" xr:uid="{00000000-0005-0000-0000-00001B1F0000}"/>
    <cellStyle name="Comma 2 3 3 4 5" xfId="7967" xr:uid="{00000000-0005-0000-0000-00001C1F0000}"/>
    <cellStyle name="Comma 2 3 3 4 5 2" xfId="7968" xr:uid="{00000000-0005-0000-0000-00001D1F0000}"/>
    <cellStyle name="Comma 2 3 3 4 6" xfId="7969" xr:uid="{00000000-0005-0000-0000-00001E1F0000}"/>
    <cellStyle name="Comma 2 3 3 4 6 2" xfId="7970" xr:uid="{00000000-0005-0000-0000-00001F1F0000}"/>
    <cellStyle name="Comma 2 3 3 4 7" xfId="7971" xr:uid="{00000000-0005-0000-0000-0000201F0000}"/>
    <cellStyle name="Comma 2 3 3 5" xfId="7972" xr:uid="{00000000-0005-0000-0000-0000211F0000}"/>
    <cellStyle name="Comma 2 3 3 5 2" xfId="7973" xr:uid="{00000000-0005-0000-0000-0000221F0000}"/>
    <cellStyle name="Comma 2 3 3 5 2 2" xfId="7974" xr:uid="{00000000-0005-0000-0000-0000231F0000}"/>
    <cellStyle name="Comma 2 3 3 5 2 2 2" xfId="7975" xr:uid="{00000000-0005-0000-0000-0000241F0000}"/>
    <cellStyle name="Comma 2 3 3 5 2 3" xfId="7976" xr:uid="{00000000-0005-0000-0000-0000251F0000}"/>
    <cellStyle name="Comma 2 3 3 5 2 3 2" xfId="7977" xr:uid="{00000000-0005-0000-0000-0000261F0000}"/>
    <cellStyle name="Comma 2 3 3 5 2 4" xfId="7978" xr:uid="{00000000-0005-0000-0000-0000271F0000}"/>
    <cellStyle name="Comma 2 3 3 5 2 4 2" xfId="7979" xr:uid="{00000000-0005-0000-0000-0000281F0000}"/>
    <cellStyle name="Comma 2 3 3 5 2 5" xfId="7980" xr:uid="{00000000-0005-0000-0000-0000291F0000}"/>
    <cellStyle name="Comma 2 3 3 5 3" xfId="7981" xr:uid="{00000000-0005-0000-0000-00002A1F0000}"/>
    <cellStyle name="Comma 2 3 3 5 3 2" xfId="7982" xr:uid="{00000000-0005-0000-0000-00002B1F0000}"/>
    <cellStyle name="Comma 2 3 3 5 4" xfId="7983" xr:uid="{00000000-0005-0000-0000-00002C1F0000}"/>
    <cellStyle name="Comma 2 3 3 5 4 2" xfId="7984" xr:uid="{00000000-0005-0000-0000-00002D1F0000}"/>
    <cellStyle name="Comma 2 3 3 5 5" xfId="7985" xr:uid="{00000000-0005-0000-0000-00002E1F0000}"/>
    <cellStyle name="Comma 2 3 3 5 5 2" xfId="7986" xr:uid="{00000000-0005-0000-0000-00002F1F0000}"/>
    <cellStyle name="Comma 2 3 3 5 6" xfId="7987" xr:uid="{00000000-0005-0000-0000-0000301F0000}"/>
    <cellStyle name="Comma 2 3 3 6" xfId="7988" xr:uid="{00000000-0005-0000-0000-0000311F0000}"/>
    <cellStyle name="Comma 2 3 3 6 2" xfId="7989" xr:uid="{00000000-0005-0000-0000-0000321F0000}"/>
    <cellStyle name="Comma 2 3 3 7" xfId="7990" xr:uid="{00000000-0005-0000-0000-0000331F0000}"/>
    <cellStyle name="Comma 2 3 3 7 2" xfId="7991" xr:uid="{00000000-0005-0000-0000-0000341F0000}"/>
    <cellStyle name="Comma 2 3 3 7 2 2" xfId="7992" xr:uid="{00000000-0005-0000-0000-0000351F0000}"/>
    <cellStyle name="Comma 2 3 3 7 3" xfId="7993" xr:uid="{00000000-0005-0000-0000-0000361F0000}"/>
    <cellStyle name="Comma 2 3 3 7 3 2" xfId="7994" xr:uid="{00000000-0005-0000-0000-0000371F0000}"/>
    <cellStyle name="Comma 2 3 3 7 4" xfId="7995" xr:uid="{00000000-0005-0000-0000-0000381F0000}"/>
    <cellStyle name="Comma 2 3 3 7 4 2" xfId="7996" xr:uid="{00000000-0005-0000-0000-0000391F0000}"/>
    <cellStyle name="Comma 2 3 3 7 5" xfId="7997" xr:uid="{00000000-0005-0000-0000-00003A1F0000}"/>
    <cellStyle name="Comma 2 3 3 8" xfId="7998" xr:uid="{00000000-0005-0000-0000-00003B1F0000}"/>
    <cellStyle name="Comma 2 3 3 8 2" xfId="7999" xr:uid="{00000000-0005-0000-0000-00003C1F0000}"/>
    <cellStyle name="Comma 2 3 3 9" xfId="8000" xr:uid="{00000000-0005-0000-0000-00003D1F0000}"/>
    <cellStyle name="Comma 2 3 3 9 2" xfId="8001" xr:uid="{00000000-0005-0000-0000-00003E1F0000}"/>
    <cellStyle name="Comma 2 3 4" xfId="8002" xr:uid="{00000000-0005-0000-0000-00003F1F0000}"/>
    <cellStyle name="Comma 2 3 4 10" xfId="8003" xr:uid="{00000000-0005-0000-0000-0000401F0000}"/>
    <cellStyle name="Comma 2 3 4 2" xfId="8004" xr:uid="{00000000-0005-0000-0000-0000411F0000}"/>
    <cellStyle name="Comma 2 3 4 2 2" xfId="8005" xr:uid="{00000000-0005-0000-0000-0000421F0000}"/>
    <cellStyle name="Comma 2 3 4 2 2 2" xfId="8006" xr:uid="{00000000-0005-0000-0000-0000431F0000}"/>
    <cellStyle name="Comma 2 3 4 2 2 2 2" xfId="8007" xr:uid="{00000000-0005-0000-0000-0000441F0000}"/>
    <cellStyle name="Comma 2 3 4 2 2 2 2 2" xfId="8008" xr:uid="{00000000-0005-0000-0000-0000451F0000}"/>
    <cellStyle name="Comma 2 3 4 2 2 2 2 2 2" xfId="8009" xr:uid="{00000000-0005-0000-0000-0000461F0000}"/>
    <cellStyle name="Comma 2 3 4 2 2 2 2 3" xfId="8010" xr:uid="{00000000-0005-0000-0000-0000471F0000}"/>
    <cellStyle name="Comma 2 3 4 2 2 2 2 3 2" xfId="8011" xr:uid="{00000000-0005-0000-0000-0000481F0000}"/>
    <cellStyle name="Comma 2 3 4 2 2 2 2 4" xfId="8012" xr:uid="{00000000-0005-0000-0000-0000491F0000}"/>
    <cellStyle name="Comma 2 3 4 2 2 2 2 4 2" xfId="8013" xr:uid="{00000000-0005-0000-0000-00004A1F0000}"/>
    <cellStyle name="Comma 2 3 4 2 2 2 2 5" xfId="8014" xr:uid="{00000000-0005-0000-0000-00004B1F0000}"/>
    <cellStyle name="Comma 2 3 4 2 2 2 3" xfId="8015" xr:uid="{00000000-0005-0000-0000-00004C1F0000}"/>
    <cellStyle name="Comma 2 3 4 2 2 2 3 2" xfId="8016" xr:uid="{00000000-0005-0000-0000-00004D1F0000}"/>
    <cellStyle name="Comma 2 3 4 2 2 2 4" xfId="8017" xr:uid="{00000000-0005-0000-0000-00004E1F0000}"/>
    <cellStyle name="Comma 2 3 4 2 2 2 4 2" xfId="8018" xr:uid="{00000000-0005-0000-0000-00004F1F0000}"/>
    <cellStyle name="Comma 2 3 4 2 2 2 5" xfId="8019" xr:uid="{00000000-0005-0000-0000-0000501F0000}"/>
    <cellStyle name="Comma 2 3 4 2 2 2 5 2" xfId="8020" xr:uid="{00000000-0005-0000-0000-0000511F0000}"/>
    <cellStyle name="Comma 2 3 4 2 2 2 6" xfId="8021" xr:uid="{00000000-0005-0000-0000-0000521F0000}"/>
    <cellStyle name="Comma 2 3 4 2 2 3" xfId="8022" xr:uid="{00000000-0005-0000-0000-0000531F0000}"/>
    <cellStyle name="Comma 2 3 4 2 2 3 2" xfId="8023" xr:uid="{00000000-0005-0000-0000-0000541F0000}"/>
    <cellStyle name="Comma 2 3 4 2 2 3 2 2" xfId="8024" xr:uid="{00000000-0005-0000-0000-0000551F0000}"/>
    <cellStyle name="Comma 2 3 4 2 2 3 3" xfId="8025" xr:uid="{00000000-0005-0000-0000-0000561F0000}"/>
    <cellStyle name="Comma 2 3 4 2 2 3 3 2" xfId="8026" xr:uid="{00000000-0005-0000-0000-0000571F0000}"/>
    <cellStyle name="Comma 2 3 4 2 2 3 4" xfId="8027" xr:uid="{00000000-0005-0000-0000-0000581F0000}"/>
    <cellStyle name="Comma 2 3 4 2 2 3 4 2" xfId="8028" xr:uid="{00000000-0005-0000-0000-0000591F0000}"/>
    <cellStyle name="Comma 2 3 4 2 2 3 5" xfId="8029" xr:uid="{00000000-0005-0000-0000-00005A1F0000}"/>
    <cellStyle name="Comma 2 3 4 2 2 4" xfId="8030" xr:uid="{00000000-0005-0000-0000-00005B1F0000}"/>
    <cellStyle name="Comma 2 3 4 2 2 4 2" xfId="8031" xr:uid="{00000000-0005-0000-0000-00005C1F0000}"/>
    <cellStyle name="Comma 2 3 4 2 2 5" xfId="8032" xr:uid="{00000000-0005-0000-0000-00005D1F0000}"/>
    <cellStyle name="Comma 2 3 4 2 2 5 2" xfId="8033" xr:uid="{00000000-0005-0000-0000-00005E1F0000}"/>
    <cellStyle name="Comma 2 3 4 2 2 6" xfId="8034" xr:uid="{00000000-0005-0000-0000-00005F1F0000}"/>
    <cellStyle name="Comma 2 3 4 2 2 6 2" xfId="8035" xr:uid="{00000000-0005-0000-0000-0000601F0000}"/>
    <cellStyle name="Comma 2 3 4 2 2 7" xfId="8036" xr:uid="{00000000-0005-0000-0000-0000611F0000}"/>
    <cellStyle name="Comma 2 3 4 2 3" xfId="8037" xr:uid="{00000000-0005-0000-0000-0000621F0000}"/>
    <cellStyle name="Comma 2 3 4 2 3 2" xfId="8038" xr:uid="{00000000-0005-0000-0000-0000631F0000}"/>
    <cellStyle name="Comma 2 3 4 2 3 2 2" xfId="8039" xr:uid="{00000000-0005-0000-0000-0000641F0000}"/>
    <cellStyle name="Comma 2 3 4 2 3 2 2 2" xfId="8040" xr:uid="{00000000-0005-0000-0000-0000651F0000}"/>
    <cellStyle name="Comma 2 3 4 2 3 2 2 2 2" xfId="8041" xr:uid="{00000000-0005-0000-0000-0000661F0000}"/>
    <cellStyle name="Comma 2 3 4 2 3 2 2 3" xfId="8042" xr:uid="{00000000-0005-0000-0000-0000671F0000}"/>
    <cellStyle name="Comma 2 3 4 2 3 2 2 3 2" xfId="8043" xr:uid="{00000000-0005-0000-0000-0000681F0000}"/>
    <cellStyle name="Comma 2 3 4 2 3 2 2 4" xfId="8044" xr:uid="{00000000-0005-0000-0000-0000691F0000}"/>
    <cellStyle name="Comma 2 3 4 2 3 2 2 4 2" xfId="8045" xr:uid="{00000000-0005-0000-0000-00006A1F0000}"/>
    <cellStyle name="Comma 2 3 4 2 3 2 2 5" xfId="8046" xr:uid="{00000000-0005-0000-0000-00006B1F0000}"/>
    <cellStyle name="Comma 2 3 4 2 3 2 3" xfId="8047" xr:uid="{00000000-0005-0000-0000-00006C1F0000}"/>
    <cellStyle name="Comma 2 3 4 2 3 2 3 2" xfId="8048" xr:uid="{00000000-0005-0000-0000-00006D1F0000}"/>
    <cellStyle name="Comma 2 3 4 2 3 2 4" xfId="8049" xr:uid="{00000000-0005-0000-0000-00006E1F0000}"/>
    <cellStyle name="Comma 2 3 4 2 3 2 4 2" xfId="8050" xr:uid="{00000000-0005-0000-0000-00006F1F0000}"/>
    <cellStyle name="Comma 2 3 4 2 3 2 5" xfId="8051" xr:uid="{00000000-0005-0000-0000-0000701F0000}"/>
    <cellStyle name="Comma 2 3 4 2 3 2 5 2" xfId="8052" xr:uid="{00000000-0005-0000-0000-0000711F0000}"/>
    <cellStyle name="Comma 2 3 4 2 3 2 6" xfId="8053" xr:uid="{00000000-0005-0000-0000-0000721F0000}"/>
    <cellStyle name="Comma 2 3 4 2 3 3" xfId="8054" xr:uid="{00000000-0005-0000-0000-0000731F0000}"/>
    <cellStyle name="Comma 2 3 4 2 3 3 2" xfId="8055" xr:uid="{00000000-0005-0000-0000-0000741F0000}"/>
    <cellStyle name="Comma 2 3 4 2 3 3 2 2" xfId="8056" xr:uid="{00000000-0005-0000-0000-0000751F0000}"/>
    <cellStyle name="Comma 2 3 4 2 3 3 3" xfId="8057" xr:uid="{00000000-0005-0000-0000-0000761F0000}"/>
    <cellStyle name="Comma 2 3 4 2 3 3 3 2" xfId="8058" xr:uid="{00000000-0005-0000-0000-0000771F0000}"/>
    <cellStyle name="Comma 2 3 4 2 3 3 4" xfId="8059" xr:uid="{00000000-0005-0000-0000-0000781F0000}"/>
    <cellStyle name="Comma 2 3 4 2 3 3 4 2" xfId="8060" xr:uid="{00000000-0005-0000-0000-0000791F0000}"/>
    <cellStyle name="Comma 2 3 4 2 3 3 5" xfId="8061" xr:uid="{00000000-0005-0000-0000-00007A1F0000}"/>
    <cellStyle name="Comma 2 3 4 2 3 4" xfId="8062" xr:uid="{00000000-0005-0000-0000-00007B1F0000}"/>
    <cellStyle name="Comma 2 3 4 2 3 4 2" xfId="8063" xr:uid="{00000000-0005-0000-0000-00007C1F0000}"/>
    <cellStyle name="Comma 2 3 4 2 3 5" xfId="8064" xr:uid="{00000000-0005-0000-0000-00007D1F0000}"/>
    <cellStyle name="Comma 2 3 4 2 3 5 2" xfId="8065" xr:uid="{00000000-0005-0000-0000-00007E1F0000}"/>
    <cellStyle name="Comma 2 3 4 2 3 6" xfId="8066" xr:uid="{00000000-0005-0000-0000-00007F1F0000}"/>
    <cellStyle name="Comma 2 3 4 2 3 6 2" xfId="8067" xr:uid="{00000000-0005-0000-0000-0000801F0000}"/>
    <cellStyle name="Comma 2 3 4 2 3 7" xfId="8068" xr:uid="{00000000-0005-0000-0000-0000811F0000}"/>
    <cellStyle name="Comma 2 3 4 2 4" xfId="8069" xr:uid="{00000000-0005-0000-0000-0000821F0000}"/>
    <cellStyle name="Comma 2 3 4 2 4 2" xfId="8070" xr:uid="{00000000-0005-0000-0000-0000831F0000}"/>
    <cellStyle name="Comma 2 3 4 2 4 2 2" xfId="8071" xr:uid="{00000000-0005-0000-0000-0000841F0000}"/>
    <cellStyle name="Comma 2 3 4 2 4 2 2 2" xfId="8072" xr:uid="{00000000-0005-0000-0000-0000851F0000}"/>
    <cellStyle name="Comma 2 3 4 2 4 2 3" xfId="8073" xr:uid="{00000000-0005-0000-0000-0000861F0000}"/>
    <cellStyle name="Comma 2 3 4 2 4 2 3 2" xfId="8074" xr:uid="{00000000-0005-0000-0000-0000871F0000}"/>
    <cellStyle name="Comma 2 3 4 2 4 2 4" xfId="8075" xr:uid="{00000000-0005-0000-0000-0000881F0000}"/>
    <cellStyle name="Comma 2 3 4 2 4 2 4 2" xfId="8076" xr:uid="{00000000-0005-0000-0000-0000891F0000}"/>
    <cellStyle name="Comma 2 3 4 2 4 2 5" xfId="8077" xr:uid="{00000000-0005-0000-0000-00008A1F0000}"/>
    <cellStyle name="Comma 2 3 4 2 4 3" xfId="8078" xr:uid="{00000000-0005-0000-0000-00008B1F0000}"/>
    <cellStyle name="Comma 2 3 4 2 4 3 2" xfId="8079" xr:uid="{00000000-0005-0000-0000-00008C1F0000}"/>
    <cellStyle name="Comma 2 3 4 2 4 4" xfId="8080" xr:uid="{00000000-0005-0000-0000-00008D1F0000}"/>
    <cellStyle name="Comma 2 3 4 2 4 4 2" xfId="8081" xr:uid="{00000000-0005-0000-0000-00008E1F0000}"/>
    <cellStyle name="Comma 2 3 4 2 4 5" xfId="8082" xr:uid="{00000000-0005-0000-0000-00008F1F0000}"/>
    <cellStyle name="Comma 2 3 4 2 4 5 2" xfId="8083" xr:uid="{00000000-0005-0000-0000-0000901F0000}"/>
    <cellStyle name="Comma 2 3 4 2 4 6" xfId="8084" xr:uid="{00000000-0005-0000-0000-0000911F0000}"/>
    <cellStyle name="Comma 2 3 4 2 5" xfId="8085" xr:uid="{00000000-0005-0000-0000-0000921F0000}"/>
    <cellStyle name="Comma 2 3 4 2 5 2" xfId="8086" xr:uid="{00000000-0005-0000-0000-0000931F0000}"/>
    <cellStyle name="Comma 2 3 4 2 5 2 2" xfId="8087" xr:uid="{00000000-0005-0000-0000-0000941F0000}"/>
    <cellStyle name="Comma 2 3 4 2 5 3" xfId="8088" xr:uid="{00000000-0005-0000-0000-0000951F0000}"/>
    <cellStyle name="Comma 2 3 4 2 5 3 2" xfId="8089" xr:uid="{00000000-0005-0000-0000-0000961F0000}"/>
    <cellStyle name="Comma 2 3 4 2 5 4" xfId="8090" xr:uid="{00000000-0005-0000-0000-0000971F0000}"/>
    <cellStyle name="Comma 2 3 4 2 5 4 2" xfId="8091" xr:uid="{00000000-0005-0000-0000-0000981F0000}"/>
    <cellStyle name="Comma 2 3 4 2 5 5" xfId="8092" xr:uid="{00000000-0005-0000-0000-0000991F0000}"/>
    <cellStyle name="Comma 2 3 4 2 6" xfId="8093" xr:uid="{00000000-0005-0000-0000-00009A1F0000}"/>
    <cellStyle name="Comma 2 3 4 2 6 2" xfId="8094" xr:uid="{00000000-0005-0000-0000-00009B1F0000}"/>
    <cellStyle name="Comma 2 3 4 2 7" xfId="8095" xr:uid="{00000000-0005-0000-0000-00009C1F0000}"/>
    <cellStyle name="Comma 2 3 4 2 7 2" xfId="8096" xr:uid="{00000000-0005-0000-0000-00009D1F0000}"/>
    <cellStyle name="Comma 2 3 4 2 8" xfId="8097" xr:uid="{00000000-0005-0000-0000-00009E1F0000}"/>
    <cellStyle name="Comma 2 3 4 2 8 2" xfId="8098" xr:uid="{00000000-0005-0000-0000-00009F1F0000}"/>
    <cellStyle name="Comma 2 3 4 2 9" xfId="8099" xr:uid="{00000000-0005-0000-0000-0000A01F0000}"/>
    <cellStyle name="Comma 2 3 4 3" xfId="8100" xr:uid="{00000000-0005-0000-0000-0000A11F0000}"/>
    <cellStyle name="Comma 2 3 4 3 2" xfId="8101" xr:uid="{00000000-0005-0000-0000-0000A21F0000}"/>
    <cellStyle name="Comma 2 3 4 3 2 2" xfId="8102" xr:uid="{00000000-0005-0000-0000-0000A31F0000}"/>
    <cellStyle name="Comma 2 3 4 3 2 2 2" xfId="8103" xr:uid="{00000000-0005-0000-0000-0000A41F0000}"/>
    <cellStyle name="Comma 2 3 4 3 2 2 2 2" xfId="8104" xr:uid="{00000000-0005-0000-0000-0000A51F0000}"/>
    <cellStyle name="Comma 2 3 4 3 2 2 3" xfId="8105" xr:uid="{00000000-0005-0000-0000-0000A61F0000}"/>
    <cellStyle name="Comma 2 3 4 3 2 2 3 2" xfId="8106" xr:uid="{00000000-0005-0000-0000-0000A71F0000}"/>
    <cellStyle name="Comma 2 3 4 3 2 2 4" xfId="8107" xr:uid="{00000000-0005-0000-0000-0000A81F0000}"/>
    <cellStyle name="Comma 2 3 4 3 2 2 4 2" xfId="8108" xr:uid="{00000000-0005-0000-0000-0000A91F0000}"/>
    <cellStyle name="Comma 2 3 4 3 2 2 5" xfId="8109" xr:uid="{00000000-0005-0000-0000-0000AA1F0000}"/>
    <cellStyle name="Comma 2 3 4 3 2 3" xfId="8110" xr:uid="{00000000-0005-0000-0000-0000AB1F0000}"/>
    <cellStyle name="Comma 2 3 4 3 2 3 2" xfId="8111" xr:uid="{00000000-0005-0000-0000-0000AC1F0000}"/>
    <cellStyle name="Comma 2 3 4 3 2 4" xfId="8112" xr:uid="{00000000-0005-0000-0000-0000AD1F0000}"/>
    <cellStyle name="Comma 2 3 4 3 2 4 2" xfId="8113" xr:uid="{00000000-0005-0000-0000-0000AE1F0000}"/>
    <cellStyle name="Comma 2 3 4 3 2 5" xfId="8114" xr:uid="{00000000-0005-0000-0000-0000AF1F0000}"/>
    <cellStyle name="Comma 2 3 4 3 2 5 2" xfId="8115" xr:uid="{00000000-0005-0000-0000-0000B01F0000}"/>
    <cellStyle name="Comma 2 3 4 3 2 6" xfId="8116" xr:uid="{00000000-0005-0000-0000-0000B11F0000}"/>
    <cellStyle name="Comma 2 3 4 3 3" xfId="8117" xr:uid="{00000000-0005-0000-0000-0000B21F0000}"/>
    <cellStyle name="Comma 2 3 4 3 3 2" xfId="8118" xr:uid="{00000000-0005-0000-0000-0000B31F0000}"/>
    <cellStyle name="Comma 2 3 4 3 3 2 2" xfId="8119" xr:uid="{00000000-0005-0000-0000-0000B41F0000}"/>
    <cellStyle name="Comma 2 3 4 3 3 3" xfId="8120" xr:uid="{00000000-0005-0000-0000-0000B51F0000}"/>
    <cellStyle name="Comma 2 3 4 3 3 3 2" xfId="8121" xr:uid="{00000000-0005-0000-0000-0000B61F0000}"/>
    <cellStyle name="Comma 2 3 4 3 3 4" xfId="8122" xr:uid="{00000000-0005-0000-0000-0000B71F0000}"/>
    <cellStyle name="Comma 2 3 4 3 3 4 2" xfId="8123" xr:uid="{00000000-0005-0000-0000-0000B81F0000}"/>
    <cellStyle name="Comma 2 3 4 3 3 5" xfId="8124" xr:uid="{00000000-0005-0000-0000-0000B91F0000}"/>
    <cellStyle name="Comma 2 3 4 3 4" xfId="8125" xr:uid="{00000000-0005-0000-0000-0000BA1F0000}"/>
    <cellStyle name="Comma 2 3 4 3 4 2" xfId="8126" xr:uid="{00000000-0005-0000-0000-0000BB1F0000}"/>
    <cellStyle name="Comma 2 3 4 3 5" xfId="8127" xr:uid="{00000000-0005-0000-0000-0000BC1F0000}"/>
    <cellStyle name="Comma 2 3 4 3 5 2" xfId="8128" xr:uid="{00000000-0005-0000-0000-0000BD1F0000}"/>
    <cellStyle name="Comma 2 3 4 3 6" xfId="8129" xr:uid="{00000000-0005-0000-0000-0000BE1F0000}"/>
    <cellStyle name="Comma 2 3 4 3 6 2" xfId="8130" xr:uid="{00000000-0005-0000-0000-0000BF1F0000}"/>
    <cellStyle name="Comma 2 3 4 3 7" xfId="8131" xr:uid="{00000000-0005-0000-0000-0000C01F0000}"/>
    <cellStyle name="Comma 2 3 4 4" xfId="8132" xr:uid="{00000000-0005-0000-0000-0000C11F0000}"/>
    <cellStyle name="Comma 2 3 4 4 2" xfId="8133" xr:uid="{00000000-0005-0000-0000-0000C21F0000}"/>
    <cellStyle name="Comma 2 3 4 4 2 2" xfId="8134" xr:uid="{00000000-0005-0000-0000-0000C31F0000}"/>
    <cellStyle name="Comma 2 3 4 4 2 2 2" xfId="8135" xr:uid="{00000000-0005-0000-0000-0000C41F0000}"/>
    <cellStyle name="Comma 2 3 4 4 2 2 2 2" xfId="8136" xr:uid="{00000000-0005-0000-0000-0000C51F0000}"/>
    <cellStyle name="Comma 2 3 4 4 2 2 3" xfId="8137" xr:uid="{00000000-0005-0000-0000-0000C61F0000}"/>
    <cellStyle name="Comma 2 3 4 4 2 2 3 2" xfId="8138" xr:uid="{00000000-0005-0000-0000-0000C71F0000}"/>
    <cellStyle name="Comma 2 3 4 4 2 2 4" xfId="8139" xr:uid="{00000000-0005-0000-0000-0000C81F0000}"/>
    <cellStyle name="Comma 2 3 4 4 2 2 4 2" xfId="8140" xr:uid="{00000000-0005-0000-0000-0000C91F0000}"/>
    <cellStyle name="Comma 2 3 4 4 2 2 5" xfId="8141" xr:uid="{00000000-0005-0000-0000-0000CA1F0000}"/>
    <cellStyle name="Comma 2 3 4 4 2 3" xfId="8142" xr:uid="{00000000-0005-0000-0000-0000CB1F0000}"/>
    <cellStyle name="Comma 2 3 4 4 2 3 2" xfId="8143" xr:uid="{00000000-0005-0000-0000-0000CC1F0000}"/>
    <cellStyle name="Comma 2 3 4 4 2 4" xfId="8144" xr:uid="{00000000-0005-0000-0000-0000CD1F0000}"/>
    <cellStyle name="Comma 2 3 4 4 2 4 2" xfId="8145" xr:uid="{00000000-0005-0000-0000-0000CE1F0000}"/>
    <cellStyle name="Comma 2 3 4 4 2 5" xfId="8146" xr:uid="{00000000-0005-0000-0000-0000CF1F0000}"/>
    <cellStyle name="Comma 2 3 4 4 2 5 2" xfId="8147" xr:uid="{00000000-0005-0000-0000-0000D01F0000}"/>
    <cellStyle name="Comma 2 3 4 4 2 6" xfId="8148" xr:uid="{00000000-0005-0000-0000-0000D11F0000}"/>
    <cellStyle name="Comma 2 3 4 4 3" xfId="8149" xr:uid="{00000000-0005-0000-0000-0000D21F0000}"/>
    <cellStyle name="Comma 2 3 4 4 3 2" xfId="8150" xr:uid="{00000000-0005-0000-0000-0000D31F0000}"/>
    <cellStyle name="Comma 2 3 4 4 3 2 2" xfId="8151" xr:uid="{00000000-0005-0000-0000-0000D41F0000}"/>
    <cellStyle name="Comma 2 3 4 4 3 3" xfId="8152" xr:uid="{00000000-0005-0000-0000-0000D51F0000}"/>
    <cellStyle name="Comma 2 3 4 4 3 3 2" xfId="8153" xr:uid="{00000000-0005-0000-0000-0000D61F0000}"/>
    <cellStyle name="Comma 2 3 4 4 3 4" xfId="8154" xr:uid="{00000000-0005-0000-0000-0000D71F0000}"/>
    <cellStyle name="Comma 2 3 4 4 3 4 2" xfId="8155" xr:uid="{00000000-0005-0000-0000-0000D81F0000}"/>
    <cellStyle name="Comma 2 3 4 4 3 5" xfId="8156" xr:uid="{00000000-0005-0000-0000-0000D91F0000}"/>
    <cellStyle name="Comma 2 3 4 4 4" xfId="8157" xr:uid="{00000000-0005-0000-0000-0000DA1F0000}"/>
    <cellStyle name="Comma 2 3 4 4 4 2" xfId="8158" xr:uid="{00000000-0005-0000-0000-0000DB1F0000}"/>
    <cellStyle name="Comma 2 3 4 4 5" xfId="8159" xr:uid="{00000000-0005-0000-0000-0000DC1F0000}"/>
    <cellStyle name="Comma 2 3 4 4 5 2" xfId="8160" xr:uid="{00000000-0005-0000-0000-0000DD1F0000}"/>
    <cellStyle name="Comma 2 3 4 4 6" xfId="8161" xr:uid="{00000000-0005-0000-0000-0000DE1F0000}"/>
    <cellStyle name="Comma 2 3 4 4 6 2" xfId="8162" xr:uid="{00000000-0005-0000-0000-0000DF1F0000}"/>
    <cellStyle name="Comma 2 3 4 4 7" xfId="8163" xr:uid="{00000000-0005-0000-0000-0000E01F0000}"/>
    <cellStyle name="Comma 2 3 4 5" xfId="8164" xr:uid="{00000000-0005-0000-0000-0000E11F0000}"/>
    <cellStyle name="Comma 2 3 4 5 2" xfId="8165" xr:uid="{00000000-0005-0000-0000-0000E21F0000}"/>
    <cellStyle name="Comma 2 3 4 5 2 2" xfId="8166" xr:uid="{00000000-0005-0000-0000-0000E31F0000}"/>
    <cellStyle name="Comma 2 3 4 5 2 2 2" xfId="8167" xr:uid="{00000000-0005-0000-0000-0000E41F0000}"/>
    <cellStyle name="Comma 2 3 4 5 2 3" xfId="8168" xr:uid="{00000000-0005-0000-0000-0000E51F0000}"/>
    <cellStyle name="Comma 2 3 4 5 2 3 2" xfId="8169" xr:uid="{00000000-0005-0000-0000-0000E61F0000}"/>
    <cellStyle name="Comma 2 3 4 5 2 4" xfId="8170" xr:uid="{00000000-0005-0000-0000-0000E71F0000}"/>
    <cellStyle name="Comma 2 3 4 5 2 4 2" xfId="8171" xr:uid="{00000000-0005-0000-0000-0000E81F0000}"/>
    <cellStyle name="Comma 2 3 4 5 2 5" xfId="8172" xr:uid="{00000000-0005-0000-0000-0000E91F0000}"/>
    <cellStyle name="Comma 2 3 4 5 3" xfId="8173" xr:uid="{00000000-0005-0000-0000-0000EA1F0000}"/>
    <cellStyle name="Comma 2 3 4 5 3 2" xfId="8174" xr:uid="{00000000-0005-0000-0000-0000EB1F0000}"/>
    <cellStyle name="Comma 2 3 4 5 4" xfId="8175" xr:uid="{00000000-0005-0000-0000-0000EC1F0000}"/>
    <cellStyle name="Comma 2 3 4 5 4 2" xfId="8176" xr:uid="{00000000-0005-0000-0000-0000ED1F0000}"/>
    <cellStyle name="Comma 2 3 4 5 5" xfId="8177" xr:uid="{00000000-0005-0000-0000-0000EE1F0000}"/>
    <cellStyle name="Comma 2 3 4 5 5 2" xfId="8178" xr:uid="{00000000-0005-0000-0000-0000EF1F0000}"/>
    <cellStyle name="Comma 2 3 4 5 6" xfId="8179" xr:uid="{00000000-0005-0000-0000-0000F01F0000}"/>
    <cellStyle name="Comma 2 3 4 6" xfId="8180" xr:uid="{00000000-0005-0000-0000-0000F11F0000}"/>
    <cellStyle name="Comma 2 3 4 6 2" xfId="8181" xr:uid="{00000000-0005-0000-0000-0000F21F0000}"/>
    <cellStyle name="Comma 2 3 4 6 2 2" xfId="8182" xr:uid="{00000000-0005-0000-0000-0000F31F0000}"/>
    <cellStyle name="Comma 2 3 4 6 3" xfId="8183" xr:uid="{00000000-0005-0000-0000-0000F41F0000}"/>
    <cellStyle name="Comma 2 3 4 6 3 2" xfId="8184" xr:uid="{00000000-0005-0000-0000-0000F51F0000}"/>
    <cellStyle name="Comma 2 3 4 6 4" xfId="8185" xr:uid="{00000000-0005-0000-0000-0000F61F0000}"/>
    <cellStyle name="Comma 2 3 4 6 4 2" xfId="8186" xr:uid="{00000000-0005-0000-0000-0000F71F0000}"/>
    <cellStyle name="Comma 2 3 4 6 5" xfId="8187" xr:uid="{00000000-0005-0000-0000-0000F81F0000}"/>
    <cellStyle name="Comma 2 3 4 7" xfId="8188" xr:uid="{00000000-0005-0000-0000-0000F91F0000}"/>
    <cellStyle name="Comma 2 3 4 7 2" xfId="8189" xr:uid="{00000000-0005-0000-0000-0000FA1F0000}"/>
    <cellStyle name="Comma 2 3 4 8" xfId="8190" xr:uid="{00000000-0005-0000-0000-0000FB1F0000}"/>
    <cellStyle name="Comma 2 3 4 8 2" xfId="8191" xr:uid="{00000000-0005-0000-0000-0000FC1F0000}"/>
    <cellStyle name="Comma 2 3 4 9" xfId="8192" xr:uid="{00000000-0005-0000-0000-0000FD1F0000}"/>
    <cellStyle name="Comma 2 3 4 9 2" xfId="8193" xr:uid="{00000000-0005-0000-0000-0000FE1F0000}"/>
    <cellStyle name="Comma 2 3 5" xfId="8194" xr:uid="{00000000-0005-0000-0000-0000FF1F0000}"/>
    <cellStyle name="Comma 2 3 5 2" xfId="8195" xr:uid="{00000000-0005-0000-0000-000000200000}"/>
    <cellStyle name="Comma 2 3 6" xfId="8196" xr:uid="{00000000-0005-0000-0000-000001200000}"/>
    <cellStyle name="Comma 2 3 6 10" xfId="8197" xr:uid="{00000000-0005-0000-0000-000002200000}"/>
    <cellStyle name="Comma 2 3 6 2" xfId="8198" xr:uid="{00000000-0005-0000-0000-000003200000}"/>
    <cellStyle name="Comma 2 3 6 2 2" xfId="8199" xr:uid="{00000000-0005-0000-0000-000004200000}"/>
    <cellStyle name="Comma 2 3 6 2 2 2" xfId="8200" xr:uid="{00000000-0005-0000-0000-000005200000}"/>
    <cellStyle name="Comma 2 3 6 2 2 2 2" xfId="8201" xr:uid="{00000000-0005-0000-0000-000006200000}"/>
    <cellStyle name="Comma 2 3 6 2 2 2 2 2" xfId="8202" xr:uid="{00000000-0005-0000-0000-000007200000}"/>
    <cellStyle name="Comma 2 3 6 2 2 2 2 2 2" xfId="8203" xr:uid="{00000000-0005-0000-0000-000008200000}"/>
    <cellStyle name="Comma 2 3 6 2 2 2 2 3" xfId="8204" xr:uid="{00000000-0005-0000-0000-000009200000}"/>
    <cellStyle name="Comma 2 3 6 2 2 2 2 3 2" xfId="8205" xr:uid="{00000000-0005-0000-0000-00000A200000}"/>
    <cellStyle name="Comma 2 3 6 2 2 2 2 4" xfId="8206" xr:uid="{00000000-0005-0000-0000-00000B200000}"/>
    <cellStyle name="Comma 2 3 6 2 2 2 2 4 2" xfId="8207" xr:uid="{00000000-0005-0000-0000-00000C200000}"/>
    <cellStyle name="Comma 2 3 6 2 2 2 2 5" xfId="8208" xr:uid="{00000000-0005-0000-0000-00000D200000}"/>
    <cellStyle name="Comma 2 3 6 2 2 2 3" xfId="8209" xr:uid="{00000000-0005-0000-0000-00000E200000}"/>
    <cellStyle name="Comma 2 3 6 2 2 2 3 2" xfId="8210" xr:uid="{00000000-0005-0000-0000-00000F200000}"/>
    <cellStyle name="Comma 2 3 6 2 2 2 4" xfId="8211" xr:uid="{00000000-0005-0000-0000-000010200000}"/>
    <cellStyle name="Comma 2 3 6 2 2 2 4 2" xfId="8212" xr:uid="{00000000-0005-0000-0000-000011200000}"/>
    <cellStyle name="Comma 2 3 6 2 2 2 5" xfId="8213" xr:uid="{00000000-0005-0000-0000-000012200000}"/>
    <cellStyle name="Comma 2 3 6 2 2 2 5 2" xfId="8214" xr:uid="{00000000-0005-0000-0000-000013200000}"/>
    <cellStyle name="Comma 2 3 6 2 2 2 6" xfId="8215" xr:uid="{00000000-0005-0000-0000-000014200000}"/>
    <cellStyle name="Comma 2 3 6 2 2 3" xfId="8216" xr:uid="{00000000-0005-0000-0000-000015200000}"/>
    <cellStyle name="Comma 2 3 6 2 2 3 2" xfId="8217" xr:uid="{00000000-0005-0000-0000-000016200000}"/>
    <cellStyle name="Comma 2 3 6 2 2 3 2 2" xfId="8218" xr:uid="{00000000-0005-0000-0000-000017200000}"/>
    <cellStyle name="Comma 2 3 6 2 2 3 3" xfId="8219" xr:uid="{00000000-0005-0000-0000-000018200000}"/>
    <cellStyle name="Comma 2 3 6 2 2 3 3 2" xfId="8220" xr:uid="{00000000-0005-0000-0000-000019200000}"/>
    <cellStyle name="Comma 2 3 6 2 2 3 4" xfId="8221" xr:uid="{00000000-0005-0000-0000-00001A200000}"/>
    <cellStyle name="Comma 2 3 6 2 2 3 4 2" xfId="8222" xr:uid="{00000000-0005-0000-0000-00001B200000}"/>
    <cellStyle name="Comma 2 3 6 2 2 3 5" xfId="8223" xr:uid="{00000000-0005-0000-0000-00001C200000}"/>
    <cellStyle name="Comma 2 3 6 2 2 4" xfId="8224" xr:uid="{00000000-0005-0000-0000-00001D200000}"/>
    <cellStyle name="Comma 2 3 6 2 2 4 2" xfId="8225" xr:uid="{00000000-0005-0000-0000-00001E200000}"/>
    <cellStyle name="Comma 2 3 6 2 2 5" xfId="8226" xr:uid="{00000000-0005-0000-0000-00001F200000}"/>
    <cellStyle name="Comma 2 3 6 2 2 5 2" xfId="8227" xr:uid="{00000000-0005-0000-0000-000020200000}"/>
    <cellStyle name="Comma 2 3 6 2 2 6" xfId="8228" xr:uid="{00000000-0005-0000-0000-000021200000}"/>
    <cellStyle name="Comma 2 3 6 2 2 6 2" xfId="8229" xr:uid="{00000000-0005-0000-0000-000022200000}"/>
    <cellStyle name="Comma 2 3 6 2 2 7" xfId="8230" xr:uid="{00000000-0005-0000-0000-000023200000}"/>
    <cellStyle name="Comma 2 3 6 2 3" xfId="8231" xr:uid="{00000000-0005-0000-0000-000024200000}"/>
    <cellStyle name="Comma 2 3 6 2 3 2" xfId="8232" xr:uid="{00000000-0005-0000-0000-000025200000}"/>
    <cellStyle name="Comma 2 3 6 2 3 2 2" xfId="8233" xr:uid="{00000000-0005-0000-0000-000026200000}"/>
    <cellStyle name="Comma 2 3 6 2 3 2 2 2" xfId="8234" xr:uid="{00000000-0005-0000-0000-000027200000}"/>
    <cellStyle name="Comma 2 3 6 2 3 2 2 2 2" xfId="8235" xr:uid="{00000000-0005-0000-0000-000028200000}"/>
    <cellStyle name="Comma 2 3 6 2 3 2 2 3" xfId="8236" xr:uid="{00000000-0005-0000-0000-000029200000}"/>
    <cellStyle name="Comma 2 3 6 2 3 2 2 3 2" xfId="8237" xr:uid="{00000000-0005-0000-0000-00002A200000}"/>
    <cellStyle name="Comma 2 3 6 2 3 2 2 4" xfId="8238" xr:uid="{00000000-0005-0000-0000-00002B200000}"/>
    <cellStyle name="Comma 2 3 6 2 3 2 2 4 2" xfId="8239" xr:uid="{00000000-0005-0000-0000-00002C200000}"/>
    <cellStyle name="Comma 2 3 6 2 3 2 2 5" xfId="8240" xr:uid="{00000000-0005-0000-0000-00002D200000}"/>
    <cellStyle name="Comma 2 3 6 2 3 2 3" xfId="8241" xr:uid="{00000000-0005-0000-0000-00002E200000}"/>
    <cellStyle name="Comma 2 3 6 2 3 2 3 2" xfId="8242" xr:uid="{00000000-0005-0000-0000-00002F200000}"/>
    <cellStyle name="Comma 2 3 6 2 3 2 4" xfId="8243" xr:uid="{00000000-0005-0000-0000-000030200000}"/>
    <cellStyle name="Comma 2 3 6 2 3 2 4 2" xfId="8244" xr:uid="{00000000-0005-0000-0000-000031200000}"/>
    <cellStyle name="Comma 2 3 6 2 3 2 5" xfId="8245" xr:uid="{00000000-0005-0000-0000-000032200000}"/>
    <cellStyle name="Comma 2 3 6 2 3 2 5 2" xfId="8246" xr:uid="{00000000-0005-0000-0000-000033200000}"/>
    <cellStyle name="Comma 2 3 6 2 3 2 6" xfId="8247" xr:uid="{00000000-0005-0000-0000-000034200000}"/>
    <cellStyle name="Comma 2 3 6 2 3 3" xfId="8248" xr:uid="{00000000-0005-0000-0000-000035200000}"/>
    <cellStyle name="Comma 2 3 6 2 3 3 2" xfId="8249" xr:uid="{00000000-0005-0000-0000-000036200000}"/>
    <cellStyle name="Comma 2 3 6 2 3 3 2 2" xfId="8250" xr:uid="{00000000-0005-0000-0000-000037200000}"/>
    <cellStyle name="Comma 2 3 6 2 3 3 3" xfId="8251" xr:uid="{00000000-0005-0000-0000-000038200000}"/>
    <cellStyle name="Comma 2 3 6 2 3 3 3 2" xfId="8252" xr:uid="{00000000-0005-0000-0000-000039200000}"/>
    <cellStyle name="Comma 2 3 6 2 3 3 4" xfId="8253" xr:uid="{00000000-0005-0000-0000-00003A200000}"/>
    <cellStyle name="Comma 2 3 6 2 3 3 4 2" xfId="8254" xr:uid="{00000000-0005-0000-0000-00003B200000}"/>
    <cellStyle name="Comma 2 3 6 2 3 3 5" xfId="8255" xr:uid="{00000000-0005-0000-0000-00003C200000}"/>
    <cellStyle name="Comma 2 3 6 2 3 4" xfId="8256" xr:uid="{00000000-0005-0000-0000-00003D200000}"/>
    <cellStyle name="Comma 2 3 6 2 3 4 2" xfId="8257" xr:uid="{00000000-0005-0000-0000-00003E200000}"/>
    <cellStyle name="Comma 2 3 6 2 3 5" xfId="8258" xr:uid="{00000000-0005-0000-0000-00003F200000}"/>
    <cellStyle name="Comma 2 3 6 2 3 5 2" xfId="8259" xr:uid="{00000000-0005-0000-0000-000040200000}"/>
    <cellStyle name="Comma 2 3 6 2 3 6" xfId="8260" xr:uid="{00000000-0005-0000-0000-000041200000}"/>
    <cellStyle name="Comma 2 3 6 2 3 6 2" xfId="8261" xr:uid="{00000000-0005-0000-0000-000042200000}"/>
    <cellStyle name="Comma 2 3 6 2 3 7" xfId="8262" xr:uid="{00000000-0005-0000-0000-000043200000}"/>
    <cellStyle name="Comma 2 3 6 2 4" xfId="8263" xr:uid="{00000000-0005-0000-0000-000044200000}"/>
    <cellStyle name="Comma 2 3 6 2 4 2" xfId="8264" xr:uid="{00000000-0005-0000-0000-000045200000}"/>
    <cellStyle name="Comma 2 3 6 2 4 2 2" xfId="8265" xr:uid="{00000000-0005-0000-0000-000046200000}"/>
    <cellStyle name="Comma 2 3 6 2 4 2 2 2" xfId="8266" xr:uid="{00000000-0005-0000-0000-000047200000}"/>
    <cellStyle name="Comma 2 3 6 2 4 2 3" xfId="8267" xr:uid="{00000000-0005-0000-0000-000048200000}"/>
    <cellStyle name="Comma 2 3 6 2 4 2 3 2" xfId="8268" xr:uid="{00000000-0005-0000-0000-000049200000}"/>
    <cellStyle name="Comma 2 3 6 2 4 2 4" xfId="8269" xr:uid="{00000000-0005-0000-0000-00004A200000}"/>
    <cellStyle name="Comma 2 3 6 2 4 2 4 2" xfId="8270" xr:uid="{00000000-0005-0000-0000-00004B200000}"/>
    <cellStyle name="Comma 2 3 6 2 4 2 5" xfId="8271" xr:uid="{00000000-0005-0000-0000-00004C200000}"/>
    <cellStyle name="Comma 2 3 6 2 4 3" xfId="8272" xr:uid="{00000000-0005-0000-0000-00004D200000}"/>
    <cellStyle name="Comma 2 3 6 2 4 3 2" xfId="8273" xr:uid="{00000000-0005-0000-0000-00004E200000}"/>
    <cellStyle name="Comma 2 3 6 2 4 4" xfId="8274" xr:uid="{00000000-0005-0000-0000-00004F200000}"/>
    <cellStyle name="Comma 2 3 6 2 4 4 2" xfId="8275" xr:uid="{00000000-0005-0000-0000-000050200000}"/>
    <cellStyle name="Comma 2 3 6 2 4 5" xfId="8276" xr:uid="{00000000-0005-0000-0000-000051200000}"/>
    <cellStyle name="Comma 2 3 6 2 4 5 2" xfId="8277" xr:uid="{00000000-0005-0000-0000-000052200000}"/>
    <cellStyle name="Comma 2 3 6 2 4 6" xfId="8278" xr:uid="{00000000-0005-0000-0000-000053200000}"/>
    <cellStyle name="Comma 2 3 6 2 5" xfId="8279" xr:uid="{00000000-0005-0000-0000-000054200000}"/>
    <cellStyle name="Comma 2 3 6 2 5 2" xfId="8280" xr:uid="{00000000-0005-0000-0000-000055200000}"/>
    <cellStyle name="Comma 2 3 6 2 5 2 2" xfId="8281" xr:uid="{00000000-0005-0000-0000-000056200000}"/>
    <cellStyle name="Comma 2 3 6 2 5 3" xfId="8282" xr:uid="{00000000-0005-0000-0000-000057200000}"/>
    <cellStyle name="Comma 2 3 6 2 5 3 2" xfId="8283" xr:uid="{00000000-0005-0000-0000-000058200000}"/>
    <cellStyle name="Comma 2 3 6 2 5 4" xfId="8284" xr:uid="{00000000-0005-0000-0000-000059200000}"/>
    <cellStyle name="Comma 2 3 6 2 5 4 2" xfId="8285" xr:uid="{00000000-0005-0000-0000-00005A200000}"/>
    <cellStyle name="Comma 2 3 6 2 5 5" xfId="8286" xr:uid="{00000000-0005-0000-0000-00005B200000}"/>
    <cellStyle name="Comma 2 3 6 2 6" xfId="8287" xr:uid="{00000000-0005-0000-0000-00005C200000}"/>
    <cellStyle name="Comma 2 3 6 2 6 2" xfId="8288" xr:uid="{00000000-0005-0000-0000-00005D200000}"/>
    <cellStyle name="Comma 2 3 6 2 7" xfId="8289" xr:uid="{00000000-0005-0000-0000-00005E200000}"/>
    <cellStyle name="Comma 2 3 6 2 7 2" xfId="8290" xr:uid="{00000000-0005-0000-0000-00005F200000}"/>
    <cellStyle name="Comma 2 3 6 2 8" xfId="8291" xr:uid="{00000000-0005-0000-0000-000060200000}"/>
    <cellStyle name="Comma 2 3 6 2 8 2" xfId="8292" xr:uid="{00000000-0005-0000-0000-000061200000}"/>
    <cellStyle name="Comma 2 3 6 2 9" xfId="8293" xr:uid="{00000000-0005-0000-0000-000062200000}"/>
    <cellStyle name="Comma 2 3 6 3" xfId="8294" xr:uid="{00000000-0005-0000-0000-000063200000}"/>
    <cellStyle name="Comma 2 3 6 3 2" xfId="8295" xr:uid="{00000000-0005-0000-0000-000064200000}"/>
    <cellStyle name="Comma 2 3 6 3 2 2" xfId="8296" xr:uid="{00000000-0005-0000-0000-000065200000}"/>
    <cellStyle name="Comma 2 3 6 3 2 2 2" xfId="8297" xr:uid="{00000000-0005-0000-0000-000066200000}"/>
    <cellStyle name="Comma 2 3 6 3 2 2 2 2" xfId="8298" xr:uid="{00000000-0005-0000-0000-000067200000}"/>
    <cellStyle name="Comma 2 3 6 3 2 2 3" xfId="8299" xr:uid="{00000000-0005-0000-0000-000068200000}"/>
    <cellStyle name="Comma 2 3 6 3 2 2 3 2" xfId="8300" xr:uid="{00000000-0005-0000-0000-000069200000}"/>
    <cellStyle name="Comma 2 3 6 3 2 2 4" xfId="8301" xr:uid="{00000000-0005-0000-0000-00006A200000}"/>
    <cellStyle name="Comma 2 3 6 3 2 2 4 2" xfId="8302" xr:uid="{00000000-0005-0000-0000-00006B200000}"/>
    <cellStyle name="Comma 2 3 6 3 2 2 5" xfId="8303" xr:uid="{00000000-0005-0000-0000-00006C200000}"/>
    <cellStyle name="Comma 2 3 6 3 2 3" xfId="8304" xr:uid="{00000000-0005-0000-0000-00006D200000}"/>
    <cellStyle name="Comma 2 3 6 3 2 3 2" xfId="8305" xr:uid="{00000000-0005-0000-0000-00006E200000}"/>
    <cellStyle name="Comma 2 3 6 3 2 4" xfId="8306" xr:uid="{00000000-0005-0000-0000-00006F200000}"/>
    <cellStyle name="Comma 2 3 6 3 2 4 2" xfId="8307" xr:uid="{00000000-0005-0000-0000-000070200000}"/>
    <cellStyle name="Comma 2 3 6 3 2 5" xfId="8308" xr:uid="{00000000-0005-0000-0000-000071200000}"/>
    <cellStyle name="Comma 2 3 6 3 2 5 2" xfId="8309" xr:uid="{00000000-0005-0000-0000-000072200000}"/>
    <cellStyle name="Comma 2 3 6 3 2 6" xfId="8310" xr:uid="{00000000-0005-0000-0000-000073200000}"/>
    <cellStyle name="Comma 2 3 6 3 3" xfId="8311" xr:uid="{00000000-0005-0000-0000-000074200000}"/>
    <cellStyle name="Comma 2 3 6 3 3 2" xfId="8312" xr:uid="{00000000-0005-0000-0000-000075200000}"/>
    <cellStyle name="Comma 2 3 6 3 3 2 2" xfId="8313" xr:uid="{00000000-0005-0000-0000-000076200000}"/>
    <cellStyle name="Comma 2 3 6 3 3 3" xfId="8314" xr:uid="{00000000-0005-0000-0000-000077200000}"/>
    <cellStyle name="Comma 2 3 6 3 3 3 2" xfId="8315" xr:uid="{00000000-0005-0000-0000-000078200000}"/>
    <cellStyle name="Comma 2 3 6 3 3 4" xfId="8316" xr:uid="{00000000-0005-0000-0000-000079200000}"/>
    <cellStyle name="Comma 2 3 6 3 3 4 2" xfId="8317" xr:uid="{00000000-0005-0000-0000-00007A200000}"/>
    <cellStyle name="Comma 2 3 6 3 3 5" xfId="8318" xr:uid="{00000000-0005-0000-0000-00007B200000}"/>
    <cellStyle name="Comma 2 3 6 3 4" xfId="8319" xr:uid="{00000000-0005-0000-0000-00007C200000}"/>
    <cellStyle name="Comma 2 3 6 3 4 2" xfId="8320" xr:uid="{00000000-0005-0000-0000-00007D200000}"/>
    <cellStyle name="Comma 2 3 6 3 5" xfId="8321" xr:uid="{00000000-0005-0000-0000-00007E200000}"/>
    <cellStyle name="Comma 2 3 6 3 5 2" xfId="8322" xr:uid="{00000000-0005-0000-0000-00007F200000}"/>
    <cellStyle name="Comma 2 3 6 3 6" xfId="8323" xr:uid="{00000000-0005-0000-0000-000080200000}"/>
    <cellStyle name="Comma 2 3 6 3 6 2" xfId="8324" xr:uid="{00000000-0005-0000-0000-000081200000}"/>
    <cellStyle name="Comma 2 3 6 3 7" xfId="8325" xr:uid="{00000000-0005-0000-0000-000082200000}"/>
    <cellStyle name="Comma 2 3 6 4" xfId="8326" xr:uid="{00000000-0005-0000-0000-000083200000}"/>
    <cellStyle name="Comma 2 3 6 4 2" xfId="8327" xr:uid="{00000000-0005-0000-0000-000084200000}"/>
    <cellStyle name="Comma 2 3 6 4 2 2" xfId="8328" xr:uid="{00000000-0005-0000-0000-000085200000}"/>
    <cellStyle name="Comma 2 3 6 4 2 2 2" xfId="8329" xr:uid="{00000000-0005-0000-0000-000086200000}"/>
    <cellStyle name="Comma 2 3 6 4 2 2 2 2" xfId="8330" xr:uid="{00000000-0005-0000-0000-000087200000}"/>
    <cellStyle name="Comma 2 3 6 4 2 2 3" xfId="8331" xr:uid="{00000000-0005-0000-0000-000088200000}"/>
    <cellStyle name="Comma 2 3 6 4 2 2 3 2" xfId="8332" xr:uid="{00000000-0005-0000-0000-000089200000}"/>
    <cellStyle name="Comma 2 3 6 4 2 2 4" xfId="8333" xr:uid="{00000000-0005-0000-0000-00008A200000}"/>
    <cellStyle name="Comma 2 3 6 4 2 2 4 2" xfId="8334" xr:uid="{00000000-0005-0000-0000-00008B200000}"/>
    <cellStyle name="Comma 2 3 6 4 2 2 5" xfId="8335" xr:uid="{00000000-0005-0000-0000-00008C200000}"/>
    <cellStyle name="Comma 2 3 6 4 2 3" xfId="8336" xr:uid="{00000000-0005-0000-0000-00008D200000}"/>
    <cellStyle name="Comma 2 3 6 4 2 3 2" xfId="8337" xr:uid="{00000000-0005-0000-0000-00008E200000}"/>
    <cellStyle name="Comma 2 3 6 4 2 4" xfId="8338" xr:uid="{00000000-0005-0000-0000-00008F200000}"/>
    <cellStyle name="Comma 2 3 6 4 2 4 2" xfId="8339" xr:uid="{00000000-0005-0000-0000-000090200000}"/>
    <cellStyle name="Comma 2 3 6 4 2 5" xfId="8340" xr:uid="{00000000-0005-0000-0000-000091200000}"/>
    <cellStyle name="Comma 2 3 6 4 2 5 2" xfId="8341" xr:uid="{00000000-0005-0000-0000-000092200000}"/>
    <cellStyle name="Comma 2 3 6 4 2 6" xfId="8342" xr:uid="{00000000-0005-0000-0000-000093200000}"/>
    <cellStyle name="Comma 2 3 6 4 3" xfId="8343" xr:uid="{00000000-0005-0000-0000-000094200000}"/>
    <cellStyle name="Comma 2 3 6 4 3 2" xfId="8344" xr:uid="{00000000-0005-0000-0000-000095200000}"/>
    <cellStyle name="Comma 2 3 6 4 3 2 2" xfId="8345" xr:uid="{00000000-0005-0000-0000-000096200000}"/>
    <cellStyle name="Comma 2 3 6 4 3 3" xfId="8346" xr:uid="{00000000-0005-0000-0000-000097200000}"/>
    <cellStyle name="Comma 2 3 6 4 3 3 2" xfId="8347" xr:uid="{00000000-0005-0000-0000-000098200000}"/>
    <cellStyle name="Comma 2 3 6 4 3 4" xfId="8348" xr:uid="{00000000-0005-0000-0000-000099200000}"/>
    <cellStyle name="Comma 2 3 6 4 3 4 2" xfId="8349" xr:uid="{00000000-0005-0000-0000-00009A200000}"/>
    <cellStyle name="Comma 2 3 6 4 3 5" xfId="8350" xr:uid="{00000000-0005-0000-0000-00009B200000}"/>
    <cellStyle name="Comma 2 3 6 4 4" xfId="8351" xr:uid="{00000000-0005-0000-0000-00009C200000}"/>
    <cellStyle name="Comma 2 3 6 4 4 2" xfId="8352" xr:uid="{00000000-0005-0000-0000-00009D200000}"/>
    <cellStyle name="Comma 2 3 6 4 5" xfId="8353" xr:uid="{00000000-0005-0000-0000-00009E200000}"/>
    <cellStyle name="Comma 2 3 6 4 5 2" xfId="8354" xr:uid="{00000000-0005-0000-0000-00009F200000}"/>
    <cellStyle name="Comma 2 3 6 4 6" xfId="8355" xr:uid="{00000000-0005-0000-0000-0000A0200000}"/>
    <cellStyle name="Comma 2 3 6 4 6 2" xfId="8356" xr:uid="{00000000-0005-0000-0000-0000A1200000}"/>
    <cellStyle name="Comma 2 3 6 4 7" xfId="8357" xr:uid="{00000000-0005-0000-0000-0000A2200000}"/>
    <cellStyle name="Comma 2 3 6 5" xfId="8358" xr:uid="{00000000-0005-0000-0000-0000A3200000}"/>
    <cellStyle name="Comma 2 3 6 5 2" xfId="8359" xr:uid="{00000000-0005-0000-0000-0000A4200000}"/>
    <cellStyle name="Comma 2 3 6 5 2 2" xfId="8360" xr:uid="{00000000-0005-0000-0000-0000A5200000}"/>
    <cellStyle name="Comma 2 3 6 5 2 2 2" xfId="8361" xr:uid="{00000000-0005-0000-0000-0000A6200000}"/>
    <cellStyle name="Comma 2 3 6 5 2 3" xfId="8362" xr:uid="{00000000-0005-0000-0000-0000A7200000}"/>
    <cellStyle name="Comma 2 3 6 5 2 3 2" xfId="8363" xr:uid="{00000000-0005-0000-0000-0000A8200000}"/>
    <cellStyle name="Comma 2 3 6 5 2 4" xfId="8364" xr:uid="{00000000-0005-0000-0000-0000A9200000}"/>
    <cellStyle name="Comma 2 3 6 5 2 4 2" xfId="8365" xr:uid="{00000000-0005-0000-0000-0000AA200000}"/>
    <cellStyle name="Comma 2 3 6 5 2 5" xfId="8366" xr:uid="{00000000-0005-0000-0000-0000AB200000}"/>
    <cellStyle name="Comma 2 3 6 5 3" xfId="8367" xr:uid="{00000000-0005-0000-0000-0000AC200000}"/>
    <cellStyle name="Comma 2 3 6 5 3 2" xfId="8368" xr:uid="{00000000-0005-0000-0000-0000AD200000}"/>
    <cellStyle name="Comma 2 3 6 5 4" xfId="8369" xr:uid="{00000000-0005-0000-0000-0000AE200000}"/>
    <cellStyle name="Comma 2 3 6 5 4 2" xfId="8370" xr:uid="{00000000-0005-0000-0000-0000AF200000}"/>
    <cellStyle name="Comma 2 3 6 5 5" xfId="8371" xr:uid="{00000000-0005-0000-0000-0000B0200000}"/>
    <cellStyle name="Comma 2 3 6 5 5 2" xfId="8372" xr:uid="{00000000-0005-0000-0000-0000B1200000}"/>
    <cellStyle name="Comma 2 3 6 5 6" xfId="8373" xr:uid="{00000000-0005-0000-0000-0000B2200000}"/>
    <cellStyle name="Comma 2 3 6 6" xfId="8374" xr:uid="{00000000-0005-0000-0000-0000B3200000}"/>
    <cellStyle name="Comma 2 3 6 6 2" xfId="8375" xr:uid="{00000000-0005-0000-0000-0000B4200000}"/>
    <cellStyle name="Comma 2 3 6 6 2 2" xfId="8376" xr:uid="{00000000-0005-0000-0000-0000B5200000}"/>
    <cellStyle name="Comma 2 3 6 6 3" xfId="8377" xr:uid="{00000000-0005-0000-0000-0000B6200000}"/>
    <cellStyle name="Comma 2 3 6 6 3 2" xfId="8378" xr:uid="{00000000-0005-0000-0000-0000B7200000}"/>
    <cellStyle name="Comma 2 3 6 6 4" xfId="8379" xr:uid="{00000000-0005-0000-0000-0000B8200000}"/>
    <cellStyle name="Comma 2 3 6 6 4 2" xfId="8380" xr:uid="{00000000-0005-0000-0000-0000B9200000}"/>
    <cellStyle name="Comma 2 3 6 6 5" xfId="8381" xr:uid="{00000000-0005-0000-0000-0000BA200000}"/>
    <cellStyle name="Comma 2 3 6 7" xfId="8382" xr:uid="{00000000-0005-0000-0000-0000BB200000}"/>
    <cellStyle name="Comma 2 3 6 7 2" xfId="8383" xr:uid="{00000000-0005-0000-0000-0000BC200000}"/>
    <cellStyle name="Comma 2 3 6 8" xfId="8384" xr:uid="{00000000-0005-0000-0000-0000BD200000}"/>
    <cellStyle name="Comma 2 3 6 8 2" xfId="8385" xr:uid="{00000000-0005-0000-0000-0000BE200000}"/>
    <cellStyle name="Comma 2 3 6 9" xfId="8386" xr:uid="{00000000-0005-0000-0000-0000BF200000}"/>
    <cellStyle name="Comma 2 3 6 9 2" xfId="8387" xr:uid="{00000000-0005-0000-0000-0000C0200000}"/>
    <cellStyle name="Comma 2 3 7" xfId="8388" xr:uid="{00000000-0005-0000-0000-0000C1200000}"/>
    <cellStyle name="Comma 2 3 7 2" xfId="8389" xr:uid="{00000000-0005-0000-0000-0000C2200000}"/>
    <cellStyle name="Comma 2 3 7 2 2" xfId="8390" xr:uid="{00000000-0005-0000-0000-0000C3200000}"/>
    <cellStyle name="Comma 2 3 7 2 2 2" xfId="8391" xr:uid="{00000000-0005-0000-0000-0000C4200000}"/>
    <cellStyle name="Comma 2 3 7 2 2 2 2" xfId="8392" xr:uid="{00000000-0005-0000-0000-0000C5200000}"/>
    <cellStyle name="Comma 2 3 7 2 2 2 2 2" xfId="8393" xr:uid="{00000000-0005-0000-0000-0000C6200000}"/>
    <cellStyle name="Comma 2 3 7 2 2 2 3" xfId="8394" xr:uid="{00000000-0005-0000-0000-0000C7200000}"/>
    <cellStyle name="Comma 2 3 7 2 2 2 3 2" xfId="8395" xr:uid="{00000000-0005-0000-0000-0000C8200000}"/>
    <cellStyle name="Comma 2 3 7 2 2 2 4" xfId="8396" xr:uid="{00000000-0005-0000-0000-0000C9200000}"/>
    <cellStyle name="Comma 2 3 7 2 2 2 4 2" xfId="8397" xr:uid="{00000000-0005-0000-0000-0000CA200000}"/>
    <cellStyle name="Comma 2 3 7 2 2 2 5" xfId="8398" xr:uid="{00000000-0005-0000-0000-0000CB200000}"/>
    <cellStyle name="Comma 2 3 7 2 2 3" xfId="8399" xr:uid="{00000000-0005-0000-0000-0000CC200000}"/>
    <cellStyle name="Comma 2 3 7 2 2 3 2" xfId="8400" xr:uid="{00000000-0005-0000-0000-0000CD200000}"/>
    <cellStyle name="Comma 2 3 7 2 2 4" xfId="8401" xr:uid="{00000000-0005-0000-0000-0000CE200000}"/>
    <cellStyle name="Comma 2 3 7 2 2 4 2" xfId="8402" xr:uid="{00000000-0005-0000-0000-0000CF200000}"/>
    <cellStyle name="Comma 2 3 7 2 2 5" xfId="8403" xr:uid="{00000000-0005-0000-0000-0000D0200000}"/>
    <cellStyle name="Comma 2 3 7 2 2 5 2" xfId="8404" xr:uid="{00000000-0005-0000-0000-0000D1200000}"/>
    <cellStyle name="Comma 2 3 7 2 2 6" xfId="8405" xr:uid="{00000000-0005-0000-0000-0000D2200000}"/>
    <cellStyle name="Comma 2 3 7 2 3" xfId="8406" xr:uid="{00000000-0005-0000-0000-0000D3200000}"/>
    <cellStyle name="Comma 2 3 7 2 3 2" xfId="8407" xr:uid="{00000000-0005-0000-0000-0000D4200000}"/>
    <cellStyle name="Comma 2 3 7 2 3 2 2" xfId="8408" xr:uid="{00000000-0005-0000-0000-0000D5200000}"/>
    <cellStyle name="Comma 2 3 7 2 3 3" xfId="8409" xr:uid="{00000000-0005-0000-0000-0000D6200000}"/>
    <cellStyle name="Comma 2 3 7 2 3 3 2" xfId="8410" xr:uid="{00000000-0005-0000-0000-0000D7200000}"/>
    <cellStyle name="Comma 2 3 7 2 3 4" xfId="8411" xr:uid="{00000000-0005-0000-0000-0000D8200000}"/>
    <cellStyle name="Comma 2 3 7 2 3 4 2" xfId="8412" xr:uid="{00000000-0005-0000-0000-0000D9200000}"/>
    <cellStyle name="Comma 2 3 7 2 3 5" xfId="8413" xr:uid="{00000000-0005-0000-0000-0000DA200000}"/>
    <cellStyle name="Comma 2 3 7 2 4" xfId="8414" xr:uid="{00000000-0005-0000-0000-0000DB200000}"/>
    <cellStyle name="Comma 2 3 7 2 4 2" xfId="8415" xr:uid="{00000000-0005-0000-0000-0000DC200000}"/>
    <cellStyle name="Comma 2 3 7 2 5" xfId="8416" xr:uid="{00000000-0005-0000-0000-0000DD200000}"/>
    <cellStyle name="Comma 2 3 7 2 5 2" xfId="8417" xr:uid="{00000000-0005-0000-0000-0000DE200000}"/>
    <cellStyle name="Comma 2 3 7 2 6" xfId="8418" xr:uid="{00000000-0005-0000-0000-0000DF200000}"/>
    <cellStyle name="Comma 2 3 7 2 6 2" xfId="8419" xr:uid="{00000000-0005-0000-0000-0000E0200000}"/>
    <cellStyle name="Comma 2 3 7 2 7" xfId="8420" xr:uid="{00000000-0005-0000-0000-0000E1200000}"/>
    <cellStyle name="Comma 2 3 7 3" xfId="8421" xr:uid="{00000000-0005-0000-0000-0000E2200000}"/>
    <cellStyle name="Comma 2 3 7 3 2" xfId="8422" xr:uid="{00000000-0005-0000-0000-0000E3200000}"/>
    <cellStyle name="Comma 2 3 7 3 2 2" xfId="8423" xr:uid="{00000000-0005-0000-0000-0000E4200000}"/>
    <cellStyle name="Comma 2 3 7 3 2 2 2" xfId="8424" xr:uid="{00000000-0005-0000-0000-0000E5200000}"/>
    <cellStyle name="Comma 2 3 7 3 2 2 2 2" xfId="8425" xr:uid="{00000000-0005-0000-0000-0000E6200000}"/>
    <cellStyle name="Comma 2 3 7 3 2 2 3" xfId="8426" xr:uid="{00000000-0005-0000-0000-0000E7200000}"/>
    <cellStyle name="Comma 2 3 7 3 2 2 3 2" xfId="8427" xr:uid="{00000000-0005-0000-0000-0000E8200000}"/>
    <cellStyle name="Comma 2 3 7 3 2 2 4" xfId="8428" xr:uid="{00000000-0005-0000-0000-0000E9200000}"/>
    <cellStyle name="Comma 2 3 7 3 2 2 4 2" xfId="8429" xr:uid="{00000000-0005-0000-0000-0000EA200000}"/>
    <cellStyle name="Comma 2 3 7 3 2 2 5" xfId="8430" xr:uid="{00000000-0005-0000-0000-0000EB200000}"/>
    <cellStyle name="Comma 2 3 7 3 2 3" xfId="8431" xr:uid="{00000000-0005-0000-0000-0000EC200000}"/>
    <cellStyle name="Comma 2 3 7 3 2 3 2" xfId="8432" xr:uid="{00000000-0005-0000-0000-0000ED200000}"/>
    <cellStyle name="Comma 2 3 7 3 2 4" xfId="8433" xr:uid="{00000000-0005-0000-0000-0000EE200000}"/>
    <cellStyle name="Comma 2 3 7 3 2 4 2" xfId="8434" xr:uid="{00000000-0005-0000-0000-0000EF200000}"/>
    <cellStyle name="Comma 2 3 7 3 2 5" xfId="8435" xr:uid="{00000000-0005-0000-0000-0000F0200000}"/>
    <cellStyle name="Comma 2 3 7 3 2 5 2" xfId="8436" xr:uid="{00000000-0005-0000-0000-0000F1200000}"/>
    <cellStyle name="Comma 2 3 7 3 2 6" xfId="8437" xr:uid="{00000000-0005-0000-0000-0000F2200000}"/>
    <cellStyle name="Comma 2 3 7 3 3" xfId="8438" xr:uid="{00000000-0005-0000-0000-0000F3200000}"/>
    <cellStyle name="Comma 2 3 7 3 3 2" xfId="8439" xr:uid="{00000000-0005-0000-0000-0000F4200000}"/>
    <cellStyle name="Comma 2 3 7 3 3 2 2" xfId="8440" xr:uid="{00000000-0005-0000-0000-0000F5200000}"/>
    <cellStyle name="Comma 2 3 7 3 3 3" xfId="8441" xr:uid="{00000000-0005-0000-0000-0000F6200000}"/>
    <cellStyle name="Comma 2 3 7 3 3 3 2" xfId="8442" xr:uid="{00000000-0005-0000-0000-0000F7200000}"/>
    <cellStyle name="Comma 2 3 7 3 3 4" xfId="8443" xr:uid="{00000000-0005-0000-0000-0000F8200000}"/>
    <cellStyle name="Comma 2 3 7 3 3 4 2" xfId="8444" xr:uid="{00000000-0005-0000-0000-0000F9200000}"/>
    <cellStyle name="Comma 2 3 7 3 3 5" xfId="8445" xr:uid="{00000000-0005-0000-0000-0000FA200000}"/>
    <cellStyle name="Comma 2 3 7 3 4" xfId="8446" xr:uid="{00000000-0005-0000-0000-0000FB200000}"/>
    <cellStyle name="Comma 2 3 7 3 4 2" xfId="8447" xr:uid="{00000000-0005-0000-0000-0000FC200000}"/>
    <cellStyle name="Comma 2 3 7 3 5" xfId="8448" xr:uid="{00000000-0005-0000-0000-0000FD200000}"/>
    <cellStyle name="Comma 2 3 7 3 5 2" xfId="8449" xr:uid="{00000000-0005-0000-0000-0000FE200000}"/>
    <cellStyle name="Comma 2 3 7 3 6" xfId="8450" xr:uid="{00000000-0005-0000-0000-0000FF200000}"/>
    <cellStyle name="Comma 2 3 7 3 6 2" xfId="8451" xr:uid="{00000000-0005-0000-0000-000000210000}"/>
    <cellStyle name="Comma 2 3 7 3 7" xfId="8452" xr:uid="{00000000-0005-0000-0000-000001210000}"/>
    <cellStyle name="Comma 2 3 7 4" xfId="8453" xr:uid="{00000000-0005-0000-0000-000002210000}"/>
    <cellStyle name="Comma 2 3 7 4 2" xfId="8454" xr:uid="{00000000-0005-0000-0000-000003210000}"/>
    <cellStyle name="Comma 2 3 7 4 2 2" xfId="8455" xr:uid="{00000000-0005-0000-0000-000004210000}"/>
    <cellStyle name="Comma 2 3 7 4 2 2 2" xfId="8456" xr:uid="{00000000-0005-0000-0000-000005210000}"/>
    <cellStyle name="Comma 2 3 7 4 2 3" xfId="8457" xr:uid="{00000000-0005-0000-0000-000006210000}"/>
    <cellStyle name="Comma 2 3 7 4 2 3 2" xfId="8458" xr:uid="{00000000-0005-0000-0000-000007210000}"/>
    <cellStyle name="Comma 2 3 7 4 2 4" xfId="8459" xr:uid="{00000000-0005-0000-0000-000008210000}"/>
    <cellStyle name="Comma 2 3 7 4 2 4 2" xfId="8460" xr:uid="{00000000-0005-0000-0000-000009210000}"/>
    <cellStyle name="Comma 2 3 7 4 2 5" xfId="8461" xr:uid="{00000000-0005-0000-0000-00000A210000}"/>
    <cellStyle name="Comma 2 3 7 4 3" xfId="8462" xr:uid="{00000000-0005-0000-0000-00000B210000}"/>
    <cellStyle name="Comma 2 3 7 4 3 2" xfId="8463" xr:uid="{00000000-0005-0000-0000-00000C210000}"/>
    <cellStyle name="Comma 2 3 7 4 4" xfId="8464" xr:uid="{00000000-0005-0000-0000-00000D210000}"/>
    <cellStyle name="Comma 2 3 7 4 4 2" xfId="8465" xr:uid="{00000000-0005-0000-0000-00000E210000}"/>
    <cellStyle name="Comma 2 3 7 4 5" xfId="8466" xr:uid="{00000000-0005-0000-0000-00000F210000}"/>
    <cellStyle name="Comma 2 3 7 4 5 2" xfId="8467" xr:uid="{00000000-0005-0000-0000-000010210000}"/>
    <cellStyle name="Comma 2 3 7 4 6" xfId="8468" xr:uid="{00000000-0005-0000-0000-000011210000}"/>
    <cellStyle name="Comma 2 3 7 5" xfId="8469" xr:uid="{00000000-0005-0000-0000-000012210000}"/>
    <cellStyle name="Comma 2 3 7 5 2" xfId="8470" xr:uid="{00000000-0005-0000-0000-000013210000}"/>
    <cellStyle name="Comma 2 3 7 5 2 2" xfId="8471" xr:uid="{00000000-0005-0000-0000-000014210000}"/>
    <cellStyle name="Comma 2 3 7 5 3" xfId="8472" xr:uid="{00000000-0005-0000-0000-000015210000}"/>
    <cellStyle name="Comma 2 3 7 5 3 2" xfId="8473" xr:uid="{00000000-0005-0000-0000-000016210000}"/>
    <cellStyle name="Comma 2 3 7 5 4" xfId="8474" xr:uid="{00000000-0005-0000-0000-000017210000}"/>
    <cellStyle name="Comma 2 3 7 5 4 2" xfId="8475" xr:uid="{00000000-0005-0000-0000-000018210000}"/>
    <cellStyle name="Comma 2 3 7 5 5" xfId="8476" xr:uid="{00000000-0005-0000-0000-000019210000}"/>
    <cellStyle name="Comma 2 3 7 6" xfId="8477" xr:uid="{00000000-0005-0000-0000-00001A210000}"/>
    <cellStyle name="Comma 2 3 7 6 2" xfId="8478" xr:uid="{00000000-0005-0000-0000-00001B210000}"/>
    <cellStyle name="Comma 2 3 7 7" xfId="8479" xr:uid="{00000000-0005-0000-0000-00001C210000}"/>
    <cellStyle name="Comma 2 3 7 7 2" xfId="8480" xr:uid="{00000000-0005-0000-0000-00001D210000}"/>
    <cellStyle name="Comma 2 3 7 8" xfId="8481" xr:uid="{00000000-0005-0000-0000-00001E210000}"/>
    <cellStyle name="Comma 2 3 7 8 2" xfId="8482" xr:uid="{00000000-0005-0000-0000-00001F210000}"/>
    <cellStyle name="Comma 2 3 7 9" xfId="8483" xr:uid="{00000000-0005-0000-0000-000020210000}"/>
    <cellStyle name="Comma 2 3 8" xfId="8484" xr:uid="{00000000-0005-0000-0000-000021210000}"/>
    <cellStyle name="Comma 2 3 8 2" xfId="8485" xr:uid="{00000000-0005-0000-0000-000022210000}"/>
    <cellStyle name="Comma 2 3 8 2 2" xfId="8486" xr:uid="{00000000-0005-0000-0000-000023210000}"/>
    <cellStyle name="Comma 2 3 8 2 2 2" xfId="8487" xr:uid="{00000000-0005-0000-0000-000024210000}"/>
    <cellStyle name="Comma 2 3 8 2 2 2 2" xfId="8488" xr:uid="{00000000-0005-0000-0000-000025210000}"/>
    <cellStyle name="Comma 2 3 8 2 2 2 2 2" xfId="8489" xr:uid="{00000000-0005-0000-0000-000026210000}"/>
    <cellStyle name="Comma 2 3 8 2 2 2 3" xfId="8490" xr:uid="{00000000-0005-0000-0000-000027210000}"/>
    <cellStyle name="Comma 2 3 8 2 2 2 3 2" xfId="8491" xr:uid="{00000000-0005-0000-0000-000028210000}"/>
    <cellStyle name="Comma 2 3 8 2 2 2 4" xfId="8492" xr:uid="{00000000-0005-0000-0000-000029210000}"/>
    <cellStyle name="Comma 2 3 8 2 2 2 4 2" xfId="8493" xr:uid="{00000000-0005-0000-0000-00002A210000}"/>
    <cellStyle name="Comma 2 3 8 2 2 2 5" xfId="8494" xr:uid="{00000000-0005-0000-0000-00002B210000}"/>
    <cellStyle name="Comma 2 3 8 2 2 3" xfId="8495" xr:uid="{00000000-0005-0000-0000-00002C210000}"/>
    <cellStyle name="Comma 2 3 8 2 2 3 2" xfId="8496" xr:uid="{00000000-0005-0000-0000-00002D210000}"/>
    <cellStyle name="Comma 2 3 8 2 2 4" xfId="8497" xr:uid="{00000000-0005-0000-0000-00002E210000}"/>
    <cellStyle name="Comma 2 3 8 2 2 4 2" xfId="8498" xr:uid="{00000000-0005-0000-0000-00002F210000}"/>
    <cellStyle name="Comma 2 3 8 2 2 5" xfId="8499" xr:uid="{00000000-0005-0000-0000-000030210000}"/>
    <cellStyle name="Comma 2 3 8 2 2 5 2" xfId="8500" xr:uid="{00000000-0005-0000-0000-000031210000}"/>
    <cellStyle name="Comma 2 3 8 2 2 6" xfId="8501" xr:uid="{00000000-0005-0000-0000-000032210000}"/>
    <cellStyle name="Comma 2 3 8 2 3" xfId="8502" xr:uid="{00000000-0005-0000-0000-000033210000}"/>
    <cellStyle name="Comma 2 3 8 2 3 2" xfId="8503" xr:uid="{00000000-0005-0000-0000-000034210000}"/>
    <cellStyle name="Comma 2 3 8 2 3 2 2" xfId="8504" xr:uid="{00000000-0005-0000-0000-000035210000}"/>
    <cellStyle name="Comma 2 3 8 2 3 3" xfId="8505" xr:uid="{00000000-0005-0000-0000-000036210000}"/>
    <cellStyle name="Comma 2 3 8 2 3 3 2" xfId="8506" xr:uid="{00000000-0005-0000-0000-000037210000}"/>
    <cellStyle name="Comma 2 3 8 2 3 4" xfId="8507" xr:uid="{00000000-0005-0000-0000-000038210000}"/>
    <cellStyle name="Comma 2 3 8 2 3 4 2" xfId="8508" xr:uid="{00000000-0005-0000-0000-000039210000}"/>
    <cellStyle name="Comma 2 3 8 2 3 5" xfId="8509" xr:uid="{00000000-0005-0000-0000-00003A210000}"/>
    <cellStyle name="Comma 2 3 8 2 4" xfId="8510" xr:uid="{00000000-0005-0000-0000-00003B210000}"/>
    <cellStyle name="Comma 2 3 8 2 4 2" xfId="8511" xr:uid="{00000000-0005-0000-0000-00003C210000}"/>
    <cellStyle name="Comma 2 3 8 2 5" xfId="8512" xr:uid="{00000000-0005-0000-0000-00003D210000}"/>
    <cellStyle name="Comma 2 3 8 2 5 2" xfId="8513" xr:uid="{00000000-0005-0000-0000-00003E210000}"/>
    <cellStyle name="Comma 2 3 8 2 6" xfId="8514" xr:uid="{00000000-0005-0000-0000-00003F210000}"/>
    <cellStyle name="Comma 2 3 8 2 6 2" xfId="8515" xr:uid="{00000000-0005-0000-0000-000040210000}"/>
    <cellStyle name="Comma 2 3 8 2 7" xfId="8516" xr:uid="{00000000-0005-0000-0000-000041210000}"/>
    <cellStyle name="Comma 2 3 8 3" xfId="8517" xr:uid="{00000000-0005-0000-0000-000042210000}"/>
    <cellStyle name="Comma 2 3 8 3 2" xfId="8518" xr:uid="{00000000-0005-0000-0000-000043210000}"/>
    <cellStyle name="Comma 2 3 8 3 2 2" xfId="8519" xr:uid="{00000000-0005-0000-0000-000044210000}"/>
    <cellStyle name="Comma 2 3 8 3 2 2 2" xfId="8520" xr:uid="{00000000-0005-0000-0000-000045210000}"/>
    <cellStyle name="Comma 2 3 8 3 2 2 2 2" xfId="8521" xr:uid="{00000000-0005-0000-0000-000046210000}"/>
    <cellStyle name="Comma 2 3 8 3 2 2 3" xfId="8522" xr:uid="{00000000-0005-0000-0000-000047210000}"/>
    <cellStyle name="Comma 2 3 8 3 2 2 3 2" xfId="8523" xr:uid="{00000000-0005-0000-0000-000048210000}"/>
    <cellStyle name="Comma 2 3 8 3 2 2 4" xfId="8524" xr:uid="{00000000-0005-0000-0000-000049210000}"/>
    <cellStyle name="Comma 2 3 8 3 2 2 4 2" xfId="8525" xr:uid="{00000000-0005-0000-0000-00004A210000}"/>
    <cellStyle name="Comma 2 3 8 3 2 2 5" xfId="8526" xr:uid="{00000000-0005-0000-0000-00004B210000}"/>
    <cellStyle name="Comma 2 3 8 3 2 3" xfId="8527" xr:uid="{00000000-0005-0000-0000-00004C210000}"/>
    <cellStyle name="Comma 2 3 8 3 2 3 2" xfId="8528" xr:uid="{00000000-0005-0000-0000-00004D210000}"/>
    <cellStyle name="Comma 2 3 8 3 2 4" xfId="8529" xr:uid="{00000000-0005-0000-0000-00004E210000}"/>
    <cellStyle name="Comma 2 3 8 3 2 4 2" xfId="8530" xr:uid="{00000000-0005-0000-0000-00004F210000}"/>
    <cellStyle name="Comma 2 3 8 3 2 5" xfId="8531" xr:uid="{00000000-0005-0000-0000-000050210000}"/>
    <cellStyle name="Comma 2 3 8 3 2 5 2" xfId="8532" xr:uid="{00000000-0005-0000-0000-000051210000}"/>
    <cellStyle name="Comma 2 3 8 3 2 6" xfId="8533" xr:uid="{00000000-0005-0000-0000-000052210000}"/>
    <cellStyle name="Comma 2 3 8 3 3" xfId="8534" xr:uid="{00000000-0005-0000-0000-000053210000}"/>
    <cellStyle name="Comma 2 3 8 3 3 2" xfId="8535" xr:uid="{00000000-0005-0000-0000-000054210000}"/>
    <cellStyle name="Comma 2 3 8 3 3 2 2" xfId="8536" xr:uid="{00000000-0005-0000-0000-000055210000}"/>
    <cellStyle name="Comma 2 3 8 3 3 3" xfId="8537" xr:uid="{00000000-0005-0000-0000-000056210000}"/>
    <cellStyle name="Comma 2 3 8 3 3 3 2" xfId="8538" xr:uid="{00000000-0005-0000-0000-000057210000}"/>
    <cellStyle name="Comma 2 3 8 3 3 4" xfId="8539" xr:uid="{00000000-0005-0000-0000-000058210000}"/>
    <cellStyle name="Comma 2 3 8 3 3 4 2" xfId="8540" xr:uid="{00000000-0005-0000-0000-000059210000}"/>
    <cellStyle name="Comma 2 3 8 3 3 5" xfId="8541" xr:uid="{00000000-0005-0000-0000-00005A210000}"/>
    <cellStyle name="Comma 2 3 8 3 4" xfId="8542" xr:uid="{00000000-0005-0000-0000-00005B210000}"/>
    <cellStyle name="Comma 2 3 8 3 4 2" xfId="8543" xr:uid="{00000000-0005-0000-0000-00005C210000}"/>
    <cellStyle name="Comma 2 3 8 3 5" xfId="8544" xr:uid="{00000000-0005-0000-0000-00005D210000}"/>
    <cellStyle name="Comma 2 3 8 3 5 2" xfId="8545" xr:uid="{00000000-0005-0000-0000-00005E210000}"/>
    <cellStyle name="Comma 2 3 8 3 6" xfId="8546" xr:uid="{00000000-0005-0000-0000-00005F210000}"/>
    <cellStyle name="Comma 2 3 8 3 6 2" xfId="8547" xr:uid="{00000000-0005-0000-0000-000060210000}"/>
    <cellStyle name="Comma 2 3 8 3 7" xfId="8548" xr:uid="{00000000-0005-0000-0000-000061210000}"/>
    <cellStyle name="Comma 2 3 8 4" xfId="8549" xr:uid="{00000000-0005-0000-0000-000062210000}"/>
    <cellStyle name="Comma 2 3 8 4 2" xfId="8550" xr:uid="{00000000-0005-0000-0000-000063210000}"/>
    <cellStyle name="Comma 2 3 8 4 2 2" xfId="8551" xr:uid="{00000000-0005-0000-0000-000064210000}"/>
    <cellStyle name="Comma 2 3 8 4 2 2 2" xfId="8552" xr:uid="{00000000-0005-0000-0000-000065210000}"/>
    <cellStyle name="Comma 2 3 8 4 2 3" xfId="8553" xr:uid="{00000000-0005-0000-0000-000066210000}"/>
    <cellStyle name="Comma 2 3 8 4 2 3 2" xfId="8554" xr:uid="{00000000-0005-0000-0000-000067210000}"/>
    <cellStyle name="Comma 2 3 8 4 2 4" xfId="8555" xr:uid="{00000000-0005-0000-0000-000068210000}"/>
    <cellStyle name="Comma 2 3 8 4 2 4 2" xfId="8556" xr:uid="{00000000-0005-0000-0000-000069210000}"/>
    <cellStyle name="Comma 2 3 8 4 2 5" xfId="8557" xr:uid="{00000000-0005-0000-0000-00006A210000}"/>
    <cellStyle name="Comma 2 3 8 4 3" xfId="8558" xr:uid="{00000000-0005-0000-0000-00006B210000}"/>
    <cellStyle name="Comma 2 3 8 4 3 2" xfId="8559" xr:uid="{00000000-0005-0000-0000-00006C210000}"/>
    <cellStyle name="Comma 2 3 8 4 4" xfId="8560" xr:uid="{00000000-0005-0000-0000-00006D210000}"/>
    <cellStyle name="Comma 2 3 8 4 4 2" xfId="8561" xr:uid="{00000000-0005-0000-0000-00006E210000}"/>
    <cellStyle name="Comma 2 3 8 4 5" xfId="8562" xr:uid="{00000000-0005-0000-0000-00006F210000}"/>
    <cellStyle name="Comma 2 3 8 4 5 2" xfId="8563" xr:uid="{00000000-0005-0000-0000-000070210000}"/>
    <cellStyle name="Comma 2 3 8 4 6" xfId="8564" xr:uid="{00000000-0005-0000-0000-000071210000}"/>
    <cellStyle name="Comma 2 3 8 5" xfId="8565" xr:uid="{00000000-0005-0000-0000-000072210000}"/>
    <cellStyle name="Comma 2 3 8 5 2" xfId="8566" xr:uid="{00000000-0005-0000-0000-000073210000}"/>
    <cellStyle name="Comma 2 3 8 5 2 2" xfId="8567" xr:uid="{00000000-0005-0000-0000-000074210000}"/>
    <cellStyle name="Comma 2 3 8 5 3" xfId="8568" xr:uid="{00000000-0005-0000-0000-000075210000}"/>
    <cellStyle name="Comma 2 3 8 5 3 2" xfId="8569" xr:uid="{00000000-0005-0000-0000-000076210000}"/>
    <cellStyle name="Comma 2 3 8 5 4" xfId="8570" xr:uid="{00000000-0005-0000-0000-000077210000}"/>
    <cellStyle name="Comma 2 3 8 5 4 2" xfId="8571" xr:uid="{00000000-0005-0000-0000-000078210000}"/>
    <cellStyle name="Comma 2 3 8 5 5" xfId="8572" xr:uid="{00000000-0005-0000-0000-000079210000}"/>
    <cellStyle name="Comma 2 3 8 6" xfId="8573" xr:uid="{00000000-0005-0000-0000-00007A210000}"/>
    <cellStyle name="Comma 2 3 8 6 2" xfId="8574" xr:uid="{00000000-0005-0000-0000-00007B210000}"/>
    <cellStyle name="Comma 2 3 8 7" xfId="8575" xr:uid="{00000000-0005-0000-0000-00007C210000}"/>
    <cellStyle name="Comma 2 3 8 7 2" xfId="8576" xr:uid="{00000000-0005-0000-0000-00007D210000}"/>
    <cellStyle name="Comma 2 3 8 8" xfId="8577" xr:uid="{00000000-0005-0000-0000-00007E210000}"/>
    <cellStyle name="Comma 2 3 8 8 2" xfId="8578" xr:uid="{00000000-0005-0000-0000-00007F210000}"/>
    <cellStyle name="Comma 2 3 8 9" xfId="8579" xr:uid="{00000000-0005-0000-0000-000080210000}"/>
    <cellStyle name="Comma 2 3 9" xfId="8580" xr:uid="{00000000-0005-0000-0000-000081210000}"/>
    <cellStyle name="Comma 2 3 9 2" xfId="8581" xr:uid="{00000000-0005-0000-0000-000082210000}"/>
    <cellStyle name="Comma 2 3 9 2 2" xfId="8582" xr:uid="{00000000-0005-0000-0000-000083210000}"/>
    <cellStyle name="Comma 2 3 9 2 2 2" xfId="8583" xr:uid="{00000000-0005-0000-0000-000084210000}"/>
    <cellStyle name="Comma 2 3 9 2 2 2 2" xfId="8584" xr:uid="{00000000-0005-0000-0000-000085210000}"/>
    <cellStyle name="Comma 2 3 9 2 2 3" xfId="8585" xr:uid="{00000000-0005-0000-0000-000086210000}"/>
    <cellStyle name="Comma 2 3 9 2 2 3 2" xfId="8586" xr:uid="{00000000-0005-0000-0000-000087210000}"/>
    <cellStyle name="Comma 2 3 9 2 2 4" xfId="8587" xr:uid="{00000000-0005-0000-0000-000088210000}"/>
    <cellStyle name="Comma 2 3 9 2 2 4 2" xfId="8588" xr:uid="{00000000-0005-0000-0000-000089210000}"/>
    <cellStyle name="Comma 2 3 9 2 2 5" xfId="8589" xr:uid="{00000000-0005-0000-0000-00008A210000}"/>
    <cellStyle name="Comma 2 3 9 2 3" xfId="8590" xr:uid="{00000000-0005-0000-0000-00008B210000}"/>
    <cellStyle name="Comma 2 3 9 2 3 2" xfId="8591" xr:uid="{00000000-0005-0000-0000-00008C210000}"/>
    <cellStyle name="Comma 2 3 9 2 4" xfId="8592" xr:uid="{00000000-0005-0000-0000-00008D210000}"/>
    <cellStyle name="Comma 2 3 9 2 4 2" xfId="8593" xr:uid="{00000000-0005-0000-0000-00008E210000}"/>
    <cellStyle name="Comma 2 3 9 2 5" xfId="8594" xr:uid="{00000000-0005-0000-0000-00008F210000}"/>
    <cellStyle name="Comma 2 3 9 2 5 2" xfId="8595" xr:uid="{00000000-0005-0000-0000-000090210000}"/>
    <cellStyle name="Comma 2 3 9 2 6" xfId="8596" xr:uid="{00000000-0005-0000-0000-000091210000}"/>
    <cellStyle name="Comma 2 3 9 3" xfId="8597" xr:uid="{00000000-0005-0000-0000-000092210000}"/>
    <cellStyle name="Comma 2 3 9 3 2" xfId="8598" xr:uid="{00000000-0005-0000-0000-000093210000}"/>
    <cellStyle name="Comma 2 3 9 3 2 2" xfId="8599" xr:uid="{00000000-0005-0000-0000-000094210000}"/>
    <cellStyle name="Comma 2 3 9 3 3" xfId="8600" xr:uid="{00000000-0005-0000-0000-000095210000}"/>
    <cellStyle name="Comma 2 3 9 3 3 2" xfId="8601" xr:uid="{00000000-0005-0000-0000-000096210000}"/>
    <cellStyle name="Comma 2 3 9 3 4" xfId="8602" xr:uid="{00000000-0005-0000-0000-000097210000}"/>
    <cellStyle name="Comma 2 3 9 3 4 2" xfId="8603" xr:uid="{00000000-0005-0000-0000-000098210000}"/>
    <cellStyle name="Comma 2 3 9 3 5" xfId="8604" xr:uid="{00000000-0005-0000-0000-000099210000}"/>
    <cellStyle name="Comma 2 3 9 4" xfId="8605" xr:uid="{00000000-0005-0000-0000-00009A210000}"/>
    <cellStyle name="Comma 2 3 9 4 2" xfId="8606" xr:uid="{00000000-0005-0000-0000-00009B210000}"/>
    <cellStyle name="Comma 2 3 9 5" xfId="8607" xr:uid="{00000000-0005-0000-0000-00009C210000}"/>
    <cellStyle name="Comma 2 3 9 5 2" xfId="8608" xr:uid="{00000000-0005-0000-0000-00009D210000}"/>
    <cellStyle name="Comma 2 3 9 6" xfId="8609" xr:uid="{00000000-0005-0000-0000-00009E210000}"/>
    <cellStyle name="Comma 2 3 9 6 2" xfId="8610" xr:uid="{00000000-0005-0000-0000-00009F210000}"/>
    <cellStyle name="Comma 2 3 9 7" xfId="8611" xr:uid="{00000000-0005-0000-0000-0000A0210000}"/>
    <cellStyle name="Comma 2 30" xfId="8612" xr:uid="{00000000-0005-0000-0000-0000A1210000}"/>
    <cellStyle name="Comma 2 30 2" xfId="8613" xr:uid="{00000000-0005-0000-0000-0000A2210000}"/>
    <cellStyle name="Comma 2 31" xfId="8614" xr:uid="{00000000-0005-0000-0000-0000A3210000}"/>
    <cellStyle name="Comma 2 31 2" xfId="8615" xr:uid="{00000000-0005-0000-0000-0000A4210000}"/>
    <cellStyle name="Comma 2 32" xfId="8616" xr:uid="{00000000-0005-0000-0000-0000A5210000}"/>
    <cellStyle name="Comma 2 32 2" xfId="8617" xr:uid="{00000000-0005-0000-0000-0000A6210000}"/>
    <cellStyle name="Comma 2 33" xfId="8618" xr:uid="{00000000-0005-0000-0000-0000A7210000}"/>
    <cellStyle name="Comma 2 33 2" xfId="8619" xr:uid="{00000000-0005-0000-0000-0000A8210000}"/>
    <cellStyle name="Comma 2 34" xfId="8620" xr:uid="{00000000-0005-0000-0000-0000A9210000}"/>
    <cellStyle name="Comma 2 34 2" xfId="8621" xr:uid="{00000000-0005-0000-0000-0000AA210000}"/>
    <cellStyle name="Comma 2 35" xfId="8622" xr:uid="{00000000-0005-0000-0000-0000AB210000}"/>
    <cellStyle name="Comma 2 35 2" xfId="8623" xr:uid="{00000000-0005-0000-0000-0000AC210000}"/>
    <cellStyle name="Comma 2 36" xfId="8624" xr:uid="{00000000-0005-0000-0000-0000AD210000}"/>
    <cellStyle name="Comma 2 36 2" xfId="8625" xr:uid="{00000000-0005-0000-0000-0000AE210000}"/>
    <cellStyle name="Comma 2 37" xfId="8626" xr:uid="{00000000-0005-0000-0000-0000AF210000}"/>
    <cellStyle name="Comma 2 37 2" xfId="8627" xr:uid="{00000000-0005-0000-0000-0000B0210000}"/>
    <cellStyle name="Comma 2 38" xfId="8628" xr:uid="{00000000-0005-0000-0000-0000B1210000}"/>
    <cellStyle name="Comma 2 38 2" xfId="8629" xr:uid="{00000000-0005-0000-0000-0000B2210000}"/>
    <cellStyle name="Comma 2 39" xfId="8630" xr:uid="{00000000-0005-0000-0000-0000B3210000}"/>
    <cellStyle name="Comma 2 39 2" xfId="8631" xr:uid="{00000000-0005-0000-0000-0000B4210000}"/>
    <cellStyle name="Comma 2 4" xfId="8632" xr:uid="{00000000-0005-0000-0000-0000B5210000}"/>
    <cellStyle name="Comma 2 4 10" xfId="8633" xr:uid="{00000000-0005-0000-0000-0000B6210000}"/>
    <cellStyle name="Comma 2 4 10 2" xfId="8634" xr:uid="{00000000-0005-0000-0000-0000B7210000}"/>
    <cellStyle name="Comma 2 4 11" xfId="8635" xr:uid="{00000000-0005-0000-0000-0000B8210000}"/>
    <cellStyle name="Comma 2 4 11 2" xfId="8636" xr:uid="{00000000-0005-0000-0000-0000B9210000}"/>
    <cellStyle name="Comma 2 4 11 2 2" xfId="8637" xr:uid="{00000000-0005-0000-0000-0000BA210000}"/>
    <cellStyle name="Comma 2 4 11 2 2 2" xfId="8638" xr:uid="{00000000-0005-0000-0000-0000BB210000}"/>
    <cellStyle name="Comma 2 4 11 2 3" xfId="8639" xr:uid="{00000000-0005-0000-0000-0000BC210000}"/>
    <cellStyle name="Comma 2 4 11 2 3 2" xfId="8640" xr:uid="{00000000-0005-0000-0000-0000BD210000}"/>
    <cellStyle name="Comma 2 4 11 2 4" xfId="8641" xr:uid="{00000000-0005-0000-0000-0000BE210000}"/>
    <cellStyle name="Comma 2 4 11 2 4 2" xfId="8642" xr:uid="{00000000-0005-0000-0000-0000BF210000}"/>
    <cellStyle name="Comma 2 4 11 2 5" xfId="8643" xr:uid="{00000000-0005-0000-0000-0000C0210000}"/>
    <cellStyle name="Comma 2 4 11 3" xfId="8644" xr:uid="{00000000-0005-0000-0000-0000C1210000}"/>
    <cellStyle name="Comma 2 4 11 3 2" xfId="8645" xr:uid="{00000000-0005-0000-0000-0000C2210000}"/>
    <cellStyle name="Comma 2 4 11 4" xfId="8646" xr:uid="{00000000-0005-0000-0000-0000C3210000}"/>
    <cellStyle name="Comma 2 4 11 4 2" xfId="8647" xr:uid="{00000000-0005-0000-0000-0000C4210000}"/>
    <cellStyle name="Comma 2 4 11 5" xfId="8648" xr:uid="{00000000-0005-0000-0000-0000C5210000}"/>
    <cellStyle name="Comma 2 4 11 5 2" xfId="8649" xr:uid="{00000000-0005-0000-0000-0000C6210000}"/>
    <cellStyle name="Comma 2 4 11 6" xfId="8650" xr:uid="{00000000-0005-0000-0000-0000C7210000}"/>
    <cellStyle name="Comma 2 4 12" xfId="8651" xr:uid="{00000000-0005-0000-0000-0000C8210000}"/>
    <cellStyle name="Comma 2 4 12 2" xfId="8652" xr:uid="{00000000-0005-0000-0000-0000C9210000}"/>
    <cellStyle name="Comma 2 4 12 2 2" xfId="8653" xr:uid="{00000000-0005-0000-0000-0000CA210000}"/>
    <cellStyle name="Comma 2 4 12 3" xfId="8654" xr:uid="{00000000-0005-0000-0000-0000CB210000}"/>
    <cellStyle name="Comma 2 4 12 3 2" xfId="8655" xr:uid="{00000000-0005-0000-0000-0000CC210000}"/>
    <cellStyle name="Comma 2 4 12 4" xfId="8656" xr:uid="{00000000-0005-0000-0000-0000CD210000}"/>
    <cellStyle name="Comma 2 4 12 4 2" xfId="8657" xr:uid="{00000000-0005-0000-0000-0000CE210000}"/>
    <cellStyle name="Comma 2 4 12 5" xfId="8658" xr:uid="{00000000-0005-0000-0000-0000CF210000}"/>
    <cellStyle name="Comma 2 4 13" xfId="8659" xr:uid="{00000000-0005-0000-0000-0000D0210000}"/>
    <cellStyle name="Comma 2 4 13 2" xfId="8660" xr:uid="{00000000-0005-0000-0000-0000D1210000}"/>
    <cellStyle name="Comma 2 4 14" xfId="8661" xr:uid="{00000000-0005-0000-0000-0000D2210000}"/>
    <cellStyle name="Comma 2 4 14 2" xfId="8662" xr:uid="{00000000-0005-0000-0000-0000D3210000}"/>
    <cellStyle name="Comma 2 4 15" xfId="8663" xr:uid="{00000000-0005-0000-0000-0000D4210000}"/>
    <cellStyle name="Comma 2 4 15 2" xfId="8664" xr:uid="{00000000-0005-0000-0000-0000D5210000}"/>
    <cellStyle name="Comma 2 4 16" xfId="8665" xr:uid="{00000000-0005-0000-0000-0000D6210000}"/>
    <cellStyle name="Comma 2 4 2" xfId="8666" xr:uid="{00000000-0005-0000-0000-0000D7210000}"/>
    <cellStyle name="Comma 2 4 2 10" xfId="8667" xr:uid="{00000000-0005-0000-0000-0000D8210000}"/>
    <cellStyle name="Comma 2 4 2 10 2" xfId="8668" xr:uid="{00000000-0005-0000-0000-0000D9210000}"/>
    <cellStyle name="Comma 2 4 2 11" xfId="8669" xr:uid="{00000000-0005-0000-0000-0000DA210000}"/>
    <cellStyle name="Comma 2 4 2 2" xfId="8670" xr:uid="{00000000-0005-0000-0000-0000DB210000}"/>
    <cellStyle name="Comma 2 4 2 2 10" xfId="8671" xr:uid="{00000000-0005-0000-0000-0000DC210000}"/>
    <cellStyle name="Comma 2 4 2 2 2" xfId="8672" xr:uid="{00000000-0005-0000-0000-0000DD210000}"/>
    <cellStyle name="Comma 2 4 2 2 2 2" xfId="8673" xr:uid="{00000000-0005-0000-0000-0000DE210000}"/>
    <cellStyle name="Comma 2 4 2 2 2 2 2" xfId="8674" xr:uid="{00000000-0005-0000-0000-0000DF210000}"/>
    <cellStyle name="Comma 2 4 2 2 2 2 2 2" xfId="8675" xr:uid="{00000000-0005-0000-0000-0000E0210000}"/>
    <cellStyle name="Comma 2 4 2 2 2 2 2 2 2" xfId="8676" xr:uid="{00000000-0005-0000-0000-0000E1210000}"/>
    <cellStyle name="Comma 2 4 2 2 2 2 2 3" xfId="8677" xr:uid="{00000000-0005-0000-0000-0000E2210000}"/>
    <cellStyle name="Comma 2 4 2 2 2 2 2 3 2" xfId="8678" xr:uid="{00000000-0005-0000-0000-0000E3210000}"/>
    <cellStyle name="Comma 2 4 2 2 2 2 2 4" xfId="8679" xr:uid="{00000000-0005-0000-0000-0000E4210000}"/>
    <cellStyle name="Comma 2 4 2 2 2 2 2 4 2" xfId="8680" xr:uid="{00000000-0005-0000-0000-0000E5210000}"/>
    <cellStyle name="Comma 2 4 2 2 2 2 2 5" xfId="8681" xr:uid="{00000000-0005-0000-0000-0000E6210000}"/>
    <cellStyle name="Comma 2 4 2 2 2 2 3" xfId="8682" xr:uid="{00000000-0005-0000-0000-0000E7210000}"/>
    <cellStyle name="Comma 2 4 2 2 2 2 3 2" xfId="8683" xr:uid="{00000000-0005-0000-0000-0000E8210000}"/>
    <cellStyle name="Comma 2 4 2 2 2 2 4" xfId="8684" xr:uid="{00000000-0005-0000-0000-0000E9210000}"/>
    <cellStyle name="Comma 2 4 2 2 2 2 4 2" xfId="8685" xr:uid="{00000000-0005-0000-0000-0000EA210000}"/>
    <cellStyle name="Comma 2 4 2 2 2 2 5" xfId="8686" xr:uid="{00000000-0005-0000-0000-0000EB210000}"/>
    <cellStyle name="Comma 2 4 2 2 2 2 5 2" xfId="8687" xr:uid="{00000000-0005-0000-0000-0000EC210000}"/>
    <cellStyle name="Comma 2 4 2 2 2 2 6" xfId="8688" xr:uid="{00000000-0005-0000-0000-0000ED210000}"/>
    <cellStyle name="Comma 2 4 2 2 2 3" xfId="8689" xr:uid="{00000000-0005-0000-0000-0000EE210000}"/>
    <cellStyle name="Comma 2 4 2 2 2 3 2" xfId="8690" xr:uid="{00000000-0005-0000-0000-0000EF210000}"/>
    <cellStyle name="Comma 2 4 2 2 2 3 2 2" xfId="8691" xr:uid="{00000000-0005-0000-0000-0000F0210000}"/>
    <cellStyle name="Comma 2 4 2 2 2 3 3" xfId="8692" xr:uid="{00000000-0005-0000-0000-0000F1210000}"/>
    <cellStyle name="Comma 2 4 2 2 2 3 3 2" xfId="8693" xr:uid="{00000000-0005-0000-0000-0000F2210000}"/>
    <cellStyle name="Comma 2 4 2 2 2 3 4" xfId="8694" xr:uid="{00000000-0005-0000-0000-0000F3210000}"/>
    <cellStyle name="Comma 2 4 2 2 2 3 4 2" xfId="8695" xr:uid="{00000000-0005-0000-0000-0000F4210000}"/>
    <cellStyle name="Comma 2 4 2 2 2 3 5" xfId="8696" xr:uid="{00000000-0005-0000-0000-0000F5210000}"/>
    <cellStyle name="Comma 2 4 2 2 2 4" xfId="8697" xr:uid="{00000000-0005-0000-0000-0000F6210000}"/>
    <cellStyle name="Comma 2 4 2 2 2 4 2" xfId="8698" xr:uid="{00000000-0005-0000-0000-0000F7210000}"/>
    <cellStyle name="Comma 2 4 2 2 2 5" xfId="8699" xr:uid="{00000000-0005-0000-0000-0000F8210000}"/>
    <cellStyle name="Comma 2 4 2 2 2 5 2" xfId="8700" xr:uid="{00000000-0005-0000-0000-0000F9210000}"/>
    <cellStyle name="Comma 2 4 2 2 2 6" xfId="8701" xr:uid="{00000000-0005-0000-0000-0000FA210000}"/>
    <cellStyle name="Comma 2 4 2 2 2 6 2" xfId="8702" xr:uid="{00000000-0005-0000-0000-0000FB210000}"/>
    <cellStyle name="Comma 2 4 2 2 2 7" xfId="8703" xr:uid="{00000000-0005-0000-0000-0000FC210000}"/>
    <cellStyle name="Comma 2 4 2 2 3" xfId="8704" xr:uid="{00000000-0005-0000-0000-0000FD210000}"/>
    <cellStyle name="Comma 2 4 2 2 3 2" xfId="8705" xr:uid="{00000000-0005-0000-0000-0000FE210000}"/>
    <cellStyle name="Comma 2 4 2 2 3 2 2" xfId="8706" xr:uid="{00000000-0005-0000-0000-0000FF210000}"/>
    <cellStyle name="Comma 2 4 2 2 3 2 2 2" xfId="8707" xr:uid="{00000000-0005-0000-0000-000000220000}"/>
    <cellStyle name="Comma 2 4 2 2 3 2 2 2 2" xfId="8708" xr:uid="{00000000-0005-0000-0000-000001220000}"/>
    <cellStyle name="Comma 2 4 2 2 3 2 2 3" xfId="8709" xr:uid="{00000000-0005-0000-0000-000002220000}"/>
    <cellStyle name="Comma 2 4 2 2 3 2 2 3 2" xfId="8710" xr:uid="{00000000-0005-0000-0000-000003220000}"/>
    <cellStyle name="Comma 2 4 2 2 3 2 2 4" xfId="8711" xr:uid="{00000000-0005-0000-0000-000004220000}"/>
    <cellStyle name="Comma 2 4 2 2 3 2 2 4 2" xfId="8712" xr:uid="{00000000-0005-0000-0000-000005220000}"/>
    <cellStyle name="Comma 2 4 2 2 3 2 2 5" xfId="8713" xr:uid="{00000000-0005-0000-0000-000006220000}"/>
    <cellStyle name="Comma 2 4 2 2 3 2 3" xfId="8714" xr:uid="{00000000-0005-0000-0000-000007220000}"/>
    <cellStyle name="Comma 2 4 2 2 3 2 3 2" xfId="8715" xr:uid="{00000000-0005-0000-0000-000008220000}"/>
    <cellStyle name="Comma 2 4 2 2 3 2 4" xfId="8716" xr:uid="{00000000-0005-0000-0000-000009220000}"/>
    <cellStyle name="Comma 2 4 2 2 3 2 4 2" xfId="8717" xr:uid="{00000000-0005-0000-0000-00000A220000}"/>
    <cellStyle name="Comma 2 4 2 2 3 2 5" xfId="8718" xr:uid="{00000000-0005-0000-0000-00000B220000}"/>
    <cellStyle name="Comma 2 4 2 2 3 2 5 2" xfId="8719" xr:uid="{00000000-0005-0000-0000-00000C220000}"/>
    <cellStyle name="Comma 2 4 2 2 3 2 6" xfId="8720" xr:uid="{00000000-0005-0000-0000-00000D220000}"/>
    <cellStyle name="Comma 2 4 2 2 3 3" xfId="8721" xr:uid="{00000000-0005-0000-0000-00000E220000}"/>
    <cellStyle name="Comma 2 4 2 2 3 3 2" xfId="8722" xr:uid="{00000000-0005-0000-0000-00000F220000}"/>
    <cellStyle name="Comma 2 4 2 2 3 3 2 2" xfId="8723" xr:uid="{00000000-0005-0000-0000-000010220000}"/>
    <cellStyle name="Comma 2 4 2 2 3 3 3" xfId="8724" xr:uid="{00000000-0005-0000-0000-000011220000}"/>
    <cellStyle name="Comma 2 4 2 2 3 3 3 2" xfId="8725" xr:uid="{00000000-0005-0000-0000-000012220000}"/>
    <cellStyle name="Comma 2 4 2 2 3 3 4" xfId="8726" xr:uid="{00000000-0005-0000-0000-000013220000}"/>
    <cellStyle name="Comma 2 4 2 2 3 3 4 2" xfId="8727" xr:uid="{00000000-0005-0000-0000-000014220000}"/>
    <cellStyle name="Comma 2 4 2 2 3 3 5" xfId="8728" xr:uid="{00000000-0005-0000-0000-000015220000}"/>
    <cellStyle name="Comma 2 4 2 2 3 4" xfId="8729" xr:uid="{00000000-0005-0000-0000-000016220000}"/>
    <cellStyle name="Comma 2 4 2 2 3 4 2" xfId="8730" xr:uid="{00000000-0005-0000-0000-000017220000}"/>
    <cellStyle name="Comma 2 4 2 2 3 5" xfId="8731" xr:uid="{00000000-0005-0000-0000-000018220000}"/>
    <cellStyle name="Comma 2 4 2 2 3 5 2" xfId="8732" xr:uid="{00000000-0005-0000-0000-000019220000}"/>
    <cellStyle name="Comma 2 4 2 2 3 6" xfId="8733" xr:uid="{00000000-0005-0000-0000-00001A220000}"/>
    <cellStyle name="Comma 2 4 2 2 3 6 2" xfId="8734" xr:uid="{00000000-0005-0000-0000-00001B220000}"/>
    <cellStyle name="Comma 2 4 2 2 3 7" xfId="8735" xr:uid="{00000000-0005-0000-0000-00001C220000}"/>
    <cellStyle name="Comma 2 4 2 2 4" xfId="8736" xr:uid="{00000000-0005-0000-0000-00001D220000}"/>
    <cellStyle name="Comma 2 4 2 2 4 2" xfId="8737" xr:uid="{00000000-0005-0000-0000-00001E220000}"/>
    <cellStyle name="Comma 2 4 2 2 5" xfId="8738" xr:uid="{00000000-0005-0000-0000-00001F220000}"/>
    <cellStyle name="Comma 2 4 2 2 5 2" xfId="8739" xr:uid="{00000000-0005-0000-0000-000020220000}"/>
    <cellStyle name="Comma 2 4 2 2 5 2 2" xfId="8740" xr:uid="{00000000-0005-0000-0000-000021220000}"/>
    <cellStyle name="Comma 2 4 2 2 5 2 2 2" xfId="8741" xr:uid="{00000000-0005-0000-0000-000022220000}"/>
    <cellStyle name="Comma 2 4 2 2 5 2 3" xfId="8742" xr:uid="{00000000-0005-0000-0000-000023220000}"/>
    <cellStyle name="Comma 2 4 2 2 5 2 3 2" xfId="8743" xr:uid="{00000000-0005-0000-0000-000024220000}"/>
    <cellStyle name="Comma 2 4 2 2 5 2 4" xfId="8744" xr:uid="{00000000-0005-0000-0000-000025220000}"/>
    <cellStyle name="Comma 2 4 2 2 5 2 4 2" xfId="8745" xr:uid="{00000000-0005-0000-0000-000026220000}"/>
    <cellStyle name="Comma 2 4 2 2 5 2 5" xfId="8746" xr:uid="{00000000-0005-0000-0000-000027220000}"/>
    <cellStyle name="Comma 2 4 2 2 5 3" xfId="8747" xr:uid="{00000000-0005-0000-0000-000028220000}"/>
    <cellStyle name="Comma 2 4 2 2 5 3 2" xfId="8748" xr:uid="{00000000-0005-0000-0000-000029220000}"/>
    <cellStyle name="Comma 2 4 2 2 5 4" xfId="8749" xr:uid="{00000000-0005-0000-0000-00002A220000}"/>
    <cellStyle name="Comma 2 4 2 2 5 4 2" xfId="8750" xr:uid="{00000000-0005-0000-0000-00002B220000}"/>
    <cellStyle name="Comma 2 4 2 2 5 5" xfId="8751" xr:uid="{00000000-0005-0000-0000-00002C220000}"/>
    <cellStyle name="Comma 2 4 2 2 5 5 2" xfId="8752" xr:uid="{00000000-0005-0000-0000-00002D220000}"/>
    <cellStyle name="Comma 2 4 2 2 5 6" xfId="8753" xr:uid="{00000000-0005-0000-0000-00002E220000}"/>
    <cellStyle name="Comma 2 4 2 2 6" xfId="8754" xr:uid="{00000000-0005-0000-0000-00002F220000}"/>
    <cellStyle name="Comma 2 4 2 2 6 2" xfId="8755" xr:uid="{00000000-0005-0000-0000-000030220000}"/>
    <cellStyle name="Comma 2 4 2 2 6 2 2" xfId="8756" xr:uid="{00000000-0005-0000-0000-000031220000}"/>
    <cellStyle name="Comma 2 4 2 2 6 3" xfId="8757" xr:uid="{00000000-0005-0000-0000-000032220000}"/>
    <cellStyle name="Comma 2 4 2 2 6 3 2" xfId="8758" xr:uid="{00000000-0005-0000-0000-000033220000}"/>
    <cellStyle name="Comma 2 4 2 2 6 4" xfId="8759" xr:uid="{00000000-0005-0000-0000-000034220000}"/>
    <cellStyle name="Comma 2 4 2 2 6 4 2" xfId="8760" xr:uid="{00000000-0005-0000-0000-000035220000}"/>
    <cellStyle name="Comma 2 4 2 2 6 5" xfId="8761" xr:uid="{00000000-0005-0000-0000-000036220000}"/>
    <cellStyle name="Comma 2 4 2 2 7" xfId="8762" xr:uid="{00000000-0005-0000-0000-000037220000}"/>
    <cellStyle name="Comma 2 4 2 2 7 2" xfId="8763" xr:uid="{00000000-0005-0000-0000-000038220000}"/>
    <cellStyle name="Comma 2 4 2 2 8" xfId="8764" xr:uid="{00000000-0005-0000-0000-000039220000}"/>
    <cellStyle name="Comma 2 4 2 2 8 2" xfId="8765" xr:uid="{00000000-0005-0000-0000-00003A220000}"/>
    <cellStyle name="Comma 2 4 2 2 9" xfId="8766" xr:uid="{00000000-0005-0000-0000-00003B220000}"/>
    <cellStyle name="Comma 2 4 2 2 9 2" xfId="8767" xr:uid="{00000000-0005-0000-0000-00003C220000}"/>
    <cellStyle name="Comma 2 4 2 3" xfId="8768" xr:uid="{00000000-0005-0000-0000-00003D220000}"/>
    <cellStyle name="Comma 2 4 2 3 2" xfId="8769" xr:uid="{00000000-0005-0000-0000-00003E220000}"/>
    <cellStyle name="Comma 2 4 2 3 2 2" xfId="8770" xr:uid="{00000000-0005-0000-0000-00003F220000}"/>
    <cellStyle name="Comma 2 4 2 3 2 2 2" xfId="8771" xr:uid="{00000000-0005-0000-0000-000040220000}"/>
    <cellStyle name="Comma 2 4 2 3 2 2 2 2" xfId="8772" xr:uid="{00000000-0005-0000-0000-000041220000}"/>
    <cellStyle name="Comma 2 4 2 3 2 2 3" xfId="8773" xr:uid="{00000000-0005-0000-0000-000042220000}"/>
    <cellStyle name="Comma 2 4 2 3 2 2 3 2" xfId="8774" xr:uid="{00000000-0005-0000-0000-000043220000}"/>
    <cellStyle name="Comma 2 4 2 3 2 2 4" xfId="8775" xr:uid="{00000000-0005-0000-0000-000044220000}"/>
    <cellStyle name="Comma 2 4 2 3 2 2 4 2" xfId="8776" xr:uid="{00000000-0005-0000-0000-000045220000}"/>
    <cellStyle name="Comma 2 4 2 3 2 2 5" xfId="8777" xr:uid="{00000000-0005-0000-0000-000046220000}"/>
    <cellStyle name="Comma 2 4 2 3 2 3" xfId="8778" xr:uid="{00000000-0005-0000-0000-000047220000}"/>
    <cellStyle name="Comma 2 4 2 3 2 3 2" xfId="8779" xr:uid="{00000000-0005-0000-0000-000048220000}"/>
    <cellStyle name="Comma 2 4 2 3 2 4" xfId="8780" xr:uid="{00000000-0005-0000-0000-000049220000}"/>
    <cellStyle name="Comma 2 4 2 3 2 4 2" xfId="8781" xr:uid="{00000000-0005-0000-0000-00004A220000}"/>
    <cellStyle name="Comma 2 4 2 3 2 5" xfId="8782" xr:uid="{00000000-0005-0000-0000-00004B220000}"/>
    <cellStyle name="Comma 2 4 2 3 2 5 2" xfId="8783" xr:uid="{00000000-0005-0000-0000-00004C220000}"/>
    <cellStyle name="Comma 2 4 2 3 2 6" xfId="8784" xr:uid="{00000000-0005-0000-0000-00004D220000}"/>
    <cellStyle name="Comma 2 4 2 3 3" xfId="8785" xr:uid="{00000000-0005-0000-0000-00004E220000}"/>
    <cellStyle name="Comma 2 4 2 3 3 2" xfId="8786" xr:uid="{00000000-0005-0000-0000-00004F220000}"/>
    <cellStyle name="Comma 2 4 2 3 3 2 2" xfId="8787" xr:uid="{00000000-0005-0000-0000-000050220000}"/>
    <cellStyle name="Comma 2 4 2 3 3 3" xfId="8788" xr:uid="{00000000-0005-0000-0000-000051220000}"/>
    <cellStyle name="Comma 2 4 2 3 3 3 2" xfId="8789" xr:uid="{00000000-0005-0000-0000-000052220000}"/>
    <cellStyle name="Comma 2 4 2 3 3 4" xfId="8790" xr:uid="{00000000-0005-0000-0000-000053220000}"/>
    <cellStyle name="Comma 2 4 2 3 3 4 2" xfId="8791" xr:uid="{00000000-0005-0000-0000-000054220000}"/>
    <cellStyle name="Comma 2 4 2 3 3 5" xfId="8792" xr:uid="{00000000-0005-0000-0000-000055220000}"/>
    <cellStyle name="Comma 2 4 2 3 4" xfId="8793" xr:uid="{00000000-0005-0000-0000-000056220000}"/>
    <cellStyle name="Comma 2 4 2 3 4 2" xfId="8794" xr:uid="{00000000-0005-0000-0000-000057220000}"/>
    <cellStyle name="Comma 2 4 2 3 5" xfId="8795" xr:uid="{00000000-0005-0000-0000-000058220000}"/>
    <cellStyle name="Comma 2 4 2 3 5 2" xfId="8796" xr:uid="{00000000-0005-0000-0000-000059220000}"/>
    <cellStyle name="Comma 2 4 2 3 6" xfId="8797" xr:uid="{00000000-0005-0000-0000-00005A220000}"/>
    <cellStyle name="Comma 2 4 2 3 6 2" xfId="8798" xr:uid="{00000000-0005-0000-0000-00005B220000}"/>
    <cellStyle name="Comma 2 4 2 3 7" xfId="8799" xr:uid="{00000000-0005-0000-0000-00005C220000}"/>
    <cellStyle name="Comma 2 4 2 4" xfId="8800" xr:uid="{00000000-0005-0000-0000-00005D220000}"/>
    <cellStyle name="Comma 2 4 2 4 2" xfId="8801" xr:uid="{00000000-0005-0000-0000-00005E220000}"/>
    <cellStyle name="Comma 2 4 2 4 2 2" xfId="8802" xr:uid="{00000000-0005-0000-0000-00005F220000}"/>
    <cellStyle name="Comma 2 4 2 4 2 2 2" xfId="8803" xr:uid="{00000000-0005-0000-0000-000060220000}"/>
    <cellStyle name="Comma 2 4 2 4 2 2 2 2" xfId="8804" xr:uid="{00000000-0005-0000-0000-000061220000}"/>
    <cellStyle name="Comma 2 4 2 4 2 2 3" xfId="8805" xr:uid="{00000000-0005-0000-0000-000062220000}"/>
    <cellStyle name="Comma 2 4 2 4 2 2 3 2" xfId="8806" xr:uid="{00000000-0005-0000-0000-000063220000}"/>
    <cellStyle name="Comma 2 4 2 4 2 2 4" xfId="8807" xr:uid="{00000000-0005-0000-0000-000064220000}"/>
    <cellStyle name="Comma 2 4 2 4 2 2 4 2" xfId="8808" xr:uid="{00000000-0005-0000-0000-000065220000}"/>
    <cellStyle name="Comma 2 4 2 4 2 2 5" xfId="8809" xr:uid="{00000000-0005-0000-0000-000066220000}"/>
    <cellStyle name="Comma 2 4 2 4 2 3" xfId="8810" xr:uid="{00000000-0005-0000-0000-000067220000}"/>
    <cellStyle name="Comma 2 4 2 4 2 3 2" xfId="8811" xr:uid="{00000000-0005-0000-0000-000068220000}"/>
    <cellStyle name="Comma 2 4 2 4 2 4" xfId="8812" xr:uid="{00000000-0005-0000-0000-000069220000}"/>
    <cellStyle name="Comma 2 4 2 4 2 4 2" xfId="8813" xr:uid="{00000000-0005-0000-0000-00006A220000}"/>
    <cellStyle name="Comma 2 4 2 4 2 5" xfId="8814" xr:uid="{00000000-0005-0000-0000-00006B220000}"/>
    <cellStyle name="Comma 2 4 2 4 2 5 2" xfId="8815" xr:uid="{00000000-0005-0000-0000-00006C220000}"/>
    <cellStyle name="Comma 2 4 2 4 2 6" xfId="8816" xr:uid="{00000000-0005-0000-0000-00006D220000}"/>
    <cellStyle name="Comma 2 4 2 4 3" xfId="8817" xr:uid="{00000000-0005-0000-0000-00006E220000}"/>
    <cellStyle name="Comma 2 4 2 4 3 2" xfId="8818" xr:uid="{00000000-0005-0000-0000-00006F220000}"/>
    <cellStyle name="Comma 2 4 2 4 3 2 2" xfId="8819" xr:uid="{00000000-0005-0000-0000-000070220000}"/>
    <cellStyle name="Comma 2 4 2 4 3 3" xfId="8820" xr:uid="{00000000-0005-0000-0000-000071220000}"/>
    <cellStyle name="Comma 2 4 2 4 3 3 2" xfId="8821" xr:uid="{00000000-0005-0000-0000-000072220000}"/>
    <cellStyle name="Comma 2 4 2 4 3 4" xfId="8822" xr:uid="{00000000-0005-0000-0000-000073220000}"/>
    <cellStyle name="Comma 2 4 2 4 3 4 2" xfId="8823" xr:uid="{00000000-0005-0000-0000-000074220000}"/>
    <cellStyle name="Comma 2 4 2 4 3 5" xfId="8824" xr:uid="{00000000-0005-0000-0000-000075220000}"/>
    <cellStyle name="Comma 2 4 2 4 4" xfId="8825" xr:uid="{00000000-0005-0000-0000-000076220000}"/>
    <cellStyle name="Comma 2 4 2 4 4 2" xfId="8826" xr:uid="{00000000-0005-0000-0000-000077220000}"/>
    <cellStyle name="Comma 2 4 2 4 5" xfId="8827" xr:uid="{00000000-0005-0000-0000-000078220000}"/>
    <cellStyle name="Comma 2 4 2 4 5 2" xfId="8828" xr:uid="{00000000-0005-0000-0000-000079220000}"/>
    <cellStyle name="Comma 2 4 2 4 6" xfId="8829" xr:uid="{00000000-0005-0000-0000-00007A220000}"/>
    <cellStyle name="Comma 2 4 2 4 6 2" xfId="8830" xr:uid="{00000000-0005-0000-0000-00007B220000}"/>
    <cellStyle name="Comma 2 4 2 4 7" xfId="8831" xr:uid="{00000000-0005-0000-0000-00007C220000}"/>
    <cellStyle name="Comma 2 4 2 5" xfId="8832" xr:uid="{00000000-0005-0000-0000-00007D220000}"/>
    <cellStyle name="Comma 2 4 2 5 2" xfId="8833" xr:uid="{00000000-0005-0000-0000-00007E220000}"/>
    <cellStyle name="Comma 2 4 2 6" xfId="8834" xr:uid="{00000000-0005-0000-0000-00007F220000}"/>
    <cellStyle name="Comma 2 4 2 6 2" xfId="8835" xr:uid="{00000000-0005-0000-0000-000080220000}"/>
    <cellStyle name="Comma 2 4 2 6 2 2" xfId="8836" xr:uid="{00000000-0005-0000-0000-000081220000}"/>
    <cellStyle name="Comma 2 4 2 6 2 2 2" xfId="8837" xr:uid="{00000000-0005-0000-0000-000082220000}"/>
    <cellStyle name="Comma 2 4 2 6 2 3" xfId="8838" xr:uid="{00000000-0005-0000-0000-000083220000}"/>
    <cellStyle name="Comma 2 4 2 6 2 3 2" xfId="8839" xr:uid="{00000000-0005-0000-0000-000084220000}"/>
    <cellStyle name="Comma 2 4 2 6 2 4" xfId="8840" xr:uid="{00000000-0005-0000-0000-000085220000}"/>
    <cellStyle name="Comma 2 4 2 6 2 4 2" xfId="8841" xr:uid="{00000000-0005-0000-0000-000086220000}"/>
    <cellStyle name="Comma 2 4 2 6 2 5" xfId="8842" xr:uid="{00000000-0005-0000-0000-000087220000}"/>
    <cellStyle name="Comma 2 4 2 6 3" xfId="8843" xr:uid="{00000000-0005-0000-0000-000088220000}"/>
    <cellStyle name="Comma 2 4 2 6 3 2" xfId="8844" xr:uid="{00000000-0005-0000-0000-000089220000}"/>
    <cellStyle name="Comma 2 4 2 6 4" xfId="8845" xr:uid="{00000000-0005-0000-0000-00008A220000}"/>
    <cellStyle name="Comma 2 4 2 6 4 2" xfId="8846" xr:uid="{00000000-0005-0000-0000-00008B220000}"/>
    <cellStyle name="Comma 2 4 2 6 5" xfId="8847" xr:uid="{00000000-0005-0000-0000-00008C220000}"/>
    <cellStyle name="Comma 2 4 2 6 5 2" xfId="8848" xr:uid="{00000000-0005-0000-0000-00008D220000}"/>
    <cellStyle name="Comma 2 4 2 6 6" xfId="8849" xr:uid="{00000000-0005-0000-0000-00008E220000}"/>
    <cellStyle name="Comma 2 4 2 7" xfId="8850" xr:uid="{00000000-0005-0000-0000-00008F220000}"/>
    <cellStyle name="Comma 2 4 2 7 2" xfId="8851" xr:uid="{00000000-0005-0000-0000-000090220000}"/>
    <cellStyle name="Comma 2 4 2 7 2 2" xfId="8852" xr:uid="{00000000-0005-0000-0000-000091220000}"/>
    <cellStyle name="Comma 2 4 2 7 3" xfId="8853" xr:uid="{00000000-0005-0000-0000-000092220000}"/>
    <cellStyle name="Comma 2 4 2 7 3 2" xfId="8854" xr:uid="{00000000-0005-0000-0000-000093220000}"/>
    <cellStyle name="Comma 2 4 2 7 4" xfId="8855" xr:uid="{00000000-0005-0000-0000-000094220000}"/>
    <cellStyle name="Comma 2 4 2 7 4 2" xfId="8856" xr:uid="{00000000-0005-0000-0000-000095220000}"/>
    <cellStyle name="Comma 2 4 2 7 5" xfId="8857" xr:uid="{00000000-0005-0000-0000-000096220000}"/>
    <cellStyle name="Comma 2 4 2 8" xfId="8858" xr:uid="{00000000-0005-0000-0000-000097220000}"/>
    <cellStyle name="Comma 2 4 2 8 2" xfId="8859" xr:uid="{00000000-0005-0000-0000-000098220000}"/>
    <cellStyle name="Comma 2 4 2 9" xfId="8860" xr:uid="{00000000-0005-0000-0000-000099220000}"/>
    <cellStyle name="Comma 2 4 2 9 2" xfId="8861" xr:uid="{00000000-0005-0000-0000-00009A220000}"/>
    <cellStyle name="Comma 2 4 3" xfId="8862" xr:uid="{00000000-0005-0000-0000-00009B220000}"/>
    <cellStyle name="Comma 2 4 3 10" xfId="8863" xr:uid="{00000000-0005-0000-0000-00009C220000}"/>
    <cellStyle name="Comma 2 4 3 2" xfId="8864" xr:uid="{00000000-0005-0000-0000-00009D220000}"/>
    <cellStyle name="Comma 2 4 3 2 2" xfId="8865" xr:uid="{00000000-0005-0000-0000-00009E220000}"/>
    <cellStyle name="Comma 2 4 3 2 2 2" xfId="8866" xr:uid="{00000000-0005-0000-0000-00009F220000}"/>
    <cellStyle name="Comma 2 4 3 2 2 2 2" xfId="8867" xr:uid="{00000000-0005-0000-0000-0000A0220000}"/>
    <cellStyle name="Comma 2 4 3 2 2 2 2 2" xfId="8868" xr:uid="{00000000-0005-0000-0000-0000A1220000}"/>
    <cellStyle name="Comma 2 4 3 2 2 2 2 2 2" xfId="8869" xr:uid="{00000000-0005-0000-0000-0000A2220000}"/>
    <cellStyle name="Comma 2 4 3 2 2 2 2 3" xfId="8870" xr:uid="{00000000-0005-0000-0000-0000A3220000}"/>
    <cellStyle name="Comma 2 4 3 2 2 2 2 3 2" xfId="8871" xr:uid="{00000000-0005-0000-0000-0000A4220000}"/>
    <cellStyle name="Comma 2 4 3 2 2 2 2 4" xfId="8872" xr:uid="{00000000-0005-0000-0000-0000A5220000}"/>
    <cellStyle name="Comma 2 4 3 2 2 2 2 4 2" xfId="8873" xr:uid="{00000000-0005-0000-0000-0000A6220000}"/>
    <cellStyle name="Comma 2 4 3 2 2 2 2 5" xfId="8874" xr:uid="{00000000-0005-0000-0000-0000A7220000}"/>
    <cellStyle name="Comma 2 4 3 2 2 2 3" xfId="8875" xr:uid="{00000000-0005-0000-0000-0000A8220000}"/>
    <cellStyle name="Comma 2 4 3 2 2 2 3 2" xfId="8876" xr:uid="{00000000-0005-0000-0000-0000A9220000}"/>
    <cellStyle name="Comma 2 4 3 2 2 2 4" xfId="8877" xr:uid="{00000000-0005-0000-0000-0000AA220000}"/>
    <cellStyle name="Comma 2 4 3 2 2 2 4 2" xfId="8878" xr:uid="{00000000-0005-0000-0000-0000AB220000}"/>
    <cellStyle name="Comma 2 4 3 2 2 2 5" xfId="8879" xr:uid="{00000000-0005-0000-0000-0000AC220000}"/>
    <cellStyle name="Comma 2 4 3 2 2 2 5 2" xfId="8880" xr:uid="{00000000-0005-0000-0000-0000AD220000}"/>
    <cellStyle name="Comma 2 4 3 2 2 2 6" xfId="8881" xr:uid="{00000000-0005-0000-0000-0000AE220000}"/>
    <cellStyle name="Comma 2 4 3 2 2 3" xfId="8882" xr:uid="{00000000-0005-0000-0000-0000AF220000}"/>
    <cellStyle name="Comma 2 4 3 2 2 3 2" xfId="8883" xr:uid="{00000000-0005-0000-0000-0000B0220000}"/>
    <cellStyle name="Comma 2 4 3 2 2 3 2 2" xfId="8884" xr:uid="{00000000-0005-0000-0000-0000B1220000}"/>
    <cellStyle name="Comma 2 4 3 2 2 3 3" xfId="8885" xr:uid="{00000000-0005-0000-0000-0000B2220000}"/>
    <cellStyle name="Comma 2 4 3 2 2 3 3 2" xfId="8886" xr:uid="{00000000-0005-0000-0000-0000B3220000}"/>
    <cellStyle name="Comma 2 4 3 2 2 3 4" xfId="8887" xr:uid="{00000000-0005-0000-0000-0000B4220000}"/>
    <cellStyle name="Comma 2 4 3 2 2 3 4 2" xfId="8888" xr:uid="{00000000-0005-0000-0000-0000B5220000}"/>
    <cellStyle name="Comma 2 4 3 2 2 3 5" xfId="8889" xr:uid="{00000000-0005-0000-0000-0000B6220000}"/>
    <cellStyle name="Comma 2 4 3 2 2 4" xfId="8890" xr:uid="{00000000-0005-0000-0000-0000B7220000}"/>
    <cellStyle name="Comma 2 4 3 2 2 4 2" xfId="8891" xr:uid="{00000000-0005-0000-0000-0000B8220000}"/>
    <cellStyle name="Comma 2 4 3 2 2 5" xfId="8892" xr:uid="{00000000-0005-0000-0000-0000B9220000}"/>
    <cellStyle name="Comma 2 4 3 2 2 5 2" xfId="8893" xr:uid="{00000000-0005-0000-0000-0000BA220000}"/>
    <cellStyle name="Comma 2 4 3 2 2 6" xfId="8894" xr:uid="{00000000-0005-0000-0000-0000BB220000}"/>
    <cellStyle name="Comma 2 4 3 2 2 6 2" xfId="8895" xr:uid="{00000000-0005-0000-0000-0000BC220000}"/>
    <cellStyle name="Comma 2 4 3 2 2 7" xfId="8896" xr:uid="{00000000-0005-0000-0000-0000BD220000}"/>
    <cellStyle name="Comma 2 4 3 2 3" xfId="8897" xr:uid="{00000000-0005-0000-0000-0000BE220000}"/>
    <cellStyle name="Comma 2 4 3 2 3 2" xfId="8898" xr:uid="{00000000-0005-0000-0000-0000BF220000}"/>
    <cellStyle name="Comma 2 4 3 2 3 2 2" xfId="8899" xr:uid="{00000000-0005-0000-0000-0000C0220000}"/>
    <cellStyle name="Comma 2 4 3 2 3 2 2 2" xfId="8900" xr:uid="{00000000-0005-0000-0000-0000C1220000}"/>
    <cellStyle name="Comma 2 4 3 2 3 2 2 2 2" xfId="8901" xr:uid="{00000000-0005-0000-0000-0000C2220000}"/>
    <cellStyle name="Comma 2 4 3 2 3 2 2 3" xfId="8902" xr:uid="{00000000-0005-0000-0000-0000C3220000}"/>
    <cellStyle name="Comma 2 4 3 2 3 2 2 3 2" xfId="8903" xr:uid="{00000000-0005-0000-0000-0000C4220000}"/>
    <cellStyle name="Comma 2 4 3 2 3 2 2 4" xfId="8904" xr:uid="{00000000-0005-0000-0000-0000C5220000}"/>
    <cellStyle name="Comma 2 4 3 2 3 2 2 4 2" xfId="8905" xr:uid="{00000000-0005-0000-0000-0000C6220000}"/>
    <cellStyle name="Comma 2 4 3 2 3 2 2 5" xfId="8906" xr:uid="{00000000-0005-0000-0000-0000C7220000}"/>
    <cellStyle name="Comma 2 4 3 2 3 2 3" xfId="8907" xr:uid="{00000000-0005-0000-0000-0000C8220000}"/>
    <cellStyle name="Comma 2 4 3 2 3 2 3 2" xfId="8908" xr:uid="{00000000-0005-0000-0000-0000C9220000}"/>
    <cellStyle name="Comma 2 4 3 2 3 2 4" xfId="8909" xr:uid="{00000000-0005-0000-0000-0000CA220000}"/>
    <cellStyle name="Comma 2 4 3 2 3 2 4 2" xfId="8910" xr:uid="{00000000-0005-0000-0000-0000CB220000}"/>
    <cellStyle name="Comma 2 4 3 2 3 2 5" xfId="8911" xr:uid="{00000000-0005-0000-0000-0000CC220000}"/>
    <cellStyle name="Comma 2 4 3 2 3 2 5 2" xfId="8912" xr:uid="{00000000-0005-0000-0000-0000CD220000}"/>
    <cellStyle name="Comma 2 4 3 2 3 2 6" xfId="8913" xr:uid="{00000000-0005-0000-0000-0000CE220000}"/>
    <cellStyle name="Comma 2 4 3 2 3 3" xfId="8914" xr:uid="{00000000-0005-0000-0000-0000CF220000}"/>
    <cellStyle name="Comma 2 4 3 2 3 3 2" xfId="8915" xr:uid="{00000000-0005-0000-0000-0000D0220000}"/>
    <cellStyle name="Comma 2 4 3 2 3 3 2 2" xfId="8916" xr:uid="{00000000-0005-0000-0000-0000D1220000}"/>
    <cellStyle name="Comma 2 4 3 2 3 3 3" xfId="8917" xr:uid="{00000000-0005-0000-0000-0000D2220000}"/>
    <cellStyle name="Comma 2 4 3 2 3 3 3 2" xfId="8918" xr:uid="{00000000-0005-0000-0000-0000D3220000}"/>
    <cellStyle name="Comma 2 4 3 2 3 3 4" xfId="8919" xr:uid="{00000000-0005-0000-0000-0000D4220000}"/>
    <cellStyle name="Comma 2 4 3 2 3 3 4 2" xfId="8920" xr:uid="{00000000-0005-0000-0000-0000D5220000}"/>
    <cellStyle name="Comma 2 4 3 2 3 3 5" xfId="8921" xr:uid="{00000000-0005-0000-0000-0000D6220000}"/>
    <cellStyle name="Comma 2 4 3 2 3 4" xfId="8922" xr:uid="{00000000-0005-0000-0000-0000D7220000}"/>
    <cellStyle name="Comma 2 4 3 2 3 4 2" xfId="8923" xr:uid="{00000000-0005-0000-0000-0000D8220000}"/>
    <cellStyle name="Comma 2 4 3 2 3 5" xfId="8924" xr:uid="{00000000-0005-0000-0000-0000D9220000}"/>
    <cellStyle name="Comma 2 4 3 2 3 5 2" xfId="8925" xr:uid="{00000000-0005-0000-0000-0000DA220000}"/>
    <cellStyle name="Comma 2 4 3 2 3 6" xfId="8926" xr:uid="{00000000-0005-0000-0000-0000DB220000}"/>
    <cellStyle name="Comma 2 4 3 2 3 6 2" xfId="8927" xr:uid="{00000000-0005-0000-0000-0000DC220000}"/>
    <cellStyle name="Comma 2 4 3 2 3 7" xfId="8928" xr:uid="{00000000-0005-0000-0000-0000DD220000}"/>
    <cellStyle name="Comma 2 4 3 2 4" xfId="8929" xr:uid="{00000000-0005-0000-0000-0000DE220000}"/>
    <cellStyle name="Comma 2 4 3 2 4 2" xfId="8930" xr:uid="{00000000-0005-0000-0000-0000DF220000}"/>
    <cellStyle name="Comma 2 4 3 2 4 2 2" xfId="8931" xr:uid="{00000000-0005-0000-0000-0000E0220000}"/>
    <cellStyle name="Comma 2 4 3 2 4 2 2 2" xfId="8932" xr:uid="{00000000-0005-0000-0000-0000E1220000}"/>
    <cellStyle name="Comma 2 4 3 2 4 2 3" xfId="8933" xr:uid="{00000000-0005-0000-0000-0000E2220000}"/>
    <cellStyle name="Comma 2 4 3 2 4 2 3 2" xfId="8934" xr:uid="{00000000-0005-0000-0000-0000E3220000}"/>
    <cellStyle name="Comma 2 4 3 2 4 2 4" xfId="8935" xr:uid="{00000000-0005-0000-0000-0000E4220000}"/>
    <cellStyle name="Comma 2 4 3 2 4 2 4 2" xfId="8936" xr:uid="{00000000-0005-0000-0000-0000E5220000}"/>
    <cellStyle name="Comma 2 4 3 2 4 2 5" xfId="8937" xr:uid="{00000000-0005-0000-0000-0000E6220000}"/>
    <cellStyle name="Comma 2 4 3 2 4 3" xfId="8938" xr:uid="{00000000-0005-0000-0000-0000E7220000}"/>
    <cellStyle name="Comma 2 4 3 2 4 3 2" xfId="8939" xr:uid="{00000000-0005-0000-0000-0000E8220000}"/>
    <cellStyle name="Comma 2 4 3 2 4 4" xfId="8940" xr:uid="{00000000-0005-0000-0000-0000E9220000}"/>
    <cellStyle name="Comma 2 4 3 2 4 4 2" xfId="8941" xr:uid="{00000000-0005-0000-0000-0000EA220000}"/>
    <cellStyle name="Comma 2 4 3 2 4 5" xfId="8942" xr:uid="{00000000-0005-0000-0000-0000EB220000}"/>
    <cellStyle name="Comma 2 4 3 2 4 5 2" xfId="8943" xr:uid="{00000000-0005-0000-0000-0000EC220000}"/>
    <cellStyle name="Comma 2 4 3 2 4 6" xfId="8944" xr:uid="{00000000-0005-0000-0000-0000ED220000}"/>
    <cellStyle name="Comma 2 4 3 2 5" xfId="8945" xr:uid="{00000000-0005-0000-0000-0000EE220000}"/>
    <cellStyle name="Comma 2 4 3 2 5 2" xfId="8946" xr:uid="{00000000-0005-0000-0000-0000EF220000}"/>
    <cellStyle name="Comma 2 4 3 2 5 2 2" xfId="8947" xr:uid="{00000000-0005-0000-0000-0000F0220000}"/>
    <cellStyle name="Comma 2 4 3 2 5 3" xfId="8948" xr:uid="{00000000-0005-0000-0000-0000F1220000}"/>
    <cellStyle name="Comma 2 4 3 2 5 3 2" xfId="8949" xr:uid="{00000000-0005-0000-0000-0000F2220000}"/>
    <cellStyle name="Comma 2 4 3 2 5 4" xfId="8950" xr:uid="{00000000-0005-0000-0000-0000F3220000}"/>
    <cellStyle name="Comma 2 4 3 2 5 4 2" xfId="8951" xr:uid="{00000000-0005-0000-0000-0000F4220000}"/>
    <cellStyle name="Comma 2 4 3 2 5 5" xfId="8952" xr:uid="{00000000-0005-0000-0000-0000F5220000}"/>
    <cellStyle name="Comma 2 4 3 2 6" xfId="8953" xr:uid="{00000000-0005-0000-0000-0000F6220000}"/>
    <cellStyle name="Comma 2 4 3 2 6 2" xfId="8954" xr:uid="{00000000-0005-0000-0000-0000F7220000}"/>
    <cellStyle name="Comma 2 4 3 2 7" xfId="8955" xr:uid="{00000000-0005-0000-0000-0000F8220000}"/>
    <cellStyle name="Comma 2 4 3 2 7 2" xfId="8956" xr:uid="{00000000-0005-0000-0000-0000F9220000}"/>
    <cellStyle name="Comma 2 4 3 2 8" xfId="8957" xr:uid="{00000000-0005-0000-0000-0000FA220000}"/>
    <cellStyle name="Comma 2 4 3 2 8 2" xfId="8958" xr:uid="{00000000-0005-0000-0000-0000FB220000}"/>
    <cellStyle name="Comma 2 4 3 2 9" xfId="8959" xr:uid="{00000000-0005-0000-0000-0000FC220000}"/>
    <cellStyle name="Comma 2 4 3 3" xfId="8960" xr:uid="{00000000-0005-0000-0000-0000FD220000}"/>
    <cellStyle name="Comma 2 4 3 3 2" xfId="8961" xr:uid="{00000000-0005-0000-0000-0000FE220000}"/>
    <cellStyle name="Comma 2 4 3 3 2 2" xfId="8962" xr:uid="{00000000-0005-0000-0000-0000FF220000}"/>
    <cellStyle name="Comma 2 4 3 3 2 2 2" xfId="8963" xr:uid="{00000000-0005-0000-0000-000000230000}"/>
    <cellStyle name="Comma 2 4 3 3 2 2 2 2" xfId="8964" xr:uid="{00000000-0005-0000-0000-000001230000}"/>
    <cellStyle name="Comma 2 4 3 3 2 2 3" xfId="8965" xr:uid="{00000000-0005-0000-0000-000002230000}"/>
    <cellStyle name="Comma 2 4 3 3 2 2 3 2" xfId="8966" xr:uid="{00000000-0005-0000-0000-000003230000}"/>
    <cellStyle name="Comma 2 4 3 3 2 2 4" xfId="8967" xr:uid="{00000000-0005-0000-0000-000004230000}"/>
    <cellStyle name="Comma 2 4 3 3 2 2 4 2" xfId="8968" xr:uid="{00000000-0005-0000-0000-000005230000}"/>
    <cellStyle name="Comma 2 4 3 3 2 2 5" xfId="8969" xr:uid="{00000000-0005-0000-0000-000006230000}"/>
    <cellStyle name="Comma 2 4 3 3 2 3" xfId="8970" xr:uid="{00000000-0005-0000-0000-000007230000}"/>
    <cellStyle name="Comma 2 4 3 3 2 3 2" xfId="8971" xr:uid="{00000000-0005-0000-0000-000008230000}"/>
    <cellStyle name="Comma 2 4 3 3 2 4" xfId="8972" xr:uid="{00000000-0005-0000-0000-000009230000}"/>
    <cellStyle name="Comma 2 4 3 3 2 4 2" xfId="8973" xr:uid="{00000000-0005-0000-0000-00000A230000}"/>
    <cellStyle name="Comma 2 4 3 3 2 5" xfId="8974" xr:uid="{00000000-0005-0000-0000-00000B230000}"/>
    <cellStyle name="Comma 2 4 3 3 2 5 2" xfId="8975" xr:uid="{00000000-0005-0000-0000-00000C230000}"/>
    <cellStyle name="Comma 2 4 3 3 2 6" xfId="8976" xr:uid="{00000000-0005-0000-0000-00000D230000}"/>
    <cellStyle name="Comma 2 4 3 3 3" xfId="8977" xr:uid="{00000000-0005-0000-0000-00000E230000}"/>
    <cellStyle name="Comma 2 4 3 3 3 2" xfId="8978" xr:uid="{00000000-0005-0000-0000-00000F230000}"/>
    <cellStyle name="Comma 2 4 3 3 3 2 2" xfId="8979" xr:uid="{00000000-0005-0000-0000-000010230000}"/>
    <cellStyle name="Comma 2 4 3 3 3 3" xfId="8980" xr:uid="{00000000-0005-0000-0000-000011230000}"/>
    <cellStyle name="Comma 2 4 3 3 3 3 2" xfId="8981" xr:uid="{00000000-0005-0000-0000-000012230000}"/>
    <cellStyle name="Comma 2 4 3 3 3 4" xfId="8982" xr:uid="{00000000-0005-0000-0000-000013230000}"/>
    <cellStyle name="Comma 2 4 3 3 3 4 2" xfId="8983" xr:uid="{00000000-0005-0000-0000-000014230000}"/>
    <cellStyle name="Comma 2 4 3 3 3 5" xfId="8984" xr:uid="{00000000-0005-0000-0000-000015230000}"/>
    <cellStyle name="Comma 2 4 3 3 4" xfId="8985" xr:uid="{00000000-0005-0000-0000-000016230000}"/>
    <cellStyle name="Comma 2 4 3 3 4 2" xfId="8986" xr:uid="{00000000-0005-0000-0000-000017230000}"/>
    <cellStyle name="Comma 2 4 3 3 5" xfId="8987" xr:uid="{00000000-0005-0000-0000-000018230000}"/>
    <cellStyle name="Comma 2 4 3 3 5 2" xfId="8988" xr:uid="{00000000-0005-0000-0000-000019230000}"/>
    <cellStyle name="Comma 2 4 3 3 6" xfId="8989" xr:uid="{00000000-0005-0000-0000-00001A230000}"/>
    <cellStyle name="Comma 2 4 3 3 6 2" xfId="8990" xr:uid="{00000000-0005-0000-0000-00001B230000}"/>
    <cellStyle name="Comma 2 4 3 3 7" xfId="8991" xr:uid="{00000000-0005-0000-0000-00001C230000}"/>
    <cellStyle name="Comma 2 4 3 4" xfId="8992" xr:uid="{00000000-0005-0000-0000-00001D230000}"/>
    <cellStyle name="Comma 2 4 3 4 2" xfId="8993" xr:uid="{00000000-0005-0000-0000-00001E230000}"/>
    <cellStyle name="Comma 2 4 3 4 2 2" xfId="8994" xr:uid="{00000000-0005-0000-0000-00001F230000}"/>
    <cellStyle name="Comma 2 4 3 4 2 2 2" xfId="8995" xr:uid="{00000000-0005-0000-0000-000020230000}"/>
    <cellStyle name="Comma 2 4 3 4 2 2 2 2" xfId="8996" xr:uid="{00000000-0005-0000-0000-000021230000}"/>
    <cellStyle name="Comma 2 4 3 4 2 2 3" xfId="8997" xr:uid="{00000000-0005-0000-0000-000022230000}"/>
    <cellStyle name="Comma 2 4 3 4 2 2 3 2" xfId="8998" xr:uid="{00000000-0005-0000-0000-000023230000}"/>
    <cellStyle name="Comma 2 4 3 4 2 2 4" xfId="8999" xr:uid="{00000000-0005-0000-0000-000024230000}"/>
    <cellStyle name="Comma 2 4 3 4 2 2 4 2" xfId="9000" xr:uid="{00000000-0005-0000-0000-000025230000}"/>
    <cellStyle name="Comma 2 4 3 4 2 2 5" xfId="9001" xr:uid="{00000000-0005-0000-0000-000026230000}"/>
    <cellStyle name="Comma 2 4 3 4 2 3" xfId="9002" xr:uid="{00000000-0005-0000-0000-000027230000}"/>
    <cellStyle name="Comma 2 4 3 4 2 3 2" xfId="9003" xr:uid="{00000000-0005-0000-0000-000028230000}"/>
    <cellStyle name="Comma 2 4 3 4 2 4" xfId="9004" xr:uid="{00000000-0005-0000-0000-000029230000}"/>
    <cellStyle name="Comma 2 4 3 4 2 4 2" xfId="9005" xr:uid="{00000000-0005-0000-0000-00002A230000}"/>
    <cellStyle name="Comma 2 4 3 4 2 5" xfId="9006" xr:uid="{00000000-0005-0000-0000-00002B230000}"/>
    <cellStyle name="Comma 2 4 3 4 2 5 2" xfId="9007" xr:uid="{00000000-0005-0000-0000-00002C230000}"/>
    <cellStyle name="Comma 2 4 3 4 2 6" xfId="9008" xr:uid="{00000000-0005-0000-0000-00002D230000}"/>
    <cellStyle name="Comma 2 4 3 4 3" xfId="9009" xr:uid="{00000000-0005-0000-0000-00002E230000}"/>
    <cellStyle name="Comma 2 4 3 4 3 2" xfId="9010" xr:uid="{00000000-0005-0000-0000-00002F230000}"/>
    <cellStyle name="Comma 2 4 3 4 3 2 2" xfId="9011" xr:uid="{00000000-0005-0000-0000-000030230000}"/>
    <cellStyle name="Comma 2 4 3 4 3 3" xfId="9012" xr:uid="{00000000-0005-0000-0000-000031230000}"/>
    <cellStyle name="Comma 2 4 3 4 3 3 2" xfId="9013" xr:uid="{00000000-0005-0000-0000-000032230000}"/>
    <cellStyle name="Comma 2 4 3 4 3 4" xfId="9014" xr:uid="{00000000-0005-0000-0000-000033230000}"/>
    <cellStyle name="Comma 2 4 3 4 3 4 2" xfId="9015" xr:uid="{00000000-0005-0000-0000-000034230000}"/>
    <cellStyle name="Comma 2 4 3 4 3 5" xfId="9016" xr:uid="{00000000-0005-0000-0000-000035230000}"/>
    <cellStyle name="Comma 2 4 3 4 4" xfId="9017" xr:uid="{00000000-0005-0000-0000-000036230000}"/>
    <cellStyle name="Comma 2 4 3 4 4 2" xfId="9018" xr:uid="{00000000-0005-0000-0000-000037230000}"/>
    <cellStyle name="Comma 2 4 3 4 5" xfId="9019" xr:uid="{00000000-0005-0000-0000-000038230000}"/>
    <cellStyle name="Comma 2 4 3 4 5 2" xfId="9020" xr:uid="{00000000-0005-0000-0000-000039230000}"/>
    <cellStyle name="Comma 2 4 3 4 6" xfId="9021" xr:uid="{00000000-0005-0000-0000-00003A230000}"/>
    <cellStyle name="Comma 2 4 3 4 6 2" xfId="9022" xr:uid="{00000000-0005-0000-0000-00003B230000}"/>
    <cellStyle name="Comma 2 4 3 4 7" xfId="9023" xr:uid="{00000000-0005-0000-0000-00003C230000}"/>
    <cellStyle name="Comma 2 4 3 5" xfId="9024" xr:uid="{00000000-0005-0000-0000-00003D230000}"/>
    <cellStyle name="Comma 2 4 3 5 2" xfId="9025" xr:uid="{00000000-0005-0000-0000-00003E230000}"/>
    <cellStyle name="Comma 2 4 3 5 2 2" xfId="9026" xr:uid="{00000000-0005-0000-0000-00003F230000}"/>
    <cellStyle name="Comma 2 4 3 5 2 2 2" xfId="9027" xr:uid="{00000000-0005-0000-0000-000040230000}"/>
    <cellStyle name="Comma 2 4 3 5 2 3" xfId="9028" xr:uid="{00000000-0005-0000-0000-000041230000}"/>
    <cellStyle name="Comma 2 4 3 5 2 3 2" xfId="9029" xr:uid="{00000000-0005-0000-0000-000042230000}"/>
    <cellStyle name="Comma 2 4 3 5 2 4" xfId="9030" xr:uid="{00000000-0005-0000-0000-000043230000}"/>
    <cellStyle name="Comma 2 4 3 5 2 4 2" xfId="9031" xr:uid="{00000000-0005-0000-0000-000044230000}"/>
    <cellStyle name="Comma 2 4 3 5 2 5" xfId="9032" xr:uid="{00000000-0005-0000-0000-000045230000}"/>
    <cellStyle name="Comma 2 4 3 5 3" xfId="9033" xr:uid="{00000000-0005-0000-0000-000046230000}"/>
    <cellStyle name="Comma 2 4 3 5 3 2" xfId="9034" xr:uid="{00000000-0005-0000-0000-000047230000}"/>
    <cellStyle name="Comma 2 4 3 5 4" xfId="9035" xr:uid="{00000000-0005-0000-0000-000048230000}"/>
    <cellStyle name="Comma 2 4 3 5 4 2" xfId="9036" xr:uid="{00000000-0005-0000-0000-000049230000}"/>
    <cellStyle name="Comma 2 4 3 5 5" xfId="9037" xr:uid="{00000000-0005-0000-0000-00004A230000}"/>
    <cellStyle name="Comma 2 4 3 5 5 2" xfId="9038" xr:uid="{00000000-0005-0000-0000-00004B230000}"/>
    <cellStyle name="Comma 2 4 3 5 6" xfId="9039" xr:uid="{00000000-0005-0000-0000-00004C230000}"/>
    <cellStyle name="Comma 2 4 3 6" xfId="9040" xr:uid="{00000000-0005-0000-0000-00004D230000}"/>
    <cellStyle name="Comma 2 4 3 6 2" xfId="9041" xr:uid="{00000000-0005-0000-0000-00004E230000}"/>
    <cellStyle name="Comma 2 4 3 6 2 2" xfId="9042" xr:uid="{00000000-0005-0000-0000-00004F230000}"/>
    <cellStyle name="Comma 2 4 3 6 3" xfId="9043" xr:uid="{00000000-0005-0000-0000-000050230000}"/>
    <cellStyle name="Comma 2 4 3 6 3 2" xfId="9044" xr:uid="{00000000-0005-0000-0000-000051230000}"/>
    <cellStyle name="Comma 2 4 3 6 4" xfId="9045" xr:uid="{00000000-0005-0000-0000-000052230000}"/>
    <cellStyle name="Comma 2 4 3 6 4 2" xfId="9046" xr:uid="{00000000-0005-0000-0000-000053230000}"/>
    <cellStyle name="Comma 2 4 3 6 5" xfId="9047" xr:uid="{00000000-0005-0000-0000-000054230000}"/>
    <cellStyle name="Comma 2 4 3 7" xfId="9048" xr:uid="{00000000-0005-0000-0000-000055230000}"/>
    <cellStyle name="Comma 2 4 3 7 2" xfId="9049" xr:uid="{00000000-0005-0000-0000-000056230000}"/>
    <cellStyle name="Comma 2 4 3 8" xfId="9050" xr:uid="{00000000-0005-0000-0000-000057230000}"/>
    <cellStyle name="Comma 2 4 3 8 2" xfId="9051" xr:uid="{00000000-0005-0000-0000-000058230000}"/>
    <cellStyle name="Comma 2 4 3 9" xfId="9052" xr:uid="{00000000-0005-0000-0000-000059230000}"/>
    <cellStyle name="Comma 2 4 3 9 2" xfId="9053" xr:uid="{00000000-0005-0000-0000-00005A230000}"/>
    <cellStyle name="Comma 2 4 4" xfId="9054" xr:uid="{00000000-0005-0000-0000-00005B230000}"/>
    <cellStyle name="Comma 2 4 4 2" xfId="9055" xr:uid="{00000000-0005-0000-0000-00005C230000}"/>
    <cellStyle name="Comma 2 4 5" xfId="9056" xr:uid="{00000000-0005-0000-0000-00005D230000}"/>
    <cellStyle name="Comma 2 4 5 10" xfId="9057" xr:uid="{00000000-0005-0000-0000-00005E230000}"/>
    <cellStyle name="Comma 2 4 5 2" xfId="9058" xr:uid="{00000000-0005-0000-0000-00005F230000}"/>
    <cellStyle name="Comma 2 4 5 2 2" xfId="9059" xr:uid="{00000000-0005-0000-0000-000060230000}"/>
    <cellStyle name="Comma 2 4 5 2 2 2" xfId="9060" xr:uid="{00000000-0005-0000-0000-000061230000}"/>
    <cellStyle name="Comma 2 4 5 2 2 2 2" xfId="9061" xr:uid="{00000000-0005-0000-0000-000062230000}"/>
    <cellStyle name="Comma 2 4 5 2 2 2 2 2" xfId="9062" xr:uid="{00000000-0005-0000-0000-000063230000}"/>
    <cellStyle name="Comma 2 4 5 2 2 2 2 2 2" xfId="9063" xr:uid="{00000000-0005-0000-0000-000064230000}"/>
    <cellStyle name="Comma 2 4 5 2 2 2 2 3" xfId="9064" xr:uid="{00000000-0005-0000-0000-000065230000}"/>
    <cellStyle name="Comma 2 4 5 2 2 2 2 3 2" xfId="9065" xr:uid="{00000000-0005-0000-0000-000066230000}"/>
    <cellStyle name="Comma 2 4 5 2 2 2 2 4" xfId="9066" xr:uid="{00000000-0005-0000-0000-000067230000}"/>
    <cellStyle name="Comma 2 4 5 2 2 2 2 4 2" xfId="9067" xr:uid="{00000000-0005-0000-0000-000068230000}"/>
    <cellStyle name="Comma 2 4 5 2 2 2 2 5" xfId="9068" xr:uid="{00000000-0005-0000-0000-000069230000}"/>
    <cellStyle name="Comma 2 4 5 2 2 2 3" xfId="9069" xr:uid="{00000000-0005-0000-0000-00006A230000}"/>
    <cellStyle name="Comma 2 4 5 2 2 2 3 2" xfId="9070" xr:uid="{00000000-0005-0000-0000-00006B230000}"/>
    <cellStyle name="Comma 2 4 5 2 2 2 4" xfId="9071" xr:uid="{00000000-0005-0000-0000-00006C230000}"/>
    <cellStyle name="Comma 2 4 5 2 2 2 4 2" xfId="9072" xr:uid="{00000000-0005-0000-0000-00006D230000}"/>
    <cellStyle name="Comma 2 4 5 2 2 2 5" xfId="9073" xr:uid="{00000000-0005-0000-0000-00006E230000}"/>
    <cellStyle name="Comma 2 4 5 2 2 2 5 2" xfId="9074" xr:uid="{00000000-0005-0000-0000-00006F230000}"/>
    <cellStyle name="Comma 2 4 5 2 2 2 6" xfId="9075" xr:uid="{00000000-0005-0000-0000-000070230000}"/>
    <cellStyle name="Comma 2 4 5 2 2 3" xfId="9076" xr:uid="{00000000-0005-0000-0000-000071230000}"/>
    <cellStyle name="Comma 2 4 5 2 2 3 2" xfId="9077" xr:uid="{00000000-0005-0000-0000-000072230000}"/>
    <cellStyle name="Comma 2 4 5 2 2 3 2 2" xfId="9078" xr:uid="{00000000-0005-0000-0000-000073230000}"/>
    <cellStyle name="Comma 2 4 5 2 2 3 3" xfId="9079" xr:uid="{00000000-0005-0000-0000-000074230000}"/>
    <cellStyle name="Comma 2 4 5 2 2 3 3 2" xfId="9080" xr:uid="{00000000-0005-0000-0000-000075230000}"/>
    <cellStyle name="Comma 2 4 5 2 2 3 4" xfId="9081" xr:uid="{00000000-0005-0000-0000-000076230000}"/>
    <cellStyle name="Comma 2 4 5 2 2 3 4 2" xfId="9082" xr:uid="{00000000-0005-0000-0000-000077230000}"/>
    <cellStyle name="Comma 2 4 5 2 2 3 5" xfId="9083" xr:uid="{00000000-0005-0000-0000-000078230000}"/>
    <cellStyle name="Comma 2 4 5 2 2 4" xfId="9084" xr:uid="{00000000-0005-0000-0000-000079230000}"/>
    <cellStyle name="Comma 2 4 5 2 2 4 2" xfId="9085" xr:uid="{00000000-0005-0000-0000-00007A230000}"/>
    <cellStyle name="Comma 2 4 5 2 2 5" xfId="9086" xr:uid="{00000000-0005-0000-0000-00007B230000}"/>
    <cellStyle name="Comma 2 4 5 2 2 5 2" xfId="9087" xr:uid="{00000000-0005-0000-0000-00007C230000}"/>
    <cellStyle name="Comma 2 4 5 2 2 6" xfId="9088" xr:uid="{00000000-0005-0000-0000-00007D230000}"/>
    <cellStyle name="Comma 2 4 5 2 2 6 2" xfId="9089" xr:uid="{00000000-0005-0000-0000-00007E230000}"/>
    <cellStyle name="Comma 2 4 5 2 2 7" xfId="9090" xr:uid="{00000000-0005-0000-0000-00007F230000}"/>
    <cellStyle name="Comma 2 4 5 2 3" xfId="9091" xr:uid="{00000000-0005-0000-0000-000080230000}"/>
    <cellStyle name="Comma 2 4 5 2 3 2" xfId="9092" xr:uid="{00000000-0005-0000-0000-000081230000}"/>
    <cellStyle name="Comma 2 4 5 2 3 2 2" xfId="9093" xr:uid="{00000000-0005-0000-0000-000082230000}"/>
    <cellStyle name="Comma 2 4 5 2 3 2 2 2" xfId="9094" xr:uid="{00000000-0005-0000-0000-000083230000}"/>
    <cellStyle name="Comma 2 4 5 2 3 2 2 2 2" xfId="9095" xr:uid="{00000000-0005-0000-0000-000084230000}"/>
    <cellStyle name="Comma 2 4 5 2 3 2 2 3" xfId="9096" xr:uid="{00000000-0005-0000-0000-000085230000}"/>
    <cellStyle name="Comma 2 4 5 2 3 2 2 3 2" xfId="9097" xr:uid="{00000000-0005-0000-0000-000086230000}"/>
    <cellStyle name="Comma 2 4 5 2 3 2 2 4" xfId="9098" xr:uid="{00000000-0005-0000-0000-000087230000}"/>
    <cellStyle name="Comma 2 4 5 2 3 2 2 4 2" xfId="9099" xr:uid="{00000000-0005-0000-0000-000088230000}"/>
    <cellStyle name="Comma 2 4 5 2 3 2 2 5" xfId="9100" xr:uid="{00000000-0005-0000-0000-000089230000}"/>
    <cellStyle name="Comma 2 4 5 2 3 2 3" xfId="9101" xr:uid="{00000000-0005-0000-0000-00008A230000}"/>
    <cellStyle name="Comma 2 4 5 2 3 2 3 2" xfId="9102" xr:uid="{00000000-0005-0000-0000-00008B230000}"/>
    <cellStyle name="Comma 2 4 5 2 3 2 4" xfId="9103" xr:uid="{00000000-0005-0000-0000-00008C230000}"/>
    <cellStyle name="Comma 2 4 5 2 3 2 4 2" xfId="9104" xr:uid="{00000000-0005-0000-0000-00008D230000}"/>
    <cellStyle name="Comma 2 4 5 2 3 2 5" xfId="9105" xr:uid="{00000000-0005-0000-0000-00008E230000}"/>
    <cellStyle name="Comma 2 4 5 2 3 2 5 2" xfId="9106" xr:uid="{00000000-0005-0000-0000-00008F230000}"/>
    <cellStyle name="Comma 2 4 5 2 3 2 6" xfId="9107" xr:uid="{00000000-0005-0000-0000-000090230000}"/>
    <cellStyle name="Comma 2 4 5 2 3 3" xfId="9108" xr:uid="{00000000-0005-0000-0000-000091230000}"/>
    <cellStyle name="Comma 2 4 5 2 3 3 2" xfId="9109" xr:uid="{00000000-0005-0000-0000-000092230000}"/>
    <cellStyle name="Comma 2 4 5 2 3 3 2 2" xfId="9110" xr:uid="{00000000-0005-0000-0000-000093230000}"/>
    <cellStyle name="Comma 2 4 5 2 3 3 3" xfId="9111" xr:uid="{00000000-0005-0000-0000-000094230000}"/>
    <cellStyle name="Comma 2 4 5 2 3 3 3 2" xfId="9112" xr:uid="{00000000-0005-0000-0000-000095230000}"/>
    <cellStyle name="Comma 2 4 5 2 3 3 4" xfId="9113" xr:uid="{00000000-0005-0000-0000-000096230000}"/>
    <cellStyle name="Comma 2 4 5 2 3 3 4 2" xfId="9114" xr:uid="{00000000-0005-0000-0000-000097230000}"/>
    <cellStyle name="Comma 2 4 5 2 3 3 5" xfId="9115" xr:uid="{00000000-0005-0000-0000-000098230000}"/>
    <cellStyle name="Comma 2 4 5 2 3 4" xfId="9116" xr:uid="{00000000-0005-0000-0000-000099230000}"/>
    <cellStyle name="Comma 2 4 5 2 3 4 2" xfId="9117" xr:uid="{00000000-0005-0000-0000-00009A230000}"/>
    <cellStyle name="Comma 2 4 5 2 3 5" xfId="9118" xr:uid="{00000000-0005-0000-0000-00009B230000}"/>
    <cellStyle name="Comma 2 4 5 2 3 5 2" xfId="9119" xr:uid="{00000000-0005-0000-0000-00009C230000}"/>
    <cellStyle name="Comma 2 4 5 2 3 6" xfId="9120" xr:uid="{00000000-0005-0000-0000-00009D230000}"/>
    <cellStyle name="Comma 2 4 5 2 3 6 2" xfId="9121" xr:uid="{00000000-0005-0000-0000-00009E230000}"/>
    <cellStyle name="Comma 2 4 5 2 3 7" xfId="9122" xr:uid="{00000000-0005-0000-0000-00009F230000}"/>
    <cellStyle name="Comma 2 4 5 2 4" xfId="9123" xr:uid="{00000000-0005-0000-0000-0000A0230000}"/>
    <cellStyle name="Comma 2 4 5 2 4 2" xfId="9124" xr:uid="{00000000-0005-0000-0000-0000A1230000}"/>
    <cellStyle name="Comma 2 4 5 2 4 2 2" xfId="9125" xr:uid="{00000000-0005-0000-0000-0000A2230000}"/>
    <cellStyle name="Comma 2 4 5 2 4 2 2 2" xfId="9126" xr:uid="{00000000-0005-0000-0000-0000A3230000}"/>
    <cellStyle name="Comma 2 4 5 2 4 2 3" xfId="9127" xr:uid="{00000000-0005-0000-0000-0000A4230000}"/>
    <cellStyle name="Comma 2 4 5 2 4 2 3 2" xfId="9128" xr:uid="{00000000-0005-0000-0000-0000A5230000}"/>
    <cellStyle name="Comma 2 4 5 2 4 2 4" xfId="9129" xr:uid="{00000000-0005-0000-0000-0000A6230000}"/>
    <cellStyle name="Comma 2 4 5 2 4 2 4 2" xfId="9130" xr:uid="{00000000-0005-0000-0000-0000A7230000}"/>
    <cellStyle name="Comma 2 4 5 2 4 2 5" xfId="9131" xr:uid="{00000000-0005-0000-0000-0000A8230000}"/>
    <cellStyle name="Comma 2 4 5 2 4 3" xfId="9132" xr:uid="{00000000-0005-0000-0000-0000A9230000}"/>
    <cellStyle name="Comma 2 4 5 2 4 3 2" xfId="9133" xr:uid="{00000000-0005-0000-0000-0000AA230000}"/>
    <cellStyle name="Comma 2 4 5 2 4 4" xfId="9134" xr:uid="{00000000-0005-0000-0000-0000AB230000}"/>
    <cellStyle name="Comma 2 4 5 2 4 4 2" xfId="9135" xr:uid="{00000000-0005-0000-0000-0000AC230000}"/>
    <cellStyle name="Comma 2 4 5 2 4 5" xfId="9136" xr:uid="{00000000-0005-0000-0000-0000AD230000}"/>
    <cellStyle name="Comma 2 4 5 2 4 5 2" xfId="9137" xr:uid="{00000000-0005-0000-0000-0000AE230000}"/>
    <cellStyle name="Comma 2 4 5 2 4 6" xfId="9138" xr:uid="{00000000-0005-0000-0000-0000AF230000}"/>
    <cellStyle name="Comma 2 4 5 2 5" xfId="9139" xr:uid="{00000000-0005-0000-0000-0000B0230000}"/>
    <cellStyle name="Comma 2 4 5 2 5 2" xfId="9140" xr:uid="{00000000-0005-0000-0000-0000B1230000}"/>
    <cellStyle name="Comma 2 4 5 2 5 2 2" xfId="9141" xr:uid="{00000000-0005-0000-0000-0000B2230000}"/>
    <cellStyle name="Comma 2 4 5 2 5 3" xfId="9142" xr:uid="{00000000-0005-0000-0000-0000B3230000}"/>
    <cellStyle name="Comma 2 4 5 2 5 3 2" xfId="9143" xr:uid="{00000000-0005-0000-0000-0000B4230000}"/>
    <cellStyle name="Comma 2 4 5 2 5 4" xfId="9144" xr:uid="{00000000-0005-0000-0000-0000B5230000}"/>
    <cellStyle name="Comma 2 4 5 2 5 4 2" xfId="9145" xr:uid="{00000000-0005-0000-0000-0000B6230000}"/>
    <cellStyle name="Comma 2 4 5 2 5 5" xfId="9146" xr:uid="{00000000-0005-0000-0000-0000B7230000}"/>
    <cellStyle name="Comma 2 4 5 2 6" xfId="9147" xr:uid="{00000000-0005-0000-0000-0000B8230000}"/>
    <cellStyle name="Comma 2 4 5 2 6 2" xfId="9148" xr:uid="{00000000-0005-0000-0000-0000B9230000}"/>
    <cellStyle name="Comma 2 4 5 2 7" xfId="9149" xr:uid="{00000000-0005-0000-0000-0000BA230000}"/>
    <cellStyle name="Comma 2 4 5 2 7 2" xfId="9150" xr:uid="{00000000-0005-0000-0000-0000BB230000}"/>
    <cellStyle name="Comma 2 4 5 2 8" xfId="9151" xr:uid="{00000000-0005-0000-0000-0000BC230000}"/>
    <cellStyle name="Comma 2 4 5 2 8 2" xfId="9152" xr:uid="{00000000-0005-0000-0000-0000BD230000}"/>
    <cellStyle name="Comma 2 4 5 2 9" xfId="9153" xr:uid="{00000000-0005-0000-0000-0000BE230000}"/>
    <cellStyle name="Comma 2 4 5 3" xfId="9154" xr:uid="{00000000-0005-0000-0000-0000BF230000}"/>
    <cellStyle name="Comma 2 4 5 3 2" xfId="9155" xr:uid="{00000000-0005-0000-0000-0000C0230000}"/>
    <cellStyle name="Comma 2 4 5 3 2 2" xfId="9156" xr:uid="{00000000-0005-0000-0000-0000C1230000}"/>
    <cellStyle name="Comma 2 4 5 3 2 2 2" xfId="9157" xr:uid="{00000000-0005-0000-0000-0000C2230000}"/>
    <cellStyle name="Comma 2 4 5 3 2 2 2 2" xfId="9158" xr:uid="{00000000-0005-0000-0000-0000C3230000}"/>
    <cellStyle name="Comma 2 4 5 3 2 2 3" xfId="9159" xr:uid="{00000000-0005-0000-0000-0000C4230000}"/>
    <cellStyle name="Comma 2 4 5 3 2 2 3 2" xfId="9160" xr:uid="{00000000-0005-0000-0000-0000C5230000}"/>
    <cellStyle name="Comma 2 4 5 3 2 2 4" xfId="9161" xr:uid="{00000000-0005-0000-0000-0000C6230000}"/>
    <cellStyle name="Comma 2 4 5 3 2 2 4 2" xfId="9162" xr:uid="{00000000-0005-0000-0000-0000C7230000}"/>
    <cellStyle name="Comma 2 4 5 3 2 2 5" xfId="9163" xr:uid="{00000000-0005-0000-0000-0000C8230000}"/>
    <cellStyle name="Comma 2 4 5 3 2 3" xfId="9164" xr:uid="{00000000-0005-0000-0000-0000C9230000}"/>
    <cellStyle name="Comma 2 4 5 3 2 3 2" xfId="9165" xr:uid="{00000000-0005-0000-0000-0000CA230000}"/>
    <cellStyle name="Comma 2 4 5 3 2 4" xfId="9166" xr:uid="{00000000-0005-0000-0000-0000CB230000}"/>
    <cellStyle name="Comma 2 4 5 3 2 4 2" xfId="9167" xr:uid="{00000000-0005-0000-0000-0000CC230000}"/>
    <cellStyle name="Comma 2 4 5 3 2 5" xfId="9168" xr:uid="{00000000-0005-0000-0000-0000CD230000}"/>
    <cellStyle name="Comma 2 4 5 3 2 5 2" xfId="9169" xr:uid="{00000000-0005-0000-0000-0000CE230000}"/>
    <cellStyle name="Comma 2 4 5 3 2 6" xfId="9170" xr:uid="{00000000-0005-0000-0000-0000CF230000}"/>
    <cellStyle name="Comma 2 4 5 3 3" xfId="9171" xr:uid="{00000000-0005-0000-0000-0000D0230000}"/>
    <cellStyle name="Comma 2 4 5 3 3 2" xfId="9172" xr:uid="{00000000-0005-0000-0000-0000D1230000}"/>
    <cellStyle name="Comma 2 4 5 3 3 2 2" xfId="9173" xr:uid="{00000000-0005-0000-0000-0000D2230000}"/>
    <cellStyle name="Comma 2 4 5 3 3 3" xfId="9174" xr:uid="{00000000-0005-0000-0000-0000D3230000}"/>
    <cellStyle name="Comma 2 4 5 3 3 3 2" xfId="9175" xr:uid="{00000000-0005-0000-0000-0000D4230000}"/>
    <cellStyle name="Comma 2 4 5 3 3 4" xfId="9176" xr:uid="{00000000-0005-0000-0000-0000D5230000}"/>
    <cellStyle name="Comma 2 4 5 3 3 4 2" xfId="9177" xr:uid="{00000000-0005-0000-0000-0000D6230000}"/>
    <cellStyle name="Comma 2 4 5 3 3 5" xfId="9178" xr:uid="{00000000-0005-0000-0000-0000D7230000}"/>
    <cellStyle name="Comma 2 4 5 3 4" xfId="9179" xr:uid="{00000000-0005-0000-0000-0000D8230000}"/>
    <cellStyle name="Comma 2 4 5 3 4 2" xfId="9180" xr:uid="{00000000-0005-0000-0000-0000D9230000}"/>
    <cellStyle name="Comma 2 4 5 3 5" xfId="9181" xr:uid="{00000000-0005-0000-0000-0000DA230000}"/>
    <cellStyle name="Comma 2 4 5 3 5 2" xfId="9182" xr:uid="{00000000-0005-0000-0000-0000DB230000}"/>
    <cellStyle name="Comma 2 4 5 3 6" xfId="9183" xr:uid="{00000000-0005-0000-0000-0000DC230000}"/>
    <cellStyle name="Comma 2 4 5 3 6 2" xfId="9184" xr:uid="{00000000-0005-0000-0000-0000DD230000}"/>
    <cellStyle name="Comma 2 4 5 3 7" xfId="9185" xr:uid="{00000000-0005-0000-0000-0000DE230000}"/>
    <cellStyle name="Comma 2 4 5 4" xfId="9186" xr:uid="{00000000-0005-0000-0000-0000DF230000}"/>
    <cellStyle name="Comma 2 4 5 4 2" xfId="9187" xr:uid="{00000000-0005-0000-0000-0000E0230000}"/>
    <cellStyle name="Comma 2 4 5 4 2 2" xfId="9188" xr:uid="{00000000-0005-0000-0000-0000E1230000}"/>
    <cellStyle name="Comma 2 4 5 4 2 2 2" xfId="9189" xr:uid="{00000000-0005-0000-0000-0000E2230000}"/>
    <cellStyle name="Comma 2 4 5 4 2 2 2 2" xfId="9190" xr:uid="{00000000-0005-0000-0000-0000E3230000}"/>
    <cellStyle name="Comma 2 4 5 4 2 2 3" xfId="9191" xr:uid="{00000000-0005-0000-0000-0000E4230000}"/>
    <cellStyle name="Comma 2 4 5 4 2 2 3 2" xfId="9192" xr:uid="{00000000-0005-0000-0000-0000E5230000}"/>
    <cellStyle name="Comma 2 4 5 4 2 2 4" xfId="9193" xr:uid="{00000000-0005-0000-0000-0000E6230000}"/>
    <cellStyle name="Comma 2 4 5 4 2 2 4 2" xfId="9194" xr:uid="{00000000-0005-0000-0000-0000E7230000}"/>
    <cellStyle name="Comma 2 4 5 4 2 2 5" xfId="9195" xr:uid="{00000000-0005-0000-0000-0000E8230000}"/>
    <cellStyle name="Comma 2 4 5 4 2 3" xfId="9196" xr:uid="{00000000-0005-0000-0000-0000E9230000}"/>
    <cellStyle name="Comma 2 4 5 4 2 3 2" xfId="9197" xr:uid="{00000000-0005-0000-0000-0000EA230000}"/>
    <cellStyle name="Comma 2 4 5 4 2 4" xfId="9198" xr:uid="{00000000-0005-0000-0000-0000EB230000}"/>
    <cellStyle name="Comma 2 4 5 4 2 4 2" xfId="9199" xr:uid="{00000000-0005-0000-0000-0000EC230000}"/>
    <cellStyle name="Comma 2 4 5 4 2 5" xfId="9200" xr:uid="{00000000-0005-0000-0000-0000ED230000}"/>
    <cellStyle name="Comma 2 4 5 4 2 5 2" xfId="9201" xr:uid="{00000000-0005-0000-0000-0000EE230000}"/>
    <cellStyle name="Comma 2 4 5 4 2 6" xfId="9202" xr:uid="{00000000-0005-0000-0000-0000EF230000}"/>
    <cellStyle name="Comma 2 4 5 4 3" xfId="9203" xr:uid="{00000000-0005-0000-0000-0000F0230000}"/>
    <cellStyle name="Comma 2 4 5 4 3 2" xfId="9204" xr:uid="{00000000-0005-0000-0000-0000F1230000}"/>
    <cellStyle name="Comma 2 4 5 4 3 2 2" xfId="9205" xr:uid="{00000000-0005-0000-0000-0000F2230000}"/>
    <cellStyle name="Comma 2 4 5 4 3 3" xfId="9206" xr:uid="{00000000-0005-0000-0000-0000F3230000}"/>
    <cellStyle name="Comma 2 4 5 4 3 3 2" xfId="9207" xr:uid="{00000000-0005-0000-0000-0000F4230000}"/>
    <cellStyle name="Comma 2 4 5 4 3 4" xfId="9208" xr:uid="{00000000-0005-0000-0000-0000F5230000}"/>
    <cellStyle name="Comma 2 4 5 4 3 4 2" xfId="9209" xr:uid="{00000000-0005-0000-0000-0000F6230000}"/>
    <cellStyle name="Comma 2 4 5 4 3 5" xfId="9210" xr:uid="{00000000-0005-0000-0000-0000F7230000}"/>
    <cellStyle name="Comma 2 4 5 4 4" xfId="9211" xr:uid="{00000000-0005-0000-0000-0000F8230000}"/>
    <cellStyle name="Comma 2 4 5 4 4 2" xfId="9212" xr:uid="{00000000-0005-0000-0000-0000F9230000}"/>
    <cellStyle name="Comma 2 4 5 4 5" xfId="9213" xr:uid="{00000000-0005-0000-0000-0000FA230000}"/>
    <cellStyle name="Comma 2 4 5 4 5 2" xfId="9214" xr:uid="{00000000-0005-0000-0000-0000FB230000}"/>
    <cellStyle name="Comma 2 4 5 4 6" xfId="9215" xr:uid="{00000000-0005-0000-0000-0000FC230000}"/>
    <cellStyle name="Comma 2 4 5 4 6 2" xfId="9216" xr:uid="{00000000-0005-0000-0000-0000FD230000}"/>
    <cellStyle name="Comma 2 4 5 4 7" xfId="9217" xr:uid="{00000000-0005-0000-0000-0000FE230000}"/>
    <cellStyle name="Comma 2 4 5 5" xfId="9218" xr:uid="{00000000-0005-0000-0000-0000FF230000}"/>
    <cellStyle name="Comma 2 4 5 5 2" xfId="9219" xr:uid="{00000000-0005-0000-0000-000000240000}"/>
    <cellStyle name="Comma 2 4 5 5 2 2" xfId="9220" xr:uid="{00000000-0005-0000-0000-000001240000}"/>
    <cellStyle name="Comma 2 4 5 5 2 2 2" xfId="9221" xr:uid="{00000000-0005-0000-0000-000002240000}"/>
    <cellStyle name="Comma 2 4 5 5 2 3" xfId="9222" xr:uid="{00000000-0005-0000-0000-000003240000}"/>
    <cellStyle name="Comma 2 4 5 5 2 3 2" xfId="9223" xr:uid="{00000000-0005-0000-0000-000004240000}"/>
    <cellStyle name="Comma 2 4 5 5 2 4" xfId="9224" xr:uid="{00000000-0005-0000-0000-000005240000}"/>
    <cellStyle name="Comma 2 4 5 5 2 4 2" xfId="9225" xr:uid="{00000000-0005-0000-0000-000006240000}"/>
    <cellStyle name="Comma 2 4 5 5 2 5" xfId="9226" xr:uid="{00000000-0005-0000-0000-000007240000}"/>
    <cellStyle name="Comma 2 4 5 5 3" xfId="9227" xr:uid="{00000000-0005-0000-0000-000008240000}"/>
    <cellStyle name="Comma 2 4 5 5 3 2" xfId="9228" xr:uid="{00000000-0005-0000-0000-000009240000}"/>
    <cellStyle name="Comma 2 4 5 5 4" xfId="9229" xr:uid="{00000000-0005-0000-0000-00000A240000}"/>
    <cellStyle name="Comma 2 4 5 5 4 2" xfId="9230" xr:uid="{00000000-0005-0000-0000-00000B240000}"/>
    <cellStyle name="Comma 2 4 5 5 5" xfId="9231" xr:uid="{00000000-0005-0000-0000-00000C240000}"/>
    <cellStyle name="Comma 2 4 5 5 5 2" xfId="9232" xr:uid="{00000000-0005-0000-0000-00000D240000}"/>
    <cellStyle name="Comma 2 4 5 5 6" xfId="9233" xr:uid="{00000000-0005-0000-0000-00000E240000}"/>
    <cellStyle name="Comma 2 4 5 6" xfId="9234" xr:uid="{00000000-0005-0000-0000-00000F240000}"/>
    <cellStyle name="Comma 2 4 5 6 2" xfId="9235" xr:uid="{00000000-0005-0000-0000-000010240000}"/>
    <cellStyle name="Comma 2 4 5 6 2 2" xfId="9236" xr:uid="{00000000-0005-0000-0000-000011240000}"/>
    <cellStyle name="Comma 2 4 5 6 3" xfId="9237" xr:uid="{00000000-0005-0000-0000-000012240000}"/>
    <cellStyle name="Comma 2 4 5 6 3 2" xfId="9238" xr:uid="{00000000-0005-0000-0000-000013240000}"/>
    <cellStyle name="Comma 2 4 5 6 4" xfId="9239" xr:uid="{00000000-0005-0000-0000-000014240000}"/>
    <cellStyle name="Comma 2 4 5 6 4 2" xfId="9240" xr:uid="{00000000-0005-0000-0000-000015240000}"/>
    <cellStyle name="Comma 2 4 5 6 5" xfId="9241" xr:uid="{00000000-0005-0000-0000-000016240000}"/>
    <cellStyle name="Comma 2 4 5 7" xfId="9242" xr:uid="{00000000-0005-0000-0000-000017240000}"/>
    <cellStyle name="Comma 2 4 5 7 2" xfId="9243" xr:uid="{00000000-0005-0000-0000-000018240000}"/>
    <cellStyle name="Comma 2 4 5 8" xfId="9244" xr:uid="{00000000-0005-0000-0000-000019240000}"/>
    <cellStyle name="Comma 2 4 5 8 2" xfId="9245" xr:uid="{00000000-0005-0000-0000-00001A240000}"/>
    <cellStyle name="Comma 2 4 5 9" xfId="9246" xr:uid="{00000000-0005-0000-0000-00001B240000}"/>
    <cellStyle name="Comma 2 4 5 9 2" xfId="9247" xr:uid="{00000000-0005-0000-0000-00001C240000}"/>
    <cellStyle name="Comma 2 4 6" xfId="9248" xr:uid="{00000000-0005-0000-0000-00001D240000}"/>
    <cellStyle name="Comma 2 4 6 2" xfId="9249" xr:uid="{00000000-0005-0000-0000-00001E240000}"/>
    <cellStyle name="Comma 2 4 6 2 2" xfId="9250" xr:uid="{00000000-0005-0000-0000-00001F240000}"/>
    <cellStyle name="Comma 2 4 6 2 2 2" xfId="9251" xr:uid="{00000000-0005-0000-0000-000020240000}"/>
    <cellStyle name="Comma 2 4 6 2 2 2 2" xfId="9252" xr:uid="{00000000-0005-0000-0000-000021240000}"/>
    <cellStyle name="Comma 2 4 6 2 2 2 2 2" xfId="9253" xr:uid="{00000000-0005-0000-0000-000022240000}"/>
    <cellStyle name="Comma 2 4 6 2 2 2 3" xfId="9254" xr:uid="{00000000-0005-0000-0000-000023240000}"/>
    <cellStyle name="Comma 2 4 6 2 2 2 3 2" xfId="9255" xr:uid="{00000000-0005-0000-0000-000024240000}"/>
    <cellStyle name="Comma 2 4 6 2 2 2 4" xfId="9256" xr:uid="{00000000-0005-0000-0000-000025240000}"/>
    <cellStyle name="Comma 2 4 6 2 2 2 4 2" xfId="9257" xr:uid="{00000000-0005-0000-0000-000026240000}"/>
    <cellStyle name="Comma 2 4 6 2 2 2 5" xfId="9258" xr:uid="{00000000-0005-0000-0000-000027240000}"/>
    <cellStyle name="Comma 2 4 6 2 2 3" xfId="9259" xr:uid="{00000000-0005-0000-0000-000028240000}"/>
    <cellStyle name="Comma 2 4 6 2 2 3 2" xfId="9260" xr:uid="{00000000-0005-0000-0000-000029240000}"/>
    <cellStyle name="Comma 2 4 6 2 2 4" xfId="9261" xr:uid="{00000000-0005-0000-0000-00002A240000}"/>
    <cellStyle name="Comma 2 4 6 2 2 4 2" xfId="9262" xr:uid="{00000000-0005-0000-0000-00002B240000}"/>
    <cellStyle name="Comma 2 4 6 2 2 5" xfId="9263" xr:uid="{00000000-0005-0000-0000-00002C240000}"/>
    <cellStyle name="Comma 2 4 6 2 2 5 2" xfId="9264" xr:uid="{00000000-0005-0000-0000-00002D240000}"/>
    <cellStyle name="Comma 2 4 6 2 2 6" xfId="9265" xr:uid="{00000000-0005-0000-0000-00002E240000}"/>
    <cellStyle name="Comma 2 4 6 2 3" xfId="9266" xr:uid="{00000000-0005-0000-0000-00002F240000}"/>
    <cellStyle name="Comma 2 4 6 2 3 2" xfId="9267" xr:uid="{00000000-0005-0000-0000-000030240000}"/>
    <cellStyle name="Comma 2 4 6 2 3 2 2" xfId="9268" xr:uid="{00000000-0005-0000-0000-000031240000}"/>
    <cellStyle name="Comma 2 4 6 2 3 3" xfId="9269" xr:uid="{00000000-0005-0000-0000-000032240000}"/>
    <cellStyle name="Comma 2 4 6 2 3 3 2" xfId="9270" xr:uid="{00000000-0005-0000-0000-000033240000}"/>
    <cellStyle name="Comma 2 4 6 2 3 4" xfId="9271" xr:uid="{00000000-0005-0000-0000-000034240000}"/>
    <cellStyle name="Comma 2 4 6 2 3 4 2" xfId="9272" xr:uid="{00000000-0005-0000-0000-000035240000}"/>
    <cellStyle name="Comma 2 4 6 2 3 5" xfId="9273" xr:uid="{00000000-0005-0000-0000-000036240000}"/>
    <cellStyle name="Comma 2 4 6 2 4" xfId="9274" xr:uid="{00000000-0005-0000-0000-000037240000}"/>
    <cellStyle name="Comma 2 4 6 2 4 2" xfId="9275" xr:uid="{00000000-0005-0000-0000-000038240000}"/>
    <cellStyle name="Comma 2 4 6 2 5" xfId="9276" xr:uid="{00000000-0005-0000-0000-000039240000}"/>
    <cellStyle name="Comma 2 4 6 2 5 2" xfId="9277" xr:uid="{00000000-0005-0000-0000-00003A240000}"/>
    <cellStyle name="Comma 2 4 6 2 6" xfId="9278" xr:uid="{00000000-0005-0000-0000-00003B240000}"/>
    <cellStyle name="Comma 2 4 6 2 6 2" xfId="9279" xr:uid="{00000000-0005-0000-0000-00003C240000}"/>
    <cellStyle name="Comma 2 4 6 2 7" xfId="9280" xr:uid="{00000000-0005-0000-0000-00003D240000}"/>
    <cellStyle name="Comma 2 4 6 3" xfId="9281" xr:uid="{00000000-0005-0000-0000-00003E240000}"/>
    <cellStyle name="Comma 2 4 6 3 2" xfId="9282" xr:uid="{00000000-0005-0000-0000-00003F240000}"/>
    <cellStyle name="Comma 2 4 6 3 2 2" xfId="9283" xr:uid="{00000000-0005-0000-0000-000040240000}"/>
    <cellStyle name="Comma 2 4 6 3 2 2 2" xfId="9284" xr:uid="{00000000-0005-0000-0000-000041240000}"/>
    <cellStyle name="Comma 2 4 6 3 2 2 2 2" xfId="9285" xr:uid="{00000000-0005-0000-0000-000042240000}"/>
    <cellStyle name="Comma 2 4 6 3 2 2 3" xfId="9286" xr:uid="{00000000-0005-0000-0000-000043240000}"/>
    <cellStyle name="Comma 2 4 6 3 2 2 3 2" xfId="9287" xr:uid="{00000000-0005-0000-0000-000044240000}"/>
    <cellStyle name="Comma 2 4 6 3 2 2 4" xfId="9288" xr:uid="{00000000-0005-0000-0000-000045240000}"/>
    <cellStyle name="Comma 2 4 6 3 2 2 4 2" xfId="9289" xr:uid="{00000000-0005-0000-0000-000046240000}"/>
    <cellStyle name="Comma 2 4 6 3 2 2 5" xfId="9290" xr:uid="{00000000-0005-0000-0000-000047240000}"/>
    <cellStyle name="Comma 2 4 6 3 2 3" xfId="9291" xr:uid="{00000000-0005-0000-0000-000048240000}"/>
    <cellStyle name="Comma 2 4 6 3 2 3 2" xfId="9292" xr:uid="{00000000-0005-0000-0000-000049240000}"/>
    <cellStyle name="Comma 2 4 6 3 2 4" xfId="9293" xr:uid="{00000000-0005-0000-0000-00004A240000}"/>
    <cellStyle name="Comma 2 4 6 3 2 4 2" xfId="9294" xr:uid="{00000000-0005-0000-0000-00004B240000}"/>
    <cellStyle name="Comma 2 4 6 3 2 5" xfId="9295" xr:uid="{00000000-0005-0000-0000-00004C240000}"/>
    <cellStyle name="Comma 2 4 6 3 2 5 2" xfId="9296" xr:uid="{00000000-0005-0000-0000-00004D240000}"/>
    <cellStyle name="Comma 2 4 6 3 2 6" xfId="9297" xr:uid="{00000000-0005-0000-0000-00004E240000}"/>
    <cellStyle name="Comma 2 4 6 3 3" xfId="9298" xr:uid="{00000000-0005-0000-0000-00004F240000}"/>
    <cellStyle name="Comma 2 4 6 3 3 2" xfId="9299" xr:uid="{00000000-0005-0000-0000-000050240000}"/>
    <cellStyle name="Comma 2 4 6 3 3 2 2" xfId="9300" xr:uid="{00000000-0005-0000-0000-000051240000}"/>
    <cellStyle name="Comma 2 4 6 3 3 3" xfId="9301" xr:uid="{00000000-0005-0000-0000-000052240000}"/>
    <cellStyle name="Comma 2 4 6 3 3 3 2" xfId="9302" xr:uid="{00000000-0005-0000-0000-000053240000}"/>
    <cellStyle name="Comma 2 4 6 3 3 4" xfId="9303" xr:uid="{00000000-0005-0000-0000-000054240000}"/>
    <cellStyle name="Comma 2 4 6 3 3 4 2" xfId="9304" xr:uid="{00000000-0005-0000-0000-000055240000}"/>
    <cellStyle name="Comma 2 4 6 3 3 5" xfId="9305" xr:uid="{00000000-0005-0000-0000-000056240000}"/>
    <cellStyle name="Comma 2 4 6 3 4" xfId="9306" xr:uid="{00000000-0005-0000-0000-000057240000}"/>
    <cellStyle name="Comma 2 4 6 3 4 2" xfId="9307" xr:uid="{00000000-0005-0000-0000-000058240000}"/>
    <cellStyle name="Comma 2 4 6 3 5" xfId="9308" xr:uid="{00000000-0005-0000-0000-000059240000}"/>
    <cellStyle name="Comma 2 4 6 3 5 2" xfId="9309" xr:uid="{00000000-0005-0000-0000-00005A240000}"/>
    <cellStyle name="Comma 2 4 6 3 6" xfId="9310" xr:uid="{00000000-0005-0000-0000-00005B240000}"/>
    <cellStyle name="Comma 2 4 6 3 6 2" xfId="9311" xr:uid="{00000000-0005-0000-0000-00005C240000}"/>
    <cellStyle name="Comma 2 4 6 3 7" xfId="9312" xr:uid="{00000000-0005-0000-0000-00005D240000}"/>
    <cellStyle name="Comma 2 4 6 4" xfId="9313" xr:uid="{00000000-0005-0000-0000-00005E240000}"/>
    <cellStyle name="Comma 2 4 6 4 2" xfId="9314" xr:uid="{00000000-0005-0000-0000-00005F240000}"/>
    <cellStyle name="Comma 2 4 6 4 2 2" xfId="9315" xr:uid="{00000000-0005-0000-0000-000060240000}"/>
    <cellStyle name="Comma 2 4 6 4 2 2 2" xfId="9316" xr:uid="{00000000-0005-0000-0000-000061240000}"/>
    <cellStyle name="Comma 2 4 6 4 2 3" xfId="9317" xr:uid="{00000000-0005-0000-0000-000062240000}"/>
    <cellStyle name="Comma 2 4 6 4 2 3 2" xfId="9318" xr:uid="{00000000-0005-0000-0000-000063240000}"/>
    <cellStyle name="Comma 2 4 6 4 2 4" xfId="9319" xr:uid="{00000000-0005-0000-0000-000064240000}"/>
    <cellStyle name="Comma 2 4 6 4 2 4 2" xfId="9320" xr:uid="{00000000-0005-0000-0000-000065240000}"/>
    <cellStyle name="Comma 2 4 6 4 2 5" xfId="9321" xr:uid="{00000000-0005-0000-0000-000066240000}"/>
    <cellStyle name="Comma 2 4 6 4 3" xfId="9322" xr:uid="{00000000-0005-0000-0000-000067240000}"/>
    <cellStyle name="Comma 2 4 6 4 3 2" xfId="9323" xr:uid="{00000000-0005-0000-0000-000068240000}"/>
    <cellStyle name="Comma 2 4 6 4 4" xfId="9324" xr:uid="{00000000-0005-0000-0000-000069240000}"/>
    <cellStyle name="Comma 2 4 6 4 4 2" xfId="9325" xr:uid="{00000000-0005-0000-0000-00006A240000}"/>
    <cellStyle name="Comma 2 4 6 4 5" xfId="9326" xr:uid="{00000000-0005-0000-0000-00006B240000}"/>
    <cellStyle name="Comma 2 4 6 4 5 2" xfId="9327" xr:uid="{00000000-0005-0000-0000-00006C240000}"/>
    <cellStyle name="Comma 2 4 6 4 6" xfId="9328" xr:uid="{00000000-0005-0000-0000-00006D240000}"/>
    <cellStyle name="Comma 2 4 6 5" xfId="9329" xr:uid="{00000000-0005-0000-0000-00006E240000}"/>
    <cellStyle name="Comma 2 4 6 5 2" xfId="9330" xr:uid="{00000000-0005-0000-0000-00006F240000}"/>
    <cellStyle name="Comma 2 4 6 5 2 2" xfId="9331" xr:uid="{00000000-0005-0000-0000-000070240000}"/>
    <cellStyle name="Comma 2 4 6 5 3" xfId="9332" xr:uid="{00000000-0005-0000-0000-000071240000}"/>
    <cellStyle name="Comma 2 4 6 5 3 2" xfId="9333" xr:uid="{00000000-0005-0000-0000-000072240000}"/>
    <cellStyle name="Comma 2 4 6 5 4" xfId="9334" xr:uid="{00000000-0005-0000-0000-000073240000}"/>
    <cellStyle name="Comma 2 4 6 5 4 2" xfId="9335" xr:uid="{00000000-0005-0000-0000-000074240000}"/>
    <cellStyle name="Comma 2 4 6 5 5" xfId="9336" xr:uid="{00000000-0005-0000-0000-000075240000}"/>
    <cellStyle name="Comma 2 4 6 6" xfId="9337" xr:uid="{00000000-0005-0000-0000-000076240000}"/>
    <cellStyle name="Comma 2 4 6 6 2" xfId="9338" xr:uid="{00000000-0005-0000-0000-000077240000}"/>
    <cellStyle name="Comma 2 4 6 7" xfId="9339" xr:uid="{00000000-0005-0000-0000-000078240000}"/>
    <cellStyle name="Comma 2 4 6 7 2" xfId="9340" xr:uid="{00000000-0005-0000-0000-000079240000}"/>
    <cellStyle name="Comma 2 4 6 8" xfId="9341" xr:uid="{00000000-0005-0000-0000-00007A240000}"/>
    <cellStyle name="Comma 2 4 6 8 2" xfId="9342" xr:uid="{00000000-0005-0000-0000-00007B240000}"/>
    <cellStyle name="Comma 2 4 6 9" xfId="9343" xr:uid="{00000000-0005-0000-0000-00007C240000}"/>
    <cellStyle name="Comma 2 4 7" xfId="9344" xr:uid="{00000000-0005-0000-0000-00007D240000}"/>
    <cellStyle name="Comma 2 4 7 2" xfId="9345" xr:uid="{00000000-0005-0000-0000-00007E240000}"/>
    <cellStyle name="Comma 2 4 7 2 2" xfId="9346" xr:uid="{00000000-0005-0000-0000-00007F240000}"/>
    <cellStyle name="Comma 2 4 7 2 2 2" xfId="9347" xr:uid="{00000000-0005-0000-0000-000080240000}"/>
    <cellStyle name="Comma 2 4 7 2 2 2 2" xfId="9348" xr:uid="{00000000-0005-0000-0000-000081240000}"/>
    <cellStyle name="Comma 2 4 7 2 2 2 2 2" xfId="9349" xr:uid="{00000000-0005-0000-0000-000082240000}"/>
    <cellStyle name="Comma 2 4 7 2 2 2 3" xfId="9350" xr:uid="{00000000-0005-0000-0000-000083240000}"/>
    <cellStyle name="Comma 2 4 7 2 2 2 3 2" xfId="9351" xr:uid="{00000000-0005-0000-0000-000084240000}"/>
    <cellStyle name="Comma 2 4 7 2 2 2 4" xfId="9352" xr:uid="{00000000-0005-0000-0000-000085240000}"/>
    <cellStyle name="Comma 2 4 7 2 2 2 4 2" xfId="9353" xr:uid="{00000000-0005-0000-0000-000086240000}"/>
    <cellStyle name="Comma 2 4 7 2 2 2 5" xfId="9354" xr:uid="{00000000-0005-0000-0000-000087240000}"/>
    <cellStyle name="Comma 2 4 7 2 2 3" xfId="9355" xr:uid="{00000000-0005-0000-0000-000088240000}"/>
    <cellStyle name="Comma 2 4 7 2 2 3 2" xfId="9356" xr:uid="{00000000-0005-0000-0000-000089240000}"/>
    <cellStyle name="Comma 2 4 7 2 2 4" xfId="9357" xr:uid="{00000000-0005-0000-0000-00008A240000}"/>
    <cellStyle name="Comma 2 4 7 2 2 4 2" xfId="9358" xr:uid="{00000000-0005-0000-0000-00008B240000}"/>
    <cellStyle name="Comma 2 4 7 2 2 5" xfId="9359" xr:uid="{00000000-0005-0000-0000-00008C240000}"/>
    <cellStyle name="Comma 2 4 7 2 2 5 2" xfId="9360" xr:uid="{00000000-0005-0000-0000-00008D240000}"/>
    <cellStyle name="Comma 2 4 7 2 2 6" xfId="9361" xr:uid="{00000000-0005-0000-0000-00008E240000}"/>
    <cellStyle name="Comma 2 4 7 2 3" xfId="9362" xr:uid="{00000000-0005-0000-0000-00008F240000}"/>
    <cellStyle name="Comma 2 4 7 2 3 2" xfId="9363" xr:uid="{00000000-0005-0000-0000-000090240000}"/>
    <cellStyle name="Comma 2 4 7 2 3 2 2" xfId="9364" xr:uid="{00000000-0005-0000-0000-000091240000}"/>
    <cellStyle name="Comma 2 4 7 2 3 3" xfId="9365" xr:uid="{00000000-0005-0000-0000-000092240000}"/>
    <cellStyle name="Comma 2 4 7 2 3 3 2" xfId="9366" xr:uid="{00000000-0005-0000-0000-000093240000}"/>
    <cellStyle name="Comma 2 4 7 2 3 4" xfId="9367" xr:uid="{00000000-0005-0000-0000-000094240000}"/>
    <cellStyle name="Comma 2 4 7 2 3 4 2" xfId="9368" xr:uid="{00000000-0005-0000-0000-000095240000}"/>
    <cellStyle name="Comma 2 4 7 2 3 5" xfId="9369" xr:uid="{00000000-0005-0000-0000-000096240000}"/>
    <cellStyle name="Comma 2 4 7 2 4" xfId="9370" xr:uid="{00000000-0005-0000-0000-000097240000}"/>
    <cellStyle name="Comma 2 4 7 2 4 2" xfId="9371" xr:uid="{00000000-0005-0000-0000-000098240000}"/>
    <cellStyle name="Comma 2 4 7 2 5" xfId="9372" xr:uid="{00000000-0005-0000-0000-000099240000}"/>
    <cellStyle name="Comma 2 4 7 2 5 2" xfId="9373" xr:uid="{00000000-0005-0000-0000-00009A240000}"/>
    <cellStyle name="Comma 2 4 7 2 6" xfId="9374" xr:uid="{00000000-0005-0000-0000-00009B240000}"/>
    <cellStyle name="Comma 2 4 7 2 6 2" xfId="9375" xr:uid="{00000000-0005-0000-0000-00009C240000}"/>
    <cellStyle name="Comma 2 4 7 2 7" xfId="9376" xr:uid="{00000000-0005-0000-0000-00009D240000}"/>
    <cellStyle name="Comma 2 4 7 3" xfId="9377" xr:uid="{00000000-0005-0000-0000-00009E240000}"/>
    <cellStyle name="Comma 2 4 7 3 2" xfId="9378" xr:uid="{00000000-0005-0000-0000-00009F240000}"/>
    <cellStyle name="Comma 2 4 7 3 2 2" xfId="9379" xr:uid="{00000000-0005-0000-0000-0000A0240000}"/>
    <cellStyle name="Comma 2 4 7 3 2 2 2" xfId="9380" xr:uid="{00000000-0005-0000-0000-0000A1240000}"/>
    <cellStyle name="Comma 2 4 7 3 2 2 2 2" xfId="9381" xr:uid="{00000000-0005-0000-0000-0000A2240000}"/>
    <cellStyle name="Comma 2 4 7 3 2 2 3" xfId="9382" xr:uid="{00000000-0005-0000-0000-0000A3240000}"/>
    <cellStyle name="Comma 2 4 7 3 2 2 3 2" xfId="9383" xr:uid="{00000000-0005-0000-0000-0000A4240000}"/>
    <cellStyle name="Comma 2 4 7 3 2 2 4" xfId="9384" xr:uid="{00000000-0005-0000-0000-0000A5240000}"/>
    <cellStyle name="Comma 2 4 7 3 2 2 4 2" xfId="9385" xr:uid="{00000000-0005-0000-0000-0000A6240000}"/>
    <cellStyle name="Comma 2 4 7 3 2 2 5" xfId="9386" xr:uid="{00000000-0005-0000-0000-0000A7240000}"/>
    <cellStyle name="Comma 2 4 7 3 2 3" xfId="9387" xr:uid="{00000000-0005-0000-0000-0000A8240000}"/>
    <cellStyle name="Comma 2 4 7 3 2 3 2" xfId="9388" xr:uid="{00000000-0005-0000-0000-0000A9240000}"/>
    <cellStyle name="Comma 2 4 7 3 2 4" xfId="9389" xr:uid="{00000000-0005-0000-0000-0000AA240000}"/>
    <cellStyle name="Comma 2 4 7 3 2 4 2" xfId="9390" xr:uid="{00000000-0005-0000-0000-0000AB240000}"/>
    <cellStyle name="Comma 2 4 7 3 2 5" xfId="9391" xr:uid="{00000000-0005-0000-0000-0000AC240000}"/>
    <cellStyle name="Comma 2 4 7 3 2 5 2" xfId="9392" xr:uid="{00000000-0005-0000-0000-0000AD240000}"/>
    <cellStyle name="Comma 2 4 7 3 2 6" xfId="9393" xr:uid="{00000000-0005-0000-0000-0000AE240000}"/>
    <cellStyle name="Comma 2 4 7 3 3" xfId="9394" xr:uid="{00000000-0005-0000-0000-0000AF240000}"/>
    <cellStyle name="Comma 2 4 7 3 3 2" xfId="9395" xr:uid="{00000000-0005-0000-0000-0000B0240000}"/>
    <cellStyle name="Comma 2 4 7 3 3 2 2" xfId="9396" xr:uid="{00000000-0005-0000-0000-0000B1240000}"/>
    <cellStyle name="Comma 2 4 7 3 3 3" xfId="9397" xr:uid="{00000000-0005-0000-0000-0000B2240000}"/>
    <cellStyle name="Comma 2 4 7 3 3 3 2" xfId="9398" xr:uid="{00000000-0005-0000-0000-0000B3240000}"/>
    <cellStyle name="Comma 2 4 7 3 3 4" xfId="9399" xr:uid="{00000000-0005-0000-0000-0000B4240000}"/>
    <cellStyle name="Comma 2 4 7 3 3 4 2" xfId="9400" xr:uid="{00000000-0005-0000-0000-0000B5240000}"/>
    <cellStyle name="Comma 2 4 7 3 3 5" xfId="9401" xr:uid="{00000000-0005-0000-0000-0000B6240000}"/>
    <cellStyle name="Comma 2 4 7 3 4" xfId="9402" xr:uid="{00000000-0005-0000-0000-0000B7240000}"/>
    <cellStyle name="Comma 2 4 7 3 4 2" xfId="9403" xr:uid="{00000000-0005-0000-0000-0000B8240000}"/>
    <cellStyle name="Comma 2 4 7 3 5" xfId="9404" xr:uid="{00000000-0005-0000-0000-0000B9240000}"/>
    <cellStyle name="Comma 2 4 7 3 5 2" xfId="9405" xr:uid="{00000000-0005-0000-0000-0000BA240000}"/>
    <cellStyle name="Comma 2 4 7 3 6" xfId="9406" xr:uid="{00000000-0005-0000-0000-0000BB240000}"/>
    <cellStyle name="Comma 2 4 7 3 6 2" xfId="9407" xr:uid="{00000000-0005-0000-0000-0000BC240000}"/>
    <cellStyle name="Comma 2 4 7 3 7" xfId="9408" xr:uid="{00000000-0005-0000-0000-0000BD240000}"/>
    <cellStyle name="Comma 2 4 7 4" xfId="9409" xr:uid="{00000000-0005-0000-0000-0000BE240000}"/>
    <cellStyle name="Comma 2 4 7 4 2" xfId="9410" xr:uid="{00000000-0005-0000-0000-0000BF240000}"/>
    <cellStyle name="Comma 2 4 7 4 2 2" xfId="9411" xr:uid="{00000000-0005-0000-0000-0000C0240000}"/>
    <cellStyle name="Comma 2 4 7 4 2 2 2" xfId="9412" xr:uid="{00000000-0005-0000-0000-0000C1240000}"/>
    <cellStyle name="Comma 2 4 7 4 2 3" xfId="9413" xr:uid="{00000000-0005-0000-0000-0000C2240000}"/>
    <cellStyle name="Comma 2 4 7 4 2 3 2" xfId="9414" xr:uid="{00000000-0005-0000-0000-0000C3240000}"/>
    <cellStyle name="Comma 2 4 7 4 2 4" xfId="9415" xr:uid="{00000000-0005-0000-0000-0000C4240000}"/>
    <cellStyle name="Comma 2 4 7 4 2 4 2" xfId="9416" xr:uid="{00000000-0005-0000-0000-0000C5240000}"/>
    <cellStyle name="Comma 2 4 7 4 2 5" xfId="9417" xr:uid="{00000000-0005-0000-0000-0000C6240000}"/>
    <cellStyle name="Comma 2 4 7 4 3" xfId="9418" xr:uid="{00000000-0005-0000-0000-0000C7240000}"/>
    <cellStyle name="Comma 2 4 7 4 3 2" xfId="9419" xr:uid="{00000000-0005-0000-0000-0000C8240000}"/>
    <cellStyle name="Comma 2 4 7 4 4" xfId="9420" xr:uid="{00000000-0005-0000-0000-0000C9240000}"/>
    <cellStyle name="Comma 2 4 7 4 4 2" xfId="9421" xr:uid="{00000000-0005-0000-0000-0000CA240000}"/>
    <cellStyle name="Comma 2 4 7 4 5" xfId="9422" xr:uid="{00000000-0005-0000-0000-0000CB240000}"/>
    <cellStyle name="Comma 2 4 7 4 5 2" xfId="9423" xr:uid="{00000000-0005-0000-0000-0000CC240000}"/>
    <cellStyle name="Comma 2 4 7 4 6" xfId="9424" xr:uid="{00000000-0005-0000-0000-0000CD240000}"/>
    <cellStyle name="Comma 2 4 7 5" xfId="9425" xr:uid="{00000000-0005-0000-0000-0000CE240000}"/>
    <cellStyle name="Comma 2 4 7 5 2" xfId="9426" xr:uid="{00000000-0005-0000-0000-0000CF240000}"/>
    <cellStyle name="Comma 2 4 7 5 2 2" xfId="9427" xr:uid="{00000000-0005-0000-0000-0000D0240000}"/>
    <cellStyle name="Comma 2 4 7 5 3" xfId="9428" xr:uid="{00000000-0005-0000-0000-0000D1240000}"/>
    <cellStyle name="Comma 2 4 7 5 3 2" xfId="9429" xr:uid="{00000000-0005-0000-0000-0000D2240000}"/>
    <cellStyle name="Comma 2 4 7 5 4" xfId="9430" xr:uid="{00000000-0005-0000-0000-0000D3240000}"/>
    <cellStyle name="Comma 2 4 7 5 4 2" xfId="9431" xr:uid="{00000000-0005-0000-0000-0000D4240000}"/>
    <cellStyle name="Comma 2 4 7 5 5" xfId="9432" xr:uid="{00000000-0005-0000-0000-0000D5240000}"/>
    <cellStyle name="Comma 2 4 7 6" xfId="9433" xr:uid="{00000000-0005-0000-0000-0000D6240000}"/>
    <cellStyle name="Comma 2 4 7 6 2" xfId="9434" xr:uid="{00000000-0005-0000-0000-0000D7240000}"/>
    <cellStyle name="Comma 2 4 7 7" xfId="9435" xr:uid="{00000000-0005-0000-0000-0000D8240000}"/>
    <cellStyle name="Comma 2 4 7 7 2" xfId="9436" xr:uid="{00000000-0005-0000-0000-0000D9240000}"/>
    <cellStyle name="Comma 2 4 7 8" xfId="9437" xr:uid="{00000000-0005-0000-0000-0000DA240000}"/>
    <cellStyle name="Comma 2 4 7 8 2" xfId="9438" xr:uid="{00000000-0005-0000-0000-0000DB240000}"/>
    <cellStyle name="Comma 2 4 7 9" xfId="9439" xr:uid="{00000000-0005-0000-0000-0000DC240000}"/>
    <cellStyle name="Comma 2 4 8" xfId="9440" xr:uid="{00000000-0005-0000-0000-0000DD240000}"/>
    <cellStyle name="Comma 2 4 8 2" xfId="9441" xr:uid="{00000000-0005-0000-0000-0000DE240000}"/>
    <cellStyle name="Comma 2 4 8 2 2" xfId="9442" xr:uid="{00000000-0005-0000-0000-0000DF240000}"/>
    <cellStyle name="Comma 2 4 8 2 2 2" xfId="9443" xr:uid="{00000000-0005-0000-0000-0000E0240000}"/>
    <cellStyle name="Comma 2 4 8 2 2 2 2" xfId="9444" xr:uid="{00000000-0005-0000-0000-0000E1240000}"/>
    <cellStyle name="Comma 2 4 8 2 2 3" xfId="9445" xr:uid="{00000000-0005-0000-0000-0000E2240000}"/>
    <cellStyle name="Comma 2 4 8 2 2 3 2" xfId="9446" xr:uid="{00000000-0005-0000-0000-0000E3240000}"/>
    <cellStyle name="Comma 2 4 8 2 2 4" xfId="9447" xr:uid="{00000000-0005-0000-0000-0000E4240000}"/>
    <cellStyle name="Comma 2 4 8 2 2 4 2" xfId="9448" xr:uid="{00000000-0005-0000-0000-0000E5240000}"/>
    <cellStyle name="Comma 2 4 8 2 2 5" xfId="9449" xr:uid="{00000000-0005-0000-0000-0000E6240000}"/>
    <cellStyle name="Comma 2 4 8 2 3" xfId="9450" xr:uid="{00000000-0005-0000-0000-0000E7240000}"/>
    <cellStyle name="Comma 2 4 8 2 3 2" xfId="9451" xr:uid="{00000000-0005-0000-0000-0000E8240000}"/>
    <cellStyle name="Comma 2 4 8 2 4" xfId="9452" xr:uid="{00000000-0005-0000-0000-0000E9240000}"/>
    <cellStyle name="Comma 2 4 8 2 4 2" xfId="9453" xr:uid="{00000000-0005-0000-0000-0000EA240000}"/>
    <cellStyle name="Comma 2 4 8 2 5" xfId="9454" xr:uid="{00000000-0005-0000-0000-0000EB240000}"/>
    <cellStyle name="Comma 2 4 8 2 5 2" xfId="9455" xr:uid="{00000000-0005-0000-0000-0000EC240000}"/>
    <cellStyle name="Comma 2 4 8 2 6" xfId="9456" xr:uid="{00000000-0005-0000-0000-0000ED240000}"/>
    <cellStyle name="Comma 2 4 8 3" xfId="9457" xr:uid="{00000000-0005-0000-0000-0000EE240000}"/>
    <cellStyle name="Comma 2 4 8 3 2" xfId="9458" xr:uid="{00000000-0005-0000-0000-0000EF240000}"/>
    <cellStyle name="Comma 2 4 8 3 2 2" xfId="9459" xr:uid="{00000000-0005-0000-0000-0000F0240000}"/>
    <cellStyle name="Comma 2 4 8 3 3" xfId="9460" xr:uid="{00000000-0005-0000-0000-0000F1240000}"/>
    <cellStyle name="Comma 2 4 8 3 3 2" xfId="9461" xr:uid="{00000000-0005-0000-0000-0000F2240000}"/>
    <cellStyle name="Comma 2 4 8 3 4" xfId="9462" xr:uid="{00000000-0005-0000-0000-0000F3240000}"/>
    <cellStyle name="Comma 2 4 8 3 4 2" xfId="9463" xr:uid="{00000000-0005-0000-0000-0000F4240000}"/>
    <cellStyle name="Comma 2 4 8 3 5" xfId="9464" xr:uid="{00000000-0005-0000-0000-0000F5240000}"/>
    <cellStyle name="Comma 2 4 8 4" xfId="9465" xr:uid="{00000000-0005-0000-0000-0000F6240000}"/>
    <cellStyle name="Comma 2 4 8 4 2" xfId="9466" xr:uid="{00000000-0005-0000-0000-0000F7240000}"/>
    <cellStyle name="Comma 2 4 8 5" xfId="9467" xr:uid="{00000000-0005-0000-0000-0000F8240000}"/>
    <cellStyle name="Comma 2 4 8 5 2" xfId="9468" xr:uid="{00000000-0005-0000-0000-0000F9240000}"/>
    <cellStyle name="Comma 2 4 8 6" xfId="9469" xr:uid="{00000000-0005-0000-0000-0000FA240000}"/>
    <cellStyle name="Comma 2 4 8 6 2" xfId="9470" xr:uid="{00000000-0005-0000-0000-0000FB240000}"/>
    <cellStyle name="Comma 2 4 8 7" xfId="9471" xr:uid="{00000000-0005-0000-0000-0000FC240000}"/>
    <cellStyle name="Comma 2 4 9" xfId="9472" xr:uid="{00000000-0005-0000-0000-0000FD240000}"/>
    <cellStyle name="Comma 2 4 9 2" xfId="9473" xr:uid="{00000000-0005-0000-0000-0000FE240000}"/>
    <cellStyle name="Comma 2 4 9 2 2" xfId="9474" xr:uid="{00000000-0005-0000-0000-0000FF240000}"/>
    <cellStyle name="Comma 2 4 9 2 2 2" xfId="9475" xr:uid="{00000000-0005-0000-0000-000000250000}"/>
    <cellStyle name="Comma 2 4 9 2 2 2 2" xfId="9476" xr:uid="{00000000-0005-0000-0000-000001250000}"/>
    <cellStyle name="Comma 2 4 9 2 2 3" xfId="9477" xr:uid="{00000000-0005-0000-0000-000002250000}"/>
    <cellStyle name="Comma 2 4 9 2 2 3 2" xfId="9478" xr:uid="{00000000-0005-0000-0000-000003250000}"/>
    <cellStyle name="Comma 2 4 9 2 2 4" xfId="9479" xr:uid="{00000000-0005-0000-0000-000004250000}"/>
    <cellStyle name="Comma 2 4 9 2 2 4 2" xfId="9480" xr:uid="{00000000-0005-0000-0000-000005250000}"/>
    <cellStyle name="Comma 2 4 9 2 2 5" xfId="9481" xr:uid="{00000000-0005-0000-0000-000006250000}"/>
    <cellStyle name="Comma 2 4 9 2 3" xfId="9482" xr:uid="{00000000-0005-0000-0000-000007250000}"/>
    <cellStyle name="Comma 2 4 9 2 3 2" xfId="9483" xr:uid="{00000000-0005-0000-0000-000008250000}"/>
    <cellStyle name="Comma 2 4 9 2 4" xfId="9484" xr:uid="{00000000-0005-0000-0000-000009250000}"/>
    <cellStyle name="Comma 2 4 9 2 4 2" xfId="9485" xr:uid="{00000000-0005-0000-0000-00000A250000}"/>
    <cellStyle name="Comma 2 4 9 2 5" xfId="9486" xr:uid="{00000000-0005-0000-0000-00000B250000}"/>
    <cellStyle name="Comma 2 4 9 2 5 2" xfId="9487" xr:uid="{00000000-0005-0000-0000-00000C250000}"/>
    <cellStyle name="Comma 2 4 9 2 6" xfId="9488" xr:uid="{00000000-0005-0000-0000-00000D250000}"/>
    <cellStyle name="Comma 2 4 9 3" xfId="9489" xr:uid="{00000000-0005-0000-0000-00000E250000}"/>
    <cellStyle name="Comma 2 4 9 3 2" xfId="9490" xr:uid="{00000000-0005-0000-0000-00000F250000}"/>
    <cellStyle name="Comma 2 4 9 3 2 2" xfId="9491" xr:uid="{00000000-0005-0000-0000-000010250000}"/>
    <cellStyle name="Comma 2 4 9 3 3" xfId="9492" xr:uid="{00000000-0005-0000-0000-000011250000}"/>
    <cellStyle name="Comma 2 4 9 3 3 2" xfId="9493" xr:uid="{00000000-0005-0000-0000-000012250000}"/>
    <cellStyle name="Comma 2 4 9 3 4" xfId="9494" xr:uid="{00000000-0005-0000-0000-000013250000}"/>
    <cellStyle name="Comma 2 4 9 3 4 2" xfId="9495" xr:uid="{00000000-0005-0000-0000-000014250000}"/>
    <cellStyle name="Comma 2 4 9 3 5" xfId="9496" xr:uid="{00000000-0005-0000-0000-000015250000}"/>
    <cellStyle name="Comma 2 4 9 4" xfId="9497" xr:uid="{00000000-0005-0000-0000-000016250000}"/>
    <cellStyle name="Comma 2 4 9 4 2" xfId="9498" xr:uid="{00000000-0005-0000-0000-000017250000}"/>
    <cellStyle name="Comma 2 4 9 5" xfId="9499" xr:uid="{00000000-0005-0000-0000-000018250000}"/>
    <cellStyle name="Comma 2 4 9 5 2" xfId="9500" xr:uid="{00000000-0005-0000-0000-000019250000}"/>
    <cellStyle name="Comma 2 4 9 6" xfId="9501" xr:uid="{00000000-0005-0000-0000-00001A250000}"/>
    <cellStyle name="Comma 2 4 9 6 2" xfId="9502" xr:uid="{00000000-0005-0000-0000-00001B250000}"/>
    <cellStyle name="Comma 2 4 9 7" xfId="9503" xr:uid="{00000000-0005-0000-0000-00001C250000}"/>
    <cellStyle name="Comma 2 40" xfId="9504" xr:uid="{00000000-0005-0000-0000-00001D250000}"/>
    <cellStyle name="Comma 2 40 2" xfId="9505" xr:uid="{00000000-0005-0000-0000-00001E250000}"/>
    <cellStyle name="Comma 2 41" xfId="9506" xr:uid="{00000000-0005-0000-0000-00001F250000}"/>
    <cellStyle name="Comma 2 41 2" xfId="9507" xr:uid="{00000000-0005-0000-0000-000020250000}"/>
    <cellStyle name="Comma 2 42" xfId="9508" xr:uid="{00000000-0005-0000-0000-000021250000}"/>
    <cellStyle name="Comma 2 42 2" xfId="9509" xr:uid="{00000000-0005-0000-0000-000022250000}"/>
    <cellStyle name="Comma 2 43" xfId="9510" xr:uid="{00000000-0005-0000-0000-000023250000}"/>
    <cellStyle name="Comma 2 43 2" xfId="9511" xr:uid="{00000000-0005-0000-0000-000024250000}"/>
    <cellStyle name="Comma 2 44" xfId="9512" xr:uid="{00000000-0005-0000-0000-000025250000}"/>
    <cellStyle name="Comma 2 44 2" xfId="9513" xr:uid="{00000000-0005-0000-0000-000026250000}"/>
    <cellStyle name="Comma 2 45" xfId="9514" xr:uid="{00000000-0005-0000-0000-000027250000}"/>
    <cellStyle name="Comma 2 45 2" xfId="9515" xr:uid="{00000000-0005-0000-0000-000028250000}"/>
    <cellStyle name="Comma 2 46" xfId="9516" xr:uid="{00000000-0005-0000-0000-000029250000}"/>
    <cellStyle name="Comma 2 46 2" xfId="9517" xr:uid="{00000000-0005-0000-0000-00002A250000}"/>
    <cellStyle name="Comma 2 47" xfId="9518" xr:uid="{00000000-0005-0000-0000-00002B250000}"/>
    <cellStyle name="Comma 2 47 2" xfId="9519" xr:uid="{00000000-0005-0000-0000-00002C250000}"/>
    <cellStyle name="Comma 2 48" xfId="9520" xr:uid="{00000000-0005-0000-0000-00002D250000}"/>
    <cellStyle name="Comma 2 48 2" xfId="9521" xr:uid="{00000000-0005-0000-0000-00002E250000}"/>
    <cellStyle name="Comma 2 49" xfId="9522" xr:uid="{00000000-0005-0000-0000-00002F250000}"/>
    <cellStyle name="Comma 2 49 2" xfId="9523" xr:uid="{00000000-0005-0000-0000-000030250000}"/>
    <cellStyle name="Comma 2 5" xfId="9524" xr:uid="{00000000-0005-0000-0000-000031250000}"/>
    <cellStyle name="Comma 2 5 10" xfId="9525" xr:uid="{00000000-0005-0000-0000-000032250000}"/>
    <cellStyle name="Comma 2 5 10 2" xfId="9526" xr:uid="{00000000-0005-0000-0000-000033250000}"/>
    <cellStyle name="Comma 2 5 11" xfId="9527" xr:uid="{00000000-0005-0000-0000-000034250000}"/>
    <cellStyle name="Comma 2 5 11 2" xfId="9528" xr:uid="{00000000-0005-0000-0000-000035250000}"/>
    <cellStyle name="Comma 2 5 12" xfId="9529" xr:uid="{00000000-0005-0000-0000-000036250000}"/>
    <cellStyle name="Comma 2 5 2" xfId="9530" xr:uid="{00000000-0005-0000-0000-000037250000}"/>
    <cellStyle name="Comma 2 5 2 2" xfId="9531" xr:uid="{00000000-0005-0000-0000-000038250000}"/>
    <cellStyle name="Comma 2 5 2 2 2" xfId="9532" xr:uid="{00000000-0005-0000-0000-000039250000}"/>
    <cellStyle name="Comma 2 5 2 3" xfId="9533" xr:uid="{00000000-0005-0000-0000-00003A250000}"/>
    <cellStyle name="Comma 2 5 2 3 2" xfId="9534" xr:uid="{00000000-0005-0000-0000-00003B250000}"/>
    <cellStyle name="Comma 2 5 2 4" xfId="9535" xr:uid="{00000000-0005-0000-0000-00003C250000}"/>
    <cellStyle name="Comma 2 5 3" xfId="9536" xr:uid="{00000000-0005-0000-0000-00003D250000}"/>
    <cellStyle name="Comma 2 5 3 2" xfId="9537" xr:uid="{00000000-0005-0000-0000-00003E250000}"/>
    <cellStyle name="Comma 2 5 3 2 2" xfId="9538" xr:uid="{00000000-0005-0000-0000-00003F250000}"/>
    <cellStyle name="Comma 2 5 3 2 2 2" xfId="9539" xr:uid="{00000000-0005-0000-0000-000040250000}"/>
    <cellStyle name="Comma 2 5 3 2 2 2 2" xfId="9540" xr:uid="{00000000-0005-0000-0000-000041250000}"/>
    <cellStyle name="Comma 2 5 3 2 2 2 2 2" xfId="9541" xr:uid="{00000000-0005-0000-0000-000042250000}"/>
    <cellStyle name="Comma 2 5 3 2 2 2 3" xfId="9542" xr:uid="{00000000-0005-0000-0000-000043250000}"/>
    <cellStyle name="Comma 2 5 3 2 2 2 3 2" xfId="9543" xr:uid="{00000000-0005-0000-0000-000044250000}"/>
    <cellStyle name="Comma 2 5 3 2 2 2 4" xfId="9544" xr:uid="{00000000-0005-0000-0000-000045250000}"/>
    <cellStyle name="Comma 2 5 3 2 2 2 4 2" xfId="9545" xr:uid="{00000000-0005-0000-0000-000046250000}"/>
    <cellStyle name="Comma 2 5 3 2 2 2 5" xfId="9546" xr:uid="{00000000-0005-0000-0000-000047250000}"/>
    <cellStyle name="Comma 2 5 3 2 2 3" xfId="9547" xr:uid="{00000000-0005-0000-0000-000048250000}"/>
    <cellStyle name="Comma 2 5 3 2 2 3 2" xfId="9548" xr:uid="{00000000-0005-0000-0000-000049250000}"/>
    <cellStyle name="Comma 2 5 3 2 2 4" xfId="9549" xr:uid="{00000000-0005-0000-0000-00004A250000}"/>
    <cellStyle name="Comma 2 5 3 2 2 4 2" xfId="9550" xr:uid="{00000000-0005-0000-0000-00004B250000}"/>
    <cellStyle name="Comma 2 5 3 2 2 5" xfId="9551" xr:uid="{00000000-0005-0000-0000-00004C250000}"/>
    <cellStyle name="Comma 2 5 3 2 2 5 2" xfId="9552" xr:uid="{00000000-0005-0000-0000-00004D250000}"/>
    <cellStyle name="Comma 2 5 3 2 2 6" xfId="9553" xr:uid="{00000000-0005-0000-0000-00004E250000}"/>
    <cellStyle name="Comma 2 5 3 2 3" xfId="9554" xr:uid="{00000000-0005-0000-0000-00004F250000}"/>
    <cellStyle name="Comma 2 5 3 2 3 2" xfId="9555" xr:uid="{00000000-0005-0000-0000-000050250000}"/>
    <cellStyle name="Comma 2 5 3 2 3 2 2" xfId="9556" xr:uid="{00000000-0005-0000-0000-000051250000}"/>
    <cellStyle name="Comma 2 5 3 2 3 3" xfId="9557" xr:uid="{00000000-0005-0000-0000-000052250000}"/>
    <cellStyle name="Comma 2 5 3 2 3 3 2" xfId="9558" xr:uid="{00000000-0005-0000-0000-000053250000}"/>
    <cellStyle name="Comma 2 5 3 2 3 4" xfId="9559" xr:uid="{00000000-0005-0000-0000-000054250000}"/>
    <cellStyle name="Comma 2 5 3 2 3 4 2" xfId="9560" xr:uid="{00000000-0005-0000-0000-000055250000}"/>
    <cellStyle name="Comma 2 5 3 2 3 5" xfId="9561" xr:uid="{00000000-0005-0000-0000-000056250000}"/>
    <cellStyle name="Comma 2 5 3 2 4" xfId="9562" xr:uid="{00000000-0005-0000-0000-000057250000}"/>
    <cellStyle name="Comma 2 5 3 2 4 2" xfId="9563" xr:uid="{00000000-0005-0000-0000-000058250000}"/>
    <cellStyle name="Comma 2 5 3 2 5" xfId="9564" xr:uid="{00000000-0005-0000-0000-000059250000}"/>
    <cellStyle name="Comma 2 5 3 2 5 2" xfId="9565" xr:uid="{00000000-0005-0000-0000-00005A250000}"/>
    <cellStyle name="Comma 2 5 3 2 6" xfId="9566" xr:uid="{00000000-0005-0000-0000-00005B250000}"/>
    <cellStyle name="Comma 2 5 3 2 6 2" xfId="9567" xr:uid="{00000000-0005-0000-0000-00005C250000}"/>
    <cellStyle name="Comma 2 5 3 2 7" xfId="9568" xr:uid="{00000000-0005-0000-0000-00005D250000}"/>
    <cellStyle name="Comma 2 5 3 3" xfId="9569" xr:uid="{00000000-0005-0000-0000-00005E250000}"/>
    <cellStyle name="Comma 2 5 3 3 2" xfId="9570" xr:uid="{00000000-0005-0000-0000-00005F250000}"/>
    <cellStyle name="Comma 2 5 3 3 2 2" xfId="9571" xr:uid="{00000000-0005-0000-0000-000060250000}"/>
    <cellStyle name="Comma 2 5 3 3 2 2 2" xfId="9572" xr:uid="{00000000-0005-0000-0000-000061250000}"/>
    <cellStyle name="Comma 2 5 3 3 2 2 2 2" xfId="9573" xr:uid="{00000000-0005-0000-0000-000062250000}"/>
    <cellStyle name="Comma 2 5 3 3 2 2 3" xfId="9574" xr:uid="{00000000-0005-0000-0000-000063250000}"/>
    <cellStyle name="Comma 2 5 3 3 2 2 3 2" xfId="9575" xr:uid="{00000000-0005-0000-0000-000064250000}"/>
    <cellStyle name="Comma 2 5 3 3 2 2 4" xfId="9576" xr:uid="{00000000-0005-0000-0000-000065250000}"/>
    <cellStyle name="Comma 2 5 3 3 2 2 4 2" xfId="9577" xr:uid="{00000000-0005-0000-0000-000066250000}"/>
    <cellStyle name="Comma 2 5 3 3 2 2 5" xfId="9578" xr:uid="{00000000-0005-0000-0000-000067250000}"/>
    <cellStyle name="Comma 2 5 3 3 2 3" xfId="9579" xr:uid="{00000000-0005-0000-0000-000068250000}"/>
    <cellStyle name="Comma 2 5 3 3 2 3 2" xfId="9580" xr:uid="{00000000-0005-0000-0000-000069250000}"/>
    <cellStyle name="Comma 2 5 3 3 2 4" xfId="9581" xr:uid="{00000000-0005-0000-0000-00006A250000}"/>
    <cellStyle name="Comma 2 5 3 3 2 4 2" xfId="9582" xr:uid="{00000000-0005-0000-0000-00006B250000}"/>
    <cellStyle name="Comma 2 5 3 3 2 5" xfId="9583" xr:uid="{00000000-0005-0000-0000-00006C250000}"/>
    <cellStyle name="Comma 2 5 3 3 2 5 2" xfId="9584" xr:uid="{00000000-0005-0000-0000-00006D250000}"/>
    <cellStyle name="Comma 2 5 3 3 2 6" xfId="9585" xr:uid="{00000000-0005-0000-0000-00006E250000}"/>
    <cellStyle name="Comma 2 5 3 3 3" xfId="9586" xr:uid="{00000000-0005-0000-0000-00006F250000}"/>
    <cellStyle name="Comma 2 5 3 3 3 2" xfId="9587" xr:uid="{00000000-0005-0000-0000-000070250000}"/>
    <cellStyle name="Comma 2 5 3 3 3 2 2" xfId="9588" xr:uid="{00000000-0005-0000-0000-000071250000}"/>
    <cellStyle name="Comma 2 5 3 3 3 3" xfId="9589" xr:uid="{00000000-0005-0000-0000-000072250000}"/>
    <cellStyle name="Comma 2 5 3 3 3 3 2" xfId="9590" xr:uid="{00000000-0005-0000-0000-000073250000}"/>
    <cellStyle name="Comma 2 5 3 3 3 4" xfId="9591" xr:uid="{00000000-0005-0000-0000-000074250000}"/>
    <cellStyle name="Comma 2 5 3 3 3 4 2" xfId="9592" xr:uid="{00000000-0005-0000-0000-000075250000}"/>
    <cellStyle name="Comma 2 5 3 3 3 5" xfId="9593" xr:uid="{00000000-0005-0000-0000-000076250000}"/>
    <cellStyle name="Comma 2 5 3 3 4" xfId="9594" xr:uid="{00000000-0005-0000-0000-000077250000}"/>
    <cellStyle name="Comma 2 5 3 3 4 2" xfId="9595" xr:uid="{00000000-0005-0000-0000-000078250000}"/>
    <cellStyle name="Comma 2 5 3 3 5" xfId="9596" xr:uid="{00000000-0005-0000-0000-000079250000}"/>
    <cellStyle name="Comma 2 5 3 3 5 2" xfId="9597" xr:uid="{00000000-0005-0000-0000-00007A250000}"/>
    <cellStyle name="Comma 2 5 3 3 6" xfId="9598" xr:uid="{00000000-0005-0000-0000-00007B250000}"/>
    <cellStyle name="Comma 2 5 3 3 6 2" xfId="9599" xr:uid="{00000000-0005-0000-0000-00007C250000}"/>
    <cellStyle name="Comma 2 5 3 3 7" xfId="9600" xr:uid="{00000000-0005-0000-0000-00007D250000}"/>
    <cellStyle name="Comma 2 5 3 4" xfId="9601" xr:uid="{00000000-0005-0000-0000-00007E250000}"/>
    <cellStyle name="Comma 2 5 3 4 2" xfId="9602" xr:uid="{00000000-0005-0000-0000-00007F250000}"/>
    <cellStyle name="Comma 2 5 3 4 2 2" xfId="9603" xr:uid="{00000000-0005-0000-0000-000080250000}"/>
    <cellStyle name="Comma 2 5 3 4 2 2 2" xfId="9604" xr:uid="{00000000-0005-0000-0000-000081250000}"/>
    <cellStyle name="Comma 2 5 3 4 2 3" xfId="9605" xr:uid="{00000000-0005-0000-0000-000082250000}"/>
    <cellStyle name="Comma 2 5 3 4 2 3 2" xfId="9606" xr:uid="{00000000-0005-0000-0000-000083250000}"/>
    <cellStyle name="Comma 2 5 3 4 2 4" xfId="9607" xr:uid="{00000000-0005-0000-0000-000084250000}"/>
    <cellStyle name="Comma 2 5 3 4 2 4 2" xfId="9608" xr:uid="{00000000-0005-0000-0000-000085250000}"/>
    <cellStyle name="Comma 2 5 3 4 2 5" xfId="9609" xr:uid="{00000000-0005-0000-0000-000086250000}"/>
    <cellStyle name="Comma 2 5 3 4 3" xfId="9610" xr:uid="{00000000-0005-0000-0000-000087250000}"/>
    <cellStyle name="Comma 2 5 3 4 3 2" xfId="9611" xr:uid="{00000000-0005-0000-0000-000088250000}"/>
    <cellStyle name="Comma 2 5 3 4 4" xfId="9612" xr:uid="{00000000-0005-0000-0000-000089250000}"/>
    <cellStyle name="Comma 2 5 3 4 4 2" xfId="9613" xr:uid="{00000000-0005-0000-0000-00008A250000}"/>
    <cellStyle name="Comma 2 5 3 4 5" xfId="9614" xr:uid="{00000000-0005-0000-0000-00008B250000}"/>
    <cellStyle name="Comma 2 5 3 4 5 2" xfId="9615" xr:uid="{00000000-0005-0000-0000-00008C250000}"/>
    <cellStyle name="Comma 2 5 3 4 6" xfId="9616" xr:uid="{00000000-0005-0000-0000-00008D250000}"/>
    <cellStyle name="Comma 2 5 3 5" xfId="9617" xr:uid="{00000000-0005-0000-0000-00008E250000}"/>
    <cellStyle name="Comma 2 5 3 5 2" xfId="9618" xr:uid="{00000000-0005-0000-0000-00008F250000}"/>
    <cellStyle name="Comma 2 5 3 5 2 2" xfId="9619" xr:uid="{00000000-0005-0000-0000-000090250000}"/>
    <cellStyle name="Comma 2 5 3 5 3" xfId="9620" xr:uid="{00000000-0005-0000-0000-000091250000}"/>
    <cellStyle name="Comma 2 5 3 5 3 2" xfId="9621" xr:uid="{00000000-0005-0000-0000-000092250000}"/>
    <cellStyle name="Comma 2 5 3 5 4" xfId="9622" xr:uid="{00000000-0005-0000-0000-000093250000}"/>
    <cellStyle name="Comma 2 5 3 5 4 2" xfId="9623" xr:uid="{00000000-0005-0000-0000-000094250000}"/>
    <cellStyle name="Comma 2 5 3 5 5" xfId="9624" xr:uid="{00000000-0005-0000-0000-000095250000}"/>
    <cellStyle name="Comma 2 5 3 6" xfId="9625" xr:uid="{00000000-0005-0000-0000-000096250000}"/>
    <cellStyle name="Comma 2 5 3 6 2" xfId="9626" xr:uid="{00000000-0005-0000-0000-000097250000}"/>
    <cellStyle name="Comma 2 5 3 7" xfId="9627" xr:uid="{00000000-0005-0000-0000-000098250000}"/>
    <cellStyle name="Comma 2 5 3 7 2" xfId="9628" xr:uid="{00000000-0005-0000-0000-000099250000}"/>
    <cellStyle name="Comma 2 5 3 8" xfId="9629" xr:uid="{00000000-0005-0000-0000-00009A250000}"/>
    <cellStyle name="Comma 2 5 3 8 2" xfId="9630" xr:uid="{00000000-0005-0000-0000-00009B250000}"/>
    <cellStyle name="Comma 2 5 3 9" xfId="9631" xr:uid="{00000000-0005-0000-0000-00009C250000}"/>
    <cellStyle name="Comma 2 5 4" xfId="9632" xr:uid="{00000000-0005-0000-0000-00009D250000}"/>
    <cellStyle name="Comma 2 5 4 2" xfId="9633" xr:uid="{00000000-0005-0000-0000-00009E250000}"/>
    <cellStyle name="Comma 2 5 4 2 2" xfId="9634" xr:uid="{00000000-0005-0000-0000-00009F250000}"/>
    <cellStyle name="Comma 2 5 4 2 2 2" xfId="9635" xr:uid="{00000000-0005-0000-0000-0000A0250000}"/>
    <cellStyle name="Comma 2 5 4 2 2 2 2" xfId="9636" xr:uid="{00000000-0005-0000-0000-0000A1250000}"/>
    <cellStyle name="Comma 2 5 4 2 2 3" xfId="9637" xr:uid="{00000000-0005-0000-0000-0000A2250000}"/>
    <cellStyle name="Comma 2 5 4 2 2 3 2" xfId="9638" xr:uid="{00000000-0005-0000-0000-0000A3250000}"/>
    <cellStyle name="Comma 2 5 4 2 2 4" xfId="9639" xr:uid="{00000000-0005-0000-0000-0000A4250000}"/>
    <cellStyle name="Comma 2 5 4 2 2 4 2" xfId="9640" xr:uid="{00000000-0005-0000-0000-0000A5250000}"/>
    <cellStyle name="Comma 2 5 4 2 2 5" xfId="9641" xr:uid="{00000000-0005-0000-0000-0000A6250000}"/>
    <cellStyle name="Comma 2 5 4 2 3" xfId="9642" xr:uid="{00000000-0005-0000-0000-0000A7250000}"/>
    <cellStyle name="Comma 2 5 4 2 3 2" xfId="9643" xr:uid="{00000000-0005-0000-0000-0000A8250000}"/>
    <cellStyle name="Comma 2 5 4 2 4" xfId="9644" xr:uid="{00000000-0005-0000-0000-0000A9250000}"/>
    <cellStyle name="Comma 2 5 4 2 4 2" xfId="9645" xr:uid="{00000000-0005-0000-0000-0000AA250000}"/>
    <cellStyle name="Comma 2 5 4 2 5" xfId="9646" xr:uid="{00000000-0005-0000-0000-0000AB250000}"/>
    <cellStyle name="Comma 2 5 4 2 5 2" xfId="9647" xr:uid="{00000000-0005-0000-0000-0000AC250000}"/>
    <cellStyle name="Comma 2 5 4 2 6" xfId="9648" xr:uid="{00000000-0005-0000-0000-0000AD250000}"/>
    <cellStyle name="Comma 2 5 4 3" xfId="9649" xr:uid="{00000000-0005-0000-0000-0000AE250000}"/>
    <cellStyle name="Comma 2 5 4 3 2" xfId="9650" xr:uid="{00000000-0005-0000-0000-0000AF250000}"/>
    <cellStyle name="Comma 2 5 4 3 2 2" xfId="9651" xr:uid="{00000000-0005-0000-0000-0000B0250000}"/>
    <cellStyle name="Comma 2 5 4 3 3" xfId="9652" xr:uid="{00000000-0005-0000-0000-0000B1250000}"/>
    <cellStyle name="Comma 2 5 4 3 3 2" xfId="9653" xr:uid="{00000000-0005-0000-0000-0000B2250000}"/>
    <cellStyle name="Comma 2 5 4 3 4" xfId="9654" xr:uid="{00000000-0005-0000-0000-0000B3250000}"/>
    <cellStyle name="Comma 2 5 4 3 4 2" xfId="9655" xr:uid="{00000000-0005-0000-0000-0000B4250000}"/>
    <cellStyle name="Comma 2 5 4 3 5" xfId="9656" xr:uid="{00000000-0005-0000-0000-0000B5250000}"/>
    <cellStyle name="Comma 2 5 4 4" xfId="9657" xr:uid="{00000000-0005-0000-0000-0000B6250000}"/>
    <cellStyle name="Comma 2 5 4 4 2" xfId="9658" xr:uid="{00000000-0005-0000-0000-0000B7250000}"/>
    <cellStyle name="Comma 2 5 4 5" xfId="9659" xr:uid="{00000000-0005-0000-0000-0000B8250000}"/>
    <cellStyle name="Comma 2 5 4 5 2" xfId="9660" xr:uid="{00000000-0005-0000-0000-0000B9250000}"/>
    <cellStyle name="Comma 2 5 4 6" xfId="9661" xr:uid="{00000000-0005-0000-0000-0000BA250000}"/>
    <cellStyle name="Comma 2 5 4 6 2" xfId="9662" xr:uid="{00000000-0005-0000-0000-0000BB250000}"/>
    <cellStyle name="Comma 2 5 4 7" xfId="9663" xr:uid="{00000000-0005-0000-0000-0000BC250000}"/>
    <cellStyle name="Comma 2 5 5" xfId="9664" xr:uid="{00000000-0005-0000-0000-0000BD250000}"/>
    <cellStyle name="Comma 2 5 5 2" xfId="9665" xr:uid="{00000000-0005-0000-0000-0000BE250000}"/>
    <cellStyle name="Comma 2 5 5 2 2" xfId="9666" xr:uid="{00000000-0005-0000-0000-0000BF250000}"/>
    <cellStyle name="Comma 2 5 5 2 2 2" xfId="9667" xr:uid="{00000000-0005-0000-0000-0000C0250000}"/>
    <cellStyle name="Comma 2 5 5 2 2 2 2" xfId="9668" xr:uid="{00000000-0005-0000-0000-0000C1250000}"/>
    <cellStyle name="Comma 2 5 5 2 2 3" xfId="9669" xr:uid="{00000000-0005-0000-0000-0000C2250000}"/>
    <cellStyle name="Comma 2 5 5 2 2 3 2" xfId="9670" xr:uid="{00000000-0005-0000-0000-0000C3250000}"/>
    <cellStyle name="Comma 2 5 5 2 2 4" xfId="9671" xr:uid="{00000000-0005-0000-0000-0000C4250000}"/>
    <cellStyle name="Comma 2 5 5 2 2 4 2" xfId="9672" xr:uid="{00000000-0005-0000-0000-0000C5250000}"/>
    <cellStyle name="Comma 2 5 5 2 2 5" xfId="9673" xr:uid="{00000000-0005-0000-0000-0000C6250000}"/>
    <cellStyle name="Comma 2 5 5 2 3" xfId="9674" xr:uid="{00000000-0005-0000-0000-0000C7250000}"/>
    <cellStyle name="Comma 2 5 5 2 3 2" xfId="9675" xr:uid="{00000000-0005-0000-0000-0000C8250000}"/>
    <cellStyle name="Comma 2 5 5 2 4" xfId="9676" xr:uid="{00000000-0005-0000-0000-0000C9250000}"/>
    <cellStyle name="Comma 2 5 5 2 4 2" xfId="9677" xr:uid="{00000000-0005-0000-0000-0000CA250000}"/>
    <cellStyle name="Comma 2 5 5 2 5" xfId="9678" xr:uid="{00000000-0005-0000-0000-0000CB250000}"/>
    <cellStyle name="Comma 2 5 5 2 5 2" xfId="9679" xr:uid="{00000000-0005-0000-0000-0000CC250000}"/>
    <cellStyle name="Comma 2 5 5 2 6" xfId="9680" xr:uid="{00000000-0005-0000-0000-0000CD250000}"/>
    <cellStyle name="Comma 2 5 5 3" xfId="9681" xr:uid="{00000000-0005-0000-0000-0000CE250000}"/>
    <cellStyle name="Comma 2 5 5 3 2" xfId="9682" xr:uid="{00000000-0005-0000-0000-0000CF250000}"/>
    <cellStyle name="Comma 2 5 5 3 2 2" xfId="9683" xr:uid="{00000000-0005-0000-0000-0000D0250000}"/>
    <cellStyle name="Comma 2 5 5 3 3" xfId="9684" xr:uid="{00000000-0005-0000-0000-0000D1250000}"/>
    <cellStyle name="Comma 2 5 5 3 3 2" xfId="9685" xr:uid="{00000000-0005-0000-0000-0000D2250000}"/>
    <cellStyle name="Comma 2 5 5 3 4" xfId="9686" xr:uid="{00000000-0005-0000-0000-0000D3250000}"/>
    <cellStyle name="Comma 2 5 5 3 4 2" xfId="9687" xr:uid="{00000000-0005-0000-0000-0000D4250000}"/>
    <cellStyle name="Comma 2 5 5 3 5" xfId="9688" xr:uid="{00000000-0005-0000-0000-0000D5250000}"/>
    <cellStyle name="Comma 2 5 5 4" xfId="9689" xr:uid="{00000000-0005-0000-0000-0000D6250000}"/>
    <cellStyle name="Comma 2 5 5 4 2" xfId="9690" xr:uid="{00000000-0005-0000-0000-0000D7250000}"/>
    <cellStyle name="Comma 2 5 5 5" xfId="9691" xr:uid="{00000000-0005-0000-0000-0000D8250000}"/>
    <cellStyle name="Comma 2 5 5 5 2" xfId="9692" xr:uid="{00000000-0005-0000-0000-0000D9250000}"/>
    <cellStyle name="Comma 2 5 5 6" xfId="9693" xr:uid="{00000000-0005-0000-0000-0000DA250000}"/>
    <cellStyle name="Comma 2 5 5 6 2" xfId="9694" xr:uid="{00000000-0005-0000-0000-0000DB250000}"/>
    <cellStyle name="Comma 2 5 5 7" xfId="9695" xr:uid="{00000000-0005-0000-0000-0000DC250000}"/>
    <cellStyle name="Comma 2 5 6" xfId="9696" xr:uid="{00000000-0005-0000-0000-0000DD250000}"/>
    <cellStyle name="Comma 2 5 6 2" xfId="9697" xr:uid="{00000000-0005-0000-0000-0000DE250000}"/>
    <cellStyle name="Comma 2 5 7" xfId="9698" xr:uid="{00000000-0005-0000-0000-0000DF250000}"/>
    <cellStyle name="Comma 2 5 7 2" xfId="9699" xr:uid="{00000000-0005-0000-0000-0000E0250000}"/>
    <cellStyle name="Comma 2 5 7 2 2" xfId="9700" xr:uid="{00000000-0005-0000-0000-0000E1250000}"/>
    <cellStyle name="Comma 2 5 7 2 2 2" xfId="9701" xr:uid="{00000000-0005-0000-0000-0000E2250000}"/>
    <cellStyle name="Comma 2 5 7 2 3" xfId="9702" xr:uid="{00000000-0005-0000-0000-0000E3250000}"/>
    <cellStyle name="Comma 2 5 7 2 3 2" xfId="9703" xr:uid="{00000000-0005-0000-0000-0000E4250000}"/>
    <cellStyle name="Comma 2 5 7 2 4" xfId="9704" xr:uid="{00000000-0005-0000-0000-0000E5250000}"/>
    <cellStyle name="Comma 2 5 7 2 4 2" xfId="9705" xr:uid="{00000000-0005-0000-0000-0000E6250000}"/>
    <cellStyle name="Comma 2 5 7 2 5" xfId="9706" xr:uid="{00000000-0005-0000-0000-0000E7250000}"/>
    <cellStyle name="Comma 2 5 7 3" xfId="9707" xr:uid="{00000000-0005-0000-0000-0000E8250000}"/>
    <cellStyle name="Comma 2 5 7 3 2" xfId="9708" xr:uid="{00000000-0005-0000-0000-0000E9250000}"/>
    <cellStyle name="Comma 2 5 7 4" xfId="9709" xr:uid="{00000000-0005-0000-0000-0000EA250000}"/>
    <cellStyle name="Comma 2 5 7 4 2" xfId="9710" xr:uid="{00000000-0005-0000-0000-0000EB250000}"/>
    <cellStyle name="Comma 2 5 7 5" xfId="9711" xr:uid="{00000000-0005-0000-0000-0000EC250000}"/>
    <cellStyle name="Comma 2 5 7 5 2" xfId="9712" xr:uid="{00000000-0005-0000-0000-0000ED250000}"/>
    <cellStyle name="Comma 2 5 7 6" xfId="9713" xr:uid="{00000000-0005-0000-0000-0000EE250000}"/>
    <cellStyle name="Comma 2 5 8" xfId="9714" xr:uid="{00000000-0005-0000-0000-0000EF250000}"/>
    <cellStyle name="Comma 2 5 8 2" xfId="9715" xr:uid="{00000000-0005-0000-0000-0000F0250000}"/>
    <cellStyle name="Comma 2 5 8 2 2" xfId="9716" xr:uid="{00000000-0005-0000-0000-0000F1250000}"/>
    <cellStyle name="Comma 2 5 8 3" xfId="9717" xr:uid="{00000000-0005-0000-0000-0000F2250000}"/>
    <cellStyle name="Comma 2 5 8 3 2" xfId="9718" xr:uid="{00000000-0005-0000-0000-0000F3250000}"/>
    <cellStyle name="Comma 2 5 8 4" xfId="9719" xr:uid="{00000000-0005-0000-0000-0000F4250000}"/>
    <cellStyle name="Comma 2 5 8 4 2" xfId="9720" xr:uid="{00000000-0005-0000-0000-0000F5250000}"/>
    <cellStyle name="Comma 2 5 8 5" xfId="9721" xr:uid="{00000000-0005-0000-0000-0000F6250000}"/>
    <cellStyle name="Comma 2 5 9" xfId="9722" xr:uid="{00000000-0005-0000-0000-0000F7250000}"/>
    <cellStyle name="Comma 2 5 9 2" xfId="9723" xr:uid="{00000000-0005-0000-0000-0000F8250000}"/>
    <cellStyle name="Comma 2 50" xfId="9724" xr:uid="{00000000-0005-0000-0000-0000F9250000}"/>
    <cellStyle name="Comma 2 50 2" xfId="9725" xr:uid="{00000000-0005-0000-0000-0000FA250000}"/>
    <cellStyle name="Comma 2 51" xfId="9726" xr:uid="{00000000-0005-0000-0000-0000FB250000}"/>
    <cellStyle name="Comma 2 51 2" xfId="9727" xr:uid="{00000000-0005-0000-0000-0000FC250000}"/>
    <cellStyle name="Comma 2 52" xfId="9728" xr:uid="{00000000-0005-0000-0000-0000FD250000}"/>
    <cellStyle name="Comma 2 52 2" xfId="9729" xr:uid="{00000000-0005-0000-0000-0000FE250000}"/>
    <cellStyle name="Comma 2 53" xfId="9730" xr:uid="{00000000-0005-0000-0000-0000FF250000}"/>
    <cellStyle name="Comma 2 53 2" xfId="9731" xr:uid="{00000000-0005-0000-0000-000000260000}"/>
    <cellStyle name="Comma 2 54" xfId="9732" xr:uid="{00000000-0005-0000-0000-000001260000}"/>
    <cellStyle name="Comma 2 54 2" xfId="9733" xr:uid="{00000000-0005-0000-0000-000002260000}"/>
    <cellStyle name="Comma 2 55" xfId="9734" xr:uid="{00000000-0005-0000-0000-000003260000}"/>
    <cellStyle name="Comma 2 55 2" xfId="9735" xr:uid="{00000000-0005-0000-0000-000004260000}"/>
    <cellStyle name="Comma 2 56" xfId="9736" xr:uid="{00000000-0005-0000-0000-000005260000}"/>
    <cellStyle name="Comma 2 56 2" xfId="9737" xr:uid="{00000000-0005-0000-0000-000006260000}"/>
    <cellStyle name="Comma 2 57" xfId="9738" xr:uid="{00000000-0005-0000-0000-000007260000}"/>
    <cellStyle name="Comma 2 57 2" xfId="9739" xr:uid="{00000000-0005-0000-0000-000008260000}"/>
    <cellStyle name="Comma 2 58" xfId="9740" xr:uid="{00000000-0005-0000-0000-000009260000}"/>
    <cellStyle name="Comma 2 58 2" xfId="9741" xr:uid="{00000000-0005-0000-0000-00000A260000}"/>
    <cellStyle name="Comma 2 59" xfId="9742" xr:uid="{00000000-0005-0000-0000-00000B260000}"/>
    <cellStyle name="Comma 2 59 2" xfId="9743" xr:uid="{00000000-0005-0000-0000-00000C260000}"/>
    <cellStyle name="Comma 2 6" xfId="9744" xr:uid="{00000000-0005-0000-0000-00000D260000}"/>
    <cellStyle name="Comma 2 6 10" xfId="9745" xr:uid="{00000000-0005-0000-0000-00000E260000}"/>
    <cellStyle name="Comma 2 6 10 2" xfId="9746" xr:uid="{00000000-0005-0000-0000-00000F260000}"/>
    <cellStyle name="Comma 2 6 11" xfId="9747" xr:uid="{00000000-0005-0000-0000-000010260000}"/>
    <cellStyle name="Comma 2 6 11 2" xfId="9748" xr:uid="{00000000-0005-0000-0000-000011260000}"/>
    <cellStyle name="Comma 2 6 12" xfId="9749" xr:uid="{00000000-0005-0000-0000-000012260000}"/>
    <cellStyle name="Comma 2 6 2" xfId="9750" xr:uid="{00000000-0005-0000-0000-000013260000}"/>
    <cellStyle name="Comma 2 6 2 2" xfId="9751" xr:uid="{00000000-0005-0000-0000-000014260000}"/>
    <cellStyle name="Comma 2 6 2 2 2" xfId="9752" xr:uid="{00000000-0005-0000-0000-000015260000}"/>
    <cellStyle name="Comma 2 6 2 3" xfId="9753" xr:uid="{00000000-0005-0000-0000-000016260000}"/>
    <cellStyle name="Comma 2 6 2 3 2" xfId="9754" xr:uid="{00000000-0005-0000-0000-000017260000}"/>
    <cellStyle name="Comma 2 6 2 4" xfId="9755" xr:uid="{00000000-0005-0000-0000-000018260000}"/>
    <cellStyle name="Comma 2 6 3" xfId="9756" xr:uid="{00000000-0005-0000-0000-000019260000}"/>
    <cellStyle name="Comma 2 6 3 2" xfId="9757" xr:uid="{00000000-0005-0000-0000-00001A260000}"/>
    <cellStyle name="Comma 2 6 3 2 2" xfId="9758" xr:uid="{00000000-0005-0000-0000-00001B260000}"/>
    <cellStyle name="Comma 2 6 3 2 2 2" xfId="9759" xr:uid="{00000000-0005-0000-0000-00001C260000}"/>
    <cellStyle name="Comma 2 6 3 2 2 2 2" xfId="9760" xr:uid="{00000000-0005-0000-0000-00001D260000}"/>
    <cellStyle name="Comma 2 6 3 2 2 2 2 2" xfId="9761" xr:uid="{00000000-0005-0000-0000-00001E260000}"/>
    <cellStyle name="Comma 2 6 3 2 2 2 3" xfId="9762" xr:uid="{00000000-0005-0000-0000-00001F260000}"/>
    <cellStyle name="Comma 2 6 3 2 2 2 3 2" xfId="9763" xr:uid="{00000000-0005-0000-0000-000020260000}"/>
    <cellStyle name="Comma 2 6 3 2 2 2 4" xfId="9764" xr:uid="{00000000-0005-0000-0000-000021260000}"/>
    <cellStyle name="Comma 2 6 3 2 2 2 4 2" xfId="9765" xr:uid="{00000000-0005-0000-0000-000022260000}"/>
    <cellStyle name="Comma 2 6 3 2 2 2 5" xfId="9766" xr:uid="{00000000-0005-0000-0000-000023260000}"/>
    <cellStyle name="Comma 2 6 3 2 2 3" xfId="9767" xr:uid="{00000000-0005-0000-0000-000024260000}"/>
    <cellStyle name="Comma 2 6 3 2 2 3 2" xfId="9768" xr:uid="{00000000-0005-0000-0000-000025260000}"/>
    <cellStyle name="Comma 2 6 3 2 2 4" xfId="9769" xr:uid="{00000000-0005-0000-0000-000026260000}"/>
    <cellStyle name="Comma 2 6 3 2 2 4 2" xfId="9770" xr:uid="{00000000-0005-0000-0000-000027260000}"/>
    <cellStyle name="Comma 2 6 3 2 2 5" xfId="9771" xr:uid="{00000000-0005-0000-0000-000028260000}"/>
    <cellStyle name="Comma 2 6 3 2 2 5 2" xfId="9772" xr:uid="{00000000-0005-0000-0000-000029260000}"/>
    <cellStyle name="Comma 2 6 3 2 2 6" xfId="9773" xr:uid="{00000000-0005-0000-0000-00002A260000}"/>
    <cellStyle name="Comma 2 6 3 2 3" xfId="9774" xr:uid="{00000000-0005-0000-0000-00002B260000}"/>
    <cellStyle name="Comma 2 6 3 2 3 2" xfId="9775" xr:uid="{00000000-0005-0000-0000-00002C260000}"/>
    <cellStyle name="Comma 2 6 3 2 3 2 2" xfId="9776" xr:uid="{00000000-0005-0000-0000-00002D260000}"/>
    <cellStyle name="Comma 2 6 3 2 3 3" xfId="9777" xr:uid="{00000000-0005-0000-0000-00002E260000}"/>
    <cellStyle name="Comma 2 6 3 2 3 3 2" xfId="9778" xr:uid="{00000000-0005-0000-0000-00002F260000}"/>
    <cellStyle name="Comma 2 6 3 2 3 4" xfId="9779" xr:uid="{00000000-0005-0000-0000-000030260000}"/>
    <cellStyle name="Comma 2 6 3 2 3 4 2" xfId="9780" xr:uid="{00000000-0005-0000-0000-000031260000}"/>
    <cellStyle name="Comma 2 6 3 2 3 5" xfId="9781" xr:uid="{00000000-0005-0000-0000-000032260000}"/>
    <cellStyle name="Comma 2 6 3 2 4" xfId="9782" xr:uid="{00000000-0005-0000-0000-000033260000}"/>
    <cellStyle name="Comma 2 6 3 2 4 2" xfId="9783" xr:uid="{00000000-0005-0000-0000-000034260000}"/>
    <cellStyle name="Comma 2 6 3 2 5" xfId="9784" xr:uid="{00000000-0005-0000-0000-000035260000}"/>
    <cellStyle name="Comma 2 6 3 2 5 2" xfId="9785" xr:uid="{00000000-0005-0000-0000-000036260000}"/>
    <cellStyle name="Comma 2 6 3 2 6" xfId="9786" xr:uid="{00000000-0005-0000-0000-000037260000}"/>
    <cellStyle name="Comma 2 6 3 2 6 2" xfId="9787" xr:uid="{00000000-0005-0000-0000-000038260000}"/>
    <cellStyle name="Comma 2 6 3 2 7" xfId="9788" xr:uid="{00000000-0005-0000-0000-000039260000}"/>
    <cellStyle name="Comma 2 6 3 3" xfId="9789" xr:uid="{00000000-0005-0000-0000-00003A260000}"/>
    <cellStyle name="Comma 2 6 3 3 2" xfId="9790" xr:uid="{00000000-0005-0000-0000-00003B260000}"/>
    <cellStyle name="Comma 2 6 3 3 2 2" xfId="9791" xr:uid="{00000000-0005-0000-0000-00003C260000}"/>
    <cellStyle name="Comma 2 6 3 3 2 2 2" xfId="9792" xr:uid="{00000000-0005-0000-0000-00003D260000}"/>
    <cellStyle name="Comma 2 6 3 3 2 2 2 2" xfId="9793" xr:uid="{00000000-0005-0000-0000-00003E260000}"/>
    <cellStyle name="Comma 2 6 3 3 2 2 3" xfId="9794" xr:uid="{00000000-0005-0000-0000-00003F260000}"/>
    <cellStyle name="Comma 2 6 3 3 2 2 3 2" xfId="9795" xr:uid="{00000000-0005-0000-0000-000040260000}"/>
    <cellStyle name="Comma 2 6 3 3 2 2 4" xfId="9796" xr:uid="{00000000-0005-0000-0000-000041260000}"/>
    <cellStyle name="Comma 2 6 3 3 2 2 4 2" xfId="9797" xr:uid="{00000000-0005-0000-0000-000042260000}"/>
    <cellStyle name="Comma 2 6 3 3 2 2 5" xfId="9798" xr:uid="{00000000-0005-0000-0000-000043260000}"/>
    <cellStyle name="Comma 2 6 3 3 2 3" xfId="9799" xr:uid="{00000000-0005-0000-0000-000044260000}"/>
    <cellStyle name="Comma 2 6 3 3 2 3 2" xfId="9800" xr:uid="{00000000-0005-0000-0000-000045260000}"/>
    <cellStyle name="Comma 2 6 3 3 2 4" xfId="9801" xr:uid="{00000000-0005-0000-0000-000046260000}"/>
    <cellStyle name="Comma 2 6 3 3 2 4 2" xfId="9802" xr:uid="{00000000-0005-0000-0000-000047260000}"/>
    <cellStyle name="Comma 2 6 3 3 2 5" xfId="9803" xr:uid="{00000000-0005-0000-0000-000048260000}"/>
    <cellStyle name="Comma 2 6 3 3 2 5 2" xfId="9804" xr:uid="{00000000-0005-0000-0000-000049260000}"/>
    <cellStyle name="Comma 2 6 3 3 2 6" xfId="9805" xr:uid="{00000000-0005-0000-0000-00004A260000}"/>
    <cellStyle name="Comma 2 6 3 3 3" xfId="9806" xr:uid="{00000000-0005-0000-0000-00004B260000}"/>
    <cellStyle name="Comma 2 6 3 3 3 2" xfId="9807" xr:uid="{00000000-0005-0000-0000-00004C260000}"/>
    <cellStyle name="Comma 2 6 3 3 3 2 2" xfId="9808" xr:uid="{00000000-0005-0000-0000-00004D260000}"/>
    <cellStyle name="Comma 2 6 3 3 3 3" xfId="9809" xr:uid="{00000000-0005-0000-0000-00004E260000}"/>
    <cellStyle name="Comma 2 6 3 3 3 3 2" xfId="9810" xr:uid="{00000000-0005-0000-0000-00004F260000}"/>
    <cellStyle name="Comma 2 6 3 3 3 4" xfId="9811" xr:uid="{00000000-0005-0000-0000-000050260000}"/>
    <cellStyle name="Comma 2 6 3 3 3 4 2" xfId="9812" xr:uid="{00000000-0005-0000-0000-000051260000}"/>
    <cellStyle name="Comma 2 6 3 3 3 5" xfId="9813" xr:uid="{00000000-0005-0000-0000-000052260000}"/>
    <cellStyle name="Comma 2 6 3 3 4" xfId="9814" xr:uid="{00000000-0005-0000-0000-000053260000}"/>
    <cellStyle name="Comma 2 6 3 3 4 2" xfId="9815" xr:uid="{00000000-0005-0000-0000-000054260000}"/>
    <cellStyle name="Comma 2 6 3 3 5" xfId="9816" xr:uid="{00000000-0005-0000-0000-000055260000}"/>
    <cellStyle name="Comma 2 6 3 3 5 2" xfId="9817" xr:uid="{00000000-0005-0000-0000-000056260000}"/>
    <cellStyle name="Comma 2 6 3 3 6" xfId="9818" xr:uid="{00000000-0005-0000-0000-000057260000}"/>
    <cellStyle name="Comma 2 6 3 3 6 2" xfId="9819" xr:uid="{00000000-0005-0000-0000-000058260000}"/>
    <cellStyle name="Comma 2 6 3 3 7" xfId="9820" xr:uid="{00000000-0005-0000-0000-000059260000}"/>
    <cellStyle name="Comma 2 6 3 4" xfId="9821" xr:uid="{00000000-0005-0000-0000-00005A260000}"/>
    <cellStyle name="Comma 2 6 3 4 2" xfId="9822" xr:uid="{00000000-0005-0000-0000-00005B260000}"/>
    <cellStyle name="Comma 2 6 3 4 2 2" xfId="9823" xr:uid="{00000000-0005-0000-0000-00005C260000}"/>
    <cellStyle name="Comma 2 6 3 4 2 2 2" xfId="9824" xr:uid="{00000000-0005-0000-0000-00005D260000}"/>
    <cellStyle name="Comma 2 6 3 4 2 3" xfId="9825" xr:uid="{00000000-0005-0000-0000-00005E260000}"/>
    <cellStyle name="Comma 2 6 3 4 2 3 2" xfId="9826" xr:uid="{00000000-0005-0000-0000-00005F260000}"/>
    <cellStyle name="Comma 2 6 3 4 2 4" xfId="9827" xr:uid="{00000000-0005-0000-0000-000060260000}"/>
    <cellStyle name="Comma 2 6 3 4 2 4 2" xfId="9828" xr:uid="{00000000-0005-0000-0000-000061260000}"/>
    <cellStyle name="Comma 2 6 3 4 2 5" xfId="9829" xr:uid="{00000000-0005-0000-0000-000062260000}"/>
    <cellStyle name="Comma 2 6 3 4 3" xfId="9830" xr:uid="{00000000-0005-0000-0000-000063260000}"/>
    <cellStyle name="Comma 2 6 3 4 3 2" xfId="9831" xr:uid="{00000000-0005-0000-0000-000064260000}"/>
    <cellStyle name="Comma 2 6 3 4 4" xfId="9832" xr:uid="{00000000-0005-0000-0000-000065260000}"/>
    <cellStyle name="Comma 2 6 3 4 4 2" xfId="9833" xr:uid="{00000000-0005-0000-0000-000066260000}"/>
    <cellStyle name="Comma 2 6 3 4 5" xfId="9834" xr:uid="{00000000-0005-0000-0000-000067260000}"/>
    <cellStyle name="Comma 2 6 3 4 5 2" xfId="9835" xr:uid="{00000000-0005-0000-0000-000068260000}"/>
    <cellStyle name="Comma 2 6 3 4 6" xfId="9836" xr:uid="{00000000-0005-0000-0000-000069260000}"/>
    <cellStyle name="Comma 2 6 3 5" xfId="9837" xr:uid="{00000000-0005-0000-0000-00006A260000}"/>
    <cellStyle name="Comma 2 6 3 5 2" xfId="9838" xr:uid="{00000000-0005-0000-0000-00006B260000}"/>
    <cellStyle name="Comma 2 6 3 5 2 2" xfId="9839" xr:uid="{00000000-0005-0000-0000-00006C260000}"/>
    <cellStyle name="Comma 2 6 3 5 3" xfId="9840" xr:uid="{00000000-0005-0000-0000-00006D260000}"/>
    <cellStyle name="Comma 2 6 3 5 3 2" xfId="9841" xr:uid="{00000000-0005-0000-0000-00006E260000}"/>
    <cellStyle name="Comma 2 6 3 5 4" xfId="9842" xr:uid="{00000000-0005-0000-0000-00006F260000}"/>
    <cellStyle name="Comma 2 6 3 5 4 2" xfId="9843" xr:uid="{00000000-0005-0000-0000-000070260000}"/>
    <cellStyle name="Comma 2 6 3 5 5" xfId="9844" xr:uid="{00000000-0005-0000-0000-000071260000}"/>
    <cellStyle name="Comma 2 6 3 6" xfId="9845" xr:uid="{00000000-0005-0000-0000-000072260000}"/>
    <cellStyle name="Comma 2 6 3 6 2" xfId="9846" xr:uid="{00000000-0005-0000-0000-000073260000}"/>
    <cellStyle name="Comma 2 6 3 7" xfId="9847" xr:uid="{00000000-0005-0000-0000-000074260000}"/>
    <cellStyle name="Comma 2 6 3 7 2" xfId="9848" xr:uid="{00000000-0005-0000-0000-000075260000}"/>
    <cellStyle name="Comma 2 6 3 8" xfId="9849" xr:uid="{00000000-0005-0000-0000-000076260000}"/>
    <cellStyle name="Comma 2 6 3 8 2" xfId="9850" xr:uid="{00000000-0005-0000-0000-000077260000}"/>
    <cellStyle name="Comma 2 6 3 9" xfId="9851" xr:uid="{00000000-0005-0000-0000-000078260000}"/>
    <cellStyle name="Comma 2 6 4" xfId="9852" xr:uid="{00000000-0005-0000-0000-000079260000}"/>
    <cellStyle name="Comma 2 6 4 2" xfId="9853" xr:uid="{00000000-0005-0000-0000-00007A260000}"/>
    <cellStyle name="Comma 2 6 4 2 2" xfId="9854" xr:uid="{00000000-0005-0000-0000-00007B260000}"/>
    <cellStyle name="Comma 2 6 4 2 2 2" xfId="9855" xr:uid="{00000000-0005-0000-0000-00007C260000}"/>
    <cellStyle name="Comma 2 6 4 2 2 2 2" xfId="9856" xr:uid="{00000000-0005-0000-0000-00007D260000}"/>
    <cellStyle name="Comma 2 6 4 2 2 3" xfId="9857" xr:uid="{00000000-0005-0000-0000-00007E260000}"/>
    <cellStyle name="Comma 2 6 4 2 2 3 2" xfId="9858" xr:uid="{00000000-0005-0000-0000-00007F260000}"/>
    <cellStyle name="Comma 2 6 4 2 2 4" xfId="9859" xr:uid="{00000000-0005-0000-0000-000080260000}"/>
    <cellStyle name="Comma 2 6 4 2 2 4 2" xfId="9860" xr:uid="{00000000-0005-0000-0000-000081260000}"/>
    <cellStyle name="Comma 2 6 4 2 2 5" xfId="9861" xr:uid="{00000000-0005-0000-0000-000082260000}"/>
    <cellStyle name="Comma 2 6 4 2 3" xfId="9862" xr:uid="{00000000-0005-0000-0000-000083260000}"/>
    <cellStyle name="Comma 2 6 4 2 3 2" xfId="9863" xr:uid="{00000000-0005-0000-0000-000084260000}"/>
    <cellStyle name="Comma 2 6 4 2 4" xfId="9864" xr:uid="{00000000-0005-0000-0000-000085260000}"/>
    <cellStyle name="Comma 2 6 4 2 4 2" xfId="9865" xr:uid="{00000000-0005-0000-0000-000086260000}"/>
    <cellStyle name="Comma 2 6 4 2 5" xfId="9866" xr:uid="{00000000-0005-0000-0000-000087260000}"/>
    <cellStyle name="Comma 2 6 4 2 5 2" xfId="9867" xr:uid="{00000000-0005-0000-0000-000088260000}"/>
    <cellStyle name="Comma 2 6 4 2 6" xfId="9868" xr:uid="{00000000-0005-0000-0000-000089260000}"/>
    <cellStyle name="Comma 2 6 4 3" xfId="9869" xr:uid="{00000000-0005-0000-0000-00008A260000}"/>
    <cellStyle name="Comma 2 6 4 3 2" xfId="9870" xr:uid="{00000000-0005-0000-0000-00008B260000}"/>
    <cellStyle name="Comma 2 6 4 3 2 2" xfId="9871" xr:uid="{00000000-0005-0000-0000-00008C260000}"/>
    <cellStyle name="Comma 2 6 4 3 3" xfId="9872" xr:uid="{00000000-0005-0000-0000-00008D260000}"/>
    <cellStyle name="Comma 2 6 4 3 3 2" xfId="9873" xr:uid="{00000000-0005-0000-0000-00008E260000}"/>
    <cellStyle name="Comma 2 6 4 3 4" xfId="9874" xr:uid="{00000000-0005-0000-0000-00008F260000}"/>
    <cellStyle name="Comma 2 6 4 3 4 2" xfId="9875" xr:uid="{00000000-0005-0000-0000-000090260000}"/>
    <cellStyle name="Comma 2 6 4 3 5" xfId="9876" xr:uid="{00000000-0005-0000-0000-000091260000}"/>
    <cellStyle name="Comma 2 6 4 4" xfId="9877" xr:uid="{00000000-0005-0000-0000-000092260000}"/>
    <cellStyle name="Comma 2 6 4 4 2" xfId="9878" xr:uid="{00000000-0005-0000-0000-000093260000}"/>
    <cellStyle name="Comma 2 6 4 5" xfId="9879" xr:uid="{00000000-0005-0000-0000-000094260000}"/>
    <cellStyle name="Comma 2 6 4 5 2" xfId="9880" xr:uid="{00000000-0005-0000-0000-000095260000}"/>
    <cellStyle name="Comma 2 6 4 6" xfId="9881" xr:uid="{00000000-0005-0000-0000-000096260000}"/>
    <cellStyle name="Comma 2 6 4 6 2" xfId="9882" xr:uid="{00000000-0005-0000-0000-000097260000}"/>
    <cellStyle name="Comma 2 6 4 7" xfId="9883" xr:uid="{00000000-0005-0000-0000-000098260000}"/>
    <cellStyle name="Comma 2 6 5" xfId="9884" xr:uid="{00000000-0005-0000-0000-000099260000}"/>
    <cellStyle name="Comma 2 6 5 2" xfId="9885" xr:uid="{00000000-0005-0000-0000-00009A260000}"/>
    <cellStyle name="Comma 2 6 5 2 2" xfId="9886" xr:uid="{00000000-0005-0000-0000-00009B260000}"/>
    <cellStyle name="Comma 2 6 5 2 2 2" xfId="9887" xr:uid="{00000000-0005-0000-0000-00009C260000}"/>
    <cellStyle name="Comma 2 6 5 2 2 2 2" xfId="9888" xr:uid="{00000000-0005-0000-0000-00009D260000}"/>
    <cellStyle name="Comma 2 6 5 2 2 3" xfId="9889" xr:uid="{00000000-0005-0000-0000-00009E260000}"/>
    <cellStyle name="Comma 2 6 5 2 2 3 2" xfId="9890" xr:uid="{00000000-0005-0000-0000-00009F260000}"/>
    <cellStyle name="Comma 2 6 5 2 2 4" xfId="9891" xr:uid="{00000000-0005-0000-0000-0000A0260000}"/>
    <cellStyle name="Comma 2 6 5 2 2 4 2" xfId="9892" xr:uid="{00000000-0005-0000-0000-0000A1260000}"/>
    <cellStyle name="Comma 2 6 5 2 2 5" xfId="9893" xr:uid="{00000000-0005-0000-0000-0000A2260000}"/>
    <cellStyle name="Comma 2 6 5 2 3" xfId="9894" xr:uid="{00000000-0005-0000-0000-0000A3260000}"/>
    <cellStyle name="Comma 2 6 5 2 3 2" xfId="9895" xr:uid="{00000000-0005-0000-0000-0000A4260000}"/>
    <cellStyle name="Comma 2 6 5 2 4" xfId="9896" xr:uid="{00000000-0005-0000-0000-0000A5260000}"/>
    <cellStyle name="Comma 2 6 5 2 4 2" xfId="9897" xr:uid="{00000000-0005-0000-0000-0000A6260000}"/>
    <cellStyle name="Comma 2 6 5 2 5" xfId="9898" xr:uid="{00000000-0005-0000-0000-0000A7260000}"/>
    <cellStyle name="Comma 2 6 5 2 5 2" xfId="9899" xr:uid="{00000000-0005-0000-0000-0000A8260000}"/>
    <cellStyle name="Comma 2 6 5 2 6" xfId="9900" xr:uid="{00000000-0005-0000-0000-0000A9260000}"/>
    <cellStyle name="Comma 2 6 5 3" xfId="9901" xr:uid="{00000000-0005-0000-0000-0000AA260000}"/>
    <cellStyle name="Comma 2 6 5 3 2" xfId="9902" xr:uid="{00000000-0005-0000-0000-0000AB260000}"/>
    <cellStyle name="Comma 2 6 5 3 2 2" xfId="9903" xr:uid="{00000000-0005-0000-0000-0000AC260000}"/>
    <cellStyle name="Comma 2 6 5 3 3" xfId="9904" xr:uid="{00000000-0005-0000-0000-0000AD260000}"/>
    <cellStyle name="Comma 2 6 5 3 3 2" xfId="9905" xr:uid="{00000000-0005-0000-0000-0000AE260000}"/>
    <cellStyle name="Comma 2 6 5 3 4" xfId="9906" xr:uid="{00000000-0005-0000-0000-0000AF260000}"/>
    <cellStyle name="Comma 2 6 5 3 4 2" xfId="9907" xr:uid="{00000000-0005-0000-0000-0000B0260000}"/>
    <cellStyle name="Comma 2 6 5 3 5" xfId="9908" xr:uid="{00000000-0005-0000-0000-0000B1260000}"/>
    <cellStyle name="Comma 2 6 5 4" xfId="9909" xr:uid="{00000000-0005-0000-0000-0000B2260000}"/>
    <cellStyle name="Comma 2 6 5 4 2" xfId="9910" xr:uid="{00000000-0005-0000-0000-0000B3260000}"/>
    <cellStyle name="Comma 2 6 5 5" xfId="9911" xr:uid="{00000000-0005-0000-0000-0000B4260000}"/>
    <cellStyle name="Comma 2 6 5 5 2" xfId="9912" xr:uid="{00000000-0005-0000-0000-0000B5260000}"/>
    <cellStyle name="Comma 2 6 5 6" xfId="9913" xr:uid="{00000000-0005-0000-0000-0000B6260000}"/>
    <cellStyle name="Comma 2 6 5 6 2" xfId="9914" xr:uid="{00000000-0005-0000-0000-0000B7260000}"/>
    <cellStyle name="Comma 2 6 5 7" xfId="9915" xr:uid="{00000000-0005-0000-0000-0000B8260000}"/>
    <cellStyle name="Comma 2 6 6" xfId="9916" xr:uid="{00000000-0005-0000-0000-0000B9260000}"/>
    <cellStyle name="Comma 2 6 6 2" xfId="9917" xr:uid="{00000000-0005-0000-0000-0000BA260000}"/>
    <cellStyle name="Comma 2 6 7" xfId="9918" xr:uid="{00000000-0005-0000-0000-0000BB260000}"/>
    <cellStyle name="Comma 2 6 7 2" xfId="9919" xr:uid="{00000000-0005-0000-0000-0000BC260000}"/>
    <cellStyle name="Comma 2 6 7 2 2" xfId="9920" xr:uid="{00000000-0005-0000-0000-0000BD260000}"/>
    <cellStyle name="Comma 2 6 7 2 2 2" xfId="9921" xr:uid="{00000000-0005-0000-0000-0000BE260000}"/>
    <cellStyle name="Comma 2 6 7 2 3" xfId="9922" xr:uid="{00000000-0005-0000-0000-0000BF260000}"/>
    <cellStyle name="Comma 2 6 7 2 3 2" xfId="9923" xr:uid="{00000000-0005-0000-0000-0000C0260000}"/>
    <cellStyle name="Comma 2 6 7 2 4" xfId="9924" xr:uid="{00000000-0005-0000-0000-0000C1260000}"/>
    <cellStyle name="Comma 2 6 7 2 4 2" xfId="9925" xr:uid="{00000000-0005-0000-0000-0000C2260000}"/>
    <cellStyle name="Comma 2 6 7 2 5" xfId="9926" xr:uid="{00000000-0005-0000-0000-0000C3260000}"/>
    <cellStyle name="Comma 2 6 7 3" xfId="9927" xr:uid="{00000000-0005-0000-0000-0000C4260000}"/>
    <cellStyle name="Comma 2 6 7 3 2" xfId="9928" xr:uid="{00000000-0005-0000-0000-0000C5260000}"/>
    <cellStyle name="Comma 2 6 7 4" xfId="9929" xr:uid="{00000000-0005-0000-0000-0000C6260000}"/>
    <cellStyle name="Comma 2 6 7 4 2" xfId="9930" xr:uid="{00000000-0005-0000-0000-0000C7260000}"/>
    <cellStyle name="Comma 2 6 7 5" xfId="9931" xr:uid="{00000000-0005-0000-0000-0000C8260000}"/>
    <cellStyle name="Comma 2 6 7 5 2" xfId="9932" xr:uid="{00000000-0005-0000-0000-0000C9260000}"/>
    <cellStyle name="Comma 2 6 7 6" xfId="9933" xr:uid="{00000000-0005-0000-0000-0000CA260000}"/>
    <cellStyle name="Comma 2 6 8" xfId="9934" xr:uid="{00000000-0005-0000-0000-0000CB260000}"/>
    <cellStyle name="Comma 2 6 8 2" xfId="9935" xr:uid="{00000000-0005-0000-0000-0000CC260000}"/>
    <cellStyle name="Comma 2 6 8 2 2" xfId="9936" xr:uid="{00000000-0005-0000-0000-0000CD260000}"/>
    <cellStyle name="Comma 2 6 8 3" xfId="9937" xr:uid="{00000000-0005-0000-0000-0000CE260000}"/>
    <cellStyle name="Comma 2 6 8 3 2" xfId="9938" xr:uid="{00000000-0005-0000-0000-0000CF260000}"/>
    <cellStyle name="Comma 2 6 8 4" xfId="9939" xr:uid="{00000000-0005-0000-0000-0000D0260000}"/>
    <cellStyle name="Comma 2 6 8 4 2" xfId="9940" xr:uid="{00000000-0005-0000-0000-0000D1260000}"/>
    <cellStyle name="Comma 2 6 8 5" xfId="9941" xr:uid="{00000000-0005-0000-0000-0000D2260000}"/>
    <cellStyle name="Comma 2 6 9" xfId="9942" xr:uid="{00000000-0005-0000-0000-0000D3260000}"/>
    <cellStyle name="Comma 2 6 9 2" xfId="9943" xr:uid="{00000000-0005-0000-0000-0000D4260000}"/>
    <cellStyle name="Comma 2 60" xfId="9944" xr:uid="{00000000-0005-0000-0000-0000D5260000}"/>
    <cellStyle name="Comma 2 60 2" xfId="9945" xr:uid="{00000000-0005-0000-0000-0000D6260000}"/>
    <cellStyle name="Comma 2 61" xfId="9946" xr:uid="{00000000-0005-0000-0000-0000D7260000}"/>
    <cellStyle name="Comma 2 61 2" xfId="9947" xr:uid="{00000000-0005-0000-0000-0000D8260000}"/>
    <cellStyle name="Comma 2 62" xfId="9948" xr:uid="{00000000-0005-0000-0000-0000D9260000}"/>
    <cellStyle name="Comma 2 62 2" xfId="9949" xr:uid="{00000000-0005-0000-0000-0000DA260000}"/>
    <cellStyle name="Comma 2 63" xfId="9950" xr:uid="{00000000-0005-0000-0000-0000DB260000}"/>
    <cellStyle name="Comma 2 63 2" xfId="9951" xr:uid="{00000000-0005-0000-0000-0000DC260000}"/>
    <cellStyle name="Comma 2 64" xfId="9952" xr:uid="{00000000-0005-0000-0000-0000DD260000}"/>
    <cellStyle name="Comma 2 64 2" xfId="9953" xr:uid="{00000000-0005-0000-0000-0000DE260000}"/>
    <cellStyle name="Comma 2 65" xfId="9954" xr:uid="{00000000-0005-0000-0000-0000DF260000}"/>
    <cellStyle name="Comma 2 65 2" xfId="9955" xr:uid="{00000000-0005-0000-0000-0000E0260000}"/>
    <cellStyle name="Comma 2 66" xfId="9956" xr:uid="{00000000-0005-0000-0000-0000E1260000}"/>
    <cellStyle name="Comma 2 66 2" xfId="9957" xr:uid="{00000000-0005-0000-0000-0000E2260000}"/>
    <cellStyle name="Comma 2 67" xfId="9958" xr:uid="{00000000-0005-0000-0000-0000E3260000}"/>
    <cellStyle name="Comma 2 67 2" xfId="9959" xr:uid="{00000000-0005-0000-0000-0000E4260000}"/>
    <cellStyle name="Comma 2 68" xfId="9960" xr:uid="{00000000-0005-0000-0000-0000E5260000}"/>
    <cellStyle name="Comma 2 68 2" xfId="9961" xr:uid="{00000000-0005-0000-0000-0000E6260000}"/>
    <cellStyle name="Comma 2 69" xfId="9962" xr:uid="{00000000-0005-0000-0000-0000E7260000}"/>
    <cellStyle name="Comma 2 69 2" xfId="9963" xr:uid="{00000000-0005-0000-0000-0000E8260000}"/>
    <cellStyle name="Comma 2 7" xfId="9964" xr:uid="{00000000-0005-0000-0000-0000E9260000}"/>
    <cellStyle name="Comma 2 7 2" xfId="9965" xr:uid="{00000000-0005-0000-0000-0000EA260000}"/>
    <cellStyle name="Comma 2 7 2 2" xfId="9966" xr:uid="{00000000-0005-0000-0000-0000EB260000}"/>
    <cellStyle name="Comma 2 7 2 2 2" xfId="9967" xr:uid="{00000000-0005-0000-0000-0000EC260000}"/>
    <cellStyle name="Comma 2 7 2 2 2 2" xfId="9968" xr:uid="{00000000-0005-0000-0000-0000ED260000}"/>
    <cellStyle name="Comma 2 7 2 2 3" xfId="9969" xr:uid="{00000000-0005-0000-0000-0000EE260000}"/>
    <cellStyle name="Comma 2 7 2 2 3 2" xfId="9970" xr:uid="{00000000-0005-0000-0000-0000EF260000}"/>
    <cellStyle name="Comma 2 7 2 2 4" xfId="9971" xr:uid="{00000000-0005-0000-0000-0000F0260000}"/>
    <cellStyle name="Comma 2 7 2 2 4 2" xfId="9972" xr:uid="{00000000-0005-0000-0000-0000F1260000}"/>
    <cellStyle name="Comma 2 7 2 2 5" xfId="9973" xr:uid="{00000000-0005-0000-0000-0000F2260000}"/>
    <cellStyle name="Comma 2 7 2 3" xfId="9974" xr:uid="{00000000-0005-0000-0000-0000F3260000}"/>
    <cellStyle name="Comma 2 7 2 3 2" xfId="9975" xr:uid="{00000000-0005-0000-0000-0000F4260000}"/>
    <cellStyle name="Comma 2 7 2 3 2 2" xfId="9976" xr:uid="{00000000-0005-0000-0000-0000F5260000}"/>
    <cellStyle name="Comma 2 7 2 3 3" xfId="9977" xr:uid="{00000000-0005-0000-0000-0000F6260000}"/>
    <cellStyle name="Comma 2 7 2 3 3 2" xfId="9978" xr:uid="{00000000-0005-0000-0000-0000F7260000}"/>
    <cellStyle name="Comma 2 7 2 3 4" xfId="9979" xr:uid="{00000000-0005-0000-0000-0000F8260000}"/>
    <cellStyle name="Comma 2 7 2 3 4 2" xfId="9980" xr:uid="{00000000-0005-0000-0000-0000F9260000}"/>
    <cellStyle name="Comma 2 7 2 3 5" xfId="9981" xr:uid="{00000000-0005-0000-0000-0000FA260000}"/>
    <cellStyle name="Comma 2 7 2 4" xfId="9982" xr:uid="{00000000-0005-0000-0000-0000FB260000}"/>
    <cellStyle name="Comma 2 7 2 4 2" xfId="9983" xr:uid="{00000000-0005-0000-0000-0000FC260000}"/>
    <cellStyle name="Comma 2 7 2 4 2 2" xfId="9984" xr:uid="{00000000-0005-0000-0000-0000FD260000}"/>
    <cellStyle name="Comma 2 7 2 4 3" xfId="9985" xr:uid="{00000000-0005-0000-0000-0000FE260000}"/>
    <cellStyle name="Comma 2 7 2 4 3 2" xfId="9986" xr:uid="{00000000-0005-0000-0000-0000FF260000}"/>
    <cellStyle name="Comma 2 7 2 4 4" xfId="9987" xr:uid="{00000000-0005-0000-0000-000000270000}"/>
    <cellStyle name="Comma 2 7 2 4 4 2" xfId="9988" xr:uid="{00000000-0005-0000-0000-000001270000}"/>
    <cellStyle name="Comma 2 7 2 4 5" xfId="9989" xr:uid="{00000000-0005-0000-0000-000002270000}"/>
    <cellStyle name="Comma 2 7 2 5" xfId="9990" xr:uid="{00000000-0005-0000-0000-000003270000}"/>
    <cellStyle name="Comma 2 7 2 5 2" xfId="9991" xr:uid="{00000000-0005-0000-0000-000004270000}"/>
    <cellStyle name="Comma 2 7 2 6" xfId="9992" xr:uid="{00000000-0005-0000-0000-000005270000}"/>
    <cellStyle name="Comma 2 7 2 6 2" xfId="9993" xr:uid="{00000000-0005-0000-0000-000006270000}"/>
    <cellStyle name="Comma 2 7 2 7" xfId="9994" xr:uid="{00000000-0005-0000-0000-000007270000}"/>
    <cellStyle name="Comma 2 7 3" xfId="9995" xr:uid="{00000000-0005-0000-0000-000008270000}"/>
    <cellStyle name="Comma 2 7 3 2" xfId="9996" xr:uid="{00000000-0005-0000-0000-000009270000}"/>
    <cellStyle name="Comma 2 7 4" xfId="9997" xr:uid="{00000000-0005-0000-0000-00000A270000}"/>
    <cellStyle name="Comma 2 7 4 2" xfId="9998" xr:uid="{00000000-0005-0000-0000-00000B270000}"/>
    <cellStyle name="Comma 2 7 5" xfId="9999" xr:uid="{00000000-0005-0000-0000-00000C270000}"/>
    <cellStyle name="Comma 2 7 5 2" xfId="10000" xr:uid="{00000000-0005-0000-0000-00000D270000}"/>
    <cellStyle name="Comma 2 7 6" xfId="10001" xr:uid="{00000000-0005-0000-0000-00000E270000}"/>
    <cellStyle name="Comma 2 7 6 2" xfId="10002" xr:uid="{00000000-0005-0000-0000-00000F270000}"/>
    <cellStyle name="Comma 2 7 7" xfId="10003" xr:uid="{00000000-0005-0000-0000-000010270000}"/>
    <cellStyle name="Comma 2 7 7 2" xfId="10004" xr:uid="{00000000-0005-0000-0000-000011270000}"/>
    <cellStyle name="Comma 2 7 7 2 2" xfId="10005" xr:uid="{00000000-0005-0000-0000-000012270000}"/>
    <cellStyle name="Comma 2 7 7 3" xfId="10006" xr:uid="{00000000-0005-0000-0000-000013270000}"/>
    <cellStyle name="Comma 2 7 7 3 2" xfId="10007" xr:uid="{00000000-0005-0000-0000-000014270000}"/>
    <cellStyle name="Comma 2 7 7 4" xfId="10008" xr:uid="{00000000-0005-0000-0000-000015270000}"/>
    <cellStyle name="Comma 2 7 7 4 2" xfId="10009" xr:uid="{00000000-0005-0000-0000-000016270000}"/>
    <cellStyle name="Comma 2 7 7 5" xfId="10010" xr:uid="{00000000-0005-0000-0000-000017270000}"/>
    <cellStyle name="Comma 2 7 8" xfId="10011" xr:uid="{00000000-0005-0000-0000-000018270000}"/>
    <cellStyle name="Comma 2 70" xfId="10012" xr:uid="{00000000-0005-0000-0000-000019270000}"/>
    <cellStyle name="Comma 2 70 2" xfId="10013" xr:uid="{00000000-0005-0000-0000-00001A270000}"/>
    <cellStyle name="Comma 2 71" xfId="10014" xr:uid="{00000000-0005-0000-0000-00001B270000}"/>
    <cellStyle name="Comma 2 71 2" xfId="10015" xr:uid="{00000000-0005-0000-0000-00001C270000}"/>
    <cellStyle name="Comma 2 72" xfId="10016" xr:uid="{00000000-0005-0000-0000-00001D270000}"/>
    <cellStyle name="Comma 2 72 2" xfId="10017" xr:uid="{00000000-0005-0000-0000-00001E270000}"/>
    <cellStyle name="Comma 2 73" xfId="10018" xr:uid="{00000000-0005-0000-0000-00001F270000}"/>
    <cellStyle name="Comma 2 73 2" xfId="10019" xr:uid="{00000000-0005-0000-0000-000020270000}"/>
    <cellStyle name="Comma 2 74" xfId="10020" xr:uid="{00000000-0005-0000-0000-000021270000}"/>
    <cellStyle name="Comma 2 74 2" xfId="10021" xr:uid="{00000000-0005-0000-0000-000022270000}"/>
    <cellStyle name="Comma 2 75" xfId="10022" xr:uid="{00000000-0005-0000-0000-000023270000}"/>
    <cellStyle name="Comma 2 75 2" xfId="10023" xr:uid="{00000000-0005-0000-0000-000024270000}"/>
    <cellStyle name="Comma 2 76" xfId="10024" xr:uid="{00000000-0005-0000-0000-000025270000}"/>
    <cellStyle name="Comma 2 76 2" xfId="10025" xr:uid="{00000000-0005-0000-0000-000026270000}"/>
    <cellStyle name="Comma 2 77" xfId="10026" xr:uid="{00000000-0005-0000-0000-000027270000}"/>
    <cellStyle name="Comma 2 77 2" xfId="10027" xr:uid="{00000000-0005-0000-0000-000028270000}"/>
    <cellStyle name="Comma 2 78" xfId="10028" xr:uid="{00000000-0005-0000-0000-000029270000}"/>
    <cellStyle name="Comma 2 78 2" xfId="10029" xr:uid="{00000000-0005-0000-0000-00002A270000}"/>
    <cellStyle name="Comma 2 79" xfId="10030" xr:uid="{00000000-0005-0000-0000-00002B270000}"/>
    <cellStyle name="Comma 2 79 2" xfId="10031" xr:uid="{00000000-0005-0000-0000-00002C270000}"/>
    <cellStyle name="Comma 2 8" xfId="10032" xr:uid="{00000000-0005-0000-0000-00002D270000}"/>
    <cellStyle name="Comma 2 8 2" xfId="10033" xr:uid="{00000000-0005-0000-0000-00002E270000}"/>
    <cellStyle name="Comma 2 8 2 2" xfId="10034" xr:uid="{00000000-0005-0000-0000-00002F270000}"/>
    <cellStyle name="Comma 2 8 2 2 2" xfId="10035" xr:uid="{00000000-0005-0000-0000-000030270000}"/>
    <cellStyle name="Comma 2 8 2 3" xfId="10036" xr:uid="{00000000-0005-0000-0000-000031270000}"/>
    <cellStyle name="Comma 2 8 2 3 2" xfId="10037" xr:uid="{00000000-0005-0000-0000-000032270000}"/>
    <cellStyle name="Comma 2 8 2 4" xfId="10038" xr:uid="{00000000-0005-0000-0000-000033270000}"/>
    <cellStyle name="Comma 2 8 3" xfId="10039" xr:uid="{00000000-0005-0000-0000-000034270000}"/>
    <cellStyle name="Comma 2 8 3 2" xfId="10040" xr:uid="{00000000-0005-0000-0000-000035270000}"/>
    <cellStyle name="Comma 2 8 3 2 2" xfId="10041" xr:uid="{00000000-0005-0000-0000-000036270000}"/>
    <cellStyle name="Comma 2 8 3 3" xfId="10042" xr:uid="{00000000-0005-0000-0000-000037270000}"/>
    <cellStyle name="Comma 2 8 4" xfId="10043" xr:uid="{00000000-0005-0000-0000-000038270000}"/>
    <cellStyle name="Comma 2 8 4 2" xfId="10044" xr:uid="{00000000-0005-0000-0000-000039270000}"/>
    <cellStyle name="Comma 2 8 5" xfId="10045" xr:uid="{00000000-0005-0000-0000-00003A270000}"/>
    <cellStyle name="Comma 2 8 5 2" xfId="10046" xr:uid="{00000000-0005-0000-0000-00003B270000}"/>
    <cellStyle name="Comma 2 8 6" xfId="10047" xr:uid="{00000000-0005-0000-0000-00003C270000}"/>
    <cellStyle name="Comma 2 8 6 2" xfId="10048" xr:uid="{00000000-0005-0000-0000-00003D270000}"/>
    <cellStyle name="Comma 2 8 6 2 2" xfId="10049" xr:uid="{00000000-0005-0000-0000-00003E270000}"/>
    <cellStyle name="Comma 2 8 6 3" xfId="10050" xr:uid="{00000000-0005-0000-0000-00003F270000}"/>
    <cellStyle name="Comma 2 8 6 3 2" xfId="10051" xr:uid="{00000000-0005-0000-0000-000040270000}"/>
    <cellStyle name="Comma 2 8 6 4" xfId="10052" xr:uid="{00000000-0005-0000-0000-000041270000}"/>
    <cellStyle name="Comma 2 8 6 4 2" xfId="10053" xr:uid="{00000000-0005-0000-0000-000042270000}"/>
    <cellStyle name="Comma 2 8 6 5" xfId="10054" xr:uid="{00000000-0005-0000-0000-000043270000}"/>
    <cellStyle name="Comma 2 8 7" xfId="10055" xr:uid="{00000000-0005-0000-0000-000044270000}"/>
    <cellStyle name="Comma 2 80" xfId="10056" xr:uid="{00000000-0005-0000-0000-000045270000}"/>
    <cellStyle name="Comma 2 80 2" xfId="10057" xr:uid="{00000000-0005-0000-0000-000046270000}"/>
    <cellStyle name="Comma 2 81" xfId="10058" xr:uid="{00000000-0005-0000-0000-000047270000}"/>
    <cellStyle name="Comma 2 81 2" xfId="10059" xr:uid="{00000000-0005-0000-0000-000048270000}"/>
    <cellStyle name="Comma 2 82" xfId="10060" xr:uid="{00000000-0005-0000-0000-000049270000}"/>
    <cellStyle name="Comma 2 82 2" xfId="10061" xr:uid="{00000000-0005-0000-0000-00004A270000}"/>
    <cellStyle name="Comma 2 83" xfId="10062" xr:uid="{00000000-0005-0000-0000-00004B270000}"/>
    <cellStyle name="Comma 2 83 2" xfId="10063" xr:uid="{00000000-0005-0000-0000-00004C270000}"/>
    <cellStyle name="Comma 2 84" xfId="10064" xr:uid="{00000000-0005-0000-0000-00004D270000}"/>
    <cellStyle name="Comma 2 84 2" xfId="10065" xr:uid="{00000000-0005-0000-0000-00004E270000}"/>
    <cellStyle name="Comma 2 85" xfId="10066" xr:uid="{00000000-0005-0000-0000-00004F270000}"/>
    <cellStyle name="Comma 2 85 2" xfId="10067" xr:uid="{00000000-0005-0000-0000-000050270000}"/>
    <cellStyle name="Comma 2 86" xfId="10068" xr:uid="{00000000-0005-0000-0000-000051270000}"/>
    <cellStyle name="Comma 2 86 2" xfId="10069" xr:uid="{00000000-0005-0000-0000-000052270000}"/>
    <cellStyle name="Comma 2 87" xfId="10070" xr:uid="{00000000-0005-0000-0000-000053270000}"/>
    <cellStyle name="Comma 2 87 2" xfId="10071" xr:uid="{00000000-0005-0000-0000-000054270000}"/>
    <cellStyle name="Comma 2 88" xfId="10072" xr:uid="{00000000-0005-0000-0000-000055270000}"/>
    <cellStyle name="Comma 2 88 2" xfId="10073" xr:uid="{00000000-0005-0000-0000-000056270000}"/>
    <cellStyle name="Comma 2 89" xfId="10074" xr:uid="{00000000-0005-0000-0000-000057270000}"/>
    <cellStyle name="Comma 2 89 2" xfId="10075" xr:uid="{00000000-0005-0000-0000-000058270000}"/>
    <cellStyle name="Comma 2 9" xfId="10076" xr:uid="{00000000-0005-0000-0000-000059270000}"/>
    <cellStyle name="Comma 2 9 2" xfId="10077" xr:uid="{00000000-0005-0000-0000-00005A270000}"/>
    <cellStyle name="Comma 2 9 2 2" xfId="10078" xr:uid="{00000000-0005-0000-0000-00005B270000}"/>
    <cellStyle name="Comma 2 9 2 2 2" xfId="10079" xr:uid="{00000000-0005-0000-0000-00005C270000}"/>
    <cellStyle name="Comma 2 9 2 3" xfId="10080" xr:uid="{00000000-0005-0000-0000-00005D270000}"/>
    <cellStyle name="Comma 2 9 3" xfId="10081" xr:uid="{00000000-0005-0000-0000-00005E270000}"/>
    <cellStyle name="Comma 2 9 3 2" xfId="10082" xr:uid="{00000000-0005-0000-0000-00005F270000}"/>
    <cellStyle name="Comma 2 9 4" xfId="10083" xr:uid="{00000000-0005-0000-0000-000060270000}"/>
    <cellStyle name="Comma 2 9 4 2" xfId="10084" xr:uid="{00000000-0005-0000-0000-000061270000}"/>
    <cellStyle name="Comma 2 9 5" xfId="10085" xr:uid="{00000000-0005-0000-0000-000062270000}"/>
    <cellStyle name="Comma 2 9 5 2" xfId="10086" xr:uid="{00000000-0005-0000-0000-000063270000}"/>
    <cellStyle name="Comma 2 9 5 2 2" xfId="10087" xr:uid="{00000000-0005-0000-0000-000064270000}"/>
    <cellStyle name="Comma 2 9 5 3" xfId="10088" xr:uid="{00000000-0005-0000-0000-000065270000}"/>
    <cellStyle name="Comma 2 9 5 3 2" xfId="10089" xr:uid="{00000000-0005-0000-0000-000066270000}"/>
    <cellStyle name="Comma 2 9 5 4" xfId="10090" xr:uid="{00000000-0005-0000-0000-000067270000}"/>
    <cellStyle name="Comma 2 9 5 4 2" xfId="10091" xr:uid="{00000000-0005-0000-0000-000068270000}"/>
    <cellStyle name="Comma 2 9 5 5" xfId="10092" xr:uid="{00000000-0005-0000-0000-000069270000}"/>
    <cellStyle name="Comma 2 9 6" xfId="10093" xr:uid="{00000000-0005-0000-0000-00006A270000}"/>
    <cellStyle name="Comma 2 90" xfId="10094" xr:uid="{00000000-0005-0000-0000-00006B270000}"/>
    <cellStyle name="Comma 2 90 2" xfId="10095" xr:uid="{00000000-0005-0000-0000-00006C270000}"/>
    <cellStyle name="Comma 2 91" xfId="10096" xr:uid="{00000000-0005-0000-0000-00006D270000}"/>
    <cellStyle name="Comma 2 91 2" xfId="10097" xr:uid="{00000000-0005-0000-0000-00006E270000}"/>
    <cellStyle name="Comma 2 92" xfId="10098" xr:uid="{00000000-0005-0000-0000-00006F270000}"/>
    <cellStyle name="Comma 2 92 2" xfId="10099" xr:uid="{00000000-0005-0000-0000-000070270000}"/>
    <cellStyle name="Comma 2 93" xfId="10100" xr:uid="{00000000-0005-0000-0000-000071270000}"/>
    <cellStyle name="Comma 2 93 2" xfId="10101" xr:uid="{00000000-0005-0000-0000-000072270000}"/>
    <cellStyle name="Comma 2 94" xfId="10102" xr:uid="{00000000-0005-0000-0000-000073270000}"/>
    <cellStyle name="Comma 2 94 2" xfId="10103" xr:uid="{00000000-0005-0000-0000-000074270000}"/>
    <cellStyle name="Comma 2 95" xfId="10104" xr:uid="{00000000-0005-0000-0000-000075270000}"/>
    <cellStyle name="Comma 2 95 2" xfId="10105" xr:uid="{00000000-0005-0000-0000-000076270000}"/>
    <cellStyle name="Comma 2 96" xfId="10106" xr:uid="{00000000-0005-0000-0000-000077270000}"/>
    <cellStyle name="Comma 2 96 2" xfId="10107" xr:uid="{00000000-0005-0000-0000-000078270000}"/>
    <cellStyle name="Comma 2 97" xfId="10108" xr:uid="{00000000-0005-0000-0000-000079270000}"/>
    <cellStyle name="Comma 2 97 2" xfId="10109" xr:uid="{00000000-0005-0000-0000-00007A270000}"/>
    <cellStyle name="Comma 2 98" xfId="10110" xr:uid="{00000000-0005-0000-0000-00007B270000}"/>
    <cellStyle name="Comma 2 98 2" xfId="10111" xr:uid="{00000000-0005-0000-0000-00007C270000}"/>
    <cellStyle name="Comma 2 99" xfId="10112" xr:uid="{00000000-0005-0000-0000-00007D270000}"/>
    <cellStyle name="Comma 2 99 2" xfId="10113" xr:uid="{00000000-0005-0000-0000-00007E270000}"/>
    <cellStyle name="Comma 20" xfId="10114" xr:uid="{00000000-0005-0000-0000-00007F270000}"/>
    <cellStyle name="Comma 20 10" xfId="10115" xr:uid="{00000000-0005-0000-0000-000080270000}"/>
    <cellStyle name="Comma 20 10 2" xfId="10116" xr:uid="{00000000-0005-0000-0000-000081270000}"/>
    <cellStyle name="Comma 20 11" xfId="10117" xr:uid="{00000000-0005-0000-0000-000082270000}"/>
    <cellStyle name="Comma 20 11 2" xfId="10118" xr:uid="{00000000-0005-0000-0000-000083270000}"/>
    <cellStyle name="Comma 20 12" xfId="10119" xr:uid="{00000000-0005-0000-0000-000084270000}"/>
    <cellStyle name="Comma 20 12 2" xfId="10120" xr:uid="{00000000-0005-0000-0000-000085270000}"/>
    <cellStyle name="Comma 20 13" xfId="10121" xr:uid="{00000000-0005-0000-0000-000086270000}"/>
    <cellStyle name="Comma 20 2" xfId="10122" xr:uid="{00000000-0005-0000-0000-000087270000}"/>
    <cellStyle name="Comma 20 2 2" xfId="10123" xr:uid="{00000000-0005-0000-0000-000088270000}"/>
    <cellStyle name="Comma 20 2 2 2" xfId="10124" xr:uid="{00000000-0005-0000-0000-000089270000}"/>
    <cellStyle name="Comma 20 2 3" xfId="10125" xr:uid="{00000000-0005-0000-0000-00008A270000}"/>
    <cellStyle name="Comma 20 2 3 2" xfId="10126" xr:uid="{00000000-0005-0000-0000-00008B270000}"/>
    <cellStyle name="Comma 20 2 4" xfId="10127" xr:uid="{00000000-0005-0000-0000-00008C270000}"/>
    <cellStyle name="Comma 20 2 4 2" xfId="10128" xr:uid="{00000000-0005-0000-0000-00008D270000}"/>
    <cellStyle name="Comma 20 2 5" xfId="10129" xr:uid="{00000000-0005-0000-0000-00008E270000}"/>
    <cellStyle name="Comma 20 2 5 2" xfId="10130" xr:uid="{00000000-0005-0000-0000-00008F270000}"/>
    <cellStyle name="Comma 20 2 6" xfId="10131" xr:uid="{00000000-0005-0000-0000-000090270000}"/>
    <cellStyle name="Comma 20 2 6 2" xfId="10132" xr:uid="{00000000-0005-0000-0000-000091270000}"/>
    <cellStyle name="Comma 20 2 7" xfId="10133" xr:uid="{00000000-0005-0000-0000-000092270000}"/>
    <cellStyle name="Comma 20 2 7 2" xfId="10134" xr:uid="{00000000-0005-0000-0000-000093270000}"/>
    <cellStyle name="Comma 20 2 8" xfId="10135" xr:uid="{00000000-0005-0000-0000-000094270000}"/>
    <cellStyle name="Comma 20 3" xfId="10136" xr:uid="{00000000-0005-0000-0000-000095270000}"/>
    <cellStyle name="Comma 20 3 2" xfId="10137" xr:uid="{00000000-0005-0000-0000-000096270000}"/>
    <cellStyle name="Comma 20 3 2 2" xfId="10138" xr:uid="{00000000-0005-0000-0000-000097270000}"/>
    <cellStyle name="Comma 20 3 3" xfId="10139" xr:uid="{00000000-0005-0000-0000-000098270000}"/>
    <cellStyle name="Comma 20 3 3 2" xfId="10140" xr:uid="{00000000-0005-0000-0000-000099270000}"/>
    <cellStyle name="Comma 20 3 4" xfId="10141" xr:uid="{00000000-0005-0000-0000-00009A270000}"/>
    <cellStyle name="Comma 20 3 4 2" xfId="10142" xr:uid="{00000000-0005-0000-0000-00009B270000}"/>
    <cellStyle name="Comma 20 3 5" xfId="10143" xr:uid="{00000000-0005-0000-0000-00009C270000}"/>
    <cellStyle name="Comma 20 3 5 2" xfId="10144" xr:uid="{00000000-0005-0000-0000-00009D270000}"/>
    <cellStyle name="Comma 20 3 6" xfId="10145" xr:uid="{00000000-0005-0000-0000-00009E270000}"/>
    <cellStyle name="Comma 20 3 6 2" xfId="10146" xr:uid="{00000000-0005-0000-0000-00009F270000}"/>
    <cellStyle name="Comma 20 3 7" xfId="10147" xr:uid="{00000000-0005-0000-0000-0000A0270000}"/>
    <cellStyle name="Comma 20 4" xfId="10148" xr:uid="{00000000-0005-0000-0000-0000A1270000}"/>
    <cellStyle name="Comma 20 4 2" xfId="10149" xr:uid="{00000000-0005-0000-0000-0000A2270000}"/>
    <cellStyle name="Comma 20 4 2 2" xfId="10150" xr:uid="{00000000-0005-0000-0000-0000A3270000}"/>
    <cellStyle name="Comma 20 4 3" xfId="10151" xr:uid="{00000000-0005-0000-0000-0000A4270000}"/>
    <cellStyle name="Comma 20 4 3 2" xfId="10152" xr:uid="{00000000-0005-0000-0000-0000A5270000}"/>
    <cellStyle name="Comma 20 4 4" xfId="10153" xr:uid="{00000000-0005-0000-0000-0000A6270000}"/>
    <cellStyle name="Comma 20 4 4 2" xfId="10154" xr:uid="{00000000-0005-0000-0000-0000A7270000}"/>
    <cellStyle name="Comma 20 4 5" xfId="10155" xr:uid="{00000000-0005-0000-0000-0000A8270000}"/>
    <cellStyle name="Comma 20 4 5 2" xfId="10156" xr:uid="{00000000-0005-0000-0000-0000A9270000}"/>
    <cellStyle name="Comma 20 4 6" xfId="10157" xr:uid="{00000000-0005-0000-0000-0000AA270000}"/>
    <cellStyle name="Comma 20 4 6 2" xfId="10158" xr:uid="{00000000-0005-0000-0000-0000AB270000}"/>
    <cellStyle name="Comma 20 4 7" xfId="10159" xr:uid="{00000000-0005-0000-0000-0000AC270000}"/>
    <cellStyle name="Comma 20 5" xfId="10160" xr:uid="{00000000-0005-0000-0000-0000AD270000}"/>
    <cellStyle name="Comma 20 5 2" xfId="10161" xr:uid="{00000000-0005-0000-0000-0000AE270000}"/>
    <cellStyle name="Comma 20 5 2 2" xfId="10162" xr:uid="{00000000-0005-0000-0000-0000AF270000}"/>
    <cellStyle name="Comma 20 5 3" xfId="10163" xr:uid="{00000000-0005-0000-0000-0000B0270000}"/>
    <cellStyle name="Comma 20 5 3 2" xfId="10164" xr:uid="{00000000-0005-0000-0000-0000B1270000}"/>
    <cellStyle name="Comma 20 5 4" xfId="10165" xr:uid="{00000000-0005-0000-0000-0000B2270000}"/>
    <cellStyle name="Comma 20 5 4 2" xfId="10166" xr:uid="{00000000-0005-0000-0000-0000B3270000}"/>
    <cellStyle name="Comma 20 5 5" xfId="10167" xr:uid="{00000000-0005-0000-0000-0000B4270000}"/>
    <cellStyle name="Comma 20 5 5 2" xfId="10168" xr:uid="{00000000-0005-0000-0000-0000B5270000}"/>
    <cellStyle name="Comma 20 5 6" xfId="10169" xr:uid="{00000000-0005-0000-0000-0000B6270000}"/>
    <cellStyle name="Comma 20 5 6 2" xfId="10170" xr:uid="{00000000-0005-0000-0000-0000B7270000}"/>
    <cellStyle name="Comma 20 5 7" xfId="10171" xr:uid="{00000000-0005-0000-0000-0000B8270000}"/>
    <cellStyle name="Comma 20 6" xfId="10172" xr:uid="{00000000-0005-0000-0000-0000B9270000}"/>
    <cellStyle name="Comma 20 6 2" xfId="10173" xr:uid="{00000000-0005-0000-0000-0000BA270000}"/>
    <cellStyle name="Comma 20 7" xfId="10174" xr:uid="{00000000-0005-0000-0000-0000BB270000}"/>
    <cellStyle name="Comma 20 7 2" xfId="10175" xr:uid="{00000000-0005-0000-0000-0000BC270000}"/>
    <cellStyle name="Comma 20 8" xfId="10176" xr:uid="{00000000-0005-0000-0000-0000BD270000}"/>
    <cellStyle name="Comma 20 8 2" xfId="10177" xr:uid="{00000000-0005-0000-0000-0000BE270000}"/>
    <cellStyle name="Comma 20 9" xfId="10178" xr:uid="{00000000-0005-0000-0000-0000BF270000}"/>
    <cellStyle name="Comma 20 9 2" xfId="10179" xr:uid="{00000000-0005-0000-0000-0000C0270000}"/>
    <cellStyle name="Comma 21" xfId="10180" xr:uid="{00000000-0005-0000-0000-0000C1270000}"/>
    <cellStyle name="Comma 21 2" xfId="10181" xr:uid="{00000000-0005-0000-0000-0000C2270000}"/>
    <cellStyle name="Comma 21 2 2" xfId="10182" xr:uid="{00000000-0005-0000-0000-0000C3270000}"/>
    <cellStyle name="Comma 21 2 2 2" xfId="10183" xr:uid="{00000000-0005-0000-0000-0000C4270000}"/>
    <cellStyle name="Comma 21 2 3" xfId="10184" xr:uid="{00000000-0005-0000-0000-0000C5270000}"/>
    <cellStyle name="Comma 21 3" xfId="10185" xr:uid="{00000000-0005-0000-0000-0000C6270000}"/>
    <cellStyle name="Comma 21 3 2" xfId="10186" xr:uid="{00000000-0005-0000-0000-0000C7270000}"/>
    <cellStyle name="Comma 21 4" xfId="10187" xr:uid="{00000000-0005-0000-0000-0000C8270000}"/>
    <cellStyle name="Comma 22" xfId="10188" xr:uid="{00000000-0005-0000-0000-0000C9270000}"/>
    <cellStyle name="Comma 22 2" xfId="10189" xr:uid="{00000000-0005-0000-0000-0000CA270000}"/>
    <cellStyle name="Comma 22 2 2" xfId="10190" xr:uid="{00000000-0005-0000-0000-0000CB270000}"/>
    <cellStyle name="Comma 22 2 2 2" xfId="10191" xr:uid="{00000000-0005-0000-0000-0000CC270000}"/>
    <cellStyle name="Comma 22 2 3" xfId="10192" xr:uid="{00000000-0005-0000-0000-0000CD270000}"/>
    <cellStyle name="Comma 22 3" xfId="10193" xr:uid="{00000000-0005-0000-0000-0000CE270000}"/>
    <cellStyle name="Comma 22 3 2" xfId="10194" xr:uid="{00000000-0005-0000-0000-0000CF270000}"/>
    <cellStyle name="Comma 22 4" xfId="10195" xr:uid="{00000000-0005-0000-0000-0000D0270000}"/>
    <cellStyle name="Comma 23" xfId="10196" xr:uid="{00000000-0005-0000-0000-0000D1270000}"/>
    <cellStyle name="Comma 23 2" xfId="10197" xr:uid="{00000000-0005-0000-0000-0000D2270000}"/>
    <cellStyle name="Comma 23 2 2" xfId="10198" xr:uid="{00000000-0005-0000-0000-0000D3270000}"/>
    <cellStyle name="Comma 23 3" xfId="10199" xr:uid="{00000000-0005-0000-0000-0000D4270000}"/>
    <cellStyle name="Comma 24" xfId="10200" xr:uid="{00000000-0005-0000-0000-0000D5270000}"/>
    <cellStyle name="Comma 24 2" xfId="10201" xr:uid="{00000000-0005-0000-0000-0000D6270000}"/>
    <cellStyle name="Comma 24 2 2" xfId="10202" xr:uid="{00000000-0005-0000-0000-0000D7270000}"/>
    <cellStyle name="Comma 24 3" xfId="10203" xr:uid="{00000000-0005-0000-0000-0000D8270000}"/>
    <cellStyle name="Comma 25" xfId="10204" xr:uid="{00000000-0005-0000-0000-0000D9270000}"/>
    <cellStyle name="Comma 25 2" xfId="10205" xr:uid="{00000000-0005-0000-0000-0000DA270000}"/>
    <cellStyle name="Comma 25 2 2" xfId="10206" xr:uid="{00000000-0005-0000-0000-0000DB270000}"/>
    <cellStyle name="Comma 25 3" xfId="10207" xr:uid="{00000000-0005-0000-0000-0000DC270000}"/>
    <cellStyle name="Comma 26" xfId="10208" xr:uid="{00000000-0005-0000-0000-0000DD270000}"/>
    <cellStyle name="Comma 26 2" xfId="10209" xr:uid="{00000000-0005-0000-0000-0000DE270000}"/>
    <cellStyle name="Comma 26 2 2" xfId="10210" xr:uid="{00000000-0005-0000-0000-0000DF270000}"/>
    <cellStyle name="Comma 26 2 2 2" xfId="10211" xr:uid="{00000000-0005-0000-0000-0000E0270000}"/>
    <cellStyle name="Comma 26 2 3" xfId="10212" xr:uid="{00000000-0005-0000-0000-0000E1270000}"/>
    <cellStyle name="Comma 26 3" xfId="10213" xr:uid="{00000000-0005-0000-0000-0000E2270000}"/>
    <cellStyle name="Comma 26 3 2" xfId="10214" xr:uid="{00000000-0005-0000-0000-0000E3270000}"/>
    <cellStyle name="Comma 26 4" xfId="10215" xr:uid="{00000000-0005-0000-0000-0000E4270000}"/>
    <cellStyle name="Comma 26 4 2" xfId="10216" xr:uid="{00000000-0005-0000-0000-0000E5270000}"/>
    <cellStyle name="Comma 26 5" xfId="10217" xr:uid="{00000000-0005-0000-0000-0000E6270000}"/>
    <cellStyle name="Comma 27" xfId="10218" xr:uid="{00000000-0005-0000-0000-0000E7270000}"/>
    <cellStyle name="Comma 27 2" xfId="10219" xr:uid="{00000000-0005-0000-0000-0000E8270000}"/>
    <cellStyle name="Comma 27 2 2" xfId="10220" xr:uid="{00000000-0005-0000-0000-0000E9270000}"/>
    <cellStyle name="Comma 27 2 2 2" xfId="10221" xr:uid="{00000000-0005-0000-0000-0000EA270000}"/>
    <cellStyle name="Comma 27 2 3" xfId="10222" xr:uid="{00000000-0005-0000-0000-0000EB270000}"/>
    <cellStyle name="Comma 27 3" xfId="10223" xr:uid="{00000000-0005-0000-0000-0000EC270000}"/>
    <cellStyle name="Comma 27 3 2" xfId="10224" xr:uid="{00000000-0005-0000-0000-0000ED270000}"/>
    <cellStyle name="Comma 27 4" xfId="10225" xr:uid="{00000000-0005-0000-0000-0000EE270000}"/>
    <cellStyle name="Comma 27 4 2" xfId="10226" xr:uid="{00000000-0005-0000-0000-0000EF270000}"/>
    <cellStyle name="Comma 27 5" xfId="10227" xr:uid="{00000000-0005-0000-0000-0000F0270000}"/>
    <cellStyle name="Comma 28" xfId="10228" xr:uid="{00000000-0005-0000-0000-0000F1270000}"/>
    <cellStyle name="Comma 28 2" xfId="10229" xr:uid="{00000000-0005-0000-0000-0000F2270000}"/>
    <cellStyle name="Comma 28 2 2" xfId="10230" xr:uid="{00000000-0005-0000-0000-0000F3270000}"/>
    <cellStyle name="Comma 28 2 2 2" xfId="10231" xr:uid="{00000000-0005-0000-0000-0000F4270000}"/>
    <cellStyle name="Comma 28 2 3" xfId="10232" xr:uid="{00000000-0005-0000-0000-0000F5270000}"/>
    <cellStyle name="Comma 28 3" xfId="10233" xr:uid="{00000000-0005-0000-0000-0000F6270000}"/>
    <cellStyle name="Comma 28 3 2" xfId="10234" xr:uid="{00000000-0005-0000-0000-0000F7270000}"/>
    <cellStyle name="Comma 28 4" xfId="10235" xr:uid="{00000000-0005-0000-0000-0000F8270000}"/>
    <cellStyle name="Comma 28 4 2" xfId="10236" xr:uid="{00000000-0005-0000-0000-0000F9270000}"/>
    <cellStyle name="Comma 28 5" xfId="10237" xr:uid="{00000000-0005-0000-0000-0000FA270000}"/>
    <cellStyle name="Comma 29" xfId="10238" xr:uid="{00000000-0005-0000-0000-0000FB270000}"/>
    <cellStyle name="Comma 29 2" xfId="10239" xr:uid="{00000000-0005-0000-0000-0000FC270000}"/>
    <cellStyle name="Comma 29 2 2" xfId="10240" xr:uid="{00000000-0005-0000-0000-0000FD270000}"/>
    <cellStyle name="Comma 29 2 2 2" xfId="10241" xr:uid="{00000000-0005-0000-0000-0000FE270000}"/>
    <cellStyle name="Comma 29 2 3" xfId="10242" xr:uid="{00000000-0005-0000-0000-0000FF270000}"/>
    <cellStyle name="Comma 29 3" xfId="10243" xr:uid="{00000000-0005-0000-0000-000000280000}"/>
    <cellStyle name="Comma 29 3 2" xfId="10244" xr:uid="{00000000-0005-0000-0000-000001280000}"/>
    <cellStyle name="Comma 29 4" xfId="10245" xr:uid="{00000000-0005-0000-0000-000002280000}"/>
    <cellStyle name="Comma 29 4 2" xfId="10246" xr:uid="{00000000-0005-0000-0000-000003280000}"/>
    <cellStyle name="Comma 29 5" xfId="10247" xr:uid="{00000000-0005-0000-0000-000004280000}"/>
    <cellStyle name="Comma 3" xfId="10248" xr:uid="{00000000-0005-0000-0000-000005280000}"/>
    <cellStyle name="Comma 3 10" xfId="10249" xr:uid="{00000000-0005-0000-0000-000006280000}"/>
    <cellStyle name="Comma 3 10 2" xfId="10250" xr:uid="{00000000-0005-0000-0000-000007280000}"/>
    <cellStyle name="Comma 3 10 2 2" xfId="10251" xr:uid="{00000000-0005-0000-0000-000008280000}"/>
    <cellStyle name="Comma 3 10 3" xfId="10252" xr:uid="{00000000-0005-0000-0000-000009280000}"/>
    <cellStyle name="Comma 3 10 3 2" xfId="10253" xr:uid="{00000000-0005-0000-0000-00000A280000}"/>
    <cellStyle name="Comma 3 10 4" xfId="10254" xr:uid="{00000000-0005-0000-0000-00000B280000}"/>
    <cellStyle name="Comma 3 10 4 2" xfId="10255" xr:uid="{00000000-0005-0000-0000-00000C280000}"/>
    <cellStyle name="Comma 3 10 5" xfId="10256" xr:uid="{00000000-0005-0000-0000-00000D280000}"/>
    <cellStyle name="Comma 3 11" xfId="10257" xr:uid="{00000000-0005-0000-0000-00000E280000}"/>
    <cellStyle name="Comma 3 11 2" xfId="10258" xr:uid="{00000000-0005-0000-0000-00000F280000}"/>
    <cellStyle name="Comma 3 11 2 2" xfId="10259" xr:uid="{00000000-0005-0000-0000-000010280000}"/>
    <cellStyle name="Comma 3 11 3" xfId="10260" xr:uid="{00000000-0005-0000-0000-000011280000}"/>
    <cellStyle name="Comma 3 12" xfId="10261" xr:uid="{00000000-0005-0000-0000-000012280000}"/>
    <cellStyle name="Comma 3 12 2" xfId="10262" xr:uid="{00000000-0005-0000-0000-000013280000}"/>
    <cellStyle name="Comma 3 12 2 2" xfId="10263" xr:uid="{00000000-0005-0000-0000-000014280000}"/>
    <cellStyle name="Comma 3 12 3" xfId="10264" xr:uid="{00000000-0005-0000-0000-000015280000}"/>
    <cellStyle name="Comma 3 13" xfId="10265" xr:uid="{00000000-0005-0000-0000-000016280000}"/>
    <cellStyle name="Comma 3 13 2" xfId="10266" xr:uid="{00000000-0005-0000-0000-000017280000}"/>
    <cellStyle name="Comma 3 13 2 2" xfId="10267" xr:uid="{00000000-0005-0000-0000-000018280000}"/>
    <cellStyle name="Comma 3 13 3" xfId="10268" xr:uid="{00000000-0005-0000-0000-000019280000}"/>
    <cellStyle name="Comma 3 14" xfId="10269" xr:uid="{00000000-0005-0000-0000-00001A280000}"/>
    <cellStyle name="Comma 3 14 2" xfId="10270" xr:uid="{00000000-0005-0000-0000-00001B280000}"/>
    <cellStyle name="Comma 3 14 2 2" xfId="10271" xr:uid="{00000000-0005-0000-0000-00001C280000}"/>
    <cellStyle name="Comma 3 14 3" xfId="10272" xr:uid="{00000000-0005-0000-0000-00001D280000}"/>
    <cellStyle name="Comma 3 15" xfId="10273" xr:uid="{00000000-0005-0000-0000-00001E280000}"/>
    <cellStyle name="Comma 3 15 2" xfId="10274" xr:uid="{00000000-0005-0000-0000-00001F280000}"/>
    <cellStyle name="Comma 3 15 2 2" xfId="10275" xr:uid="{00000000-0005-0000-0000-000020280000}"/>
    <cellStyle name="Comma 3 15 3" xfId="10276" xr:uid="{00000000-0005-0000-0000-000021280000}"/>
    <cellStyle name="Comma 3 16" xfId="10277" xr:uid="{00000000-0005-0000-0000-000022280000}"/>
    <cellStyle name="Comma 3 16 2" xfId="10278" xr:uid="{00000000-0005-0000-0000-000023280000}"/>
    <cellStyle name="Comma 3 16 2 2" xfId="10279" xr:uid="{00000000-0005-0000-0000-000024280000}"/>
    <cellStyle name="Comma 3 16 3" xfId="10280" xr:uid="{00000000-0005-0000-0000-000025280000}"/>
    <cellStyle name="Comma 3 17" xfId="10281" xr:uid="{00000000-0005-0000-0000-000026280000}"/>
    <cellStyle name="Comma 3 17 2" xfId="10282" xr:uid="{00000000-0005-0000-0000-000027280000}"/>
    <cellStyle name="Comma 3 17 2 2" xfId="10283" xr:uid="{00000000-0005-0000-0000-000028280000}"/>
    <cellStyle name="Comma 3 17 3" xfId="10284" xr:uid="{00000000-0005-0000-0000-000029280000}"/>
    <cellStyle name="Comma 3 18" xfId="10285" xr:uid="{00000000-0005-0000-0000-00002A280000}"/>
    <cellStyle name="Comma 3 18 2" xfId="10286" xr:uid="{00000000-0005-0000-0000-00002B280000}"/>
    <cellStyle name="Comma 3 18 2 2" xfId="10287" xr:uid="{00000000-0005-0000-0000-00002C280000}"/>
    <cellStyle name="Comma 3 18 3" xfId="10288" xr:uid="{00000000-0005-0000-0000-00002D280000}"/>
    <cellStyle name="Comma 3 19" xfId="10289" xr:uid="{00000000-0005-0000-0000-00002E280000}"/>
    <cellStyle name="Comma 3 19 2" xfId="10290" xr:uid="{00000000-0005-0000-0000-00002F280000}"/>
    <cellStyle name="Comma 3 19 2 2" xfId="10291" xr:uid="{00000000-0005-0000-0000-000030280000}"/>
    <cellStyle name="Comma 3 19 3" xfId="10292" xr:uid="{00000000-0005-0000-0000-000031280000}"/>
    <cellStyle name="Comma 3 2" xfId="10293" xr:uid="{00000000-0005-0000-0000-000032280000}"/>
    <cellStyle name="Comma 3 2 2" xfId="10294" xr:uid="{00000000-0005-0000-0000-000033280000}"/>
    <cellStyle name="Comma 3 2 2 2" xfId="10295" xr:uid="{00000000-0005-0000-0000-000034280000}"/>
    <cellStyle name="Comma 3 2 2 2 2" xfId="10296" xr:uid="{00000000-0005-0000-0000-000035280000}"/>
    <cellStyle name="Comma 3 2 2 2 2 2" xfId="10297" xr:uid="{00000000-0005-0000-0000-000036280000}"/>
    <cellStyle name="Comma 3 2 2 2 3" xfId="10298" xr:uid="{00000000-0005-0000-0000-000037280000}"/>
    <cellStyle name="Comma 3 2 2 3" xfId="10299" xr:uid="{00000000-0005-0000-0000-000038280000}"/>
    <cellStyle name="Comma 3 2 2 3 2" xfId="10300" xr:uid="{00000000-0005-0000-0000-000039280000}"/>
    <cellStyle name="Comma 3 2 2 3 2 2" xfId="10301" xr:uid="{00000000-0005-0000-0000-00003A280000}"/>
    <cellStyle name="Comma 3 2 2 3 3" xfId="10302" xr:uid="{00000000-0005-0000-0000-00003B280000}"/>
    <cellStyle name="Comma 3 2 2 4" xfId="10303" xr:uid="{00000000-0005-0000-0000-00003C280000}"/>
    <cellStyle name="Comma 3 2 3" xfId="10304" xr:uid="{00000000-0005-0000-0000-00003D280000}"/>
    <cellStyle name="Comma 3 2 3 2" xfId="10305" xr:uid="{00000000-0005-0000-0000-00003E280000}"/>
    <cellStyle name="Comma 3 2 3 2 2" xfId="10306" xr:uid="{00000000-0005-0000-0000-00003F280000}"/>
    <cellStyle name="Comma 3 2 3 3" xfId="10307" xr:uid="{00000000-0005-0000-0000-000040280000}"/>
    <cellStyle name="Comma 3 2 4" xfId="10308" xr:uid="{00000000-0005-0000-0000-000041280000}"/>
    <cellStyle name="Comma 3 2 4 2" xfId="10309" xr:uid="{00000000-0005-0000-0000-000042280000}"/>
    <cellStyle name="Comma 3 2 5" xfId="10310" xr:uid="{00000000-0005-0000-0000-000043280000}"/>
    <cellStyle name="Comma 3 2 5 2" xfId="10311" xr:uid="{00000000-0005-0000-0000-000044280000}"/>
    <cellStyle name="Comma 3 2 5 2 2" xfId="10312" xr:uid="{00000000-0005-0000-0000-000045280000}"/>
    <cellStyle name="Comma 3 2 5 2 2 2" xfId="10313" xr:uid="{00000000-0005-0000-0000-000046280000}"/>
    <cellStyle name="Comma 3 2 5 2 2 2 2" xfId="10314" xr:uid="{00000000-0005-0000-0000-000047280000}"/>
    <cellStyle name="Comma 3 2 5 2 2 3" xfId="10315" xr:uid="{00000000-0005-0000-0000-000048280000}"/>
    <cellStyle name="Comma 3 2 5 2 2 3 2" xfId="10316" xr:uid="{00000000-0005-0000-0000-000049280000}"/>
    <cellStyle name="Comma 3 2 5 2 2 4" xfId="10317" xr:uid="{00000000-0005-0000-0000-00004A280000}"/>
    <cellStyle name="Comma 3 2 5 2 2 4 2" xfId="10318" xr:uid="{00000000-0005-0000-0000-00004B280000}"/>
    <cellStyle name="Comma 3 2 5 2 2 5" xfId="10319" xr:uid="{00000000-0005-0000-0000-00004C280000}"/>
    <cellStyle name="Comma 3 2 5 2 3" xfId="10320" xr:uid="{00000000-0005-0000-0000-00004D280000}"/>
    <cellStyle name="Comma 3 2 5 2 3 2" xfId="10321" xr:uid="{00000000-0005-0000-0000-00004E280000}"/>
    <cellStyle name="Comma 3 2 5 2 4" xfId="10322" xr:uid="{00000000-0005-0000-0000-00004F280000}"/>
    <cellStyle name="Comma 3 2 5 2 4 2" xfId="10323" xr:uid="{00000000-0005-0000-0000-000050280000}"/>
    <cellStyle name="Comma 3 2 5 2 5" xfId="10324" xr:uid="{00000000-0005-0000-0000-000051280000}"/>
    <cellStyle name="Comma 3 2 5 2 5 2" xfId="10325" xr:uid="{00000000-0005-0000-0000-000052280000}"/>
    <cellStyle name="Comma 3 2 5 2 6" xfId="10326" xr:uid="{00000000-0005-0000-0000-000053280000}"/>
    <cellStyle name="Comma 3 2 5 3" xfId="10327" xr:uid="{00000000-0005-0000-0000-000054280000}"/>
    <cellStyle name="Comma 3 2 5 3 2" xfId="10328" xr:uid="{00000000-0005-0000-0000-000055280000}"/>
    <cellStyle name="Comma 3 2 5 3 2 2" xfId="10329" xr:uid="{00000000-0005-0000-0000-000056280000}"/>
    <cellStyle name="Comma 3 2 5 3 3" xfId="10330" xr:uid="{00000000-0005-0000-0000-000057280000}"/>
    <cellStyle name="Comma 3 2 5 3 3 2" xfId="10331" xr:uid="{00000000-0005-0000-0000-000058280000}"/>
    <cellStyle name="Comma 3 2 5 3 4" xfId="10332" xr:uid="{00000000-0005-0000-0000-000059280000}"/>
    <cellStyle name="Comma 3 2 5 3 4 2" xfId="10333" xr:uid="{00000000-0005-0000-0000-00005A280000}"/>
    <cellStyle name="Comma 3 2 5 3 5" xfId="10334" xr:uid="{00000000-0005-0000-0000-00005B280000}"/>
    <cellStyle name="Comma 3 2 5 4" xfId="10335" xr:uid="{00000000-0005-0000-0000-00005C280000}"/>
    <cellStyle name="Comma 3 2 5 4 2" xfId="10336" xr:uid="{00000000-0005-0000-0000-00005D280000}"/>
    <cellStyle name="Comma 3 2 5 5" xfId="10337" xr:uid="{00000000-0005-0000-0000-00005E280000}"/>
    <cellStyle name="Comma 3 2 5 5 2" xfId="10338" xr:uid="{00000000-0005-0000-0000-00005F280000}"/>
    <cellStyle name="Comma 3 2 5 6" xfId="10339" xr:uid="{00000000-0005-0000-0000-000060280000}"/>
    <cellStyle name="Comma 3 2 5 6 2" xfId="10340" xr:uid="{00000000-0005-0000-0000-000061280000}"/>
    <cellStyle name="Comma 3 2 5 7" xfId="10341" xr:uid="{00000000-0005-0000-0000-000062280000}"/>
    <cellStyle name="Comma 3 2 6" xfId="10342" xr:uid="{00000000-0005-0000-0000-000063280000}"/>
    <cellStyle name="Comma 3 2 6 2" xfId="10343" xr:uid="{00000000-0005-0000-0000-000064280000}"/>
    <cellStyle name="Comma 3 2 7" xfId="10344" xr:uid="{00000000-0005-0000-0000-000065280000}"/>
    <cellStyle name="Comma 3 20" xfId="10345" xr:uid="{00000000-0005-0000-0000-000066280000}"/>
    <cellStyle name="Comma 3 20 2" xfId="10346" xr:uid="{00000000-0005-0000-0000-000067280000}"/>
    <cellStyle name="Comma 3 20 2 2" xfId="10347" xr:uid="{00000000-0005-0000-0000-000068280000}"/>
    <cellStyle name="Comma 3 20 3" xfId="10348" xr:uid="{00000000-0005-0000-0000-000069280000}"/>
    <cellStyle name="Comma 3 21" xfId="10349" xr:uid="{00000000-0005-0000-0000-00006A280000}"/>
    <cellStyle name="Comma 3 21 2" xfId="10350" xr:uid="{00000000-0005-0000-0000-00006B280000}"/>
    <cellStyle name="Comma 3 21 2 2" xfId="10351" xr:uid="{00000000-0005-0000-0000-00006C280000}"/>
    <cellStyle name="Comma 3 21 3" xfId="10352" xr:uid="{00000000-0005-0000-0000-00006D280000}"/>
    <cellStyle name="Comma 3 22" xfId="10353" xr:uid="{00000000-0005-0000-0000-00006E280000}"/>
    <cellStyle name="Comma 3 22 2" xfId="10354" xr:uid="{00000000-0005-0000-0000-00006F280000}"/>
    <cellStyle name="Comma 3 22 2 2" xfId="10355" xr:uid="{00000000-0005-0000-0000-000070280000}"/>
    <cellStyle name="Comma 3 22 3" xfId="10356" xr:uid="{00000000-0005-0000-0000-000071280000}"/>
    <cellStyle name="Comma 3 23" xfId="10357" xr:uid="{00000000-0005-0000-0000-000072280000}"/>
    <cellStyle name="Comma 3 23 2" xfId="10358" xr:uid="{00000000-0005-0000-0000-000073280000}"/>
    <cellStyle name="Comma 3 23 2 2" xfId="10359" xr:uid="{00000000-0005-0000-0000-000074280000}"/>
    <cellStyle name="Comma 3 23 3" xfId="10360" xr:uid="{00000000-0005-0000-0000-000075280000}"/>
    <cellStyle name="Comma 3 24" xfId="10361" xr:uid="{00000000-0005-0000-0000-000076280000}"/>
    <cellStyle name="Comma 3 24 2" xfId="10362" xr:uid="{00000000-0005-0000-0000-000077280000}"/>
    <cellStyle name="Comma 3 24 2 2" xfId="10363" xr:uid="{00000000-0005-0000-0000-000078280000}"/>
    <cellStyle name="Comma 3 24 3" xfId="10364" xr:uid="{00000000-0005-0000-0000-000079280000}"/>
    <cellStyle name="Comma 3 25" xfId="10365" xr:uid="{00000000-0005-0000-0000-00007A280000}"/>
    <cellStyle name="Comma 3 25 2" xfId="10366" xr:uid="{00000000-0005-0000-0000-00007B280000}"/>
    <cellStyle name="Comma 3 25 2 2" xfId="10367" xr:uid="{00000000-0005-0000-0000-00007C280000}"/>
    <cellStyle name="Comma 3 25 3" xfId="10368" xr:uid="{00000000-0005-0000-0000-00007D280000}"/>
    <cellStyle name="Comma 3 26" xfId="10369" xr:uid="{00000000-0005-0000-0000-00007E280000}"/>
    <cellStyle name="Comma 3 26 2" xfId="10370" xr:uid="{00000000-0005-0000-0000-00007F280000}"/>
    <cellStyle name="Comma 3 26 2 2" xfId="10371" xr:uid="{00000000-0005-0000-0000-000080280000}"/>
    <cellStyle name="Comma 3 26 3" xfId="10372" xr:uid="{00000000-0005-0000-0000-000081280000}"/>
    <cellStyle name="Comma 3 27" xfId="10373" xr:uid="{00000000-0005-0000-0000-000082280000}"/>
    <cellStyle name="Comma 3 27 2" xfId="10374" xr:uid="{00000000-0005-0000-0000-000083280000}"/>
    <cellStyle name="Comma 3 27 2 2" xfId="10375" xr:uid="{00000000-0005-0000-0000-000084280000}"/>
    <cellStyle name="Comma 3 27 3" xfId="10376" xr:uid="{00000000-0005-0000-0000-000085280000}"/>
    <cellStyle name="Comma 3 28" xfId="10377" xr:uid="{00000000-0005-0000-0000-000086280000}"/>
    <cellStyle name="Comma 3 28 2" xfId="10378" xr:uid="{00000000-0005-0000-0000-000087280000}"/>
    <cellStyle name="Comma 3 28 2 2" xfId="10379" xr:uid="{00000000-0005-0000-0000-000088280000}"/>
    <cellStyle name="Comma 3 28 3" xfId="10380" xr:uid="{00000000-0005-0000-0000-000089280000}"/>
    <cellStyle name="Comma 3 29" xfId="10381" xr:uid="{00000000-0005-0000-0000-00008A280000}"/>
    <cellStyle name="Comma 3 29 2" xfId="10382" xr:uid="{00000000-0005-0000-0000-00008B280000}"/>
    <cellStyle name="Comma 3 29 2 2" xfId="10383" xr:uid="{00000000-0005-0000-0000-00008C280000}"/>
    <cellStyle name="Comma 3 29 3" xfId="10384" xr:uid="{00000000-0005-0000-0000-00008D280000}"/>
    <cellStyle name="Comma 3 3" xfId="10385" xr:uid="{00000000-0005-0000-0000-00008E280000}"/>
    <cellStyle name="Comma 3 3 2" xfId="10386" xr:uid="{00000000-0005-0000-0000-00008F280000}"/>
    <cellStyle name="Comma 3 3 2 2" xfId="10387" xr:uid="{00000000-0005-0000-0000-000090280000}"/>
    <cellStyle name="Comma 3 3 3" xfId="10388" xr:uid="{00000000-0005-0000-0000-000091280000}"/>
    <cellStyle name="Comma 3 3 3 2" xfId="10389" xr:uid="{00000000-0005-0000-0000-000092280000}"/>
    <cellStyle name="Comma 3 3 4" xfId="10390" xr:uid="{00000000-0005-0000-0000-000093280000}"/>
    <cellStyle name="Comma 3 3 4 2" xfId="10391" xr:uid="{00000000-0005-0000-0000-000094280000}"/>
    <cellStyle name="Comma 3 3 5" xfId="10392" xr:uid="{00000000-0005-0000-0000-000095280000}"/>
    <cellStyle name="Comma 3 30" xfId="10393" xr:uid="{00000000-0005-0000-0000-000096280000}"/>
    <cellStyle name="Comma 3 30 2" xfId="10394" xr:uid="{00000000-0005-0000-0000-000097280000}"/>
    <cellStyle name="Comma 3 30 2 2" xfId="10395" xr:uid="{00000000-0005-0000-0000-000098280000}"/>
    <cellStyle name="Comma 3 30 3" xfId="10396" xr:uid="{00000000-0005-0000-0000-000099280000}"/>
    <cellStyle name="Comma 3 31" xfId="10397" xr:uid="{00000000-0005-0000-0000-00009A280000}"/>
    <cellStyle name="Comma 3 31 2" xfId="10398" xr:uid="{00000000-0005-0000-0000-00009B280000}"/>
    <cellStyle name="Comma 3 31 2 2" xfId="10399" xr:uid="{00000000-0005-0000-0000-00009C280000}"/>
    <cellStyle name="Comma 3 31 3" xfId="10400" xr:uid="{00000000-0005-0000-0000-00009D280000}"/>
    <cellStyle name="Comma 3 32" xfId="10401" xr:uid="{00000000-0005-0000-0000-00009E280000}"/>
    <cellStyle name="Comma 3 32 2" xfId="10402" xr:uid="{00000000-0005-0000-0000-00009F280000}"/>
    <cellStyle name="Comma 3 32 2 2" xfId="10403" xr:uid="{00000000-0005-0000-0000-0000A0280000}"/>
    <cellStyle name="Comma 3 32 3" xfId="10404" xr:uid="{00000000-0005-0000-0000-0000A1280000}"/>
    <cellStyle name="Comma 3 33" xfId="10405" xr:uid="{00000000-0005-0000-0000-0000A2280000}"/>
    <cellStyle name="Comma 3 33 2" xfId="10406" xr:uid="{00000000-0005-0000-0000-0000A3280000}"/>
    <cellStyle name="Comma 3 33 2 2" xfId="10407" xr:uid="{00000000-0005-0000-0000-0000A4280000}"/>
    <cellStyle name="Comma 3 33 3" xfId="10408" xr:uid="{00000000-0005-0000-0000-0000A5280000}"/>
    <cellStyle name="Comma 3 34" xfId="10409" xr:uid="{00000000-0005-0000-0000-0000A6280000}"/>
    <cellStyle name="Comma 3 34 2" xfId="10410" xr:uid="{00000000-0005-0000-0000-0000A7280000}"/>
    <cellStyle name="Comma 3 34 2 2" xfId="10411" xr:uid="{00000000-0005-0000-0000-0000A8280000}"/>
    <cellStyle name="Comma 3 34 3" xfId="10412" xr:uid="{00000000-0005-0000-0000-0000A9280000}"/>
    <cellStyle name="Comma 3 35" xfId="10413" xr:uid="{00000000-0005-0000-0000-0000AA280000}"/>
    <cellStyle name="Comma 3 35 2" xfId="10414" xr:uid="{00000000-0005-0000-0000-0000AB280000}"/>
    <cellStyle name="Comma 3 35 2 2" xfId="10415" xr:uid="{00000000-0005-0000-0000-0000AC280000}"/>
    <cellStyle name="Comma 3 35 3" xfId="10416" xr:uid="{00000000-0005-0000-0000-0000AD280000}"/>
    <cellStyle name="Comma 3 36" xfId="10417" xr:uid="{00000000-0005-0000-0000-0000AE280000}"/>
    <cellStyle name="Comma 3 36 2" xfId="10418" xr:uid="{00000000-0005-0000-0000-0000AF280000}"/>
    <cellStyle name="Comma 3 36 2 2" xfId="10419" xr:uid="{00000000-0005-0000-0000-0000B0280000}"/>
    <cellStyle name="Comma 3 36 3" xfId="10420" xr:uid="{00000000-0005-0000-0000-0000B1280000}"/>
    <cellStyle name="Comma 3 37" xfId="10421" xr:uid="{00000000-0005-0000-0000-0000B2280000}"/>
    <cellStyle name="Comma 3 37 2" xfId="10422" xr:uid="{00000000-0005-0000-0000-0000B3280000}"/>
    <cellStyle name="Comma 3 37 2 2" xfId="10423" xr:uid="{00000000-0005-0000-0000-0000B4280000}"/>
    <cellStyle name="Comma 3 37 3" xfId="10424" xr:uid="{00000000-0005-0000-0000-0000B5280000}"/>
    <cellStyle name="Comma 3 38" xfId="10425" xr:uid="{00000000-0005-0000-0000-0000B6280000}"/>
    <cellStyle name="Comma 3 38 2" xfId="10426" xr:uid="{00000000-0005-0000-0000-0000B7280000}"/>
    <cellStyle name="Comma 3 38 2 2" xfId="10427" xr:uid="{00000000-0005-0000-0000-0000B8280000}"/>
    <cellStyle name="Comma 3 38 3" xfId="10428" xr:uid="{00000000-0005-0000-0000-0000B9280000}"/>
    <cellStyle name="Comma 3 39" xfId="10429" xr:uid="{00000000-0005-0000-0000-0000BA280000}"/>
    <cellStyle name="Comma 3 39 2" xfId="10430" xr:uid="{00000000-0005-0000-0000-0000BB280000}"/>
    <cellStyle name="Comma 3 39 2 2" xfId="10431" xr:uid="{00000000-0005-0000-0000-0000BC280000}"/>
    <cellStyle name="Comma 3 39 3" xfId="10432" xr:uid="{00000000-0005-0000-0000-0000BD280000}"/>
    <cellStyle name="Comma 3 4" xfId="10433" xr:uid="{00000000-0005-0000-0000-0000BE280000}"/>
    <cellStyle name="Comma 3 4 2" xfId="10434" xr:uid="{00000000-0005-0000-0000-0000BF280000}"/>
    <cellStyle name="Comma 3 4 2 2" xfId="10435" xr:uid="{00000000-0005-0000-0000-0000C0280000}"/>
    <cellStyle name="Comma 3 4 3" xfId="10436" xr:uid="{00000000-0005-0000-0000-0000C1280000}"/>
    <cellStyle name="Comma 3 4 3 2" xfId="10437" xr:uid="{00000000-0005-0000-0000-0000C2280000}"/>
    <cellStyle name="Comma 3 4 4" xfId="10438" xr:uid="{00000000-0005-0000-0000-0000C3280000}"/>
    <cellStyle name="Comma 3 40" xfId="10439" xr:uid="{00000000-0005-0000-0000-0000C4280000}"/>
    <cellStyle name="Comma 3 40 2" xfId="10440" xr:uid="{00000000-0005-0000-0000-0000C5280000}"/>
    <cellStyle name="Comma 3 40 2 2" xfId="10441" xr:uid="{00000000-0005-0000-0000-0000C6280000}"/>
    <cellStyle name="Comma 3 40 3" xfId="10442" xr:uid="{00000000-0005-0000-0000-0000C7280000}"/>
    <cellStyle name="Comma 3 41" xfId="10443" xr:uid="{00000000-0005-0000-0000-0000C8280000}"/>
    <cellStyle name="Comma 3 41 2" xfId="10444" xr:uid="{00000000-0005-0000-0000-0000C9280000}"/>
    <cellStyle name="Comma 3 41 2 2" xfId="10445" xr:uid="{00000000-0005-0000-0000-0000CA280000}"/>
    <cellStyle name="Comma 3 41 3" xfId="10446" xr:uid="{00000000-0005-0000-0000-0000CB280000}"/>
    <cellStyle name="Comma 3 42" xfId="10447" xr:uid="{00000000-0005-0000-0000-0000CC280000}"/>
    <cellStyle name="Comma 3 42 2" xfId="10448" xr:uid="{00000000-0005-0000-0000-0000CD280000}"/>
    <cellStyle name="Comma 3 42 2 2" xfId="10449" xr:uid="{00000000-0005-0000-0000-0000CE280000}"/>
    <cellStyle name="Comma 3 42 3" xfId="10450" xr:uid="{00000000-0005-0000-0000-0000CF280000}"/>
    <cellStyle name="Comma 3 43" xfId="10451" xr:uid="{00000000-0005-0000-0000-0000D0280000}"/>
    <cellStyle name="Comma 3 43 2" xfId="10452" xr:uid="{00000000-0005-0000-0000-0000D1280000}"/>
    <cellStyle name="Comma 3 43 2 2" xfId="10453" xr:uid="{00000000-0005-0000-0000-0000D2280000}"/>
    <cellStyle name="Comma 3 43 3" xfId="10454" xr:uid="{00000000-0005-0000-0000-0000D3280000}"/>
    <cellStyle name="Comma 3 44" xfId="10455" xr:uid="{00000000-0005-0000-0000-0000D4280000}"/>
    <cellStyle name="Comma 3 44 2" xfId="10456" xr:uid="{00000000-0005-0000-0000-0000D5280000}"/>
    <cellStyle name="Comma 3 44 2 2" xfId="10457" xr:uid="{00000000-0005-0000-0000-0000D6280000}"/>
    <cellStyle name="Comma 3 44 3" xfId="10458" xr:uid="{00000000-0005-0000-0000-0000D7280000}"/>
    <cellStyle name="Comma 3 45" xfId="10459" xr:uid="{00000000-0005-0000-0000-0000D8280000}"/>
    <cellStyle name="Comma 3 45 2" xfId="10460" xr:uid="{00000000-0005-0000-0000-0000D9280000}"/>
    <cellStyle name="Comma 3 45 2 2" xfId="10461" xr:uid="{00000000-0005-0000-0000-0000DA280000}"/>
    <cellStyle name="Comma 3 45 3" xfId="10462" xr:uid="{00000000-0005-0000-0000-0000DB280000}"/>
    <cellStyle name="Comma 3 46" xfId="10463" xr:uid="{00000000-0005-0000-0000-0000DC280000}"/>
    <cellStyle name="Comma 3 46 2" xfId="10464" xr:uid="{00000000-0005-0000-0000-0000DD280000}"/>
    <cellStyle name="Comma 3 46 2 2" xfId="10465" xr:uid="{00000000-0005-0000-0000-0000DE280000}"/>
    <cellStyle name="Comma 3 46 3" xfId="10466" xr:uid="{00000000-0005-0000-0000-0000DF280000}"/>
    <cellStyle name="Comma 3 47" xfId="10467" xr:uid="{00000000-0005-0000-0000-0000E0280000}"/>
    <cellStyle name="Comma 3 47 2" xfId="10468" xr:uid="{00000000-0005-0000-0000-0000E1280000}"/>
    <cellStyle name="Comma 3 47 2 2" xfId="10469" xr:uid="{00000000-0005-0000-0000-0000E2280000}"/>
    <cellStyle name="Comma 3 47 3" xfId="10470" xr:uid="{00000000-0005-0000-0000-0000E3280000}"/>
    <cellStyle name="Comma 3 48" xfId="10471" xr:uid="{00000000-0005-0000-0000-0000E4280000}"/>
    <cellStyle name="Comma 3 48 2" xfId="10472" xr:uid="{00000000-0005-0000-0000-0000E5280000}"/>
    <cellStyle name="Comma 3 48 2 2" xfId="10473" xr:uid="{00000000-0005-0000-0000-0000E6280000}"/>
    <cellStyle name="Comma 3 48 3" xfId="10474" xr:uid="{00000000-0005-0000-0000-0000E7280000}"/>
    <cellStyle name="Comma 3 49" xfId="10475" xr:uid="{00000000-0005-0000-0000-0000E8280000}"/>
    <cellStyle name="Comma 3 49 2" xfId="10476" xr:uid="{00000000-0005-0000-0000-0000E9280000}"/>
    <cellStyle name="Comma 3 49 2 2" xfId="10477" xr:uid="{00000000-0005-0000-0000-0000EA280000}"/>
    <cellStyle name="Comma 3 49 3" xfId="10478" xr:uid="{00000000-0005-0000-0000-0000EB280000}"/>
    <cellStyle name="Comma 3 5" xfId="10479" xr:uid="{00000000-0005-0000-0000-0000EC280000}"/>
    <cellStyle name="Comma 3 5 2" xfId="10480" xr:uid="{00000000-0005-0000-0000-0000ED280000}"/>
    <cellStyle name="Comma 3 5 2 2" xfId="10481" xr:uid="{00000000-0005-0000-0000-0000EE280000}"/>
    <cellStyle name="Comma 3 5 3" xfId="10482" xr:uid="{00000000-0005-0000-0000-0000EF280000}"/>
    <cellStyle name="Comma 3 5 3 2" xfId="10483" xr:uid="{00000000-0005-0000-0000-0000F0280000}"/>
    <cellStyle name="Comma 3 5 4" xfId="10484" xr:uid="{00000000-0005-0000-0000-0000F1280000}"/>
    <cellStyle name="Comma 3 50" xfId="10485" xr:uid="{00000000-0005-0000-0000-0000F2280000}"/>
    <cellStyle name="Comma 3 50 2" xfId="10486" xr:uid="{00000000-0005-0000-0000-0000F3280000}"/>
    <cellStyle name="Comma 3 50 2 2" xfId="10487" xr:uid="{00000000-0005-0000-0000-0000F4280000}"/>
    <cellStyle name="Comma 3 50 3" xfId="10488" xr:uid="{00000000-0005-0000-0000-0000F5280000}"/>
    <cellStyle name="Comma 3 51" xfId="10489" xr:uid="{00000000-0005-0000-0000-0000F6280000}"/>
    <cellStyle name="Comma 3 51 2" xfId="10490" xr:uid="{00000000-0005-0000-0000-0000F7280000}"/>
    <cellStyle name="Comma 3 51 2 2" xfId="10491" xr:uid="{00000000-0005-0000-0000-0000F8280000}"/>
    <cellStyle name="Comma 3 51 2 2 2" xfId="10492" xr:uid="{00000000-0005-0000-0000-0000F9280000}"/>
    <cellStyle name="Comma 3 51 2 3" xfId="10493" xr:uid="{00000000-0005-0000-0000-0000FA280000}"/>
    <cellStyle name="Comma 3 51 3" xfId="10494" xr:uid="{00000000-0005-0000-0000-0000FB280000}"/>
    <cellStyle name="Comma 3 52" xfId="10495" xr:uid="{00000000-0005-0000-0000-0000FC280000}"/>
    <cellStyle name="Comma 3 52 2" xfId="10496" xr:uid="{00000000-0005-0000-0000-0000FD280000}"/>
    <cellStyle name="Comma 3 52 2 2" xfId="10497" xr:uid="{00000000-0005-0000-0000-0000FE280000}"/>
    <cellStyle name="Comma 3 52 2 2 2" xfId="10498" xr:uid="{00000000-0005-0000-0000-0000FF280000}"/>
    <cellStyle name="Comma 3 52 2 2 2 2" xfId="10499" xr:uid="{00000000-0005-0000-0000-000000290000}"/>
    <cellStyle name="Comma 3 52 2 2 2 2 2" xfId="10500" xr:uid="{00000000-0005-0000-0000-000001290000}"/>
    <cellStyle name="Comma 3 52 2 2 2 3" xfId="10501" xr:uid="{00000000-0005-0000-0000-000002290000}"/>
    <cellStyle name="Comma 3 52 2 2 2 3 2" xfId="10502" xr:uid="{00000000-0005-0000-0000-000003290000}"/>
    <cellStyle name="Comma 3 52 2 2 2 4" xfId="10503" xr:uid="{00000000-0005-0000-0000-000004290000}"/>
    <cellStyle name="Comma 3 52 2 2 2 4 2" xfId="10504" xr:uid="{00000000-0005-0000-0000-000005290000}"/>
    <cellStyle name="Comma 3 52 2 2 2 5" xfId="10505" xr:uid="{00000000-0005-0000-0000-000006290000}"/>
    <cellStyle name="Comma 3 52 2 2 3" xfId="10506" xr:uid="{00000000-0005-0000-0000-000007290000}"/>
    <cellStyle name="Comma 3 52 2 2 3 2" xfId="10507" xr:uid="{00000000-0005-0000-0000-000008290000}"/>
    <cellStyle name="Comma 3 52 2 2 4" xfId="10508" xr:uid="{00000000-0005-0000-0000-000009290000}"/>
    <cellStyle name="Comma 3 52 2 2 4 2" xfId="10509" xr:uid="{00000000-0005-0000-0000-00000A290000}"/>
    <cellStyle name="Comma 3 52 2 2 5" xfId="10510" xr:uid="{00000000-0005-0000-0000-00000B290000}"/>
    <cellStyle name="Comma 3 52 2 2 5 2" xfId="10511" xr:uid="{00000000-0005-0000-0000-00000C290000}"/>
    <cellStyle name="Comma 3 52 2 2 6" xfId="10512" xr:uid="{00000000-0005-0000-0000-00000D290000}"/>
    <cellStyle name="Comma 3 52 2 3" xfId="10513" xr:uid="{00000000-0005-0000-0000-00000E290000}"/>
    <cellStyle name="Comma 3 52 2 3 2" xfId="10514" xr:uid="{00000000-0005-0000-0000-00000F290000}"/>
    <cellStyle name="Comma 3 52 2 4" xfId="10515" xr:uid="{00000000-0005-0000-0000-000010290000}"/>
    <cellStyle name="Comma 3 52 2 4 2" xfId="10516" xr:uid="{00000000-0005-0000-0000-000011290000}"/>
    <cellStyle name="Comma 3 52 2 4 2 2" xfId="10517" xr:uid="{00000000-0005-0000-0000-000012290000}"/>
    <cellStyle name="Comma 3 52 2 4 3" xfId="10518" xr:uid="{00000000-0005-0000-0000-000013290000}"/>
    <cellStyle name="Comma 3 52 2 4 3 2" xfId="10519" xr:uid="{00000000-0005-0000-0000-000014290000}"/>
    <cellStyle name="Comma 3 52 2 4 4" xfId="10520" xr:uid="{00000000-0005-0000-0000-000015290000}"/>
    <cellStyle name="Comma 3 52 2 4 4 2" xfId="10521" xr:uid="{00000000-0005-0000-0000-000016290000}"/>
    <cellStyle name="Comma 3 52 2 4 5" xfId="10522" xr:uid="{00000000-0005-0000-0000-000017290000}"/>
    <cellStyle name="Comma 3 52 2 5" xfId="10523" xr:uid="{00000000-0005-0000-0000-000018290000}"/>
    <cellStyle name="Comma 3 52 2 5 2" xfId="10524" xr:uid="{00000000-0005-0000-0000-000019290000}"/>
    <cellStyle name="Comma 3 52 2 6" xfId="10525" xr:uid="{00000000-0005-0000-0000-00001A290000}"/>
    <cellStyle name="Comma 3 52 2 6 2" xfId="10526" xr:uid="{00000000-0005-0000-0000-00001B290000}"/>
    <cellStyle name="Comma 3 52 2 7" xfId="10527" xr:uid="{00000000-0005-0000-0000-00001C290000}"/>
    <cellStyle name="Comma 3 52 2 7 2" xfId="10528" xr:uid="{00000000-0005-0000-0000-00001D290000}"/>
    <cellStyle name="Comma 3 52 2 8" xfId="10529" xr:uid="{00000000-0005-0000-0000-00001E290000}"/>
    <cellStyle name="Comma 3 52 3" xfId="10530" xr:uid="{00000000-0005-0000-0000-00001F290000}"/>
    <cellStyle name="Comma 3 53" xfId="10531" xr:uid="{00000000-0005-0000-0000-000020290000}"/>
    <cellStyle name="Comma 3 53 2" xfId="10532" xr:uid="{00000000-0005-0000-0000-000021290000}"/>
    <cellStyle name="Comma 3 53 2 2" xfId="10533" xr:uid="{00000000-0005-0000-0000-000022290000}"/>
    <cellStyle name="Comma 3 53 3" xfId="10534" xr:uid="{00000000-0005-0000-0000-000023290000}"/>
    <cellStyle name="Comma 3 54" xfId="10535" xr:uid="{00000000-0005-0000-0000-000024290000}"/>
    <cellStyle name="Comma 3 54 2" xfId="10536" xr:uid="{00000000-0005-0000-0000-000025290000}"/>
    <cellStyle name="Comma 3 54 2 2" xfId="10537" xr:uid="{00000000-0005-0000-0000-000026290000}"/>
    <cellStyle name="Comma 3 54 3" xfId="10538" xr:uid="{00000000-0005-0000-0000-000027290000}"/>
    <cellStyle name="Comma 3 55" xfId="10539" xr:uid="{00000000-0005-0000-0000-000028290000}"/>
    <cellStyle name="Comma 3 55 2" xfId="10540" xr:uid="{00000000-0005-0000-0000-000029290000}"/>
    <cellStyle name="Comma 3 55 2 2" xfId="10541" xr:uid="{00000000-0005-0000-0000-00002A290000}"/>
    <cellStyle name="Comma 3 55 3" xfId="10542" xr:uid="{00000000-0005-0000-0000-00002B290000}"/>
    <cellStyle name="Comma 3 56" xfId="10543" xr:uid="{00000000-0005-0000-0000-00002C290000}"/>
    <cellStyle name="Comma 3 56 2" xfId="10544" xr:uid="{00000000-0005-0000-0000-00002D290000}"/>
    <cellStyle name="Comma 3 56 2 2" xfId="10545" xr:uid="{00000000-0005-0000-0000-00002E290000}"/>
    <cellStyle name="Comma 3 56 3" xfId="10546" xr:uid="{00000000-0005-0000-0000-00002F290000}"/>
    <cellStyle name="Comma 3 57" xfId="10547" xr:uid="{00000000-0005-0000-0000-000030290000}"/>
    <cellStyle name="Comma 3 57 2" xfId="10548" xr:uid="{00000000-0005-0000-0000-000031290000}"/>
    <cellStyle name="Comma 3 57 2 2" xfId="10549" xr:uid="{00000000-0005-0000-0000-000032290000}"/>
    <cellStyle name="Comma 3 57 3" xfId="10550" xr:uid="{00000000-0005-0000-0000-000033290000}"/>
    <cellStyle name="Comma 3 58" xfId="10551" xr:uid="{00000000-0005-0000-0000-000034290000}"/>
    <cellStyle name="Comma 3 58 2" xfId="10552" xr:uid="{00000000-0005-0000-0000-000035290000}"/>
    <cellStyle name="Comma 3 58 2 2" xfId="10553" xr:uid="{00000000-0005-0000-0000-000036290000}"/>
    <cellStyle name="Comma 3 58 3" xfId="10554" xr:uid="{00000000-0005-0000-0000-000037290000}"/>
    <cellStyle name="Comma 3 59" xfId="10555" xr:uid="{00000000-0005-0000-0000-000038290000}"/>
    <cellStyle name="Comma 3 59 2" xfId="10556" xr:uid="{00000000-0005-0000-0000-000039290000}"/>
    <cellStyle name="Comma 3 59 2 2" xfId="10557" xr:uid="{00000000-0005-0000-0000-00003A290000}"/>
    <cellStyle name="Comma 3 59 3" xfId="10558" xr:uid="{00000000-0005-0000-0000-00003B290000}"/>
    <cellStyle name="Comma 3 6" xfId="10559" xr:uid="{00000000-0005-0000-0000-00003C290000}"/>
    <cellStyle name="Comma 3 6 2" xfId="10560" xr:uid="{00000000-0005-0000-0000-00003D290000}"/>
    <cellStyle name="Comma 3 6 2 2" xfId="10561" xr:uid="{00000000-0005-0000-0000-00003E290000}"/>
    <cellStyle name="Comma 3 6 3" xfId="10562" xr:uid="{00000000-0005-0000-0000-00003F290000}"/>
    <cellStyle name="Comma 3 6 3 2" xfId="10563" xr:uid="{00000000-0005-0000-0000-000040290000}"/>
    <cellStyle name="Comma 3 6 4" xfId="10564" xr:uid="{00000000-0005-0000-0000-000041290000}"/>
    <cellStyle name="Comma 3 60" xfId="10565" xr:uid="{00000000-0005-0000-0000-000042290000}"/>
    <cellStyle name="Comma 3 60 2" xfId="10566" xr:uid="{00000000-0005-0000-0000-000043290000}"/>
    <cellStyle name="Comma 3 60 2 2" xfId="10567" xr:uid="{00000000-0005-0000-0000-000044290000}"/>
    <cellStyle name="Comma 3 60 3" xfId="10568" xr:uid="{00000000-0005-0000-0000-000045290000}"/>
    <cellStyle name="Comma 3 61" xfId="10569" xr:uid="{00000000-0005-0000-0000-000046290000}"/>
    <cellStyle name="Comma 3 61 2" xfId="10570" xr:uid="{00000000-0005-0000-0000-000047290000}"/>
    <cellStyle name="Comma 3 61 2 2" xfId="10571" xr:uid="{00000000-0005-0000-0000-000048290000}"/>
    <cellStyle name="Comma 3 61 3" xfId="10572" xr:uid="{00000000-0005-0000-0000-000049290000}"/>
    <cellStyle name="Comma 3 62" xfId="10573" xr:uid="{00000000-0005-0000-0000-00004A290000}"/>
    <cellStyle name="Comma 3 62 2" xfId="10574" xr:uid="{00000000-0005-0000-0000-00004B290000}"/>
    <cellStyle name="Comma 3 62 2 2" xfId="10575" xr:uid="{00000000-0005-0000-0000-00004C290000}"/>
    <cellStyle name="Comma 3 62 3" xfId="10576" xr:uid="{00000000-0005-0000-0000-00004D290000}"/>
    <cellStyle name="Comma 3 63" xfId="10577" xr:uid="{00000000-0005-0000-0000-00004E290000}"/>
    <cellStyle name="Comma 3 63 2" xfId="10578" xr:uid="{00000000-0005-0000-0000-00004F290000}"/>
    <cellStyle name="Comma 3 63 2 2" xfId="10579" xr:uid="{00000000-0005-0000-0000-000050290000}"/>
    <cellStyle name="Comma 3 63 3" xfId="10580" xr:uid="{00000000-0005-0000-0000-000051290000}"/>
    <cellStyle name="Comma 3 64" xfId="10581" xr:uid="{00000000-0005-0000-0000-000052290000}"/>
    <cellStyle name="Comma 3 64 2" xfId="10582" xr:uid="{00000000-0005-0000-0000-000053290000}"/>
    <cellStyle name="Comma 3 64 2 2" xfId="10583" xr:uid="{00000000-0005-0000-0000-000054290000}"/>
    <cellStyle name="Comma 3 64 3" xfId="10584" xr:uid="{00000000-0005-0000-0000-000055290000}"/>
    <cellStyle name="Comma 3 65" xfId="10585" xr:uid="{00000000-0005-0000-0000-000056290000}"/>
    <cellStyle name="Comma 3 65 2" xfId="10586" xr:uid="{00000000-0005-0000-0000-000057290000}"/>
    <cellStyle name="Comma 3 65 2 2" xfId="10587" xr:uid="{00000000-0005-0000-0000-000058290000}"/>
    <cellStyle name="Comma 3 65 3" xfId="10588" xr:uid="{00000000-0005-0000-0000-000059290000}"/>
    <cellStyle name="Comma 3 66" xfId="10589" xr:uid="{00000000-0005-0000-0000-00005A290000}"/>
    <cellStyle name="Comma 3 66 2" xfId="10590" xr:uid="{00000000-0005-0000-0000-00005B290000}"/>
    <cellStyle name="Comma 3 66 2 2" xfId="10591" xr:uid="{00000000-0005-0000-0000-00005C290000}"/>
    <cellStyle name="Comma 3 66 3" xfId="10592" xr:uid="{00000000-0005-0000-0000-00005D290000}"/>
    <cellStyle name="Comma 3 67" xfId="10593" xr:uid="{00000000-0005-0000-0000-00005E290000}"/>
    <cellStyle name="Comma 3 67 2" xfId="10594" xr:uid="{00000000-0005-0000-0000-00005F290000}"/>
    <cellStyle name="Comma 3 67 2 2" xfId="10595" xr:uid="{00000000-0005-0000-0000-000060290000}"/>
    <cellStyle name="Comma 3 67 3" xfId="10596" xr:uid="{00000000-0005-0000-0000-000061290000}"/>
    <cellStyle name="Comma 3 68" xfId="10597" xr:uid="{00000000-0005-0000-0000-000062290000}"/>
    <cellStyle name="Comma 3 68 2" xfId="10598" xr:uid="{00000000-0005-0000-0000-000063290000}"/>
    <cellStyle name="Comma 3 68 2 2" xfId="10599" xr:uid="{00000000-0005-0000-0000-000064290000}"/>
    <cellStyle name="Comma 3 68 3" xfId="10600" xr:uid="{00000000-0005-0000-0000-000065290000}"/>
    <cellStyle name="Comma 3 69" xfId="10601" xr:uid="{00000000-0005-0000-0000-000066290000}"/>
    <cellStyle name="Comma 3 69 2" xfId="10602" xr:uid="{00000000-0005-0000-0000-000067290000}"/>
    <cellStyle name="Comma 3 69 2 2" xfId="10603" xr:uid="{00000000-0005-0000-0000-000068290000}"/>
    <cellStyle name="Comma 3 69 3" xfId="10604" xr:uid="{00000000-0005-0000-0000-000069290000}"/>
    <cellStyle name="Comma 3 7" xfId="10605" xr:uid="{00000000-0005-0000-0000-00006A290000}"/>
    <cellStyle name="Comma 3 7 2" xfId="10606" xr:uid="{00000000-0005-0000-0000-00006B290000}"/>
    <cellStyle name="Comma 3 7 2 2" xfId="10607" xr:uid="{00000000-0005-0000-0000-00006C290000}"/>
    <cellStyle name="Comma 3 7 3" xfId="10608" xr:uid="{00000000-0005-0000-0000-00006D290000}"/>
    <cellStyle name="Comma 3 7 3 2" xfId="10609" xr:uid="{00000000-0005-0000-0000-00006E290000}"/>
    <cellStyle name="Comma 3 7 4" xfId="10610" xr:uid="{00000000-0005-0000-0000-00006F290000}"/>
    <cellStyle name="Comma 3 7 4 2" xfId="10611" xr:uid="{00000000-0005-0000-0000-000070290000}"/>
    <cellStyle name="Comma 3 7 5" xfId="10612" xr:uid="{00000000-0005-0000-0000-000071290000}"/>
    <cellStyle name="Comma 3 70" xfId="10613" xr:uid="{00000000-0005-0000-0000-000072290000}"/>
    <cellStyle name="Comma 3 70 2" xfId="10614" xr:uid="{00000000-0005-0000-0000-000073290000}"/>
    <cellStyle name="Comma 3 70 2 2" xfId="10615" xr:uid="{00000000-0005-0000-0000-000074290000}"/>
    <cellStyle name="Comma 3 70 3" xfId="10616" xr:uid="{00000000-0005-0000-0000-000075290000}"/>
    <cellStyle name="Comma 3 71" xfId="10617" xr:uid="{00000000-0005-0000-0000-000076290000}"/>
    <cellStyle name="Comma 3 71 2" xfId="10618" xr:uid="{00000000-0005-0000-0000-000077290000}"/>
    <cellStyle name="Comma 3 71 2 2" xfId="10619" xr:uid="{00000000-0005-0000-0000-000078290000}"/>
    <cellStyle name="Comma 3 71 3" xfId="10620" xr:uid="{00000000-0005-0000-0000-000079290000}"/>
    <cellStyle name="Comma 3 72" xfId="10621" xr:uid="{00000000-0005-0000-0000-00007A290000}"/>
    <cellStyle name="Comma 3 72 2" xfId="10622" xr:uid="{00000000-0005-0000-0000-00007B290000}"/>
    <cellStyle name="Comma 3 72 2 2" xfId="10623" xr:uid="{00000000-0005-0000-0000-00007C290000}"/>
    <cellStyle name="Comma 3 72 3" xfId="10624" xr:uid="{00000000-0005-0000-0000-00007D290000}"/>
    <cellStyle name="Comma 3 73" xfId="10625" xr:uid="{00000000-0005-0000-0000-00007E290000}"/>
    <cellStyle name="Comma 3 73 2" xfId="10626" xr:uid="{00000000-0005-0000-0000-00007F290000}"/>
    <cellStyle name="Comma 3 73 2 2" xfId="10627" xr:uid="{00000000-0005-0000-0000-000080290000}"/>
    <cellStyle name="Comma 3 73 3" xfId="10628" xr:uid="{00000000-0005-0000-0000-000081290000}"/>
    <cellStyle name="Comma 3 74" xfId="10629" xr:uid="{00000000-0005-0000-0000-000082290000}"/>
    <cellStyle name="Comma 3 74 2" xfId="10630" xr:uid="{00000000-0005-0000-0000-000083290000}"/>
    <cellStyle name="Comma 3 74 2 2" xfId="10631" xr:uid="{00000000-0005-0000-0000-000084290000}"/>
    <cellStyle name="Comma 3 74 3" xfId="10632" xr:uid="{00000000-0005-0000-0000-000085290000}"/>
    <cellStyle name="Comma 3 75" xfId="10633" xr:uid="{00000000-0005-0000-0000-000086290000}"/>
    <cellStyle name="Comma 3 75 2" xfId="10634" xr:uid="{00000000-0005-0000-0000-000087290000}"/>
    <cellStyle name="Comma 3 75 2 2" xfId="10635" xr:uid="{00000000-0005-0000-0000-000088290000}"/>
    <cellStyle name="Comma 3 75 3" xfId="10636" xr:uid="{00000000-0005-0000-0000-000089290000}"/>
    <cellStyle name="Comma 3 76" xfId="10637" xr:uid="{00000000-0005-0000-0000-00008A290000}"/>
    <cellStyle name="Comma 3 76 2" xfId="10638" xr:uid="{00000000-0005-0000-0000-00008B290000}"/>
    <cellStyle name="Comma 3 76 2 2" xfId="10639" xr:uid="{00000000-0005-0000-0000-00008C290000}"/>
    <cellStyle name="Comma 3 76 3" xfId="10640" xr:uid="{00000000-0005-0000-0000-00008D290000}"/>
    <cellStyle name="Comma 3 77" xfId="10641" xr:uid="{00000000-0005-0000-0000-00008E290000}"/>
    <cellStyle name="Comma 3 77 2" xfId="10642" xr:uid="{00000000-0005-0000-0000-00008F290000}"/>
    <cellStyle name="Comma 3 77 2 2" xfId="10643" xr:uid="{00000000-0005-0000-0000-000090290000}"/>
    <cellStyle name="Comma 3 77 3" xfId="10644" xr:uid="{00000000-0005-0000-0000-000091290000}"/>
    <cellStyle name="Comma 3 78" xfId="10645" xr:uid="{00000000-0005-0000-0000-000092290000}"/>
    <cellStyle name="Comma 3 78 2" xfId="10646" xr:uid="{00000000-0005-0000-0000-000093290000}"/>
    <cellStyle name="Comma 3 78 2 2" xfId="10647" xr:uid="{00000000-0005-0000-0000-000094290000}"/>
    <cellStyle name="Comma 3 78 3" xfId="10648" xr:uid="{00000000-0005-0000-0000-000095290000}"/>
    <cellStyle name="Comma 3 79" xfId="10649" xr:uid="{00000000-0005-0000-0000-000096290000}"/>
    <cellStyle name="Comma 3 79 2" xfId="10650" xr:uid="{00000000-0005-0000-0000-000097290000}"/>
    <cellStyle name="Comma 3 79 2 2" xfId="10651" xr:uid="{00000000-0005-0000-0000-000098290000}"/>
    <cellStyle name="Comma 3 79 3" xfId="10652" xr:uid="{00000000-0005-0000-0000-000099290000}"/>
    <cellStyle name="Comma 3 8" xfId="10653" xr:uid="{00000000-0005-0000-0000-00009A290000}"/>
    <cellStyle name="Comma 3 8 2" xfId="10654" xr:uid="{00000000-0005-0000-0000-00009B290000}"/>
    <cellStyle name="Comma 3 8 2 2" xfId="10655" xr:uid="{00000000-0005-0000-0000-00009C290000}"/>
    <cellStyle name="Comma 3 8 3" xfId="10656" xr:uid="{00000000-0005-0000-0000-00009D290000}"/>
    <cellStyle name="Comma 3 8 3 2" xfId="10657" xr:uid="{00000000-0005-0000-0000-00009E290000}"/>
    <cellStyle name="Comma 3 8 4" xfId="10658" xr:uid="{00000000-0005-0000-0000-00009F290000}"/>
    <cellStyle name="Comma 3 8 4 2" xfId="10659" xr:uid="{00000000-0005-0000-0000-0000A0290000}"/>
    <cellStyle name="Comma 3 8 5" xfId="10660" xr:uid="{00000000-0005-0000-0000-0000A1290000}"/>
    <cellStyle name="Comma 3 80" xfId="10661" xr:uid="{00000000-0005-0000-0000-0000A2290000}"/>
    <cellStyle name="Comma 3 80 2" xfId="10662" xr:uid="{00000000-0005-0000-0000-0000A3290000}"/>
    <cellStyle name="Comma 3 80 2 2" xfId="10663" xr:uid="{00000000-0005-0000-0000-0000A4290000}"/>
    <cellStyle name="Comma 3 80 3" xfId="10664" xr:uid="{00000000-0005-0000-0000-0000A5290000}"/>
    <cellStyle name="Comma 3 81" xfId="10665" xr:uid="{00000000-0005-0000-0000-0000A6290000}"/>
    <cellStyle name="Comma 3 81 2" xfId="10666" xr:uid="{00000000-0005-0000-0000-0000A7290000}"/>
    <cellStyle name="Comma 3 81 2 2" xfId="10667" xr:uid="{00000000-0005-0000-0000-0000A8290000}"/>
    <cellStyle name="Comma 3 81 3" xfId="10668" xr:uid="{00000000-0005-0000-0000-0000A9290000}"/>
    <cellStyle name="Comma 3 82" xfId="10669" xr:uid="{00000000-0005-0000-0000-0000AA290000}"/>
    <cellStyle name="Comma 3 82 2" xfId="10670" xr:uid="{00000000-0005-0000-0000-0000AB290000}"/>
    <cellStyle name="Comma 3 82 2 2" xfId="10671" xr:uid="{00000000-0005-0000-0000-0000AC290000}"/>
    <cellStyle name="Comma 3 82 3" xfId="10672" xr:uid="{00000000-0005-0000-0000-0000AD290000}"/>
    <cellStyle name="Comma 3 83" xfId="10673" xr:uid="{00000000-0005-0000-0000-0000AE290000}"/>
    <cellStyle name="Comma 3 83 2" xfId="10674" xr:uid="{00000000-0005-0000-0000-0000AF290000}"/>
    <cellStyle name="Comma 3 84" xfId="10675" xr:uid="{00000000-0005-0000-0000-0000B0290000}"/>
    <cellStyle name="Comma 3 84 2" xfId="10676" xr:uid="{00000000-0005-0000-0000-0000B1290000}"/>
    <cellStyle name="Comma 3 85" xfId="10677" xr:uid="{00000000-0005-0000-0000-0000B2290000}"/>
    <cellStyle name="Comma 3 9" xfId="10678" xr:uid="{00000000-0005-0000-0000-0000B3290000}"/>
    <cellStyle name="Comma 3 9 2" xfId="10679" xr:uid="{00000000-0005-0000-0000-0000B4290000}"/>
    <cellStyle name="Comma 3 9 2 2" xfId="10680" xr:uid="{00000000-0005-0000-0000-0000B5290000}"/>
    <cellStyle name="Comma 3 9 2 2 2" xfId="10681" xr:uid="{00000000-0005-0000-0000-0000B6290000}"/>
    <cellStyle name="Comma 3 9 2 3" xfId="10682" xr:uid="{00000000-0005-0000-0000-0000B7290000}"/>
    <cellStyle name="Comma 3 9 3" xfId="10683" xr:uid="{00000000-0005-0000-0000-0000B8290000}"/>
    <cellStyle name="Comma 30" xfId="10684" xr:uid="{00000000-0005-0000-0000-0000B9290000}"/>
    <cellStyle name="Comma 30 2" xfId="10685" xr:uid="{00000000-0005-0000-0000-0000BA290000}"/>
    <cellStyle name="Comma 30 2 2" xfId="10686" xr:uid="{00000000-0005-0000-0000-0000BB290000}"/>
    <cellStyle name="Comma 30 3" xfId="10687" xr:uid="{00000000-0005-0000-0000-0000BC290000}"/>
    <cellStyle name="Comma 31" xfId="10688" xr:uid="{00000000-0005-0000-0000-0000BD290000}"/>
    <cellStyle name="Comma 31 2" xfId="10689" xr:uid="{00000000-0005-0000-0000-0000BE290000}"/>
    <cellStyle name="Comma 31 2 2" xfId="10690" xr:uid="{00000000-0005-0000-0000-0000BF290000}"/>
    <cellStyle name="Comma 31 2 2 2" xfId="10691" xr:uid="{00000000-0005-0000-0000-0000C0290000}"/>
    <cellStyle name="Comma 31 2 3" xfId="10692" xr:uid="{00000000-0005-0000-0000-0000C1290000}"/>
    <cellStyle name="Comma 31 3" xfId="10693" xr:uid="{00000000-0005-0000-0000-0000C2290000}"/>
    <cellStyle name="Comma 31 3 2" xfId="10694" xr:uid="{00000000-0005-0000-0000-0000C3290000}"/>
    <cellStyle name="Comma 31 4" xfId="10695" xr:uid="{00000000-0005-0000-0000-0000C4290000}"/>
    <cellStyle name="Comma 32" xfId="10696" xr:uid="{00000000-0005-0000-0000-0000C5290000}"/>
    <cellStyle name="Comma 32 2" xfId="10697" xr:uid="{00000000-0005-0000-0000-0000C6290000}"/>
    <cellStyle name="Comma 32 2 2" xfId="10698" xr:uid="{00000000-0005-0000-0000-0000C7290000}"/>
    <cellStyle name="Comma 32 3" xfId="10699" xr:uid="{00000000-0005-0000-0000-0000C8290000}"/>
    <cellStyle name="Comma 33" xfId="10700" xr:uid="{00000000-0005-0000-0000-0000C9290000}"/>
    <cellStyle name="Comma 33 2" xfId="10701" xr:uid="{00000000-0005-0000-0000-0000CA290000}"/>
    <cellStyle name="Comma 33 2 2" xfId="10702" xr:uid="{00000000-0005-0000-0000-0000CB290000}"/>
    <cellStyle name="Comma 33 3" xfId="10703" xr:uid="{00000000-0005-0000-0000-0000CC290000}"/>
    <cellStyle name="Comma 34" xfId="10704" xr:uid="{00000000-0005-0000-0000-0000CD290000}"/>
    <cellStyle name="Comma 34 10" xfId="10705" xr:uid="{00000000-0005-0000-0000-0000CE290000}"/>
    <cellStyle name="Comma 34 10 2" xfId="10706" xr:uid="{00000000-0005-0000-0000-0000CF290000}"/>
    <cellStyle name="Comma 34 11" xfId="10707" xr:uid="{00000000-0005-0000-0000-0000D0290000}"/>
    <cellStyle name="Comma 34 2" xfId="10708" xr:uid="{00000000-0005-0000-0000-0000D1290000}"/>
    <cellStyle name="Comma 34 2 10" xfId="10709" xr:uid="{00000000-0005-0000-0000-0000D2290000}"/>
    <cellStyle name="Comma 34 2 2" xfId="10710" xr:uid="{00000000-0005-0000-0000-0000D3290000}"/>
    <cellStyle name="Comma 34 2 2 2" xfId="10711" xr:uid="{00000000-0005-0000-0000-0000D4290000}"/>
    <cellStyle name="Comma 34 2 2 2 2" xfId="10712" xr:uid="{00000000-0005-0000-0000-0000D5290000}"/>
    <cellStyle name="Comma 34 2 2 2 2 2" xfId="10713" xr:uid="{00000000-0005-0000-0000-0000D6290000}"/>
    <cellStyle name="Comma 34 2 2 2 2 2 2" xfId="10714" xr:uid="{00000000-0005-0000-0000-0000D7290000}"/>
    <cellStyle name="Comma 34 2 2 2 2 3" xfId="10715" xr:uid="{00000000-0005-0000-0000-0000D8290000}"/>
    <cellStyle name="Comma 34 2 2 2 2 3 2" xfId="10716" xr:uid="{00000000-0005-0000-0000-0000D9290000}"/>
    <cellStyle name="Comma 34 2 2 2 2 4" xfId="10717" xr:uid="{00000000-0005-0000-0000-0000DA290000}"/>
    <cellStyle name="Comma 34 2 2 2 2 4 2" xfId="10718" xr:uid="{00000000-0005-0000-0000-0000DB290000}"/>
    <cellStyle name="Comma 34 2 2 2 2 5" xfId="10719" xr:uid="{00000000-0005-0000-0000-0000DC290000}"/>
    <cellStyle name="Comma 34 2 2 2 3" xfId="10720" xr:uid="{00000000-0005-0000-0000-0000DD290000}"/>
    <cellStyle name="Comma 34 2 2 2 3 2" xfId="10721" xr:uid="{00000000-0005-0000-0000-0000DE290000}"/>
    <cellStyle name="Comma 34 2 2 2 4" xfId="10722" xr:uid="{00000000-0005-0000-0000-0000DF290000}"/>
    <cellStyle name="Comma 34 2 2 2 4 2" xfId="10723" xr:uid="{00000000-0005-0000-0000-0000E0290000}"/>
    <cellStyle name="Comma 34 2 2 2 5" xfId="10724" xr:uid="{00000000-0005-0000-0000-0000E1290000}"/>
    <cellStyle name="Comma 34 2 2 2 5 2" xfId="10725" xr:uid="{00000000-0005-0000-0000-0000E2290000}"/>
    <cellStyle name="Comma 34 2 2 2 6" xfId="10726" xr:uid="{00000000-0005-0000-0000-0000E3290000}"/>
    <cellStyle name="Comma 34 2 2 3" xfId="10727" xr:uid="{00000000-0005-0000-0000-0000E4290000}"/>
    <cellStyle name="Comma 34 2 2 3 2" xfId="10728" xr:uid="{00000000-0005-0000-0000-0000E5290000}"/>
    <cellStyle name="Comma 34 2 2 4" xfId="10729" xr:uid="{00000000-0005-0000-0000-0000E6290000}"/>
    <cellStyle name="Comma 34 2 2 4 2" xfId="10730" xr:uid="{00000000-0005-0000-0000-0000E7290000}"/>
    <cellStyle name="Comma 34 2 2 4 2 2" xfId="10731" xr:uid="{00000000-0005-0000-0000-0000E8290000}"/>
    <cellStyle name="Comma 34 2 2 4 3" xfId="10732" xr:uid="{00000000-0005-0000-0000-0000E9290000}"/>
    <cellStyle name="Comma 34 2 2 4 3 2" xfId="10733" xr:uid="{00000000-0005-0000-0000-0000EA290000}"/>
    <cellStyle name="Comma 34 2 2 4 4" xfId="10734" xr:uid="{00000000-0005-0000-0000-0000EB290000}"/>
    <cellStyle name="Comma 34 2 2 4 4 2" xfId="10735" xr:uid="{00000000-0005-0000-0000-0000EC290000}"/>
    <cellStyle name="Comma 34 2 2 4 5" xfId="10736" xr:uid="{00000000-0005-0000-0000-0000ED290000}"/>
    <cellStyle name="Comma 34 2 2 5" xfId="10737" xr:uid="{00000000-0005-0000-0000-0000EE290000}"/>
    <cellStyle name="Comma 34 2 2 5 2" xfId="10738" xr:uid="{00000000-0005-0000-0000-0000EF290000}"/>
    <cellStyle name="Comma 34 2 2 6" xfId="10739" xr:uid="{00000000-0005-0000-0000-0000F0290000}"/>
    <cellStyle name="Comma 34 2 2 6 2" xfId="10740" xr:uid="{00000000-0005-0000-0000-0000F1290000}"/>
    <cellStyle name="Comma 34 2 2 7" xfId="10741" xr:uid="{00000000-0005-0000-0000-0000F2290000}"/>
    <cellStyle name="Comma 34 2 2 7 2" xfId="10742" xr:uid="{00000000-0005-0000-0000-0000F3290000}"/>
    <cellStyle name="Comma 34 2 2 8" xfId="10743" xr:uid="{00000000-0005-0000-0000-0000F4290000}"/>
    <cellStyle name="Comma 34 2 3" xfId="10744" xr:uid="{00000000-0005-0000-0000-0000F5290000}"/>
    <cellStyle name="Comma 34 2 3 2" xfId="10745" xr:uid="{00000000-0005-0000-0000-0000F6290000}"/>
    <cellStyle name="Comma 34 2 3 2 2" xfId="10746" xr:uid="{00000000-0005-0000-0000-0000F7290000}"/>
    <cellStyle name="Comma 34 2 3 2 2 2" xfId="10747" xr:uid="{00000000-0005-0000-0000-0000F8290000}"/>
    <cellStyle name="Comma 34 2 3 2 2 2 2" xfId="10748" xr:uid="{00000000-0005-0000-0000-0000F9290000}"/>
    <cellStyle name="Comma 34 2 3 2 2 3" xfId="10749" xr:uid="{00000000-0005-0000-0000-0000FA290000}"/>
    <cellStyle name="Comma 34 2 3 2 2 3 2" xfId="10750" xr:uid="{00000000-0005-0000-0000-0000FB290000}"/>
    <cellStyle name="Comma 34 2 3 2 2 4" xfId="10751" xr:uid="{00000000-0005-0000-0000-0000FC290000}"/>
    <cellStyle name="Comma 34 2 3 2 2 4 2" xfId="10752" xr:uid="{00000000-0005-0000-0000-0000FD290000}"/>
    <cellStyle name="Comma 34 2 3 2 2 5" xfId="10753" xr:uid="{00000000-0005-0000-0000-0000FE290000}"/>
    <cellStyle name="Comma 34 2 3 2 3" xfId="10754" xr:uid="{00000000-0005-0000-0000-0000FF290000}"/>
    <cellStyle name="Comma 34 2 3 2 3 2" xfId="10755" xr:uid="{00000000-0005-0000-0000-0000002A0000}"/>
    <cellStyle name="Comma 34 2 3 2 4" xfId="10756" xr:uid="{00000000-0005-0000-0000-0000012A0000}"/>
    <cellStyle name="Comma 34 2 3 2 4 2" xfId="10757" xr:uid="{00000000-0005-0000-0000-0000022A0000}"/>
    <cellStyle name="Comma 34 2 3 2 5" xfId="10758" xr:uid="{00000000-0005-0000-0000-0000032A0000}"/>
    <cellStyle name="Comma 34 2 3 2 5 2" xfId="10759" xr:uid="{00000000-0005-0000-0000-0000042A0000}"/>
    <cellStyle name="Comma 34 2 3 2 6" xfId="10760" xr:uid="{00000000-0005-0000-0000-0000052A0000}"/>
    <cellStyle name="Comma 34 2 3 3" xfId="10761" xr:uid="{00000000-0005-0000-0000-0000062A0000}"/>
    <cellStyle name="Comma 34 2 3 3 2" xfId="10762" xr:uid="{00000000-0005-0000-0000-0000072A0000}"/>
    <cellStyle name="Comma 34 2 3 3 2 2" xfId="10763" xr:uid="{00000000-0005-0000-0000-0000082A0000}"/>
    <cellStyle name="Comma 34 2 3 3 3" xfId="10764" xr:uid="{00000000-0005-0000-0000-0000092A0000}"/>
    <cellStyle name="Comma 34 2 3 3 3 2" xfId="10765" xr:uid="{00000000-0005-0000-0000-00000A2A0000}"/>
    <cellStyle name="Comma 34 2 3 3 4" xfId="10766" xr:uid="{00000000-0005-0000-0000-00000B2A0000}"/>
    <cellStyle name="Comma 34 2 3 3 4 2" xfId="10767" xr:uid="{00000000-0005-0000-0000-00000C2A0000}"/>
    <cellStyle name="Comma 34 2 3 3 5" xfId="10768" xr:uid="{00000000-0005-0000-0000-00000D2A0000}"/>
    <cellStyle name="Comma 34 2 3 4" xfId="10769" xr:uid="{00000000-0005-0000-0000-00000E2A0000}"/>
    <cellStyle name="Comma 34 2 3 4 2" xfId="10770" xr:uid="{00000000-0005-0000-0000-00000F2A0000}"/>
    <cellStyle name="Comma 34 2 3 5" xfId="10771" xr:uid="{00000000-0005-0000-0000-0000102A0000}"/>
    <cellStyle name="Comma 34 2 3 5 2" xfId="10772" xr:uid="{00000000-0005-0000-0000-0000112A0000}"/>
    <cellStyle name="Comma 34 2 3 6" xfId="10773" xr:uid="{00000000-0005-0000-0000-0000122A0000}"/>
    <cellStyle name="Comma 34 2 3 6 2" xfId="10774" xr:uid="{00000000-0005-0000-0000-0000132A0000}"/>
    <cellStyle name="Comma 34 2 3 7" xfId="10775" xr:uid="{00000000-0005-0000-0000-0000142A0000}"/>
    <cellStyle name="Comma 34 2 4" xfId="10776" xr:uid="{00000000-0005-0000-0000-0000152A0000}"/>
    <cellStyle name="Comma 34 2 4 2" xfId="10777" xr:uid="{00000000-0005-0000-0000-0000162A0000}"/>
    <cellStyle name="Comma 34 2 4 2 2" xfId="10778" xr:uid="{00000000-0005-0000-0000-0000172A0000}"/>
    <cellStyle name="Comma 34 2 4 2 2 2" xfId="10779" xr:uid="{00000000-0005-0000-0000-0000182A0000}"/>
    <cellStyle name="Comma 34 2 4 2 3" xfId="10780" xr:uid="{00000000-0005-0000-0000-0000192A0000}"/>
    <cellStyle name="Comma 34 2 4 2 3 2" xfId="10781" xr:uid="{00000000-0005-0000-0000-00001A2A0000}"/>
    <cellStyle name="Comma 34 2 4 2 4" xfId="10782" xr:uid="{00000000-0005-0000-0000-00001B2A0000}"/>
    <cellStyle name="Comma 34 2 4 2 4 2" xfId="10783" xr:uid="{00000000-0005-0000-0000-00001C2A0000}"/>
    <cellStyle name="Comma 34 2 4 2 5" xfId="10784" xr:uid="{00000000-0005-0000-0000-00001D2A0000}"/>
    <cellStyle name="Comma 34 2 4 3" xfId="10785" xr:uid="{00000000-0005-0000-0000-00001E2A0000}"/>
    <cellStyle name="Comma 34 2 4 3 2" xfId="10786" xr:uid="{00000000-0005-0000-0000-00001F2A0000}"/>
    <cellStyle name="Comma 34 2 4 4" xfId="10787" xr:uid="{00000000-0005-0000-0000-0000202A0000}"/>
    <cellStyle name="Comma 34 2 4 4 2" xfId="10788" xr:uid="{00000000-0005-0000-0000-0000212A0000}"/>
    <cellStyle name="Comma 34 2 4 5" xfId="10789" xr:uid="{00000000-0005-0000-0000-0000222A0000}"/>
    <cellStyle name="Comma 34 2 4 5 2" xfId="10790" xr:uid="{00000000-0005-0000-0000-0000232A0000}"/>
    <cellStyle name="Comma 34 2 4 6" xfId="10791" xr:uid="{00000000-0005-0000-0000-0000242A0000}"/>
    <cellStyle name="Comma 34 2 5" xfId="10792" xr:uid="{00000000-0005-0000-0000-0000252A0000}"/>
    <cellStyle name="Comma 34 2 5 2" xfId="10793" xr:uid="{00000000-0005-0000-0000-0000262A0000}"/>
    <cellStyle name="Comma 34 2 6" xfId="10794" xr:uid="{00000000-0005-0000-0000-0000272A0000}"/>
    <cellStyle name="Comma 34 2 6 2" xfId="10795" xr:uid="{00000000-0005-0000-0000-0000282A0000}"/>
    <cellStyle name="Comma 34 2 6 2 2" xfId="10796" xr:uid="{00000000-0005-0000-0000-0000292A0000}"/>
    <cellStyle name="Comma 34 2 6 3" xfId="10797" xr:uid="{00000000-0005-0000-0000-00002A2A0000}"/>
    <cellStyle name="Comma 34 2 6 3 2" xfId="10798" xr:uid="{00000000-0005-0000-0000-00002B2A0000}"/>
    <cellStyle name="Comma 34 2 6 4" xfId="10799" xr:uid="{00000000-0005-0000-0000-00002C2A0000}"/>
    <cellStyle name="Comma 34 2 6 4 2" xfId="10800" xr:uid="{00000000-0005-0000-0000-00002D2A0000}"/>
    <cellStyle name="Comma 34 2 6 5" xfId="10801" xr:uid="{00000000-0005-0000-0000-00002E2A0000}"/>
    <cellStyle name="Comma 34 2 7" xfId="10802" xr:uid="{00000000-0005-0000-0000-00002F2A0000}"/>
    <cellStyle name="Comma 34 2 7 2" xfId="10803" xr:uid="{00000000-0005-0000-0000-0000302A0000}"/>
    <cellStyle name="Comma 34 2 8" xfId="10804" xr:uid="{00000000-0005-0000-0000-0000312A0000}"/>
    <cellStyle name="Comma 34 2 8 2" xfId="10805" xr:uid="{00000000-0005-0000-0000-0000322A0000}"/>
    <cellStyle name="Comma 34 2 9" xfId="10806" xr:uid="{00000000-0005-0000-0000-0000332A0000}"/>
    <cellStyle name="Comma 34 2 9 2" xfId="10807" xr:uid="{00000000-0005-0000-0000-0000342A0000}"/>
    <cellStyle name="Comma 34 3" xfId="10808" xr:uid="{00000000-0005-0000-0000-0000352A0000}"/>
    <cellStyle name="Comma 34 3 2" xfId="10809" xr:uid="{00000000-0005-0000-0000-0000362A0000}"/>
    <cellStyle name="Comma 34 3 2 2" xfId="10810" xr:uid="{00000000-0005-0000-0000-0000372A0000}"/>
    <cellStyle name="Comma 34 3 2 2 2" xfId="10811" xr:uid="{00000000-0005-0000-0000-0000382A0000}"/>
    <cellStyle name="Comma 34 3 2 2 2 2" xfId="10812" xr:uid="{00000000-0005-0000-0000-0000392A0000}"/>
    <cellStyle name="Comma 34 3 2 2 3" xfId="10813" xr:uid="{00000000-0005-0000-0000-00003A2A0000}"/>
    <cellStyle name="Comma 34 3 2 2 3 2" xfId="10814" xr:uid="{00000000-0005-0000-0000-00003B2A0000}"/>
    <cellStyle name="Comma 34 3 2 2 4" xfId="10815" xr:uid="{00000000-0005-0000-0000-00003C2A0000}"/>
    <cellStyle name="Comma 34 3 2 2 4 2" xfId="10816" xr:uid="{00000000-0005-0000-0000-00003D2A0000}"/>
    <cellStyle name="Comma 34 3 2 2 5" xfId="10817" xr:uid="{00000000-0005-0000-0000-00003E2A0000}"/>
    <cellStyle name="Comma 34 3 2 3" xfId="10818" xr:uid="{00000000-0005-0000-0000-00003F2A0000}"/>
    <cellStyle name="Comma 34 3 2 3 2" xfId="10819" xr:uid="{00000000-0005-0000-0000-0000402A0000}"/>
    <cellStyle name="Comma 34 3 2 4" xfId="10820" xr:uid="{00000000-0005-0000-0000-0000412A0000}"/>
    <cellStyle name="Comma 34 3 2 4 2" xfId="10821" xr:uid="{00000000-0005-0000-0000-0000422A0000}"/>
    <cellStyle name="Comma 34 3 2 5" xfId="10822" xr:uid="{00000000-0005-0000-0000-0000432A0000}"/>
    <cellStyle name="Comma 34 3 2 5 2" xfId="10823" xr:uid="{00000000-0005-0000-0000-0000442A0000}"/>
    <cellStyle name="Comma 34 3 2 6" xfId="10824" xr:uid="{00000000-0005-0000-0000-0000452A0000}"/>
    <cellStyle name="Comma 34 3 3" xfId="10825" xr:uid="{00000000-0005-0000-0000-0000462A0000}"/>
    <cellStyle name="Comma 34 3 3 2" xfId="10826" xr:uid="{00000000-0005-0000-0000-0000472A0000}"/>
    <cellStyle name="Comma 34 3 4" xfId="10827" xr:uid="{00000000-0005-0000-0000-0000482A0000}"/>
    <cellStyle name="Comma 34 3 4 2" xfId="10828" xr:uid="{00000000-0005-0000-0000-0000492A0000}"/>
    <cellStyle name="Comma 34 3 4 2 2" xfId="10829" xr:uid="{00000000-0005-0000-0000-00004A2A0000}"/>
    <cellStyle name="Comma 34 3 4 3" xfId="10830" xr:uid="{00000000-0005-0000-0000-00004B2A0000}"/>
    <cellStyle name="Comma 34 3 4 3 2" xfId="10831" xr:uid="{00000000-0005-0000-0000-00004C2A0000}"/>
    <cellStyle name="Comma 34 3 4 4" xfId="10832" xr:uid="{00000000-0005-0000-0000-00004D2A0000}"/>
    <cellStyle name="Comma 34 3 4 4 2" xfId="10833" xr:uid="{00000000-0005-0000-0000-00004E2A0000}"/>
    <cellStyle name="Comma 34 3 4 5" xfId="10834" xr:uid="{00000000-0005-0000-0000-00004F2A0000}"/>
    <cellStyle name="Comma 34 3 5" xfId="10835" xr:uid="{00000000-0005-0000-0000-0000502A0000}"/>
    <cellStyle name="Comma 34 3 5 2" xfId="10836" xr:uid="{00000000-0005-0000-0000-0000512A0000}"/>
    <cellStyle name="Comma 34 3 6" xfId="10837" xr:uid="{00000000-0005-0000-0000-0000522A0000}"/>
    <cellStyle name="Comma 34 3 6 2" xfId="10838" xr:uid="{00000000-0005-0000-0000-0000532A0000}"/>
    <cellStyle name="Comma 34 3 7" xfId="10839" xr:uid="{00000000-0005-0000-0000-0000542A0000}"/>
    <cellStyle name="Comma 34 3 7 2" xfId="10840" xr:uid="{00000000-0005-0000-0000-0000552A0000}"/>
    <cellStyle name="Comma 34 3 8" xfId="10841" xr:uid="{00000000-0005-0000-0000-0000562A0000}"/>
    <cellStyle name="Comma 34 4" xfId="10842" xr:uid="{00000000-0005-0000-0000-0000572A0000}"/>
    <cellStyle name="Comma 34 4 2" xfId="10843" xr:uid="{00000000-0005-0000-0000-0000582A0000}"/>
    <cellStyle name="Comma 34 4 2 2" xfId="10844" xr:uid="{00000000-0005-0000-0000-0000592A0000}"/>
    <cellStyle name="Comma 34 4 2 2 2" xfId="10845" xr:uid="{00000000-0005-0000-0000-00005A2A0000}"/>
    <cellStyle name="Comma 34 4 2 2 2 2" xfId="10846" xr:uid="{00000000-0005-0000-0000-00005B2A0000}"/>
    <cellStyle name="Comma 34 4 2 2 3" xfId="10847" xr:uid="{00000000-0005-0000-0000-00005C2A0000}"/>
    <cellStyle name="Comma 34 4 2 2 3 2" xfId="10848" xr:uid="{00000000-0005-0000-0000-00005D2A0000}"/>
    <cellStyle name="Comma 34 4 2 2 4" xfId="10849" xr:uid="{00000000-0005-0000-0000-00005E2A0000}"/>
    <cellStyle name="Comma 34 4 2 2 4 2" xfId="10850" xr:uid="{00000000-0005-0000-0000-00005F2A0000}"/>
    <cellStyle name="Comma 34 4 2 2 5" xfId="10851" xr:uid="{00000000-0005-0000-0000-0000602A0000}"/>
    <cellStyle name="Comma 34 4 2 3" xfId="10852" xr:uid="{00000000-0005-0000-0000-0000612A0000}"/>
    <cellStyle name="Comma 34 4 2 3 2" xfId="10853" xr:uid="{00000000-0005-0000-0000-0000622A0000}"/>
    <cellStyle name="Comma 34 4 2 4" xfId="10854" xr:uid="{00000000-0005-0000-0000-0000632A0000}"/>
    <cellStyle name="Comma 34 4 2 4 2" xfId="10855" xr:uid="{00000000-0005-0000-0000-0000642A0000}"/>
    <cellStyle name="Comma 34 4 2 5" xfId="10856" xr:uid="{00000000-0005-0000-0000-0000652A0000}"/>
    <cellStyle name="Comma 34 4 2 5 2" xfId="10857" xr:uid="{00000000-0005-0000-0000-0000662A0000}"/>
    <cellStyle name="Comma 34 4 2 6" xfId="10858" xr:uid="{00000000-0005-0000-0000-0000672A0000}"/>
    <cellStyle name="Comma 34 4 3" xfId="10859" xr:uid="{00000000-0005-0000-0000-0000682A0000}"/>
    <cellStyle name="Comma 34 4 3 2" xfId="10860" xr:uid="{00000000-0005-0000-0000-0000692A0000}"/>
    <cellStyle name="Comma 34 4 3 2 2" xfId="10861" xr:uid="{00000000-0005-0000-0000-00006A2A0000}"/>
    <cellStyle name="Comma 34 4 3 3" xfId="10862" xr:uid="{00000000-0005-0000-0000-00006B2A0000}"/>
    <cellStyle name="Comma 34 4 3 3 2" xfId="10863" xr:uid="{00000000-0005-0000-0000-00006C2A0000}"/>
    <cellStyle name="Comma 34 4 3 4" xfId="10864" xr:uid="{00000000-0005-0000-0000-00006D2A0000}"/>
    <cellStyle name="Comma 34 4 3 4 2" xfId="10865" xr:uid="{00000000-0005-0000-0000-00006E2A0000}"/>
    <cellStyle name="Comma 34 4 3 5" xfId="10866" xr:uid="{00000000-0005-0000-0000-00006F2A0000}"/>
    <cellStyle name="Comma 34 4 4" xfId="10867" xr:uid="{00000000-0005-0000-0000-0000702A0000}"/>
    <cellStyle name="Comma 34 4 4 2" xfId="10868" xr:uid="{00000000-0005-0000-0000-0000712A0000}"/>
    <cellStyle name="Comma 34 4 5" xfId="10869" xr:uid="{00000000-0005-0000-0000-0000722A0000}"/>
    <cellStyle name="Comma 34 4 5 2" xfId="10870" xr:uid="{00000000-0005-0000-0000-0000732A0000}"/>
    <cellStyle name="Comma 34 4 6" xfId="10871" xr:uid="{00000000-0005-0000-0000-0000742A0000}"/>
    <cellStyle name="Comma 34 4 6 2" xfId="10872" xr:uid="{00000000-0005-0000-0000-0000752A0000}"/>
    <cellStyle name="Comma 34 4 7" xfId="10873" xr:uid="{00000000-0005-0000-0000-0000762A0000}"/>
    <cellStyle name="Comma 34 5" xfId="10874" xr:uid="{00000000-0005-0000-0000-0000772A0000}"/>
    <cellStyle name="Comma 34 5 2" xfId="10875" xr:uid="{00000000-0005-0000-0000-0000782A0000}"/>
    <cellStyle name="Comma 34 6" xfId="10876" xr:uid="{00000000-0005-0000-0000-0000792A0000}"/>
    <cellStyle name="Comma 34 6 2" xfId="10877" xr:uid="{00000000-0005-0000-0000-00007A2A0000}"/>
    <cellStyle name="Comma 34 6 2 2" xfId="10878" xr:uid="{00000000-0005-0000-0000-00007B2A0000}"/>
    <cellStyle name="Comma 34 6 2 2 2" xfId="10879" xr:uid="{00000000-0005-0000-0000-00007C2A0000}"/>
    <cellStyle name="Comma 34 6 2 3" xfId="10880" xr:uid="{00000000-0005-0000-0000-00007D2A0000}"/>
    <cellStyle name="Comma 34 6 2 3 2" xfId="10881" xr:uid="{00000000-0005-0000-0000-00007E2A0000}"/>
    <cellStyle name="Comma 34 6 2 4" xfId="10882" xr:uid="{00000000-0005-0000-0000-00007F2A0000}"/>
    <cellStyle name="Comma 34 6 2 4 2" xfId="10883" xr:uid="{00000000-0005-0000-0000-0000802A0000}"/>
    <cellStyle name="Comma 34 6 2 5" xfId="10884" xr:uid="{00000000-0005-0000-0000-0000812A0000}"/>
    <cellStyle name="Comma 34 6 3" xfId="10885" xr:uid="{00000000-0005-0000-0000-0000822A0000}"/>
    <cellStyle name="Comma 34 6 3 2" xfId="10886" xr:uid="{00000000-0005-0000-0000-0000832A0000}"/>
    <cellStyle name="Comma 34 6 4" xfId="10887" xr:uid="{00000000-0005-0000-0000-0000842A0000}"/>
    <cellStyle name="Comma 34 6 4 2" xfId="10888" xr:uid="{00000000-0005-0000-0000-0000852A0000}"/>
    <cellStyle name="Comma 34 6 5" xfId="10889" xr:uid="{00000000-0005-0000-0000-0000862A0000}"/>
    <cellStyle name="Comma 34 6 5 2" xfId="10890" xr:uid="{00000000-0005-0000-0000-0000872A0000}"/>
    <cellStyle name="Comma 34 6 6" xfId="10891" xr:uid="{00000000-0005-0000-0000-0000882A0000}"/>
    <cellStyle name="Comma 34 7" xfId="10892" xr:uid="{00000000-0005-0000-0000-0000892A0000}"/>
    <cellStyle name="Comma 34 7 2" xfId="10893" xr:uid="{00000000-0005-0000-0000-00008A2A0000}"/>
    <cellStyle name="Comma 34 7 2 2" xfId="10894" xr:uid="{00000000-0005-0000-0000-00008B2A0000}"/>
    <cellStyle name="Comma 34 7 3" xfId="10895" xr:uid="{00000000-0005-0000-0000-00008C2A0000}"/>
    <cellStyle name="Comma 34 7 3 2" xfId="10896" xr:uid="{00000000-0005-0000-0000-00008D2A0000}"/>
    <cellStyle name="Comma 34 7 4" xfId="10897" xr:uid="{00000000-0005-0000-0000-00008E2A0000}"/>
    <cellStyle name="Comma 34 7 4 2" xfId="10898" xr:uid="{00000000-0005-0000-0000-00008F2A0000}"/>
    <cellStyle name="Comma 34 7 5" xfId="10899" xr:uid="{00000000-0005-0000-0000-0000902A0000}"/>
    <cellStyle name="Comma 34 8" xfId="10900" xr:uid="{00000000-0005-0000-0000-0000912A0000}"/>
    <cellStyle name="Comma 34 8 2" xfId="10901" xr:uid="{00000000-0005-0000-0000-0000922A0000}"/>
    <cellStyle name="Comma 34 9" xfId="10902" xr:uid="{00000000-0005-0000-0000-0000932A0000}"/>
    <cellStyle name="Comma 34 9 2" xfId="10903" xr:uid="{00000000-0005-0000-0000-0000942A0000}"/>
    <cellStyle name="Comma 35" xfId="10904" xr:uid="{00000000-0005-0000-0000-0000952A0000}"/>
    <cellStyle name="Comma 35 2" xfId="10905" xr:uid="{00000000-0005-0000-0000-0000962A0000}"/>
    <cellStyle name="Comma 35 2 2" xfId="10906" xr:uid="{00000000-0005-0000-0000-0000972A0000}"/>
    <cellStyle name="Comma 35 2 2 2" xfId="10907" xr:uid="{00000000-0005-0000-0000-0000982A0000}"/>
    <cellStyle name="Comma 35 2 2 2 2" xfId="10908" xr:uid="{00000000-0005-0000-0000-0000992A0000}"/>
    <cellStyle name="Comma 35 2 2 3" xfId="10909" xr:uid="{00000000-0005-0000-0000-00009A2A0000}"/>
    <cellStyle name="Comma 35 2 2 3 2" xfId="10910" xr:uid="{00000000-0005-0000-0000-00009B2A0000}"/>
    <cellStyle name="Comma 35 2 2 3 2 2" xfId="10911" xr:uid="{00000000-0005-0000-0000-00009C2A0000}"/>
    <cellStyle name="Comma 35 2 2 3 3" xfId="10912" xr:uid="{00000000-0005-0000-0000-00009D2A0000}"/>
    <cellStyle name="Comma 35 2 2 3 3 2" xfId="10913" xr:uid="{00000000-0005-0000-0000-00009E2A0000}"/>
    <cellStyle name="Comma 35 2 2 3 4" xfId="10914" xr:uid="{00000000-0005-0000-0000-00009F2A0000}"/>
    <cellStyle name="Comma 35 2 2 3 4 2" xfId="10915" xr:uid="{00000000-0005-0000-0000-0000A02A0000}"/>
    <cellStyle name="Comma 35 2 2 3 5" xfId="10916" xr:uid="{00000000-0005-0000-0000-0000A12A0000}"/>
    <cellStyle name="Comma 35 2 2 4" xfId="10917" xr:uid="{00000000-0005-0000-0000-0000A22A0000}"/>
    <cellStyle name="Comma 35 2 2 4 2" xfId="10918" xr:uid="{00000000-0005-0000-0000-0000A32A0000}"/>
    <cellStyle name="Comma 35 2 2 5" xfId="10919" xr:uid="{00000000-0005-0000-0000-0000A42A0000}"/>
    <cellStyle name="Comma 35 2 2 5 2" xfId="10920" xr:uid="{00000000-0005-0000-0000-0000A52A0000}"/>
    <cellStyle name="Comma 35 2 2 6" xfId="10921" xr:uid="{00000000-0005-0000-0000-0000A62A0000}"/>
    <cellStyle name="Comma 35 2 2 6 2" xfId="10922" xr:uid="{00000000-0005-0000-0000-0000A72A0000}"/>
    <cellStyle name="Comma 35 2 2 7" xfId="10923" xr:uid="{00000000-0005-0000-0000-0000A82A0000}"/>
    <cellStyle name="Comma 35 2 3" xfId="10924" xr:uid="{00000000-0005-0000-0000-0000A92A0000}"/>
    <cellStyle name="Comma 35 2 3 2" xfId="10925" xr:uid="{00000000-0005-0000-0000-0000AA2A0000}"/>
    <cellStyle name="Comma 35 2 4" xfId="10926" xr:uid="{00000000-0005-0000-0000-0000AB2A0000}"/>
    <cellStyle name="Comma 35 2 4 2" xfId="10927" xr:uid="{00000000-0005-0000-0000-0000AC2A0000}"/>
    <cellStyle name="Comma 35 2 4 2 2" xfId="10928" xr:uid="{00000000-0005-0000-0000-0000AD2A0000}"/>
    <cellStyle name="Comma 35 2 4 3" xfId="10929" xr:uid="{00000000-0005-0000-0000-0000AE2A0000}"/>
    <cellStyle name="Comma 35 2 4 3 2" xfId="10930" xr:uid="{00000000-0005-0000-0000-0000AF2A0000}"/>
    <cellStyle name="Comma 35 2 4 4" xfId="10931" xr:uid="{00000000-0005-0000-0000-0000B02A0000}"/>
    <cellStyle name="Comma 35 2 4 4 2" xfId="10932" xr:uid="{00000000-0005-0000-0000-0000B12A0000}"/>
    <cellStyle name="Comma 35 2 4 5" xfId="10933" xr:uid="{00000000-0005-0000-0000-0000B22A0000}"/>
    <cellStyle name="Comma 35 2 5" xfId="10934" xr:uid="{00000000-0005-0000-0000-0000B32A0000}"/>
    <cellStyle name="Comma 35 2 5 2" xfId="10935" xr:uid="{00000000-0005-0000-0000-0000B42A0000}"/>
    <cellStyle name="Comma 35 2 6" xfId="10936" xr:uid="{00000000-0005-0000-0000-0000B52A0000}"/>
    <cellStyle name="Comma 35 2 6 2" xfId="10937" xr:uid="{00000000-0005-0000-0000-0000B62A0000}"/>
    <cellStyle name="Comma 35 2 7" xfId="10938" xr:uid="{00000000-0005-0000-0000-0000B72A0000}"/>
    <cellStyle name="Comma 35 2 7 2" xfId="10939" xr:uid="{00000000-0005-0000-0000-0000B82A0000}"/>
    <cellStyle name="Comma 35 2 8" xfId="10940" xr:uid="{00000000-0005-0000-0000-0000B92A0000}"/>
    <cellStyle name="Comma 35 3" xfId="10941" xr:uid="{00000000-0005-0000-0000-0000BA2A0000}"/>
    <cellStyle name="Comma 35 3 2" xfId="10942" xr:uid="{00000000-0005-0000-0000-0000BB2A0000}"/>
    <cellStyle name="Comma 35 4" xfId="10943" xr:uid="{00000000-0005-0000-0000-0000BC2A0000}"/>
    <cellStyle name="Comma 35 4 2" xfId="10944" xr:uid="{00000000-0005-0000-0000-0000BD2A0000}"/>
    <cellStyle name="Comma 35 4 2 2" xfId="10945" xr:uid="{00000000-0005-0000-0000-0000BE2A0000}"/>
    <cellStyle name="Comma 35 4 2 2 2" xfId="10946" xr:uid="{00000000-0005-0000-0000-0000BF2A0000}"/>
    <cellStyle name="Comma 35 4 2 3" xfId="10947" xr:uid="{00000000-0005-0000-0000-0000C02A0000}"/>
    <cellStyle name="Comma 35 4 2 3 2" xfId="10948" xr:uid="{00000000-0005-0000-0000-0000C12A0000}"/>
    <cellStyle name="Comma 35 4 2 4" xfId="10949" xr:uid="{00000000-0005-0000-0000-0000C22A0000}"/>
    <cellStyle name="Comma 35 4 2 4 2" xfId="10950" xr:uid="{00000000-0005-0000-0000-0000C32A0000}"/>
    <cellStyle name="Comma 35 4 2 5" xfId="10951" xr:uid="{00000000-0005-0000-0000-0000C42A0000}"/>
    <cellStyle name="Comma 35 4 3" xfId="10952" xr:uid="{00000000-0005-0000-0000-0000C52A0000}"/>
    <cellStyle name="Comma 35 4 3 2" xfId="10953" xr:uid="{00000000-0005-0000-0000-0000C62A0000}"/>
    <cellStyle name="Comma 35 4 4" xfId="10954" xr:uid="{00000000-0005-0000-0000-0000C72A0000}"/>
    <cellStyle name="Comma 35 4 4 2" xfId="10955" xr:uid="{00000000-0005-0000-0000-0000C82A0000}"/>
    <cellStyle name="Comma 35 4 5" xfId="10956" xr:uid="{00000000-0005-0000-0000-0000C92A0000}"/>
    <cellStyle name="Comma 35 4 5 2" xfId="10957" xr:uid="{00000000-0005-0000-0000-0000CA2A0000}"/>
    <cellStyle name="Comma 35 4 6" xfId="10958" xr:uid="{00000000-0005-0000-0000-0000CB2A0000}"/>
    <cellStyle name="Comma 35 5" xfId="10959" xr:uid="{00000000-0005-0000-0000-0000CC2A0000}"/>
    <cellStyle name="Comma 35 5 2" xfId="10960" xr:uid="{00000000-0005-0000-0000-0000CD2A0000}"/>
    <cellStyle name="Comma 35 5 2 2" xfId="10961" xr:uid="{00000000-0005-0000-0000-0000CE2A0000}"/>
    <cellStyle name="Comma 35 5 3" xfId="10962" xr:uid="{00000000-0005-0000-0000-0000CF2A0000}"/>
    <cellStyle name="Comma 35 5 3 2" xfId="10963" xr:uid="{00000000-0005-0000-0000-0000D02A0000}"/>
    <cellStyle name="Comma 35 5 4" xfId="10964" xr:uid="{00000000-0005-0000-0000-0000D12A0000}"/>
    <cellStyle name="Comma 35 5 4 2" xfId="10965" xr:uid="{00000000-0005-0000-0000-0000D22A0000}"/>
    <cellStyle name="Comma 35 5 5" xfId="10966" xr:uid="{00000000-0005-0000-0000-0000D32A0000}"/>
    <cellStyle name="Comma 35 6" xfId="10967" xr:uid="{00000000-0005-0000-0000-0000D42A0000}"/>
    <cellStyle name="Comma 35 6 2" xfId="10968" xr:uid="{00000000-0005-0000-0000-0000D52A0000}"/>
    <cellStyle name="Comma 35 7" xfId="10969" xr:uid="{00000000-0005-0000-0000-0000D62A0000}"/>
    <cellStyle name="Comma 35 7 2" xfId="10970" xr:uid="{00000000-0005-0000-0000-0000D72A0000}"/>
    <cellStyle name="Comma 35 8" xfId="10971" xr:uid="{00000000-0005-0000-0000-0000D82A0000}"/>
    <cellStyle name="Comma 35 8 2" xfId="10972" xr:uid="{00000000-0005-0000-0000-0000D92A0000}"/>
    <cellStyle name="Comma 35 9" xfId="10973" xr:uid="{00000000-0005-0000-0000-0000DA2A0000}"/>
    <cellStyle name="Comma 36" xfId="10974" xr:uid="{00000000-0005-0000-0000-0000DB2A0000}"/>
    <cellStyle name="Comma 36 2" xfId="10975" xr:uid="{00000000-0005-0000-0000-0000DC2A0000}"/>
    <cellStyle name="Comma 36 2 2" xfId="10976" xr:uid="{00000000-0005-0000-0000-0000DD2A0000}"/>
    <cellStyle name="Comma 36 2 2 2" xfId="10977" xr:uid="{00000000-0005-0000-0000-0000DE2A0000}"/>
    <cellStyle name="Comma 36 2 3" xfId="10978" xr:uid="{00000000-0005-0000-0000-0000DF2A0000}"/>
    <cellStyle name="Comma 36 3" xfId="10979" xr:uid="{00000000-0005-0000-0000-0000E02A0000}"/>
    <cellStyle name="Comma 36 3 2" xfId="10980" xr:uid="{00000000-0005-0000-0000-0000E12A0000}"/>
    <cellStyle name="Comma 36 4" xfId="10981" xr:uid="{00000000-0005-0000-0000-0000E22A0000}"/>
    <cellStyle name="Comma 37" xfId="10982" xr:uid="{00000000-0005-0000-0000-0000E32A0000}"/>
    <cellStyle name="Comma 37 2" xfId="10983" xr:uid="{00000000-0005-0000-0000-0000E42A0000}"/>
    <cellStyle name="Comma 37 2 2" xfId="10984" xr:uid="{00000000-0005-0000-0000-0000E52A0000}"/>
    <cellStyle name="Comma 37 2 2 2" xfId="10985" xr:uid="{00000000-0005-0000-0000-0000E62A0000}"/>
    <cellStyle name="Comma 37 2 3" xfId="10986" xr:uid="{00000000-0005-0000-0000-0000E72A0000}"/>
    <cellStyle name="Comma 37 3" xfId="10987" xr:uid="{00000000-0005-0000-0000-0000E82A0000}"/>
    <cellStyle name="Comma 37 3 2" xfId="10988" xr:uid="{00000000-0005-0000-0000-0000E92A0000}"/>
    <cellStyle name="Comma 37 4" xfId="10989" xr:uid="{00000000-0005-0000-0000-0000EA2A0000}"/>
    <cellStyle name="Comma 38" xfId="10990" xr:uid="{00000000-0005-0000-0000-0000EB2A0000}"/>
    <cellStyle name="Comma 38 2" xfId="10991" xr:uid="{00000000-0005-0000-0000-0000EC2A0000}"/>
    <cellStyle name="Comma 38 2 2" xfId="10992" xr:uid="{00000000-0005-0000-0000-0000ED2A0000}"/>
    <cellStyle name="Comma 38 2 2 2" xfId="10993" xr:uid="{00000000-0005-0000-0000-0000EE2A0000}"/>
    <cellStyle name="Comma 38 2 3" xfId="10994" xr:uid="{00000000-0005-0000-0000-0000EF2A0000}"/>
    <cellStyle name="Comma 38 3" xfId="10995" xr:uid="{00000000-0005-0000-0000-0000F02A0000}"/>
    <cellStyle name="Comma 38 3 2" xfId="10996" xr:uid="{00000000-0005-0000-0000-0000F12A0000}"/>
    <cellStyle name="Comma 38 4" xfId="10997" xr:uid="{00000000-0005-0000-0000-0000F22A0000}"/>
    <cellStyle name="Comma 39" xfId="10998" xr:uid="{00000000-0005-0000-0000-0000F32A0000}"/>
    <cellStyle name="Comma 39 2" xfId="10999" xr:uid="{00000000-0005-0000-0000-0000F42A0000}"/>
    <cellStyle name="Comma 39 2 2" xfId="11000" xr:uid="{00000000-0005-0000-0000-0000F52A0000}"/>
    <cellStyle name="Comma 39 2 2 2" xfId="11001" xr:uid="{00000000-0005-0000-0000-0000F62A0000}"/>
    <cellStyle name="Comma 39 2 3" xfId="11002" xr:uid="{00000000-0005-0000-0000-0000F72A0000}"/>
    <cellStyle name="Comma 39 3" xfId="11003" xr:uid="{00000000-0005-0000-0000-0000F82A0000}"/>
    <cellStyle name="Comma 39 3 2" xfId="11004" xr:uid="{00000000-0005-0000-0000-0000F92A0000}"/>
    <cellStyle name="Comma 39 4" xfId="11005" xr:uid="{00000000-0005-0000-0000-0000FA2A0000}"/>
    <cellStyle name="Comma 4" xfId="11006" xr:uid="{00000000-0005-0000-0000-0000FB2A0000}"/>
    <cellStyle name="Comma 4 2" xfId="11007" xr:uid="{00000000-0005-0000-0000-0000FC2A0000}"/>
    <cellStyle name="Comma 4 2 2" xfId="11008" xr:uid="{00000000-0005-0000-0000-0000FD2A0000}"/>
    <cellStyle name="Comma 4 2 2 2" xfId="11009" xr:uid="{00000000-0005-0000-0000-0000FE2A0000}"/>
    <cellStyle name="Comma 4 2 2 2 2" xfId="11010" xr:uid="{00000000-0005-0000-0000-0000FF2A0000}"/>
    <cellStyle name="Comma 4 2 2 3" xfId="11011" xr:uid="{00000000-0005-0000-0000-0000002B0000}"/>
    <cellStyle name="Comma 4 2 3" xfId="11012" xr:uid="{00000000-0005-0000-0000-0000012B0000}"/>
    <cellStyle name="Comma 4 3" xfId="11013" xr:uid="{00000000-0005-0000-0000-0000022B0000}"/>
    <cellStyle name="Comma 4 3 2" xfId="11014" xr:uid="{00000000-0005-0000-0000-0000032B0000}"/>
    <cellStyle name="Comma 4 3 2 2" xfId="11015" xr:uid="{00000000-0005-0000-0000-0000042B0000}"/>
    <cellStyle name="Comma 4 3 3" xfId="11016" xr:uid="{00000000-0005-0000-0000-0000052B0000}"/>
    <cellStyle name="Comma 4 4" xfId="11017" xr:uid="{00000000-0005-0000-0000-0000062B0000}"/>
    <cellStyle name="Comma 4 4 2" xfId="11018" xr:uid="{00000000-0005-0000-0000-0000072B0000}"/>
    <cellStyle name="Comma 4 5" xfId="11019" xr:uid="{00000000-0005-0000-0000-0000082B0000}"/>
    <cellStyle name="Comma 40" xfId="11020" xr:uid="{00000000-0005-0000-0000-0000092B0000}"/>
    <cellStyle name="Comma 40 2" xfId="11021" xr:uid="{00000000-0005-0000-0000-00000A2B0000}"/>
    <cellStyle name="Comma 40 2 2" xfId="11022" xr:uid="{00000000-0005-0000-0000-00000B2B0000}"/>
    <cellStyle name="Comma 40 2 2 2" xfId="11023" xr:uid="{00000000-0005-0000-0000-00000C2B0000}"/>
    <cellStyle name="Comma 40 2 3" xfId="11024" xr:uid="{00000000-0005-0000-0000-00000D2B0000}"/>
    <cellStyle name="Comma 40 3" xfId="11025" xr:uid="{00000000-0005-0000-0000-00000E2B0000}"/>
    <cellStyle name="Comma 40 3 2" xfId="11026" xr:uid="{00000000-0005-0000-0000-00000F2B0000}"/>
    <cellStyle name="Comma 40 4" xfId="11027" xr:uid="{00000000-0005-0000-0000-0000102B0000}"/>
    <cellStyle name="Comma 41" xfId="11028" xr:uid="{00000000-0005-0000-0000-0000112B0000}"/>
    <cellStyle name="Comma 41 2" xfId="11029" xr:uid="{00000000-0005-0000-0000-0000122B0000}"/>
    <cellStyle name="Comma 41 2 2" xfId="11030" xr:uid="{00000000-0005-0000-0000-0000132B0000}"/>
    <cellStyle name="Comma 41 2 2 2" xfId="11031" xr:uid="{00000000-0005-0000-0000-0000142B0000}"/>
    <cellStyle name="Comma 41 2 3" xfId="11032" xr:uid="{00000000-0005-0000-0000-0000152B0000}"/>
    <cellStyle name="Comma 41 3" xfId="11033" xr:uid="{00000000-0005-0000-0000-0000162B0000}"/>
    <cellStyle name="Comma 41 3 2" xfId="11034" xr:uid="{00000000-0005-0000-0000-0000172B0000}"/>
    <cellStyle name="Comma 41 4" xfId="11035" xr:uid="{00000000-0005-0000-0000-0000182B0000}"/>
    <cellStyle name="Comma 42" xfId="11036" xr:uid="{00000000-0005-0000-0000-0000192B0000}"/>
    <cellStyle name="Comma 42 2" xfId="11037" xr:uid="{00000000-0005-0000-0000-00001A2B0000}"/>
    <cellStyle name="Comma 42 2 2" xfId="11038" xr:uid="{00000000-0005-0000-0000-00001B2B0000}"/>
    <cellStyle name="Comma 42 2 2 2" xfId="11039" xr:uid="{00000000-0005-0000-0000-00001C2B0000}"/>
    <cellStyle name="Comma 42 2 3" xfId="11040" xr:uid="{00000000-0005-0000-0000-00001D2B0000}"/>
    <cellStyle name="Comma 42 3" xfId="11041" xr:uid="{00000000-0005-0000-0000-00001E2B0000}"/>
    <cellStyle name="Comma 42 3 2" xfId="11042" xr:uid="{00000000-0005-0000-0000-00001F2B0000}"/>
    <cellStyle name="Comma 42 4" xfId="11043" xr:uid="{00000000-0005-0000-0000-0000202B0000}"/>
    <cellStyle name="Comma 43" xfId="11044" xr:uid="{00000000-0005-0000-0000-0000212B0000}"/>
    <cellStyle name="Comma 43 2" xfId="11045" xr:uid="{00000000-0005-0000-0000-0000222B0000}"/>
    <cellStyle name="Comma 43 2 2" xfId="11046" xr:uid="{00000000-0005-0000-0000-0000232B0000}"/>
    <cellStyle name="Comma 43 2 2 2" xfId="11047" xr:uid="{00000000-0005-0000-0000-0000242B0000}"/>
    <cellStyle name="Comma 43 2 3" xfId="11048" xr:uid="{00000000-0005-0000-0000-0000252B0000}"/>
    <cellStyle name="Comma 43 3" xfId="11049" xr:uid="{00000000-0005-0000-0000-0000262B0000}"/>
    <cellStyle name="Comma 43 3 2" xfId="11050" xr:uid="{00000000-0005-0000-0000-0000272B0000}"/>
    <cellStyle name="Comma 43 4" xfId="11051" xr:uid="{00000000-0005-0000-0000-0000282B0000}"/>
    <cellStyle name="Comma 44" xfId="11052" xr:uid="{00000000-0005-0000-0000-0000292B0000}"/>
    <cellStyle name="Comma 44 2" xfId="11053" xr:uid="{00000000-0005-0000-0000-00002A2B0000}"/>
    <cellStyle name="Comma 44 2 2" xfId="11054" xr:uid="{00000000-0005-0000-0000-00002B2B0000}"/>
    <cellStyle name="Comma 44 2 2 2" xfId="11055" xr:uid="{00000000-0005-0000-0000-00002C2B0000}"/>
    <cellStyle name="Comma 44 2 3" xfId="11056" xr:uid="{00000000-0005-0000-0000-00002D2B0000}"/>
    <cellStyle name="Comma 44 3" xfId="11057" xr:uid="{00000000-0005-0000-0000-00002E2B0000}"/>
    <cellStyle name="Comma 44 3 2" xfId="11058" xr:uid="{00000000-0005-0000-0000-00002F2B0000}"/>
    <cellStyle name="Comma 44 4" xfId="11059" xr:uid="{00000000-0005-0000-0000-0000302B0000}"/>
    <cellStyle name="Comma 45" xfId="11060" xr:uid="{00000000-0005-0000-0000-0000312B0000}"/>
    <cellStyle name="Comma 45 2" xfId="11061" xr:uid="{00000000-0005-0000-0000-0000322B0000}"/>
    <cellStyle name="Comma 45 2 2" xfId="11062" xr:uid="{00000000-0005-0000-0000-0000332B0000}"/>
    <cellStyle name="Comma 45 2 2 2" xfId="11063" xr:uid="{00000000-0005-0000-0000-0000342B0000}"/>
    <cellStyle name="Comma 45 2 3" xfId="11064" xr:uid="{00000000-0005-0000-0000-0000352B0000}"/>
    <cellStyle name="Comma 45 3" xfId="11065" xr:uid="{00000000-0005-0000-0000-0000362B0000}"/>
    <cellStyle name="Comma 45 3 2" xfId="11066" xr:uid="{00000000-0005-0000-0000-0000372B0000}"/>
    <cellStyle name="Comma 45 4" xfId="11067" xr:uid="{00000000-0005-0000-0000-0000382B0000}"/>
    <cellStyle name="Comma 46" xfId="11068" xr:uid="{00000000-0005-0000-0000-0000392B0000}"/>
    <cellStyle name="Comma 46 2" xfId="11069" xr:uid="{00000000-0005-0000-0000-00003A2B0000}"/>
    <cellStyle name="Comma 46 2 2" xfId="11070" xr:uid="{00000000-0005-0000-0000-00003B2B0000}"/>
    <cellStyle name="Comma 46 2 2 2" xfId="11071" xr:uid="{00000000-0005-0000-0000-00003C2B0000}"/>
    <cellStyle name="Comma 46 2 3" xfId="11072" xr:uid="{00000000-0005-0000-0000-00003D2B0000}"/>
    <cellStyle name="Comma 46 3" xfId="11073" xr:uid="{00000000-0005-0000-0000-00003E2B0000}"/>
    <cellStyle name="Comma 46 3 2" xfId="11074" xr:uid="{00000000-0005-0000-0000-00003F2B0000}"/>
    <cellStyle name="Comma 46 4" xfId="11075" xr:uid="{00000000-0005-0000-0000-0000402B0000}"/>
    <cellStyle name="Comma 47" xfId="11076" xr:uid="{00000000-0005-0000-0000-0000412B0000}"/>
    <cellStyle name="Comma 47 2" xfId="11077" xr:uid="{00000000-0005-0000-0000-0000422B0000}"/>
    <cellStyle name="Comma 47 2 2" xfId="11078" xr:uid="{00000000-0005-0000-0000-0000432B0000}"/>
    <cellStyle name="Comma 47 2 2 2" xfId="11079" xr:uid="{00000000-0005-0000-0000-0000442B0000}"/>
    <cellStyle name="Comma 47 2 3" xfId="11080" xr:uid="{00000000-0005-0000-0000-0000452B0000}"/>
    <cellStyle name="Comma 47 3" xfId="11081" xr:uid="{00000000-0005-0000-0000-0000462B0000}"/>
    <cellStyle name="Comma 47 3 2" xfId="11082" xr:uid="{00000000-0005-0000-0000-0000472B0000}"/>
    <cellStyle name="Comma 47 4" xfId="11083" xr:uid="{00000000-0005-0000-0000-0000482B0000}"/>
    <cellStyle name="Comma 48" xfId="11084" xr:uid="{00000000-0005-0000-0000-0000492B0000}"/>
    <cellStyle name="Comma 48 2" xfId="11085" xr:uid="{00000000-0005-0000-0000-00004A2B0000}"/>
    <cellStyle name="Comma 48 2 2" xfId="11086" xr:uid="{00000000-0005-0000-0000-00004B2B0000}"/>
    <cellStyle name="Comma 48 2 2 2" xfId="11087" xr:uid="{00000000-0005-0000-0000-00004C2B0000}"/>
    <cellStyle name="Comma 48 2 3" xfId="11088" xr:uid="{00000000-0005-0000-0000-00004D2B0000}"/>
    <cellStyle name="Comma 48 3" xfId="11089" xr:uid="{00000000-0005-0000-0000-00004E2B0000}"/>
    <cellStyle name="Comma 48 3 2" xfId="11090" xr:uid="{00000000-0005-0000-0000-00004F2B0000}"/>
    <cellStyle name="Comma 48 4" xfId="11091" xr:uid="{00000000-0005-0000-0000-0000502B0000}"/>
    <cellStyle name="Comma 49" xfId="11092" xr:uid="{00000000-0005-0000-0000-0000512B0000}"/>
    <cellStyle name="Comma 49 10" xfId="11093" xr:uid="{00000000-0005-0000-0000-0000522B0000}"/>
    <cellStyle name="Comma 49 10 2" xfId="11094" xr:uid="{00000000-0005-0000-0000-0000532B0000}"/>
    <cellStyle name="Comma 49 11" xfId="11095" xr:uid="{00000000-0005-0000-0000-0000542B0000}"/>
    <cellStyle name="Comma 49 11 2" xfId="11096" xr:uid="{00000000-0005-0000-0000-0000552B0000}"/>
    <cellStyle name="Comma 49 12" xfId="11097" xr:uid="{00000000-0005-0000-0000-0000562B0000}"/>
    <cellStyle name="Comma 49 12 2" xfId="11098" xr:uid="{00000000-0005-0000-0000-0000572B0000}"/>
    <cellStyle name="Comma 49 13" xfId="11099" xr:uid="{00000000-0005-0000-0000-0000582B0000}"/>
    <cellStyle name="Comma 49 2" xfId="11100" xr:uid="{00000000-0005-0000-0000-0000592B0000}"/>
    <cellStyle name="Comma 49 2 10" xfId="11101" xr:uid="{00000000-0005-0000-0000-00005A2B0000}"/>
    <cellStyle name="Comma 49 2 10 2" xfId="11102" xr:uid="{00000000-0005-0000-0000-00005B2B0000}"/>
    <cellStyle name="Comma 49 2 11" xfId="11103" xr:uid="{00000000-0005-0000-0000-00005C2B0000}"/>
    <cellStyle name="Comma 49 2 2" xfId="11104" xr:uid="{00000000-0005-0000-0000-00005D2B0000}"/>
    <cellStyle name="Comma 49 2 2 2" xfId="11105" xr:uid="{00000000-0005-0000-0000-00005E2B0000}"/>
    <cellStyle name="Comma 49 2 2 2 2" xfId="11106" xr:uid="{00000000-0005-0000-0000-00005F2B0000}"/>
    <cellStyle name="Comma 49 2 2 2 2 2" xfId="11107" xr:uid="{00000000-0005-0000-0000-0000602B0000}"/>
    <cellStyle name="Comma 49 2 2 2 2 2 2" xfId="11108" xr:uid="{00000000-0005-0000-0000-0000612B0000}"/>
    <cellStyle name="Comma 49 2 2 2 2 2 2 2" xfId="11109" xr:uid="{00000000-0005-0000-0000-0000622B0000}"/>
    <cellStyle name="Comma 49 2 2 2 2 2 3" xfId="11110" xr:uid="{00000000-0005-0000-0000-0000632B0000}"/>
    <cellStyle name="Comma 49 2 2 2 2 2 3 2" xfId="11111" xr:uid="{00000000-0005-0000-0000-0000642B0000}"/>
    <cellStyle name="Comma 49 2 2 2 2 2 4" xfId="11112" xr:uid="{00000000-0005-0000-0000-0000652B0000}"/>
    <cellStyle name="Comma 49 2 2 2 2 2 4 2" xfId="11113" xr:uid="{00000000-0005-0000-0000-0000662B0000}"/>
    <cellStyle name="Comma 49 2 2 2 2 2 5" xfId="11114" xr:uid="{00000000-0005-0000-0000-0000672B0000}"/>
    <cellStyle name="Comma 49 2 2 2 2 3" xfId="11115" xr:uid="{00000000-0005-0000-0000-0000682B0000}"/>
    <cellStyle name="Comma 49 2 2 2 2 3 2" xfId="11116" xr:uid="{00000000-0005-0000-0000-0000692B0000}"/>
    <cellStyle name="Comma 49 2 2 2 2 4" xfId="11117" xr:uid="{00000000-0005-0000-0000-00006A2B0000}"/>
    <cellStyle name="Comma 49 2 2 2 2 4 2" xfId="11118" xr:uid="{00000000-0005-0000-0000-00006B2B0000}"/>
    <cellStyle name="Comma 49 2 2 2 2 5" xfId="11119" xr:uid="{00000000-0005-0000-0000-00006C2B0000}"/>
    <cellStyle name="Comma 49 2 2 2 2 5 2" xfId="11120" xr:uid="{00000000-0005-0000-0000-00006D2B0000}"/>
    <cellStyle name="Comma 49 2 2 2 2 6" xfId="11121" xr:uid="{00000000-0005-0000-0000-00006E2B0000}"/>
    <cellStyle name="Comma 49 2 2 2 3" xfId="11122" xr:uid="{00000000-0005-0000-0000-00006F2B0000}"/>
    <cellStyle name="Comma 49 2 2 2 3 2" xfId="11123" xr:uid="{00000000-0005-0000-0000-0000702B0000}"/>
    <cellStyle name="Comma 49 2 2 2 3 2 2" xfId="11124" xr:uid="{00000000-0005-0000-0000-0000712B0000}"/>
    <cellStyle name="Comma 49 2 2 2 3 3" xfId="11125" xr:uid="{00000000-0005-0000-0000-0000722B0000}"/>
    <cellStyle name="Comma 49 2 2 2 3 3 2" xfId="11126" xr:uid="{00000000-0005-0000-0000-0000732B0000}"/>
    <cellStyle name="Comma 49 2 2 2 3 4" xfId="11127" xr:uid="{00000000-0005-0000-0000-0000742B0000}"/>
    <cellStyle name="Comma 49 2 2 2 3 4 2" xfId="11128" xr:uid="{00000000-0005-0000-0000-0000752B0000}"/>
    <cellStyle name="Comma 49 2 2 2 3 5" xfId="11129" xr:uid="{00000000-0005-0000-0000-0000762B0000}"/>
    <cellStyle name="Comma 49 2 2 2 4" xfId="11130" xr:uid="{00000000-0005-0000-0000-0000772B0000}"/>
    <cellStyle name="Comma 49 2 2 2 4 2" xfId="11131" xr:uid="{00000000-0005-0000-0000-0000782B0000}"/>
    <cellStyle name="Comma 49 2 2 2 5" xfId="11132" xr:uid="{00000000-0005-0000-0000-0000792B0000}"/>
    <cellStyle name="Comma 49 2 2 2 5 2" xfId="11133" xr:uid="{00000000-0005-0000-0000-00007A2B0000}"/>
    <cellStyle name="Comma 49 2 2 2 6" xfId="11134" xr:uid="{00000000-0005-0000-0000-00007B2B0000}"/>
    <cellStyle name="Comma 49 2 2 2 6 2" xfId="11135" xr:uid="{00000000-0005-0000-0000-00007C2B0000}"/>
    <cellStyle name="Comma 49 2 2 2 7" xfId="11136" xr:uid="{00000000-0005-0000-0000-00007D2B0000}"/>
    <cellStyle name="Comma 49 2 2 3" xfId="11137" xr:uid="{00000000-0005-0000-0000-00007E2B0000}"/>
    <cellStyle name="Comma 49 2 2 3 2" xfId="11138" xr:uid="{00000000-0005-0000-0000-00007F2B0000}"/>
    <cellStyle name="Comma 49 2 2 3 2 2" xfId="11139" xr:uid="{00000000-0005-0000-0000-0000802B0000}"/>
    <cellStyle name="Comma 49 2 2 3 2 2 2" xfId="11140" xr:uid="{00000000-0005-0000-0000-0000812B0000}"/>
    <cellStyle name="Comma 49 2 2 3 2 2 2 2" xfId="11141" xr:uid="{00000000-0005-0000-0000-0000822B0000}"/>
    <cellStyle name="Comma 49 2 2 3 2 2 3" xfId="11142" xr:uid="{00000000-0005-0000-0000-0000832B0000}"/>
    <cellStyle name="Comma 49 2 2 3 2 2 3 2" xfId="11143" xr:uid="{00000000-0005-0000-0000-0000842B0000}"/>
    <cellStyle name="Comma 49 2 2 3 2 2 4" xfId="11144" xr:uid="{00000000-0005-0000-0000-0000852B0000}"/>
    <cellStyle name="Comma 49 2 2 3 2 2 4 2" xfId="11145" xr:uid="{00000000-0005-0000-0000-0000862B0000}"/>
    <cellStyle name="Comma 49 2 2 3 2 2 5" xfId="11146" xr:uid="{00000000-0005-0000-0000-0000872B0000}"/>
    <cellStyle name="Comma 49 2 2 3 2 3" xfId="11147" xr:uid="{00000000-0005-0000-0000-0000882B0000}"/>
    <cellStyle name="Comma 49 2 2 3 2 3 2" xfId="11148" xr:uid="{00000000-0005-0000-0000-0000892B0000}"/>
    <cellStyle name="Comma 49 2 2 3 2 4" xfId="11149" xr:uid="{00000000-0005-0000-0000-00008A2B0000}"/>
    <cellStyle name="Comma 49 2 2 3 2 4 2" xfId="11150" xr:uid="{00000000-0005-0000-0000-00008B2B0000}"/>
    <cellStyle name="Comma 49 2 2 3 2 5" xfId="11151" xr:uid="{00000000-0005-0000-0000-00008C2B0000}"/>
    <cellStyle name="Comma 49 2 2 3 2 5 2" xfId="11152" xr:uid="{00000000-0005-0000-0000-00008D2B0000}"/>
    <cellStyle name="Comma 49 2 2 3 2 6" xfId="11153" xr:uid="{00000000-0005-0000-0000-00008E2B0000}"/>
    <cellStyle name="Comma 49 2 2 3 3" xfId="11154" xr:uid="{00000000-0005-0000-0000-00008F2B0000}"/>
    <cellStyle name="Comma 49 2 2 3 3 2" xfId="11155" xr:uid="{00000000-0005-0000-0000-0000902B0000}"/>
    <cellStyle name="Comma 49 2 2 3 3 2 2" xfId="11156" xr:uid="{00000000-0005-0000-0000-0000912B0000}"/>
    <cellStyle name="Comma 49 2 2 3 3 3" xfId="11157" xr:uid="{00000000-0005-0000-0000-0000922B0000}"/>
    <cellStyle name="Comma 49 2 2 3 3 3 2" xfId="11158" xr:uid="{00000000-0005-0000-0000-0000932B0000}"/>
    <cellStyle name="Comma 49 2 2 3 3 4" xfId="11159" xr:uid="{00000000-0005-0000-0000-0000942B0000}"/>
    <cellStyle name="Comma 49 2 2 3 3 4 2" xfId="11160" xr:uid="{00000000-0005-0000-0000-0000952B0000}"/>
    <cellStyle name="Comma 49 2 2 3 3 5" xfId="11161" xr:uid="{00000000-0005-0000-0000-0000962B0000}"/>
    <cellStyle name="Comma 49 2 2 3 4" xfId="11162" xr:uid="{00000000-0005-0000-0000-0000972B0000}"/>
    <cellStyle name="Comma 49 2 2 3 4 2" xfId="11163" xr:uid="{00000000-0005-0000-0000-0000982B0000}"/>
    <cellStyle name="Comma 49 2 2 3 5" xfId="11164" xr:uid="{00000000-0005-0000-0000-0000992B0000}"/>
    <cellStyle name="Comma 49 2 2 3 5 2" xfId="11165" xr:uid="{00000000-0005-0000-0000-00009A2B0000}"/>
    <cellStyle name="Comma 49 2 2 3 6" xfId="11166" xr:uid="{00000000-0005-0000-0000-00009B2B0000}"/>
    <cellStyle name="Comma 49 2 2 3 6 2" xfId="11167" xr:uid="{00000000-0005-0000-0000-00009C2B0000}"/>
    <cellStyle name="Comma 49 2 2 3 7" xfId="11168" xr:uid="{00000000-0005-0000-0000-00009D2B0000}"/>
    <cellStyle name="Comma 49 2 2 4" xfId="11169" xr:uid="{00000000-0005-0000-0000-00009E2B0000}"/>
    <cellStyle name="Comma 49 2 2 4 2" xfId="11170" xr:uid="{00000000-0005-0000-0000-00009F2B0000}"/>
    <cellStyle name="Comma 49 2 2 4 2 2" xfId="11171" xr:uid="{00000000-0005-0000-0000-0000A02B0000}"/>
    <cellStyle name="Comma 49 2 2 4 2 2 2" xfId="11172" xr:uid="{00000000-0005-0000-0000-0000A12B0000}"/>
    <cellStyle name="Comma 49 2 2 4 2 3" xfId="11173" xr:uid="{00000000-0005-0000-0000-0000A22B0000}"/>
    <cellStyle name="Comma 49 2 2 4 2 3 2" xfId="11174" xr:uid="{00000000-0005-0000-0000-0000A32B0000}"/>
    <cellStyle name="Comma 49 2 2 4 2 4" xfId="11175" xr:uid="{00000000-0005-0000-0000-0000A42B0000}"/>
    <cellStyle name="Comma 49 2 2 4 2 4 2" xfId="11176" xr:uid="{00000000-0005-0000-0000-0000A52B0000}"/>
    <cellStyle name="Comma 49 2 2 4 2 5" xfId="11177" xr:uid="{00000000-0005-0000-0000-0000A62B0000}"/>
    <cellStyle name="Comma 49 2 2 4 3" xfId="11178" xr:uid="{00000000-0005-0000-0000-0000A72B0000}"/>
    <cellStyle name="Comma 49 2 2 4 3 2" xfId="11179" xr:uid="{00000000-0005-0000-0000-0000A82B0000}"/>
    <cellStyle name="Comma 49 2 2 4 4" xfId="11180" xr:uid="{00000000-0005-0000-0000-0000A92B0000}"/>
    <cellStyle name="Comma 49 2 2 4 4 2" xfId="11181" xr:uid="{00000000-0005-0000-0000-0000AA2B0000}"/>
    <cellStyle name="Comma 49 2 2 4 5" xfId="11182" xr:uid="{00000000-0005-0000-0000-0000AB2B0000}"/>
    <cellStyle name="Comma 49 2 2 4 5 2" xfId="11183" xr:uid="{00000000-0005-0000-0000-0000AC2B0000}"/>
    <cellStyle name="Comma 49 2 2 4 6" xfId="11184" xr:uid="{00000000-0005-0000-0000-0000AD2B0000}"/>
    <cellStyle name="Comma 49 2 2 5" xfId="11185" xr:uid="{00000000-0005-0000-0000-0000AE2B0000}"/>
    <cellStyle name="Comma 49 2 2 5 2" xfId="11186" xr:uid="{00000000-0005-0000-0000-0000AF2B0000}"/>
    <cellStyle name="Comma 49 2 2 5 2 2" xfId="11187" xr:uid="{00000000-0005-0000-0000-0000B02B0000}"/>
    <cellStyle name="Comma 49 2 2 5 3" xfId="11188" xr:uid="{00000000-0005-0000-0000-0000B12B0000}"/>
    <cellStyle name="Comma 49 2 2 5 3 2" xfId="11189" xr:uid="{00000000-0005-0000-0000-0000B22B0000}"/>
    <cellStyle name="Comma 49 2 2 5 4" xfId="11190" xr:uid="{00000000-0005-0000-0000-0000B32B0000}"/>
    <cellStyle name="Comma 49 2 2 5 4 2" xfId="11191" xr:uid="{00000000-0005-0000-0000-0000B42B0000}"/>
    <cellStyle name="Comma 49 2 2 5 5" xfId="11192" xr:uid="{00000000-0005-0000-0000-0000B52B0000}"/>
    <cellStyle name="Comma 49 2 2 6" xfId="11193" xr:uid="{00000000-0005-0000-0000-0000B62B0000}"/>
    <cellStyle name="Comma 49 2 2 6 2" xfId="11194" xr:uid="{00000000-0005-0000-0000-0000B72B0000}"/>
    <cellStyle name="Comma 49 2 2 7" xfId="11195" xr:uid="{00000000-0005-0000-0000-0000B82B0000}"/>
    <cellStyle name="Comma 49 2 2 7 2" xfId="11196" xr:uid="{00000000-0005-0000-0000-0000B92B0000}"/>
    <cellStyle name="Comma 49 2 2 8" xfId="11197" xr:uid="{00000000-0005-0000-0000-0000BA2B0000}"/>
    <cellStyle name="Comma 49 2 2 8 2" xfId="11198" xr:uid="{00000000-0005-0000-0000-0000BB2B0000}"/>
    <cellStyle name="Comma 49 2 2 9" xfId="11199" xr:uid="{00000000-0005-0000-0000-0000BC2B0000}"/>
    <cellStyle name="Comma 49 2 3" xfId="11200" xr:uid="{00000000-0005-0000-0000-0000BD2B0000}"/>
    <cellStyle name="Comma 49 2 3 2" xfId="11201" xr:uid="{00000000-0005-0000-0000-0000BE2B0000}"/>
    <cellStyle name="Comma 49 2 3 2 2" xfId="11202" xr:uid="{00000000-0005-0000-0000-0000BF2B0000}"/>
    <cellStyle name="Comma 49 2 3 2 2 2" xfId="11203" xr:uid="{00000000-0005-0000-0000-0000C02B0000}"/>
    <cellStyle name="Comma 49 2 3 2 2 2 2" xfId="11204" xr:uid="{00000000-0005-0000-0000-0000C12B0000}"/>
    <cellStyle name="Comma 49 2 3 2 2 2 2 2" xfId="11205" xr:uid="{00000000-0005-0000-0000-0000C22B0000}"/>
    <cellStyle name="Comma 49 2 3 2 2 2 3" xfId="11206" xr:uid="{00000000-0005-0000-0000-0000C32B0000}"/>
    <cellStyle name="Comma 49 2 3 2 2 2 3 2" xfId="11207" xr:uid="{00000000-0005-0000-0000-0000C42B0000}"/>
    <cellStyle name="Comma 49 2 3 2 2 2 4" xfId="11208" xr:uid="{00000000-0005-0000-0000-0000C52B0000}"/>
    <cellStyle name="Comma 49 2 3 2 2 2 4 2" xfId="11209" xr:uid="{00000000-0005-0000-0000-0000C62B0000}"/>
    <cellStyle name="Comma 49 2 3 2 2 2 5" xfId="11210" xr:uid="{00000000-0005-0000-0000-0000C72B0000}"/>
    <cellStyle name="Comma 49 2 3 2 2 3" xfId="11211" xr:uid="{00000000-0005-0000-0000-0000C82B0000}"/>
    <cellStyle name="Comma 49 2 3 2 2 3 2" xfId="11212" xr:uid="{00000000-0005-0000-0000-0000C92B0000}"/>
    <cellStyle name="Comma 49 2 3 2 2 4" xfId="11213" xr:uid="{00000000-0005-0000-0000-0000CA2B0000}"/>
    <cellStyle name="Comma 49 2 3 2 2 4 2" xfId="11214" xr:uid="{00000000-0005-0000-0000-0000CB2B0000}"/>
    <cellStyle name="Comma 49 2 3 2 2 5" xfId="11215" xr:uid="{00000000-0005-0000-0000-0000CC2B0000}"/>
    <cellStyle name="Comma 49 2 3 2 2 5 2" xfId="11216" xr:uid="{00000000-0005-0000-0000-0000CD2B0000}"/>
    <cellStyle name="Comma 49 2 3 2 2 6" xfId="11217" xr:uid="{00000000-0005-0000-0000-0000CE2B0000}"/>
    <cellStyle name="Comma 49 2 3 2 3" xfId="11218" xr:uid="{00000000-0005-0000-0000-0000CF2B0000}"/>
    <cellStyle name="Comma 49 2 3 2 3 2" xfId="11219" xr:uid="{00000000-0005-0000-0000-0000D02B0000}"/>
    <cellStyle name="Comma 49 2 3 2 3 2 2" xfId="11220" xr:uid="{00000000-0005-0000-0000-0000D12B0000}"/>
    <cellStyle name="Comma 49 2 3 2 3 3" xfId="11221" xr:uid="{00000000-0005-0000-0000-0000D22B0000}"/>
    <cellStyle name="Comma 49 2 3 2 3 3 2" xfId="11222" xr:uid="{00000000-0005-0000-0000-0000D32B0000}"/>
    <cellStyle name="Comma 49 2 3 2 3 4" xfId="11223" xr:uid="{00000000-0005-0000-0000-0000D42B0000}"/>
    <cellStyle name="Comma 49 2 3 2 3 4 2" xfId="11224" xr:uid="{00000000-0005-0000-0000-0000D52B0000}"/>
    <cellStyle name="Comma 49 2 3 2 3 5" xfId="11225" xr:uid="{00000000-0005-0000-0000-0000D62B0000}"/>
    <cellStyle name="Comma 49 2 3 2 4" xfId="11226" xr:uid="{00000000-0005-0000-0000-0000D72B0000}"/>
    <cellStyle name="Comma 49 2 3 2 4 2" xfId="11227" xr:uid="{00000000-0005-0000-0000-0000D82B0000}"/>
    <cellStyle name="Comma 49 2 3 2 5" xfId="11228" xr:uid="{00000000-0005-0000-0000-0000D92B0000}"/>
    <cellStyle name="Comma 49 2 3 2 5 2" xfId="11229" xr:uid="{00000000-0005-0000-0000-0000DA2B0000}"/>
    <cellStyle name="Comma 49 2 3 2 6" xfId="11230" xr:uid="{00000000-0005-0000-0000-0000DB2B0000}"/>
    <cellStyle name="Comma 49 2 3 2 6 2" xfId="11231" xr:uid="{00000000-0005-0000-0000-0000DC2B0000}"/>
    <cellStyle name="Comma 49 2 3 2 7" xfId="11232" xr:uid="{00000000-0005-0000-0000-0000DD2B0000}"/>
    <cellStyle name="Comma 49 2 3 3" xfId="11233" xr:uid="{00000000-0005-0000-0000-0000DE2B0000}"/>
    <cellStyle name="Comma 49 2 3 3 2" xfId="11234" xr:uid="{00000000-0005-0000-0000-0000DF2B0000}"/>
    <cellStyle name="Comma 49 2 3 3 2 2" xfId="11235" xr:uid="{00000000-0005-0000-0000-0000E02B0000}"/>
    <cellStyle name="Comma 49 2 3 3 2 2 2" xfId="11236" xr:uid="{00000000-0005-0000-0000-0000E12B0000}"/>
    <cellStyle name="Comma 49 2 3 3 2 2 2 2" xfId="11237" xr:uid="{00000000-0005-0000-0000-0000E22B0000}"/>
    <cellStyle name="Comma 49 2 3 3 2 2 3" xfId="11238" xr:uid="{00000000-0005-0000-0000-0000E32B0000}"/>
    <cellStyle name="Comma 49 2 3 3 2 2 3 2" xfId="11239" xr:uid="{00000000-0005-0000-0000-0000E42B0000}"/>
    <cellStyle name="Comma 49 2 3 3 2 2 4" xfId="11240" xr:uid="{00000000-0005-0000-0000-0000E52B0000}"/>
    <cellStyle name="Comma 49 2 3 3 2 2 4 2" xfId="11241" xr:uid="{00000000-0005-0000-0000-0000E62B0000}"/>
    <cellStyle name="Comma 49 2 3 3 2 2 5" xfId="11242" xr:uid="{00000000-0005-0000-0000-0000E72B0000}"/>
    <cellStyle name="Comma 49 2 3 3 2 3" xfId="11243" xr:uid="{00000000-0005-0000-0000-0000E82B0000}"/>
    <cellStyle name="Comma 49 2 3 3 2 3 2" xfId="11244" xr:uid="{00000000-0005-0000-0000-0000E92B0000}"/>
    <cellStyle name="Comma 49 2 3 3 2 4" xfId="11245" xr:uid="{00000000-0005-0000-0000-0000EA2B0000}"/>
    <cellStyle name="Comma 49 2 3 3 2 4 2" xfId="11246" xr:uid="{00000000-0005-0000-0000-0000EB2B0000}"/>
    <cellStyle name="Comma 49 2 3 3 2 5" xfId="11247" xr:uid="{00000000-0005-0000-0000-0000EC2B0000}"/>
    <cellStyle name="Comma 49 2 3 3 2 5 2" xfId="11248" xr:uid="{00000000-0005-0000-0000-0000ED2B0000}"/>
    <cellStyle name="Comma 49 2 3 3 2 6" xfId="11249" xr:uid="{00000000-0005-0000-0000-0000EE2B0000}"/>
    <cellStyle name="Comma 49 2 3 3 3" xfId="11250" xr:uid="{00000000-0005-0000-0000-0000EF2B0000}"/>
    <cellStyle name="Comma 49 2 3 3 3 2" xfId="11251" xr:uid="{00000000-0005-0000-0000-0000F02B0000}"/>
    <cellStyle name="Comma 49 2 3 3 3 2 2" xfId="11252" xr:uid="{00000000-0005-0000-0000-0000F12B0000}"/>
    <cellStyle name="Comma 49 2 3 3 3 3" xfId="11253" xr:uid="{00000000-0005-0000-0000-0000F22B0000}"/>
    <cellStyle name="Comma 49 2 3 3 3 3 2" xfId="11254" xr:uid="{00000000-0005-0000-0000-0000F32B0000}"/>
    <cellStyle name="Comma 49 2 3 3 3 4" xfId="11255" xr:uid="{00000000-0005-0000-0000-0000F42B0000}"/>
    <cellStyle name="Comma 49 2 3 3 3 4 2" xfId="11256" xr:uid="{00000000-0005-0000-0000-0000F52B0000}"/>
    <cellStyle name="Comma 49 2 3 3 3 5" xfId="11257" xr:uid="{00000000-0005-0000-0000-0000F62B0000}"/>
    <cellStyle name="Comma 49 2 3 3 4" xfId="11258" xr:uid="{00000000-0005-0000-0000-0000F72B0000}"/>
    <cellStyle name="Comma 49 2 3 3 4 2" xfId="11259" xr:uid="{00000000-0005-0000-0000-0000F82B0000}"/>
    <cellStyle name="Comma 49 2 3 3 5" xfId="11260" xr:uid="{00000000-0005-0000-0000-0000F92B0000}"/>
    <cellStyle name="Comma 49 2 3 3 5 2" xfId="11261" xr:uid="{00000000-0005-0000-0000-0000FA2B0000}"/>
    <cellStyle name="Comma 49 2 3 3 6" xfId="11262" xr:uid="{00000000-0005-0000-0000-0000FB2B0000}"/>
    <cellStyle name="Comma 49 2 3 3 6 2" xfId="11263" xr:uid="{00000000-0005-0000-0000-0000FC2B0000}"/>
    <cellStyle name="Comma 49 2 3 3 7" xfId="11264" xr:uid="{00000000-0005-0000-0000-0000FD2B0000}"/>
    <cellStyle name="Comma 49 2 3 4" xfId="11265" xr:uid="{00000000-0005-0000-0000-0000FE2B0000}"/>
    <cellStyle name="Comma 49 2 3 4 2" xfId="11266" xr:uid="{00000000-0005-0000-0000-0000FF2B0000}"/>
    <cellStyle name="Comma 49 2 3 4 2 2" xfId="11267" xr:uid="{00000000-0005-0000-0000-0000002C0000}"/>
    <cellStyle name="Comma 49 2 3 4 2 2 2" xfId="11268" xr:uid="{00000000-0005-0000-0000-0000012C0000}"/>
    <cellStyle name="Comma 49 2 3 4 2 3" xfId="11269" xr:uid="{00000000-0005-0000-0000-0000022C0000}"/>
    <cellStyle name="Comma 49 2 3 4 2 3 2" xfId="11270" xr:uid="{00000000-0005-0000-0000-0000032C0000}"/>
    <cellStyle name="Comma 49 2 3 4 2 4" xfId="11271" xr:uid="{00000000-0005-0000-0000-0000042C0000}"/>
    <cellStyle name="Comma 49 2 3 4 2 4 2" xfId="11272" xr:uid="{00000000-0005-0000-0000-0000052C0000}"/>
    <cellStyle name="Comma 49 2 3 4 2 5" xfId="11273" xr:uid="{00000000-0005-0000-0000-0000062C0000}"/>
    <cellStyle name="Comma 49 2 3 4 3" xfId="11274" xr:uid="{00000000-0005-0000-0000-0000072C0000}"/>
    <cellStyle name="Comma 49 2 3 4 3 2" xfId="11275" xr:uid="{00000000-0005-0000-0000-0000082C0000}"/>
    <cellStyle name="Comma 49 2 3 4 4" xfId="11276" xr:uid="{00000000-0005-0000-0000-0000092C0000}"/>
    <cellStyle name="Comma 49 2 3 4 4 2" xfId="11277" xr:uid="{00000000-0005-0000-0000-00000A2C0000}"/>
    <cellStyle name="Comma 49 2 3 4 5" xfId="11278" xr:uid="{00000000-0005-0000-0000-00000B2C0000}"/>
    <cellStyle name="Comma 49 2 3 4 5 2" xfId="11279" xr:uid="{00000000-0005-0000-0000-00000C2C0000}"/>
    <cellStyle name="Comma 49 2 3 4 6" xfId="11280" xr:uid="{00000000-0005-0000-0000-00000D2C0000}"/>
    <cellStyle name="Comma 49 2 3 5" xfId="11281" xr:uid="{00000000-0005-0000-0000-00000E2C0000}"/>
    <cellStyle name="Comma 49 2 3 5 2" xfId="11282" xr:uid="{00000000-0005-0000-0000-00000F2C0000}"/>
    <cellStyle name="Comma 49 2 3 5 2 2" xfId="11283" xr:uid="{00000000-0005-0000-0000-0000102C0000}"/>
    <cellStyle name="Comma 49 2 3 5 3" xfId="11284" xr:uid="{00000000-0005-0000-0000-0000112C0000}"/>
    <cellStyle name="Comma 49 2 3 5 3 2" xfId="11285" xr:uid="{00000000-0005-0000-0000-0000122C0000}"/>
    <cellStyle name="Comma 49 2 3 5 4" xfId="11286" xr:uid="{00000000-0005-0000-0000-0000132C0000}"/>
    <cellStyle name="Comma 49 2 3 5 4 2" xfId="11287" xr:uid="{00000000-0005-0000-0000-0000142C0000}"/>
    <cellStyle name="Comma 49 2 3 5 5" xfId="11288" xr:uid="{00000000-0005-0000-0000-0000152C0000}"/>
    <cellStyle name="Comma 49 2 3 6" xfId="11289" xr:uid="{00000000-0005-0000-0000-0000162C0000}"/>
    <cellStyle name="Comma 49 2 3 6 2" xfId="11290" xr:uid="{00000000-0005-0000-0000-0000172C0000}"/>
    <cellStyle name="Comma 49 2 3 7" xfId="11291" xr:uid="{00000000-0005-0000-0000-0000182C0000}"/>
    <cellStyle name="Comma 49 2 3 7 2" xfId="11292" xr:uid="{00000000-0005-0000-0000-0000192C0000}"/>
    <cellStyle name="Comma 49 2 3 8" xfId="11293" xr:uid="{00000000-0005-0000-0000-00001A2C0000}"/>
    <cellStyle name="Comma 49 2 3 8 2" xfId="11294" xr:uid="{00000000-0005-0000-0000-00001B2C0000}"/>
    <cellStyle name="Comma 49 2 3 9" xfId="11295" xr:uid="{00000000-0005-0000-0000-00001C2C0000}"/>
    <cellStyle name="Comma 49 2 4" xfId="11296" xr:uid="{00000000-0005-0000-0000-00001D2C0000}"/>
    <cellStyle name="Comma 49 2 4 2" xfId="11297" xr:uid="{00000000-0005-0000-0000-00001E2C0000}"/>
    <cellStyle name="Comma 49 2 4 2 2" xfId="11298" xr:uid="{00000000-0005-0000-0000-00001F2C0000}"/>
    <cellStyle name="Comma 49 2 4 2 2 2" xfId="11299" xr:uid="{00000000-0005-0000-0000-0000202C0000}"/>
    <cellStyle name="Comma 49 2 4 2 2 2 2" xfId="11300" xr:uid="{00000000-0005-0000-0000-0000212C0000}"/>
    <cellStyle name="Comma 49 2 4 2 2 3" xfId="11301" xr:uid="{00000000-0005-0000-0000-0000222C0000}"/>
    <cellStyle name="Comma 49 2 4 2 2 3 2" xfId="11302" xr:uid="{00000000-0005-0000-0000-0000232C0000}"/>
    <cellStyle name="Comma 49 2 4 2 2 4" xfId="11303" xr:uid="{00000000-0005-0000-0000-0000242C0000}"/>
    <cellStyle name="Comma 49 2 4 2 2 4 2" xfId="11304" xr:uid="{00000000-0005-0000-0000-0000252C0000}"/>
    <cellStyle name="Comma 49 2 4 2 2 5" xfId="11305" xr:uid="{00000000-0005-0000-0000-0000262C0000}"/>
    <cellStyle name="Comma 49 2 4 2 3" xfId="11306" xr:uid="{00000000-0005-0000-0000-0000272C0000}"/>
    <cellStyle name="Comma 49 2 4 2 3 2" xfId="11307" xr:uid="{00000000-0005-0000-0000-0000282C0000}"/>
    <cellStyle name="Comma 49 2 4 2 4" xfId="11308" xr:uid="{00000000-0005-0000-0000-0000292C0000}"/>
    <cellStyle name="Comma 49 2 4 2 4 2" xfId="11309" xr:uid="{00000000-0005-0000-0000-00002A2C0000}"/>
    <cellStyle name="Comma 49 2 4 2 5" xfId="11310" xr:uid="{00000000-0005-0000-0000-00002B2C0000}"/>
    <cellStyle name="Comma 49 2 4 2 5 2" xfId="11311" xr:uid="{00000000-0005-0000-0000-00002C2C0000}"/>
    <cellStyle name="Comma 49 2 4 2 6" xfId="11312" xr:uid="{00000000-0005-0000-0000-00002D2C0000}"/>
    <cellStyle name="Comma 49 2 4 3" xfId="11313" xr:uid="{00000000-0005-0000-0000-00002E2C0000}"/>
    <cellStyle name="Comma 49 2 4 3 2" xfId="11314" xr:uid="{00000000-0005-0000-0000-00002F2C0000}"/>
    <cellStyle name="Comma 49 2 4 3 2 2" xfId="11315" xr:uid="{00000000-0005-0000-0000-0000302C0000}"/>
    <cellStyle name="Comma 49 2 4 3 3" xfId="11316" xr:uid="{00000000-0005-0000-0000-0000312C0000}"/>
    <cellStyle name="Comma 49 2 4 3 3 2" xfId="11317" xr:uid="{00000000-0005-0000-0000-0000322C0000}"/>
    <cellStyle name="Comma 49 2 4 3 4" xfId="11318" xr:uid="{00000000-0005-0000-0000-0000332C0000}"/>
    <cellStyle name="Comma 49 2 4 3 4 2" xfId="11319" xr:uid="{00000000-0005-0000-0000-0000342C0000}"/>
    <cellStyle name="Comma 49 2 4 3 5" xfId="11320" xr:uid="{00000000-0005-0000-0000-0000352C0000}"/>
    <cellStyle name="Comma 49 2 4 4" xfId="11321" xr:uid="{00000000-0005-0000-0000-0000362C0000}"/>
    <cellStyle name="Comma 49 2 4 4 2" xfId="11322" xr:uid="{00000000-0005-0000-0000-0000372C0000}"/>
    <cellStyle name="Comma 49 2 4 5" xfId="11323" xr:uid="{00000000-0005-0000-0000-0000382C0000}"/>
    <cellStyle name="Comma 49 2 4 5 2" xfId="11324" xr:uid="{00000000-0005-0000-0000-0000392C0000}"/>
    <cellStyle name="Comma 49 2 4 6" xfId="11325" xr:uid="{00000000-0005-0000-0000-00003A2C0000}"/>
    <cellStyle name="Comma 49 2 4 6 2" xfId="11326" xr:uid="{00000000-0005-0000-0000-00003B2C0000}"/>
    <cellStyle name="Comma 49 2 4 7" xfId="11327" xr:uid="{00000000-0005-0000-0000-00003C2C0000}"/>
    <cellStyle name="Comma 49 2 5" xfId="11328" xr:uid="{00000000-0005-0000-0000-00003D2C0000}"/>
    <cellStyle name="Comma 49 2 5 2" xfId="11329" xr:uid="{00000000-0005-0000-0000-00003E2C0000}"/>
    <cellStyle name="Comma 49 2 5 2 2" xfId="11330" xr:uid="{00000000-0005-0000-0000-00003F2C0000}"/>
    <cellStyle name="Comma 49 2 5 2 2 2" xfId="11331" xr:uid="{00000000-0005-0000-0000-0000402C0000}"/>
    <cellStyle name="Comma 49 2 5 2 2 2 2" xfId="11332" xr:uid="{00000000-0005-0000-0000-0000412C0000}"/>
    <cellStyle name="Comma 49 2 5 2 2 3" xfId="11333" xr:uid="{00000000-0005-0000-0000-0000422C0000}"/>
    <cellStyle name="Comma 49 2 5 2 2 3 2" xfId="11334" xr:uid="{00000000-0005-0000-0000-0000432C0000}"/>
    <cellStyle name="Comma 49 2 5 2 2 4" xfId="11335" xr:uid="{00000000-0005-0000-0000-0000442C0000}"/>
    <cellStyle name="Comma 49 2 5 2 2 4 2" xfId="11336" xr:uid="{00000000-0005-0000-0000-0000452C0000}"/>
    <cellStyle name="Comma 49 2 5 2 2 5" xfId="11337" xr:uid="{00000000-0005-0000-0000-0000462C0000}"/>
    <cellStyle name="Comma 49 2 5 2 3" xfId="11338" xr:uid="{00000000-0005-0000-0000-0000472C0000}"/>
    <cellStyle name="Comma 49 2 5 2 3 2" xfId="11339" xr:uid="{00000000-0005-0000-0000-0000482C0000}"/>
    <cellStyle name="Comma 49 2 5 2 4" xfId="11340" xr:uid="{00000000-0005-0000-0000-0000492C0000}"/>
    <cellStyle name="Comma 49 2 5 2 4 2" xfId="11341" xr:uid="{00000000-0005-0000-0000-00004A2C0000}"/>
    <cellStyle name="Comma 49 2 5 2 5" xfId="11342" xr:uid="{00000000-0005-0000-0000-00004B2C0000}"/>
    <cellStyle name="Comma 49 2 5 2 5 2" xfId="11343" xr:uid="{00000000-0005-0000-0000-00004C2C0000}"/>
    <cellStyle name="Comma 49 2 5 2 6" xfId="11344" xr:uid="{00000000-0005-0000-0000-00004D2C0000}"/>
    <cellStyle name="Comma 49 2 5 3" xfId="11345" xr:uid="{00000000-0005-0000-0000-00004E2C0000}"/>
    <cellStyle name="Comma 49 2 5 3 2" xfId="11346" xr:uid="{00000000-0005-0000-0000-00004F2C0000}"/>
    <cellStyle name="Comma 49 2 5 3 2 2" xfId="11347" xr:uid="{00000000-0005-0000-0000-0000502C0000}"/>
    <cellStyle name="Comma 49 2 5 3 3" xfId="11348" xr:uid="{00000000-0005-0000-0000-0000512C0000}"/>
    <cellStyle name="Comma 49 2 5 3 3 2" xfId="11349" xr:uid="{00000000-0005-0000-0000-0000522C0000}"/>
    <cellStyle name="Comma 49 2 5 3 4" xfId="11350" xr:uid="{00000000-0005-0000-0000-0000532C0000}"/>
    <cellStyle name="Comma 49 2 5 3 4 2" xfId="11351" xr:uid="{00000000-0005-0000-0000-0000542C0000}"/>
    <cellStyle name="Comma 49 2 5 3 5" xfId="11352" xr:uid="{00000000-0005-0000-0000-0000552C0000}"/>
    <cellStyle name="Comma 49 2 5 4" xfId="11353" xr:uid="{00000000-0005-0000-0000-0000562C0000}"/>
    <cellStyle name="Comma 49 2 5 4 2" xfId="11354" xr:uid="{00000000-0005-0000-0000-0000572C0000}"/>
    <cellStyle name="Comma 49 2 5 5" xfId="11355" xr:uid="{00000000-0005-0000-0000-0000582C0000}"/>
    <cellStyle name="Comma 49 2 5 5 2" xfId="11356" xr:uid="{00000000-0005-0000-0000-0000592C0000}"/>
    <cellStyle name="Comma 49 2 5 6" xfId="11357" xr:uid="{00000000-0005-0000-0000-00005A2C0000}"/>
    <cellStyle name="Comma 49 2 5 6 2" xfId="11358" xr:uid="{00000000-0005-0000-0000-00005B2C0000}"/>
    <cellStyle name="Comma 49 2 5 7" xfId="11359" xr:uid="{00000000-0005-0000-0000-00005C2C0000}"/>
    <cellStyle name="Comma 49 2 6" xfId="11360" xr:uid="{00000000-0005-0000-0000-00005D2C0000}"/>
    <cellStyle name="Comma 49 2 6 2" xfId="11361" xr:uid="{00000000-0005-0000-0000-00005E2C0000}"/>
    <cellStyle name="Comma 49 2 6 2 2" xfId="11362" xr:uid="{00000000-0005-0000-0000-00005F2C0000}"/>
    <cellStyle name="Comma 49 2 6 2 2 2" xfId="11363" xr:uid="{00000000-0005-0000-0000-0000602C0000}"/>
    <cellStyle name="Comma 49 2 6 2 3" xfId="11364" xr:uid="{00000000-0005-0000-0000-0000612C0000}"/>
    <cellStyle name="Comma 49 2 6 2 3 2" xfId="11365" xr:uid="{00000000-0005-0000-0000-0000622C0000}"/>
    <cellStyle name="Comma 49 2 6 2 4" xfId="11366" xr:uid="{00000000-0005-0000-0000-0000632C0000}"/>
    <cellStyle name="Comma 49 2 6 2 4 2" xfId="11367" xr:uid="{00000000-0005-0000-0000-0000642C0000}"/>
    <cellStyle name="Comma 49 2 6 2 5" xfId="11368" xr:uid="{00000000-0005-0000-0000-0000652C0000}"/>
    <cellStyle name="Comma 49 2 6 3" xfId="11369" xr:uid="{00000000-0005-0000-0000-0000662C0000}"/>
    <cellStyle name="Comma 49 2 6 3 2" xfId="11370" xr:uid="{00000000-0005-0000-0000-0000672C0000}"/>
    <cellStyle name="Comma 49 2 6 4" xfId="11371" xr:uid="{00000000-0005-0000-0000-0000682C0000}"/>
    <cellStyle name="Comma 49 2 6 4 2" xfId="11372" xr:uid="{00000000-0005-0000-0000-0000692C0000}"/>
    <cellStyle name="Comma 49 2 6 5" xfId="11373" xr:uid="{00000000-0005-0000-0000-00006A2C0000}"/>
    <cellStyle name="Comma 49 2 6 5 2" xfId="11374" xr:uid="{00000000-0005-0000-0000-00006B2C0000}"/>
    <cellStyle name="Comma 49 2 6 6" xfId="11375" xr:uid="{00000000-0005-0000-0000-00006C2C0000}"/>
    <cellStyle name="Comma 49 2 7" xfId="11376" xr:uid="{00000000-0005-0000-0000-00006D2C0000}"/>
    <cellStyle name="Comma 49 2 7 2" xfId="11377" xr:uid="{00000000-0005-0000-0000-00006E2C0000}"/>
    <cellStyle name="Comma 49 2 7 2 2" xfId="11378" xr:uid="{00000000-0005-0000-0000-00006F2C0000}"/>
    <cellStyle name="Comma 49 2 7 3" xfId="11379" xr:uid="{00000000-0005-0000-0000-0000702C0000}"/>
    <cellStyle name="Comma 49 2 7 3 2" xfId="11380" xr:uid="{00000000-0005-0000-0000-0000712C0000}"/>
    <cellStyle name="Comma 49 2 7 4" xfId="11381" xr:uid="{00000000-0005-0000-0000-0000722C0000}"/>
    <cellStyle name="Comma 49 2 7 4 2" xfId="11382" xr:uid="{00000000-0005-0000-0000-0000732C0000}"/>
    <cellStyle name="Comma 49 2 7 5" xfId="11383" xr:uid="{00000000-0005-0000-0000-0000742C0000}"/>
    <cellStyle name="Comma 49 2 8" xfId="11384" xr:uid="{00000000-0005-0000-0000-0000752C0000}"/>
    <cellStyle name="Comma 49 2 8 2" xfId="11385" xr:uid="{00000000-0005-0000-0000-0000762C0000}"/>
    <cellStyle name="Comma 49 2 9" xfId="11386" xr:uid="{00000000-0005-0000-0000-0000772C0000}"/>
    <cellStyle name="Comma 49 2 9 2" xfId="11387" xr:uid="{00000000-0005-0000-0000-0000782C0000}"/>
    <cellStyle name="Comma 49 3" xfId="11388" xr:uid="{00000000-0005-0000-0000-0000792C0000}"/>
    <cellStyle name="Comma 49 3 10" xfId="11389" xr:uid="{00000000-0005-0000-0000-00007A2C0000}"/>
    <cellStyle name="Comma 49 3 10 2" xfId="11390" xr:uid="{00000000-0005-0000-0000-00007B2C0000}"/>
    <cellStyle name="Comma 49 3 11" xfId="11391" xr:uid="{00000000-0005-0000-0000-00007C2C0000}"/>
    <cellStyle name="Comma 49 3 2" xfId="11392" xr:uid="{00000000-0005-0000-0000-00007D2C0000}"/>
    <cellStyle name="Comma 49 3 2 2" xfId="11393" xr:uid="{00000000-0005-0000-0000-00007E2C0000}"/>
    <cellStyle name="Comma 49 3 2 2 2" xfId="11394" xr:uid="{00000000-0005-0000-0000-00007F2C0000}"/>
    <cellStyle name="Comma 49 3 2 2 2 2" xfId="11395" xr:uid="{00000000-0005-0000-0000-0000802C0000}"/>
    <cellStyle name="Comma 49 3 2 2 2 2 2" xfId="11396" xr:uid="{00000000-0005-0000-0000-0000812C0000}"/>
    <cellStyle name="Comma 49 3 2 2 2 2 2 2" xfId="11397" xr:uid="{00000000-0005-0000-0000-0000822C0000}"/>
    <cellStyle name="Comma 49 3 2 2 2 2 3" xfId="11398" xr:uid="{00000000-0005-0000-0000-0000832C0000}"/>
    <cellStyle name="Comma 49 3 2 2 2 2 3 2" xfId="11399" xr:uid="{00000000-0005-0000-0000-0000842C0000}"/>
    <cellStyle name="Comma 49 3 2 2 2 2 4" xfId="11400" xr:uid="{00000000-0005-0000-0000-0000852C0000}"/>
    <cellStyle name="Comma 49 3 2 2 2 2 4 2" xfId="11401" xr:uid="{00000000-0005-0000-0000-0000862C0000}"/>
    <cellStyle name="Comma 49 3 2 2 2 2 5" xfId="11402" xr:uid="{00000000-0005-0000-0000-0000872C0000}"/>
    <cellStyle name="Comma 49 3 2 2 2 3" xfId="11403" xr:uid="{00000000-0005-0000-0000-0000882C0000}"/>
    <cellStyle name="Comma 49 3 2 2 2 3 2" xfId="11404" xr:uid="{00000000-0005-0000-0000-0000892C0000}"/>
    <cellStyle name="Comma 49 3 2 2 2 4" xfId="11405" xr:uid="{00000000-0005-0000-0000-00008A2C0000}"/>
    <cellStyle name="Comma 49 3 2 2 2 4 2" xfId="11406" xr:uid="{00000000-0005-0000-0000-00008B2C0000}"/>
    <cellStyle name="Comma 49 3 2 2 2 5" xfId="11407" xr:uid="{00000000-0005-0000-0000-00008C2C0000}"/>
    <cellStyle name="Comma 49 3 2 2 2 5 2" xfId="11408" xr:uid="{00000000-0005-0000-0000-00008D2C0000}"/>
    <cellStyle name="Comma 49 3 2 2 2 6" xfId="11409" xr:uid="{00000000-0005-0000-0000-00008E2C0000}"/>
    <cellStyle name="Comma 49 3 2 2 3" xfId="11410" xr:uid="{00000000-0005-0000-0000-00008F2C0000}"/>
    <cellStyle name="Comma 49 3 2 2 3 2" xfId="11411" xr:uid="{00000000-0005-0000-0000-0000902C0000}"/>
    <cellStyle name="Comma 49 3 2 2 3 2 2" xfId="11412" xr:uid="{00000000-0005-0000-0000-0000912C0000}"/>
    <cellStyle name="Comma 49 3 2 2 3 3" xfId="11413" xr:uid="{00000000-0005-0000-0000-0000922C0000}"/>
    <cellStyle name="Comma 49 3 2 2 3 3 2" xfId="11414" xr:uid="{00000000-0005-0000-0000-0000932C0000}"/>
    <cellStyle name="Comma 49 3 2 2 3 4" xfId="11415" xr:uid="{00000000-0005-0000-0000-0000942C0000}"/>
    <cellStyle name="Comma 49 3 2 2 3 4 2" xfId="11416" xr:uid="{00000000-0005-0000-0000-0000952C0000}"/>
    <cellStyle name="Comma 49 3 2 2 3 5" xfId="11417" xr:uid="{00000000-0005-0000-0000-0000962C0000}"/>
    <cellStyle name="Comma 49 3 2 2 4" xfId="11418" xr:uid="{00000000-0005-0000-0000-0000972C0000}"/>
    <cellStyle name="Comma 49 3 2 2 4 2" xfId="11419" xr:uid="{00000000-0005-0000-0000-0000982C0000}"/>
    <cellStyle name="Comma 49 3 2 2 5" xfId="11420" xr:uid="{00000000-0005-0000-0000-0000992C0000}"/>
    <cellStyle name="Comma 49 3 2 2 5 2" xfId="11421" xr:uid="{00000000-0005-0000-0000-00009A2C0000}"/>
    <cellStyle name="Comma 49 3 2 2 6" xfId="11422" xr:uid="{00000000-0005-0000-0000-00009B2C0000}"/>
    <cellStyle name="Comma 49 3 2 2 6 2" xfId="11423" xr:uid="{00000000-0005-0000-0000-00009C2C0000}"/>
    <cellStyle name="Comma 49 3 2 2 7" xfId="11424" xr:uid="{00000000-0005-0000-0000-00009D2C0000}"/>
    <cellStyle name="Comma 49 3 2 3" xfId="11425" xr:uid="{00000000-0005-0000-0000-00009E2C0000}"/>
    <cellStyle name="Comma 49 3 2 3 2" xfId="11426" xr:uid="{00000000-0005-0000-0000-00009F2C0000}"/>
    <cellStyle name="Comma 49 3 2 3 2 2" xfId="11427" xr:uid="{00000000-0005-0000-0000-0000A02C0000}"/>
    <cellStyle name="Comma 49 3 2 3 2 2 2" xfId="11428" xr:uid="{00000000-0005-0000-0000-0000A12C0000}"/>
    <cellStyle name="Comma 49 3 2 3 2 2 2 2" xfId="11429" xr:uid="{00000000-0005-0000-0000-0000A22C0000}"/>
    <cellStyle name="Comma 49 3 2 3 2 2 3" xfId="11430" xr:uid="{00000000-0005-0000-0000-0000A32C0000}"/>
    <cellStyle name="Comma 49 3 2 3 2 2 3 2" xfId="11431" xr:uid="{00000000-0005-0000-0000-0000A42C0000}"/>
    <cellStyle name="Comma 49 3 2 3 2 2 4" xfId="11432" xr:uid="{00000000-0005-0000-0000-0000A52C0000}"/>
    <cellStyle name="Comma 49 3 2 3 2 2 4 2" xfId="11433" xr:uid="{00000000-0005-0000-0000-0000A62C0000}"/>
    <cellStyle name="Comma 49 3 2 3 2 2 5" xfId="11434" xr:uid="{00000000-0005-0000-0000-0000A72C0000}"/>
    <cellStyle name="Comma 49 3 2 3 2 3" xfId="11435" xr:uid="{00000000-0005-0000-0000-0000A82C0000}"/>
    <cellStyle name="Comma 49 3 2 3 2 3 2" xfId="11436" xr:uid="{00000000-0005-0000-0000-0000A92C0000}"/>
    <cellStyle name="Comma 49 3 2 3 2 4" xfId="11437" xr:uid="{00000000-0005-0000-0000-0000AA2C0000}"/>
    <cellStyle name="Comma 49 3 2 3 2 4 2" xfId="11438" xr:uid="{00000000-0005-0000-0000-0000AB2C0000}"/>
    <cellStyle name="Comma 49 3 2 3 2 5" xfId="11439" xr:uid="{00000000-0005-0000-0000-0000AC2C0000}"/>
    <cellStyle name="Comma 49 3 2 3 2 5 2" xfId="11440" xr:uid="{00000000-0005-0000-0000-0000AD2C0000}"/>
    <cellStyle name="Comma 49 3 2 3 2 6" xfId="11441" xr:uid="{00000000-0005-0000-0000-0000AE2C0000}"/>
    <cellStyle name="Comma 49 3 2 3 3" xfId="11442" xr:uid="{00000000-0005-0000-0000-0000AF2C0000}"/>
    <cellStyle name="Comma 49 3 2 3 3 2" xfId="11443" xr:uid="{00000000-0005-0000-0000-0000B02C0000}"/>
    <cellStyle name="Comma 49 3 2 3 3 2 2" xfId="11444" xr:uid="{00000000-0005-0000-0000-0000B12C0000}"/>
    <cellStyle name="Comma 49 3 2 3 3 3" xfId="11445" xr:uid="{00000000-0005-0000-0000-0000B22C0000}"/>
    <cellStyle name="Comma 49 3 2 3 3 3 2" xfId="11446" xr:uid="{00000000-0005-0000-0000-0000B32C0000}"/>
    <cellStyle name="Comma 49 3 2 3 3 4" xfId="11447" xr:uid="{00000000-0005-0000-0000-0000B42C0000}"/>
    <cellStyle name="Comma 49 3 2 3 3 4 2" xfId="11448" xr:uid="{00000000-0005-0000-0000-0000B52C0000}"/>
    <cellStyle name="Comma 49 3 2 3 3 5" xfId="11449" xr:uid="{00000000-0005-0000-0000-0000B62C0000}"/>
    <cellStyle name="Comma 49 3 2 3 4" xfId="11450" xr:uid="{00000000-0005-0000-0000-0000B72C0000}"/>
    <cellStyle name="Comma 49 3 2 3 4 2" xfId="11451" xr:uid="{00000000-0005-0000-0000-0000B82C0000}"/>
    <cellStyle name="Comma 49 3 2 3 5" xfId="11452" xr:uid="{00000000-0005-0000-0000-0000B92C0000}"/>
    <cellStyle name="Comma 49 3 2 3 5 2" xfId="11453" xr:uid="{00000000-0005-0000-0000-0000BA2C0000}"/>
    <cellStyle name="Comma 49 3 2 3 6" xfId="11454" xr:uid="{00000000-0005-0000-0000-0000BB2C0000}"/>
    <cellStyle name="Comma 49 3 2 3 6 2" xfId="11455" xr:uid="{00000000-0005-0000-0000-0000BC2C0000}"/>
    <cellStyle name="Comma 49 3 2 3 7" xfId="11456" xr:uid="{00000000-0005-0000-0000-0000BD2C0000}"/>
    <cellStyle name="Comma 49 3 2 4" xfId="11457" xr:uid="{00000000-0005-0000-0000-0000BE2C0000}"/>
    <cellStyle name="Comma 49 3 2 4 2" xfId="11458" xr:uid="{00000000-0005-0000-0000-0000BF2C0000}"/>
    <cellStyle name="Comma 49 3 2 4 2 2" xfId="11459" xr:uid="{00000000-0005-0000-0000-0000C02C0000}"/>
    <cellStyle name="Comma 49 3 2 4 2 2 2" xfId="11460" xr:uid="{00000000-0005-0000-0000-0000C12C0000}"/>
    <cellStyle name="Comma 49 3 2 4 2 3" xfId="11461" xr:uid="{00000000-0005-0000-0000-0000C22C0000}"/>
    <cellStyle name="Comma 49 3 2 4 2 3 2" xfId="11462" xr:uid="{00000000-0005-0000-0000-0000C32C0000}"/>
    <cellStyle name="Comma 49 3 2 4 2 4" xfId="11463" xr:uid="{00000000-0005-0000-0000-0000C42C0000}"/>
    <cellStyle name="Comma 49 3 2 4 2 4 2" xfId="11464" xr:uid="{00000000-0005-0000-0000-0000C52C0000}"/>
    <cellStyle name="Comma 49 3 2 4 2 5" xfId="11465" xr:uid="{00000000-0005-0000-0000-0000C62C0000}"/>
    <cellStyle name="Comma 49 3 2 4 3" xfId="11466" xr:uid="{00000000-0005-0000-0000-0000C72C0000}"/>
    <cellStyle name="Comma 49 3 2 4 3 2" xfId="11467" xr:uid="{00000000-0005-0000-0000-0000C82C0000}"/>
    <cellStyle name="Comma 49 3 2 4 4" xfId="11468" xr:uid="{00000000-0005-0000-0000-0000C92C0000}"/>
    <cellStyle name="Comma 49 3 2 4 4 2" xfId="11469" xr:uid="{00000000-0005-0000-0000-0000CA2C0000}"/>
    <cellStyle name="Comma 49 3 2 4 5" xfId="11470" xr:uid="{00000000-0005-0000-0000-0000CB2C0000}"/>
    <cellStyle name="Comma 49 3 2 4 5 2" xfId="11471" xr:uid="{00000000-0005-0000-0000-0000CC2C0000}"/>
    <cellStyle name="Comma 49 3 2 4 6" xfId="11472" xr:uid="{00000000-0005-0000-0000-0000CD2C0000}"/>
    <cellStyle name="Comma 49 3 2 5" xfId="11473" xr:uid="{00000000-0005-0000-0000-0000CE2C0000}"/>
    <cellStyle name="Comma 49 3 2 5 2" xfId="11474" xr:uid="{00000000-0005-0000-0000-0000CF2C0000}"/>
    <cellStyle name="Comma 49 3 2 5 2 2" xfId="11475" xr:uid="{00000000-0005-0000-0000-0000D02C0000}"/>
    <cellStyle name="Comma 49 3 2 5 3" xfId="11476" xr:uid="{00000000-0005-0000-0000-0000D12C0000}"/>
    <cellStyle name="Comma 49 3 2 5 3 2" xfId="11477" xr:uid="{00000000-0005-0000-0000-0000D22C0000}"/>
    <cellStyle name="Comma 49 3 2 5 4" xfId="11478" xr:uid="{00000000-0005-0000-0000-0000D32C0000}"/>
    <cellStyle name="Comma 49 3 2 5 4 2" xfId="11479" xr:uid="{00000000-0005-0000-0000-0000D42C0000}"/>
    <cellStyle name="Comma 49 3 2 5 5" xfId="11480" xr:uid="{00000000-0005-0000-0000-0000D52C0000}"/>
    <cellStyle name="Comma 49 3 2 6" xfId="11481" xr:uid="{00000000-0005-0000-0000-0000D62C0000}"/>
    <cellStyle name="Comma 49 3 2 6 2" xfId="11482" xr:uid="{00000000-0005-0000-0000-0000D72C0000}"/>
    <cellStyle name="Comma 49 3 2 7" xfId="11483" xr:uid="{00000000-0005-0000-0000-0000D82C0000}"/>
    <cellStyle name="Comma 49 3 2 7 2" xfId="11484" xr:uid="{00000000-0005-0000-0000-0000D92C0000}"/>
    <cellStyle name="Comma 49 3 2 8" xfId="11485" xr:uid="{00000000-0005-0000-0000-0000DA2C0000}"/>
    <cellStyle name="Comma 49 3 2 8 2" xfId="11486" xr:uid="{00000000-0005-0000-0000-0000DB2C0000}"/>
    <cellStyle name="Comma 49 3 2 9" xfId="11487" xr:uid="{00000000-0005-0000-0000-0000DC2C0000}"/>
    <cellStyle name="Comma 49 3 3" xfId="11488" xr:uid="{00000000-0005-0000-0000-0000DD2C0000}"/>
    <cellStyle name="Comma 49 3 3 2" xfId="11489" xr:uid="{00000000-0005-0000-0000-0000DE2C0000}"/>
    <cellStyle name="Comma 49 3 3 2 2" xfId="11490" xr:uid="{00000000-0005-0000-0000-0000DF2C0000}"/>
    <cellStyle name="Comma 49 3 3 2 2 2" xfId="11491" xr:uid="{00000000-0005-0000-0000-0000E02C0000}"/>
    <cellStyle name="Comma 49 3 3 2 2 2 2" xfId="11492" xr:uid="{00000000-0005-0000-0000-0000E12C0000}"/>
    <cellStyle name="Comma 49 3 3 2 2 2 2 2" xfId="11493" xr:uid="{00000000-0005-0000-0000-0000E22C0000}"/>
    <cellStyle name="Comma 49 3 3 2 2 2 3" xfId="11494" xr:uid="{00000000-0005-0000-0000-0000E32C0000}"/>
    <cellStyle name="Comma 49 3 3 2 2 2 3 2" xfId="11495" xr:uid="{00000000-0005-0000-0000-0000E42C0000}"/>
    <cellStyle name="Comma 49 3 3 2 2 2 4" xfId="11496" xr:uid="{00000000-0005-0000-0000-0000E52C0000}"/>
    <cellStyle name="Comma 49 3 3 2 2 2 4 2" xfId="11497" xr:uid="{00000000-0005-0000-0000-0000E62C0000}"/>
    <cellStyle name="Comma 49 3 3 2 2 2 5" xfId="11498" xr:uid="{00000000-0005-0000-0000-0000E72C0000}"/>
    <cellStyle name="Comma 49 3 3 2 2 3" xfId="11499" xr:uid="{00000000-0005-0000-0000-0000E82C0000}"/>
    <cellStyle name="Comma 49 3 3 2 2 3 2" xfId="11500" xr:uid="{00000000-0005-0000-0000-0000E92C0000}"/>
    <cellStyle name="Comma 49 3 3 2 2 4" xfId="11501" xr:uid="{00000000-0005-0000-0000-0000EA2C0000}"/>
    <cellStyle name="Comma 49 3 3 2 2 4 2" xfId="11502" xr:uid="{00000000-0005-0000-0000-0000EB2C0000}"/>
    <cellStyle name="Comma 49 3 3 2 2 5" xfId="11503" xr:uid="{00000000-0005-0000-0000-0000EC2C0000}"/>
    <cellStyle name="Comma 49 3 3 2 2 5 2" xfId="11504" xr:uid="{00000000-0005-0000-0000-0000ED2C0000}"/>
    <cellStyle name="Comma 49 3 3 2 2 6" xfId="11505" xr:uid="{00000000-0005-0000-0000-0000EE2C0000}"/>
    <cellStyle name="Comma 49 3 3 2 3" xfId="11506" xr:uid="{00000000-0005-0000-0000-0000EF2C0000}"/>
    <cellStyle name="Comma 49 3 3 2 3 2" xfId="11507" xr:uid="{00000000-0005-0000-0000-0000F02C0000}"/>
    <cellStyle name="Comma 49 3 3 2 3 2 2" xfId="11508" xr:uid="{00000000-0005-0000-0000-0000F12C0000}"/>
    <cellStyle name="Comma 49 3 3 2 3 3" xfId="11509" xr:uid="{00000000-0005-0000-0000-0000F22C0000}"/>
    <cellStyle name="Comma 49 3 3 2 3 3 2" xfId="11510" xr:uid="{00000000-0005-0000-0000-0000F32C0000}"/>
    <cellStyle name="Comma 49 3 3 2 3 4" xfId="11511" xr:uid="{00000000-0005-0000-0000-0000F42C0000}"/>
    <cellStyle name="Comma 49 3 3 2 3 4 2" xfId="11512" xr:uid="{00000000-0005-0000-0000-0000F52C0000}"/>
    <cellStyle name="Comma 49 3 3 2 3 5" xfId="11513" xr:uid="{00000000-0005-0000-0000-0000F62C0000}"/>
    <cellStyle name="Comma 49 3 3 2 4" xfId="11514" xr:uid="{00000000-0005-0000-0000-0000F72C0000}"/>
    <cellStyle name="Comma 49 3 3 2 4 2" xfId="11515" xr:uid="{00000000-0005-0000-0000-0000F82C0000}"/>
    <cellStyle name="Comma 49 3 3 2 5" xfId="11516" xr:uid="{00000000-0005-0000-0000-0000F92C0000}"/>
    <cellStyle name="Comma 49 3 3 2 5 2" xfId="11517" xr:uid="{00000000-0005-0000-0000-0000FA2C0000}"/>
    <cellStyle name="Comma 49 3 3 2 6" xfId="11518" xr:uid="{00000000-0005-0000-0000-0000FB2C0000}"/>
    <cellStyle name="Comma 49 3 3 2 6 2" xfId="11519" xr:uid="{00000000-0005-0000-0000-0000FC2C0000}"/>
    <cellStyle name="Comma 49 3 3 2 7" xfId="11520" xr:uid="{00000000-0005-0000-0000-0000FD2C0000}"/>
    <cellStyle name="Comma 49 3 3 3" xfId="11521" xr:uid="{00000000-0005-0000-0000-0000FE2C0000}"/>
    <cellStyle name="Comma 49 3 3 3 2" xfId="11522" xr:uid="{00000000-0005-0000-0000-0000FF2C0000}"/>
    <cellStyle name="Comma 49 3 3 3 2 2" xfId="11523" xr:uid="{00000000-0005-0000-0000-0000002D0000}"/>
    <cellStyle name="Comma 49 3 3 3 2 2 2" xfId="11524" xr:uid="{00000000-0005-0000-0000-0000012D0000}"/>
    <cellStyle name="Comma 49 3 3 3 2 2 2 2" xfId="11525" xr:uid="{00000000-0005-0000-0000-0000022D0000}"/>
    <cellStyle name="Comma 49 3 3 3 2 2 3" xfId="11526" xr:uid="{00000000-0005-0000-0000-0000032D0000}"/>
    <cellStyle name="Comma 49 3 3 3 2 2 3 2" xfId="11527" xr:uid="{00000000-0005-0000-0000-0000042D0000}"/>
    <cellStyle name="Comma 49 3 3 3 2 2 4" xfId="11528" xr:uid="{00000000-0005-0000-0000-0000052D0000}"/>
    <cellStyle name="Comma 49 3 3 3 2 2 4 2" xfId="11529" xr:uid="{00000000-0005-0000-0000-0000062D0000}"/>
    <cellStyle name="Comma 49 3 3 3 2 2 5" xfId="11530" xr:uid="{00000000-0005-0000-0000-0000072D0000}"/>
    <cellStyle name="Comma 49 3 3 3 2 3" xfId="11531" xr:uid="{00000000-0005-0000-0000-0000082D0000}"/>
    <cellStyle name="Comma 49 3 3 3 2 3 2" xfId="11532" xr:uid="{00000000-0005-0000-0000-0000092D0000}"/>
    <cellStyle name="Comma 49 3 3 3 2 4" xfId="11533" xr:uid="{00000000-0005-0000-0000-00000A2D0000}"/>
    <cellStyle name="Comma 49 3 3 3 2 4 2" xfId="11534" xr:uid="{00000000-0005-0000-0000-00000B2D0000}"/>
    <cellStyle name="Comma 49 3 3 3 2 5" xfId="11535" xr:uid="{00000000-0005-0000-0000-00000C2D0000}"/>
    <cellStyle name="Comma 49 3 3 3 2 5 2" xfId="11536" xr:uid="{00000000-0005-0000-0000-00000D2D0000}"/>
    <cellStyle name="Comma 49 3 3 3 2 6" xfId="11537" xr:uid="{00000000-0005-0000-0000-00000E2D0000}"/>
    <cellStyle name="Comma 49 3 3 3 3" xfId="11538" xr:uid="{00000000-0005-0000-0000-00000F2D0000}"/>
    <cellStyle name="Comma 49 3 3 3 3 2" xfId="11539" xr:uid="{00000000-0005-0000-0000-0000102D0000}"/>
    <cellStyle name="Comma 49 3 3 3 3 2 2" xfId="11540" xr:uid="{00000000-0005-0000-0000-0000112D0000}"/>
    <cellStyle name="Comma 49 3 3 3 3 3" xfId="11541" xr:uid="{00000000-0005-0000-0000-0000122D0000}"/>
    <cellStyle name="Comma 49 3 3 3 3 3 2" xfId="11542" xr:uid="{00000000-0005-0000-0000-0000132D0000}"/>
    <cellStyle name="Comma 49 3 3 3 3 4" xfId="11543" xr:uid="{00000000-0005-0000-0000-0000142D0000}"/>
    <cellStyle name="Comma 49 3 3 3 3 4 2" xfId="11544" xr:uid="{00000000-0005-0000-0000-0000152D0000}"/>
    <cellStyle name="Comma 49 3 3 3 3 5" xfId="11545" xr:uid="{00000000-0005-0000-0000-0000162D0000}"/>
    <cellStyle name="Comma 49 3 3 3 4" xfId="11546" xr:uid="{00000000-0005-0000-0000-0000172D0000}"/>
    <cellStyle name="Comma 49 3 3 3 4 2" xfId="11547" xr:uid="{00000000-0005-0000-0000-0000182D0000}"/>
    <cellStyle name="Comma 49 3 3 3 5" xfId="11548" xr:uid="{00000000-0005-0000-0000-0000192D0000}"/>
    <cellStyle name="Comma 49 3 3 3 5 2" xfId="11549" xr:uid="{00000000-0005-0000-0000-00001A2D0000}"/>
    <cellStyle name="Comma 49 3 3 3 6" xfId="11550" xr:uid="{00000000-0005-0000-0000-00001B2D0000}"/>
    <cellStyle name="Comma 49 3 3 3 6 2" xfId="11551" xr:uid="{00000000-0005-0000-0000-00001C2D0000}"/>
    <cellStyle name="Comma 49 3 3 3 7" xfId="11552" xr:uid="{00000000-0005-0000-0000-00001D2D0000}"/>
    <cellStyle name="Comma 49 3 3 4" xfId="11553" xr:uid="{00000000-0005-0000-0000-00001E2D0000}"/>
    <cellStyle name="Comma 49 3 3 4 2" xfId="11554" xr:uid="{00000000-0005-0000-0000-00001F2D0000}"/>
    <cellStyle name="Comma 49 3 3 4 2 2" xfId="11555" xr:uid="{00000000-0005-0000-0000-0000202D0000}"/>
    <cellStyle name="Comma 49 3 3 4 2 2 2" xfId="11556" xr:uid="{00000000-0005-0000-0000-0000212D0000}"/>
    <cellStyle name="Comma 49 3 3 4 2 3" xfId="11557" xr:uid="{00000000-0005-0000-0000-0000222D0000}"/>
    <cellStyle name="Comma 49 3 3 4 2 3 2" xfId="11558" xr:uid="{00000000-0005-0000-0000-0000232D0000}"/>
    <cellStyle name="Comma 49 3 3 4 2 4" xfId="11559" xr:uid="{00000000-0005-0000-0000-0000242D0000}"/>
    <cellStyle name="Comma 49 3 3 4 2 4 2" xfId="11560" xr:uid="{00000000-0005-0000-0000-0000252D0000}"/>
    <cellStyle name="Comma 49 3 3 4 2 5" xfId="11561" xr:uid="{00000000-0005-0000-0000-0000262D0000}"/>
    <cellStyle name="Comma 49 3 3 4 3" xfId="11562" xr:uid="{00000000-0005-0000-0000-0000272D0000}"/>
    <cellStyle name="Comma 49 3 3 4 3 2" xfId="11563" xr:uid="{00000000-0005-0000-0000-0000282D0000}"/>
    <cellStyle name="Comma 49 3 3 4 4" xfId="11564" xr:uid="{00000000-0005-0000-0000-0000292D0000}"/>
    <cellStyle name="Comma 49 3 3 4 4 2" xfId="11565" xr:uid="{00000000-0005-0000-0000-00002A2D0000}"/>
    <cellStyle name="Comma 49 3 3 4 5" xfId="11566" xr:uid="{00000000-0005-0000-0000-00002B2D0000}"/>
    <cellStyle name="Comma 49 3 3 4 5 2" xfId="11567" xr:uid="{00000000-0005-0000-0000-00002C2D0000}"/>
    <cellStyle name="Comma 49 3 3 4 6" xfId="11568" xr:uid="{00000000-0005-0000-0000-00002D2D0000}"/>
    <cellStyle name="Comma 49 3 3 5" xfId="11569" xr:uid="{00000000-0005-0000-0000-00002E2D0000}"/>
    <cellStyle name="Comma 49 3 3 5 2" xfId="11570" xr:uid="{00000000-0005-0000-0000-00002F2D0000}"/>
    <cellStyle name="Comma 49 3 3 5 2 2" xfId="11571" xr:uid="{00000000-0005-0000-0000-0000302D0000}"/>
    <cellStyle name="Comma 49 3 3 5 3" xfId="11572" xr:uid="{00000000-0005-0000-0000-0000312D0000}"/>
    <cellStyle name="Comma 49 3 3 5 3 2" xfId="11573" xr:uid="{00000000-0005-0000-0000-0000322D0000}"/>
    <cellStyle name="Comma 49 3 3 5 4" xfId="11574" xr:uid="{00000000-0005-0000-0000-0000332D0000}"/>
    <cellStyle name="Comma 49 3 3 5 4 2" xfId="11575" xr:uid="{00000000-0005-0000-0000-0000342D0000}"/>
    <cellStyle name="Comma 49 3 3 5 5" xfId="11576" xr:uid="{00000000-0005-0000-0000-0000352D0000}"/>
    <cellStyle name="Comma 49 3 3 6" xfId="11577" xr:uid="{00000000-0005-0000-0000-0000362D0000}"/>
    <cellStyle name="Comma 49 3 3 6 2" xfId="11578" xr:uid="{00000000-0005-0000-0000-0000372D0000}"/>
    <cellStyle name="Comma 49 3 3 7" xfId="11579" xr:uid="{00000000-0005-0000-0000-0000382D0000}"/>
    <cellStyle name="Comma 49 3 3 7 2" xfId="11580" xr:uid="{00000000-0005-0000-0000-0000392D0000}"/>
    <cellStyle name="Comma 49 3 3 8" xfId="11581" xr:uid="{00000000-0005-0000-0000-00003A2D0000}"/>
    <cellStyle name="Comma 49 3 3 8 2" xfId="11582" xr:uid="{00000000-0005-0000-0000-00003B2D0000}"/>
    <cellStyle name="Comma 49 3 3 9" xfId="11583" xr:uid="{00000000-0005-0000-0000-00003C2D0000}"/>
    <cellStyle name="Comma 49 3 4" xfId="11584" xr:uid="{00000000-0005-0000-0000-00003D2D0000}"/>
    <cellStyle name="Comma 49 3 4 2" xfId="11585" xr:uid="{00000000-0005-0000-0000-00003E2D0000}"/>
    <cellStyle name="Comma 49 3 4 2 2" xfId="11586" xr:uid="{00000000-0005-0000-0000-00003F2D0000}"/>
    <cellStyle name="Comma 49 3 4 2 2 2" xfId="11587" xr:uid="{00000000-0005-0000-0000-0000402D0000}"/>
    <cellStyle name="Comma 49 3 4 2 2 2 2" xfId="11588" xr:uid="{00000000-0005-0000-0000-0000412D0000}"/>
    <cellStyle name="Comma 49 3 4 2 2 3" xfId="11589" xr:uid="{00000000-0005-0000-0000-0000422D0000}"/>
    <cellStyle name="Comma 49 3 4 2 2 3 2" xfId="11590" xr:uid="{00000000-0005-0000-0000-0000432D0000}"/>
    <cellStyle name="Comma 49 3 4 2 2 4" xfId="11591" xr:uid="{00000000-0005-0000-0000-0000442D0000}"/>
    <cellStyle name="Comma 49 3 4 2 2 4 2" xfId="11592" xr:uid="{00000000-0005-0000-0000-0000452D0000}"/>
    <cellStyle name="Comma 49 3 4 2 2 5" xfId="11593" xr:uid="{00000000-0005-0000-0000-0000462D0000}"/>
    <cellStyle name="Comma 49 3 4 2 3" xfId="11594" xr:uid="{00000000-0005-0000-0000-0000472D0000}"/>
    <cellStyle name="Comma 49 3 4 2 3 2" xfId="11595" xr:uid="{00000000-0005-0000-0000-0000482D0000}"/>
    <cellStyle name="Comma 49 3 4 2 4" xfId="11596" xr:uid="{00000000-0005-0000-0000-0000492D0000}"/>
    <cellStyle name="Comma 49 3 4 2 4 2" xfId="11597" xr:uid="{00000000-0005-0000-0000-00004A2D0000}"/>
    <cellStyle name="Comma 49 3 4 2 5" xfId="11598" xr:uid="{00000000-0005-0000-0000-00004B2D0000}"/>
    <cellStyle name="Comma 49 3 4 2 5 2" xfId="11599" xr:uid="{00000000-0005-0000-0000-00004C2D0000}"/>
    <cellStyle name="Comma 49 3 4 2 6" xfId="11600" xr:uid="{00000000-0005-0000-0000-00004D2D0000}"/>
    <cellStyle name="Comma 49 3 4 3" xfId="11601" xr:uid="{00000000-0005-0000-0000-00004E2D0000}"/>
    <cellStyle name="Comma 49 3 4 3 2" xfId="11602" xr:uid="{00000000-0005-0000-0000-00004F2D0000}"/>
    <cellStyle name="Comma 49 3 4 3 2 2" xfId="11603" xr:uid="{00000000-0005-0000-0000-0000502D0000}"/>
    <cellStyle name="Comma 49 3 4 3 3" xfId="11604" xr:uid="{00000000-0005-0000-0000-0000512D0000}"/>
    <cellStyle name="Comma 49 3 4 3 3 2" xfId="11605" xr:uid="{00000000-0005-0000-0000-0000522D0000}"/>
    <cellStyle name="Comma 49 3 4 3 4" xfId="11606" xr:uid="{00000000-0005-0000-0000-0000532D0000}"/>
    <cellStyle name="Comma 49 3 4 3 4 2" xfId="11607" xr:uid="{00000000-0005-0000-0000-0000542D0000}"/>
    <cellStyle name="Comma 49 3 4 3 5" xfId="11608" xr:uid="{00000000-0005-0000-0000-0000552D0000}"/>
    <cellStyle name="Comma 49 3 4 4" xfId="11609" xr:uid="{00000000-0005-0000-0000-0000562D0000}"/>
    <cellStyle name="Comma 49 3 4 4 2" xfId="11610" xr:uid="{00000000-0005-0000-0000-0000572D0000}"/>
    <cellStyle name="Comma 49 3 4 5" xfId="11611" xr:uid="{00000000-0005-0000-0000-0000582D0000}"/>
    <cellStyle name="Comma 49 3 4 5 2" xfId="11612" xr:uid="{00000000-0005-0000-0000-0000592D0000}"/>
    <cellStyle name="Comma 49 3 4 6" xfId="11613" xr:uid="{00000000-0005-0000-0000-00005A2D0000}"/>
    <cellStyle name="Comma 49 3 4 6 2" xfId="11614" xr:uid="{00000000-0005-0000-0000-00005B2D0000}"/>
    <cellStyle name="Comma 49 3 4 7" xfId="11615" xr:uid="{00000000-0005-0000-0000-00005C2D0000}"/>
    <cellStyle name="Comma 49 3 5" xfId="11616" xr:uid="{00000000-0005-0000-0000-00005D2D0000}"/>
    <cellStyle name="Comma 49 3 5 2" xfId="11617" xr:uid="{00000000-0005-0000-0000-00005E2D0000}"/>
    <cellStyle name="Comma 49 3 5 2 2" xfId="11618" xr:uid="{00000000-0005-0000-0000-00005F2D0000}"/>
    <cellStyle name="Comma 49 3 5 2 2 2" xfId="11619" xr:uid="{00000000-0005-0000-0000-0000602D0000}"/>
    <cellStyle name="Comma 49 3 5 2 2 2 2" xfId="11620" xr:uid="{00000000-0005-0000-0000-0000612D0000}"/>
    <cellStyle name="Comma 49 3 5 2 2 3" xfId="11621" xr:uid="{00000000-0005-0000-0000-0000622D0000}"/>
    <cellStyle name="Comma 49 3 5 2 2 3 2" xfId="11622" xr:uid="{00000000-0005-0000-0000-0000632D0000}"/>
    <cellStyle name="Comma 49 3 5 2 2 4" xfId="11623" xr:uid="{00000000-0005-0000-0000-0000642D0000}"/>
    <cellStyle name="Comma 49 3 5 2 2 4 2" xfId="11624" xr:uid="{00000000-0005-0000-0000-0000652D0000}"/>
    <cellStyle name="Comma 49 3 5 2 2 5" xfId="11625" xr:uid="{00000000-0005-0000-0000-0000662D0000}"/>
    <cellStyle name="Comma 49 3 5 2 3" xfId="11626" xr:uid="{00000000-0005-0000-0000-0000672D0000}"/>
    <cellStyle name="Comma 49 3 5 2 3 2" xfId="11627" xr:uid="{00000000-0005-0000-0000-0000682D0000}"/>
    <cellStyle name="Comma 49 3 5 2 4" xfId="11628" xr:uid="{00000000-0005-0000-0000-0000692D0000}"/>
    <cellStyle name="Comma 49 3 5 2 4 2" xfId="11629" xr:uid="{00000000-0005-0000-0000-00006A2D0000}"/>
    <cellStyle name="Comma 49 3 5 2 5" xfId="11630" xr:uid="{00000000-0005-0000-0000-00006B2D0000}"/>
    <cellStyle name="Comma 49 3 5 2 5 2" xfId="11631" xr:uid="{00000000-0005-0000-0000-00006C2D0000}"/>
    <cellStyle name="Comma 49 3 5 2 6" xfId="11632" xr:uid="{00000000-0005-0000-0000-00006D2D0000}"/>
    <cellStyle name="Comma 49 3 5 3" xfId="11633" xr:uid="{00000000-0005-0000-0000-00006E2D0000}"/>
    <cellStyle name="Comma 49 3 5 3 2" xfId="11634" xr:uid="{00000000-0005-0000-0000-00006F2D0000}"/>
    <cellStyle name="Comma 49 3 5 3 2 2" xfId="11635" xr:uid="{00000000-0005-0000-0000-0000702D0000}"/>
    <cellStyle name="Comma 49 3 5 3 3" xfId="11636" xr:uid="{00000000-0005-0000-0000-0000712D0000}"/>
    <cellStyle name="Comma 49 3 5 3 3 2" xfId="11637" xr:uid="{00000000-0005-0000-0000-0000722D0000}"/>
    <cellStyle name="Comma 49 3 5 3 4" xfId="11638" xr:uid="{00000000-0005-0000-0000-0000732D0000}"/>
    <cellStyle name="Comma 49 3 5 3 4 2" xfId="11639" xr:uid="{00000000-0005-0000-0000-0000742D0000}"/>
    <cellStyle name="Comma 49 3 5 3 5" xfId="11640" xr:uid="{00000000-0005-0000-0000-0000752D0000}"/>
    <cellStyle name="Comma 49 3 5 4" xfId="11641" xr:uid="{00000000-0005-0000-0000-0000762D0000}"/>
    <cellStyle name="Comma 49 3 5 4 2" xfId="11642" xr:uid="{00000000-0005-0000-0000-0000772D0000}"/>
    <cellStyle name="Comma 49 3 5 5" xfId="11643" xr:uid="{00000000-0005-0000-0000-0000782D0000}"/>
    <cellStyle name="Comma 49 3 5 5 2" xfId="11644" xr:uid="{00000000-0005-0000-0000-0000792D0000}"/>
    <cellStyle name="Comma 49 3 5 6" xfId="11645" xr:uid="{00000000-0005-0000-0000-00007A2D0000}"/>
    <cellStyle name="Comma 49 3 5 6 2" xfId="11646" xr:uid="{00000000-0005-0000-0000-00007B2D0000}"/>
    <cellStyle name="Comma 49 3 5 7" xfId="11647" xr:uid="{00000000-0005-0000-0000-00007C2D0000}"/>
    <cellStyle name="Comma 49 3 6" xfId="11648" xr:uid="{00000000-0005-0000-0000-00007D2D0000}"/>
    <cellStyle name="Comma 49 3 6 2" xfId="11649" xr:uid="{00000000-0005-0000-0000-00007E2D0000}"/>
    <cellStyle name="Comma 49 3 6 2 2" xfId="11650" xr:uid="{00000000-0005-0000-0000-00007F2D0000}"/>
    <cellStyle name="Comma 49 3 6 2 2 2" xfId="11651" xr:uid="{00000000-0005-0000-0000-0000802D0000}"/>
    <cellStyle name="Comma 49 3 6 2 3" xfId="11652" xr:uid="{00000000-0005-0000-0000-0000812D0000}"/>
    <cellStyle name="Comma 49 3 6 2 3 2" xfId="11653" xr:uid="{00000000-0005-0000-0000-0000822D0000}"/>
    <cellStyle name="Comma 49 3 6 2 4" xfId="11654" xr:uid="{00000000-0005-0000-0000-0000832D0000}"/>
    <cellStyle name="Comma 49 3 6 2 4 2" xfId="11655" xr:uid="{00000000-0005-0000-0000-0000842D0000}"/>
    <cellStyle name="Comma 49 3 6 2 5" xfId="11656" xr:uid="{00000000-0005-0000-0000-0000852D0000}"/>
    <cellStyle name="Comma 49 3 6 3" xfId="11657" xr:uid="{00000000-0005-0000-0000-0000862D0000}"/>
    <cellStyle name="Comma 49 3 6 3 2" xfId="11658" xr:uid="{00000000-0005-0000-0000-0000872D0000}"/>
    <cellStyle name="Comma 49 3 6 4" xfId="11659" xr:uid="{00000000-0005-0000-0000-0000882D0000}"/>
    <cellStyle name="Comma 49 3 6 4 2" xfId="11660" xr:uid="{00000000-0005-0000-0000-0000892D0000}"/>
    <cellStyle name="Comma 49 3 6 5" xfId="11661" xr:uid="{00000000-0005-0000-0000-00008A2D0000}"/>
    <cellStyle name="Comma 49 3 6 5 2" xfId="11662" xr:uid="{00000000-0005-0000-0000-00008B2D0000}"/>
    <cellStyle name="Comma 49 3 6 6" xfId="11663" xr:uid="{00000000-0005-0000-0000-00008C2D0000}"/>
    <cellStyle name="Comma 49 3 7" xfId="11664" xr:uid="{00000000-0005-0000-0000-00008D2D0000}"/>
    <cellStyle name="Comma 49 3 7 2" xfId="11665" xr:uid="{00000000-0005-0000-0000-00008E2D0000}"/>
    <cellStyle name="Comma 49 3 7 2 2" xfId="11666" xr:uid="{00000000-0005-0000-0000-00008F2D0000}"/>
    <cellStyle name="Comma 49 3 7 3" xfId="11667" xr:uid="{00000000-0005-0000-0000-0000902D0000}"/>
    <cellStyle name="Comma 49 3 7 3 2" xfId="11668" xr:uid="{00000000-0005-0000-0000-0000912D0000}"/>
    <cellStyle name="Comma 49 3 7 4" xfId="11669" xr:uid="{00000000-0005-0000-0000-0000922D0000}"/>
    <cellStyle name="Comma 49 3 7 4 2" xfId="11670" xr:uid="{00000000-0005-0000-0000-0000932D0000}"/>
    <cellStyle name="Comma 49 3 7 5" xfId="11671" xr:uid="{00000000-0005-0000-0000-0000942D0000}"/>
    <cellStyle name="Comma 49 3 8" xfId="11672" xr:uid="{00000000-0005-0000-0000-0000952D0000}"/>
    <cellStyle name="Comma 49 3 8 2" xfId="11673" xr:uid="{00000000-0005-0000-0000-0000962D0000}"/>
    <cellStyle name="Comma 49 3 9" xfId="11674" xr:uid="{00000000-0005-0000-0000-0000972D0000}"/>
    <cellStyle name="Comma 49 3 9 2" xfId="11675" xr:uid="{00000000-0005-0000-0000-0000982D0000}"/>
    <cellStyle name="Comma 49 4" xfId="11676" xr:uid="{00000000-0005-0000-0000-0000992D0000}"/>
    <cellStyle name="Comma 49 4 2" xfId="11677" xr:uid="{00000000-0005-0000-0000-00009A2D0000}"/>
    <cellStyle name="Comma 49 4 2 2" xfId="11678" xr:uid="{00000000-0005-0000-0000-00009B2D0000}"/>
    <cellStyle name="Comma 49 4 2 2 2" xfId="11679" xr:uid="{00000000-0005-0000-0000-00009C2D0000}"/>
    <cellStyle name="Comma 49 4 2 2 2 2" xfId="11680" xr:uid="{00000000-0005-0000-0000-00009D2D0000}"/>
    <cellStyle name="Comma 49 4 2 2 2 2 2" xfId="11681" xr:uid="{00000000-0005-0000-0000-00009E2D0000}"/>
    <cellStyle name="Comma 49 4 2 2 2 3" xfId="11682" xr:uid="{00000000-0005-0000-0000-00009F2D0000}"/>
    <cellStyle name="Comma 49 4 2 2 2 3 2" xfId="11683" xr:uid="{00000000-0005-0000-0000-0000A02D0000}"/>
    <cellStyle name="Comma 49 4 2 2 2 4" xfId="11684" xr:uid="{00000000-0005-0000-0000-0000A12D0000}"/>
    <cellStyle name="Comma 49 4 2 2 2 4 2" xfId="11685" xr:uid="{00000000-0005-0000-0000-0000A22D0000}"/>
    <cellStyle name="Comma 49 4 2 2 2 5" xfId="11686" xr:uid="{00000000-0005-0000-0000-0000A32D0000}"/>
    <cellStyle name="Comma 49 4 2 2 3" xfId="11687" xr:uid="{00000000-0005-0000-0000-0000A42D0000}"/>
    <cellStyle name="Comma 49 4 2 2 3 2" xfId="11688" xr:uid="{00000000-0005-0000-0000-0000A52D0000}"/>
    <cellStyle name="Comma 49 4 2 2 4" xfId="11689" xr:uid="{00000000-0005-0000-0000-0000A62D0000}"/>
    <cellStyle name="Comma 49 4 2 2 4 2" xfId="11690" xr:uid="{00000000-0005-0000-0000-0000A72D0000}"/>
    <cellStyle name="Comma 49 4 2 2 5" xfId="11691" xr:uid="{00000000-0005-0000-0000-0000A82D0000}"/>
    <cellStyle name="Comma 49 4 2 2 5 2" xfId="11692" xr:uid="{00000000-0005-0000-0000-0000A92D0000}"/>
    <cellStyle name="Comma 49 4 2 2 6" xfId="11693" xr:uid="{00000000-0005-0000-0000-0000AA2D0000}"/>
    <cellStyle name="Comma 49 4 2 3" xfId="11694" xr:uid="{00000000-0005-0000-0000-0000AB2D0000}"/>
    <cellStyle name="Comma 49 4 2 3 2" xfId="11695" xr:uid="{00000000-0005-0000-0000-0000AC2D0000}"/>
    <cellStyle name="Comma 49 4 2 3 2 2" xfId="11696" xr:uid="{00000000-0005-0000-0000-0000AD2D0000}"/>
    <cellStyle name="Comma 49 4 2 3 3" xfId="11697" xr:uid="{00000000-0005-0000-0000-0000AE2D0000}"/>
    <cellStyle name="Comma 49 4 2 3 3 2" xfId="11698" xr:uid="{00000000-0005-0000-0000-0000AF2D0000}"/>
    <cellStyle name="Comma 49 4 2 3 4" xfId="11699" xr:uid="{00000000-0005-0000-0000-0000B02D0000}"/>
    <cellStyle name="Comma 49 4 2 3 4 2" xfId="11700" xr:uid="{00000000-0005-0000-0000-0000B12D0000}"/>
    <cellStyle name="Comma 49 4 2 3 5" xfId="11701" xr:uid="{00000000-0005-0000-0000-0000B22D0000}"/>
    <cellStyle name="Comma 49 4 2 4" xfId="11702" xr:uid="{00000000-0005-0000-0000-0000B32D0000}"/>
    <cellStyle name="Comma 49 4 2 4 2" xfId="11703" xr:uid="{00000000-0005-0000-0000-0000B42D0000}"/>
    <cellStyle name="Comma 49 4 2 5" xfId="11704" xr:uid="{00000000-0005-0000-0000-0000B52D0000}"/>
    <cellStyle name="Comma 49 4 2 5 2" xfId="11705" xr:uid="{00000000-0005-0000-0000-0000B62D0000}"/>
    <cellStyle name="Comma 49 4 2 6" xfId="11706" xr:uid="{00000000-0005-0000-0000-0000B72D0000}"/>
    <cellStyle name="Comma 49 4 2 6 2" xfId="11707" xr:uid="{00000000-0005-0000-0000-0000B82D0000}"/>
    <cellStyle name="Comma 49 4 2 7" xfId="11708" xr:uid="{00000000-0005-0000-0000-0000B92D0000}"/>
    <cellStyle name="Comma 49 4 3" xfId="11709" xr:uid="{00000000-0005-0000-0000-0000BA2D0000}"/>
    <cellStyle name="Comma 49 4 3 2" xfId="11710" xr:uid="{00000000-0005-0000-0000-0000BB2D0000}"/>
    <cellStyle name="Comma 49 4 3 2 2" xfId="11711" xr:uid="{00000000-0005-0000-0000-0000BC2D0000}"/>
    <cellStyle name="Comma 49 4 3 2 2 2" xfId="11712" xr:uid="{00000000-0005-0000-0000-0000BD2D0000}"/>
    <cellStyle name="Comma 49 4 3 2 2 2 2" xfId="11713" xr:uid="{00000000-0005-0000-0000-0000BE2D0000}"/>
    <cellStyle name="Comma 49 4 3 2 2 3" xfId="11714" xr:uid="{00000000-0005-0000-0000-0000BF2D0000}"/>
    <cellStyle name="Comma 49 4 3 2 2 3 2" xfId="11715" xr:uid="{00000000-0005-0000-0000-0000C02D0000}"/>
    <cellStyle name="Comma 49 4 3 2 2 4" xfId="11716" xr:uid="{00000000-0005-0000-0000-0000C12D0000}"/>
    <cellStyle name="Comma 49 4 3 2 2 4 2" xfId="11717" xr:uid="{00000000-0005-0000-0000-0000C22D0000}"/>
    <cellStyle name="Comma 49 4 3 2 2 5" xfId="11718" xr:uid="{00000000-0005-0000-0000-0000C32D0000}"/>
    <cellStyle name="Comma 49 4 3 2 3" xfId="11719" xr:uid="{00000000-0005-0000-0000-0000C42D0000}"/>
    <cellStyle name="Comma 49 4 3 2 3 2" xfId="11720" xr:uid="{00000000-0005-0000-0000-0000C52D0000}"/>
    <cellStyle name="Comma 49 4 3 2 4" xfId="11721" xr:uid="{00000000-0005-0000-0000-0000C62D0000}"/>
    <cellStyle name="Comma 49 4 3 2 4 2" xfId="11722" xr:uid="{00000000-0005-0000-0000-0000C72D0000}"/>
    <cellStyle name="Comma 49 4 3 2 5" xfId="11723" xr:uid="{00000000-0005-0000-0000-0000C82D0000}"/>
    <cellStyle name="Comma 49 4 3 2 5 2" xfId="11724" xr:uid="{00000000-0005-0000-0000-0000C92D0000}"/>
    <cellStyle name="Comma 49 4 3 2 6" xfId="11725" xr:uid="{00000000-0005-0000-0000-0000CA2D0000}"/>
    <cellStyle name="Comma 49 4 3 3" xfId="11726" xr:uid="{00000000-0005-0000-0000-0000CB2D0000}"/>
    <cellStyle name="Comma 49 4 3 3 2" xfId="11727" xr:uid="{00000000-0005-0000-0000-0000CC2D0000}"/>
    <cellStyle name="Comma 49 4 3 3 2 2" xfId="11728" xr:uid="{00000000-0005-0000-0000-0000CD2D0000}"/>
    <cellStyle name="Comma 49 4 3 3 3" xfId="11729" xr:uid="{00000000-0005-0000-0000-0000CE2D0000}"/>
    <cellStyle name="Comma 49 4 3 3 3 2" xfId="11730" xr:uid="{00000000-0005-0000-0000-0000CF2D0000}"/>
    <cellStyle name="Comma 49 4 3 3 4" xfId="11731" xr:uid="{00000000-0005-0000-0000-0000D02D0000}"/>
    <cellStyle name="Comma 49 4 3 3 4 2" xfId="11732" xr:uid="{00000000-0005-0000-0000-0000D12D0000}"/>
    <cellStyle name="Comma 49 4 3 3 5" xfId="11733" xr:uid="{00000000-0005-0000-0000-0000D22D0000}"/>
    <cellStyle name="Comma 49 4 3 4" xfId="11734" xr:uid="{00000000-0005-0000-0000-0000D32D0000}"/>
    <cellStyle name="Comma 49 4 3 4 2" xfId="11735" xr:uid="{00000000-0005-0000-0000-0000D42D0000}"/>
    <cellStyle name="Comma 49 4 3 5" xfId="11736" xr:uid="{00000000-0005-0000-0000-0000D52D0000}"/>
    <cellStyle name="Comma 49 4 3 5 2" xfId="11737" xr:uid="{00000000-0005-0000-0000-0000D62D0000}"/>
    <cellStyle name="Comma 49 4 3 6" xfId="11738" xr:uid="{00000000-0005-0000-0000-0000D72D0000}"/>
    <cellStyle name="Comma 49 4 3 6 2" xfId="11739" xr:uid="{00000000-0005-0000-0000-0000D82D0000}"/>
    <cellStyle name="Comma 49 4 3 7" xfId="11740" xr:uid="{00000000-0005-0000-0000-0000D92D0000}"/>
    <cellStyle name="Comma 49 4 4" xfId="11741" xr:uid="{00000000-0005-0000-0000-0000DA2D0000}"/>
    <cellStyle name="Comma 49 4 4 2" xfId="11742" xr:uid="{00000000-0005-0000-0000-0000DB2D0000}"/>
    <cellStyle name="Comma 49 4 4 2 2" xfId="11743" xr:uid="{00000000-0005-0000-0000-0000DC2D0000}"/>
    <cellStyle name="Comma 49 4 4 2 2 2" xfId="11744" xr:uid="{00000000-0005-0000-0000-0000DD2D0000}"/>
    <cellStyle name="Comma 49 4 4 2 3" xfId="11745" xr:uid="{00000000-0005-0000-0000-0000DE2D0000}"/>
    <cellStyle name="Comma 49 4 4 2 3 2" xfId="11746" xr:uid="{00000000-0005-0000-0000-0000DF2D0000}"/>
    <cellStyle name="Comma 49 4 4 2 4" xfId="11747" xr:uid="{00000000-0005-0000-0000-0000E02D0000}"/>
    <cellStyle name="Comma 49 4 4 2 4 2" xfId="11748" xr:uid="{00000000-0005-0000-0000-0000E12D0000}"/>
    <cellStyle name="Comma 49 4 4 2 5" xfId="11749" xr:uid="{00000000-0005-0000-0000-0000E22D0000}"/>
    <cellStyle name="Comma 49 4 4 3" xfId="11750" xr:uid="{00000000-0005-0000-0000-0000E32D0000}"/>
    <cellStyle name="Comma 49 4 4 3 2" xfId="11751" xr:uid="{00000000-0005-0000-0000-0000E42D0000}"/>
    <cellStyle name="Comma 49 4 4 4" xfId="11752" xr:uid="{00000000-0005-0000-0000-0000E52D0000}"/>
    <cellStyle name="Comma 49 4 4 4 2" xfId="11753" xr:uid="{00000000-0005-0000-0000-0000E62D0000}"/>
    <cellStyle name="Comma 49 4 4 5" xfId="11754" xr:uid="{00000000-0005-0000-0000-0000E72D0000}"/>
    <cellStyle name="Comma 49 4 4 5 2" xfId="11755" xr:uid="{00000000-0005-0000-0000-0000E82D0000}"/>
    <cellStyle name="Comma 49 4 4 6" xfId="11756" xr:uid="{00000000-0005-0000-0000-0000E92D0000}"/>
    <cellStyle name="Comma 49 4 5" xfId="11757" xr:uid="{00000000-0005-0000-0000-0000EA2D0000}"/>
    <cellStyle name="Comma 49 4 5 2" xfId="11758" xr:uid="{00000000-0005-0000-0000-0000EB2D0000}"/>
    <cellStyle name="Comma 49 4 5 2 2" xfId="11759" xr:uid="{00000000-0005-0000-0000-0000EC2D0000}"/>
    <cellStyle name="Comma 49 4 5 3" xfId="11760" xr:uid="{00000000-0005-0000-0000-0000ED2D0000}"/>
    <cellStyle name="Comma 49 4 5 3 2" xfId="11761" xr:uid="{00000000-0005-0000-0000-0000EE2D0000}"/>
    <cellStyle name="Comma 49 4 5 4" xfId="11762" xr:uid="{00000000-0005-0000-0000-0000EF2D0000}"/>
    <cellStyle name="Comma 49 4 5 4 2" xfId="11763" xr:uid="{00000000-0005-0000-0000-0000F02D0000}"/>
    <cellStyle name="Comma 49 4 5 5" xfId="11764" xr:uid="{00000000-0005-0000-0000-0000F12D0000}"/>
    <cellStyle name="Comma 49 4 6" xfId="11765" xr:uid="{00000000-0005-0000-0000-0000F22D0000}"/>
    <cellStyle name="Comma 49 4 6 2" xfId="11766" xr:uid="{00000000-0005-0000-0000-0000F32D0000}"/>
    <cellStyle name="Comma 49 4 7" xfId="11767" xr:uid="{00000000-0005-0000-0000-0000F42D0000}"/>
    <cellStyle name="Comma 49 4 7 2" xfId="11768" xr:uid="{00000000-0005-0000-0000-0000F52D0000}"/>
    <cellStyle name="Comma 49 4 8" xfId="11769" xr:uid="{00000000-0005-0000-0000-0000F62D0000}"/>
    <cellStyle name="Comma 49 4 8 2" xfId="11770" xr:uid="{00000000-0005-0000-0000-0000F72D0000}"/>
    <cellStyle name="Comma 49 4 9" xfId="11771" xr:uid="{00000000-0005-0000-0000-0000F82D0000}"/>
    <cellStyle name="Comma 49 5" xfId="11772" xr:uid="{00000000-0005-0000-0000-0000F92D0000}"/>
    <cellStyle name="Comma 49 5 2" xfId="11773" xr:uid="{00000000-0005-0000-0000-0000FA2D0000}"/>
    <cellStyle name="Comma 49 5 2 2" xfId="11774" xr:uid="{00000000-0005-0000-0000-0000FB2D0000}"/>
    <cellStyle name="Comma 49 5 2 2 2" xfId="11775" xr:uid="{00000000-0005-0000-0000-0000FC2D0000}"/>
    <cellStyle name="Comma 49 5 2 2 2 2" xfId="11776" xr:uid="{00000000-0005-0000-0000-0000FD2D0000}"/>
    <cellStyle name="Comma 49 5 2 2 2 2 2" xfId="11777" xr:uid="{00000000-0005-0000-0000-0000FE2D0000}"/>
    <cellStyle name="Comma 49 5 2 2 2 3" xfId="11778" xr:uid="{00000000-0005-0000-0000-0000FF2D0000}"/>
    <cellStyle name="Comma 49 5 2 2 2 3 2" xfId="11779" xr:uid="{00000000-0005-0000-0000-0000002E0000}"/>
    <cellStyle name="Comma 49 5 2 2 2 4" xfId="11780" xr:uid="{00000000-0005-0000-0000-0000012E0000}"/>
    <cellStyle name="Comma 49 5 2 2 2 4 2" xfId="11781" xr:uid="{00000000-0005-0000-0000-0000022E0000}"/>
    <cellStyle name="Comma 49 5 2 2 2 5" xfId="11782" xr:uid="{00000000-0005-0000-0000-0000032E0000}"/>
    <cellStyle name="Comma 49 5 2 2 3" xfId="11783" xr:uid="{00000000-0005-0000-0000-0000042E0000}"/>
    <cellStyle name="Comma 49 5 2 2 3 2" xfId="11784" xr:uid="{00000000-0005-0000-0000-0000052E0000}"/>
    <cellStyle name="Comma 49 5 2 2 4" xfId="11785" xr:uid="{00000000-0005-0000-0000-0000062E0000}"/>
    <cellStyle name="Comma 49 5 2 2 4 2" xfId="11786" xr:uid="{00000000-0005-0000-0000-0000072E0000}"/>
    <cellStyle name="Comma 49 5 2 2 5" xfId="11787" xr:uid="{00000000-0005-0000-0000-0000082E0000}"/>
    <cellStyle name="Comma 49 5 2 2 5 2" xfId="11788" xr:uid="{00000000-0005-0000-0000-0000092E0000}"/>
    <cellStyle name="Comma 49 5 2 2 6" xfId="11789" xr:uid="{00000000-0005-0000-0000-00000A2E0000}"/>
    <cellStyle name="Comma 49 5 2 3" xfId="11790" xr:uid="{00000000-0005-0000-0000-00000B2E0000}"/>
    <cellStyle name="Comma 49 5 2 3 2" xfId="11791" xr:uid="{00000000-0005-0000-0000-00000C2E0000}"/>
    <cellStyle name="Comma 49 5 2 3 2 2" xfId="11792" xr:uid="{00000000-0005-0000-0000-00000D2E0000}"/>
    <cellStyle name="Comma 49 5 2 3 3" xfId="11793" xr:uid="{00000000-0005-0000-0000-00000E2E0000}"/>
    <cellStyle name="Comma 49 5 2 3 3 2" xfId="11794" xr:uid="{00000000-0005-0000-0000-00000F2E0000}"/>
    <cellStyle name="Comma 49 5 2 3 4" xfId="11795" xr:uid="{00000000-0005-0000-0000-0000102E0000}"/>
    <cellStyle name="Comma 49 5 2 3 4 2" xfId="11796" xr:uid="{00000000-0005-0000-0000-0000112E0000}"/>
    <cellStyle name="Comma 49 5 2 3 5" xfId="11797" xr:uid="{00000000-0005-0000-0000-0000122E0000}"/>
    <cellStyle name="Comma 49 5 2 4" xfId="11798" xr:uid="{00000000-0005-0000-0000-0000132E0000}"/>
    <cellStyle name="Comma 49 5 2 4 2" xfId="11799" xr:uid="{00000000-0005-0000-0000-0000142E0000}"/>
    <cellStyle name="Comma 49 5 2 5" xfId="11800" xr:uid="{00000000-0005-0000-0000-0000152E0000}"/>
    <cellStyle name="Comma 49 5 2 5 2" xfId="11801" xr:uid="{00000000-0005-0000-0000-0000162E0000}"/>
    <cellStyle name="Comma 49 5 2 6" xfId="11802" xr:uid="{00000000-0005-0000-0000-0000172E0000}"/>
    <cellStyle name="Comma 49 5 2 6 2" xfId="11803" xr:uid="{00000000-0005-0000-0000-0000182E0000}"/>
    <cellStyle name="Comma 49 5 2 7" xfId="11804" xr:uid="{00000000-0005-0000-0000-0000192E0000}"/>
    <cellStyle name="Comma 49 5 3" xfId="11805" xr:uid="{00000000-0005-0000-0000-00001A2E0000}"/>
    <cellStyle name="Comma 49 5 3 2" xfId="11806" xr:uid="{00000000-0005-0000-0000-00001B2E0000}"/>
    <cellStyle name="Comma 49 5 3 2 2" xfId="11807" xr:uid="{00000000-0005-0000-0000-00001C2E0000}"/>
    <cellStyle name="Comma 49 5 3 2 2 2" xfId="11808" xr:uid="{00000000-0005-0000-0000-00001D2E0000}"/>
    <cellStyle name="Comma 49 5 3 2 2 2 2" xfId="11809" xr:uid="{00000000-0005-0000-0000-00001E2E0000}"/>
    <cellStyle name="Comma 49 5 3 2 2 3" xfId="11810" xr:uid="{00000000-0005-0000-0000-00001F2E0000}"/>
    <cellStyle name="Comma 49 5 3 2 2 3 2" xfId="11811" xr:uid="{00000000-0005-0000-0000-0000202E0000}"/>
    <cellStyle name="Comma 49 5 3 2 2 4" xfId="11812" xr:uid="{00000000-0005-0000-0000-0000212E0000}"/>
    <cellStyle name="Comma 49 5 3 2 2 4 2" xfId="11813" xr:uid="{00000000-0005-0000-0000-0000222E0000}"/>
    <cellStyle name="Comma 49 5 3 2 2 5" xfId="11814" xr:uid="{00000000-0005-0000-0000-0000232E0000}"/>
    <cellStyle name="Comma 49 5 3 2 3" xfId="11815" xr:uid="{00000000-0005-0000-0000-0000242E0000}"/>
    <cellStyle name="Comma 49 5 3 2 3 2" xfId="11816" xr:uid="{00000000-0005-0000-0000-0000252E0000}"/>
    <cellStyle name="Comma 49 5 3 2 4" xfId="11817" xr:uid="{00000000-0005-0000-0000-0000262E0000}"/>
    <cellStyle name="Comma 49 5 3 2 4 2" xfId="11818" xr:uid="{00000000-0005-0000-0000-0000272E0000}"/>
    <cellStyle name="Comma 49 5 3 2 5" xfId="11819" xr:uid="{00000000-0005-0000-0000-0000282E0000}"/>
    <cellStyle name="Comma 49 5 3 2 5 2" xfId="11820" xr:uid="{00000000-0005-0000-0000-0000292E0000}"/>
    <cellStyle name="Comma 49 5 3 2 6" xfId="11821" xr:uid="{00000000-0005-0000-0000-00002A2E0000}"/>
    <cellStyle name="Comma 49 5 3 3" xfId="11822" xr:uid="{00000000-0005-0000-0000-00002B2E0000}"/>
    <cellStyle name="Comma 49 5 3 3 2" xfId="11823" xr:uid="{00000000-0005-0000-0000-00002C2E0000}"/>
    <cellStyle name="Comma 49 5 3 3 2 2" xfId="11824" xr:uid="{00000000-0005-0000-0000-00002D2E0000}"/>
    <cellStyle name="Comma 49 5 3 3 3" xfId="11825" xr:uid="{00000000-0005-0000-0000-00002E2E0000}"/>
    <cellStyle name="Comma 49 5 3 3 3 2" xfId="11826" xr:uid="{00000000-0005-0000-0000-00002F2E0000}"/>
    <cellStyle name="Comma 49 5 3 3 4" xfId="11827" xr:uid="{00000000-0005-0000-0000-0000302E0000}"/>
    <cellStyle name="Comma 49 5 3 3 4 2" xfId="11828" xr:uid="{00000000-0005-0000-0000-0000312E0000}"/>
    <cellStyle name="Comma 49 5 3 3 5" xfId="11829" xr:uid="{00000000-0005-0000-0000-0000322E0000}"/>
    <cellStyle name="Comma 49 5 3 4" xfId="11830" xr:uid="{00000000-0005-0000-0000-0000332E0000}"/>
    <cellStyle name="Comma 49 5 3 4 2" xfId="11831" xr:uid="{00000000-0005-0000-0000-0000342E0000}"/>
    <cellStyle name="Comma 49 5 3 5" xfId="11832" xr:uid="{00000000-0005-0000-0000-0000352E0000}"/>
    <cellStyle name="Comma 49 5 3 5 2" xfId="11833" xr:uid="{00000000-0005-0000-0000-0000362E0000}"/>
    <cellStyle name="Comma 49 5 3 6" xfId="11834" xr:uid="{00000000-0005-0000-0000-0000372E0000}"/>
    <cellStyle name="Comma 49 5 3 6 2" xfId="11835" xr:uid="{00000000-0005-0000-0000-0000382E0000}"/>
    <cellStyle name="Comma 49 5 3 7" xfId="11836" xr:uid="{00000000-0005-0000-0000-0000392E0000}"/>
    <cellStyle name="Comma 49 5 4" xfId="11837" xr:uid="{00000000-0005-0000-0000-00003A2E0000}"/>
    <cellStyle name="Comma 49 5 4 2" xfId="11838" xr:uid="{00000000-0005-0000-0000-00003B2E0000}"/>
    <cellStyle name="Comma 49 5 4 2 2" xfId="11839" xr:uid="{00000000-0005-0000-0000-00003C2E0000}"/>
    <cellStyle name="Comma 49 5 4 2 2 2" xfId="11840" xr:uid="{00000000-0005-0000-0000-00003D2E0000}"/>
    <cellStyle name="Comma 49 5 4 2 3" xfId="11841" xr:uid="{00000000-0005-0000-0000-00003E2E0000}"/>
    <cellStyle name="Comma 49 5 4 2 3 2" xfId="11842" xr:uid="{00000000-0005-0000-0000-00003F2E0000}"/>
    <cellStyle name="Comma 49 5 4 2 4" xfId="11843" xr:uid="{00000000-0005-0000-0000-0000402E0000}"/>
    <cellStyle name="Comma 49 5 4 2 4 2" xfId="11844" xr:uid="{00000000-0005-0000-0000-0000412E0000}"/>
    <cellStyle name="Comma 49 5 4 2 5" xfId="11845" xr:uid="{00000000-0005-0000-0000-0000422E0000}"/>
    <cellStyle name="Comma 49 5 4 3" xfId="11846" xr:uid="{00000000-0005-0000-0000-0000432E0000}"/>
    <cellStyle name="Comma 49 5 4 3 2" xfId="11847" xr:uid="{00000000-0005-0000-0000-0000442E0000}"/>
    <cellStyle name="Comma 49 5 4 4" xfId="11848" xr:uid="{00000000-0005-0000-0000-0000452E0000}"/>
    <cellStyle name="Comma 49 5 4 4 2" xfId="11849" xr:uid="{00000000-0005-0000-0000-0000462E0000}"/>
    <cellStyle name="Comma 49 5 4 5" xfId="11850" xr:uid="{00000000-0005-0000-0000-0000472E0000}"/>
    <cellStyle name="Comma 49 5 4 5 2" xfId="11851" xr:uid="{00000000-0005-0000-0000-0000482E0000}"/>
    <cellStyle name="Comma 49 5 4 6" xfId="11852" xr:uid="{00000000-0005-0000-0000-0000492E0000}"/>
    <cellStyle name="Comma 49 5 5" xfId="11853" xr:uid="{00000000-0005-0000-0000-00004A2E0000}"/>
    <cellStyle name="Comma 49 5 5 2" xfId="11854" xr:uid="{00000000-0005-0000-0000-00004B2E0000}"/>
    <cellStyle name="Comma 49 5 5 2 2" xfId="11855" xr:uid="{00000000-0005-0000-0000-00004C2E0000}"/>
    <cellStyle name="Comma 49 5 5 3" xfId="11856" xr:uid="{00000000-0005-0000-0000-00004D2E0000}"/>
    <cellStyle name="Comma 49 5 5 3 2" xfId="11857" xr:uid="{00000000-0005-0000-0000-00004E2E0000}"/>
    <cellStyle name="Comma 49 5 5 4" xfId="11858" xr:uid="{00000000-0005-0000-0000-00004F2E0000}"/>
    <cellStyle name="Comma 49 5 5 4 2" xfId="11859" xr:uid="{00000000-0005-0000-0000-0000502E0000}"/>
    <cellStyle name="Comma 49 5 5 5" xfId="11860" xr:uid="{00000000-0005-0000-0000-0000512E0000}"/>
    <cellStyle name="Comma 49 5 6" xfId="11861" xr:uid="{00000000-0005-0000-0000-0000522E0000}"/>
    <cellStyle name="Comma 49 5 6 2" xfId="11862" xr:uid="{00000000-0005-0000-0000-0000532E0000}"/>
    <cellStyle name="Comma 49 5 7" xfId="11863" xr:uid="{00000000-0005-0000-0000-0000542E0000}"/>
    <cellStyle name="Comma 49 5 7 2" xfId="11864" xr:uid="{00000000-0005-0000-0000-0000552E0000}"/>
    <cellStyle name="Comma 49 5 8" xfId="11865" xr:uid="{00000000-0005-0000-0000-0000562E0000}"/>
    <cellStyle name="Comma 49 5 8 2" xfId="11866" xr:uid="{00000000-0005-0000-0000-0000572E0000}"/>
    <cellStyle name="Comma 49 5 9" xfId="11867" xr:uid="{00000000-0005-0000-0000-0000582E0000}"/>
    <cellStyle name="Comma 49 6" xfId="11868" xr:uid="{00000000-0005-0000-0000-0000592E0000}"/>
    <cellStyle name="Comma 49 6 2" xfId="11869" xr:uid="{00000000-0005-0000-0000-00005A2E0000}"/>
    <cellStyle name="Comma 49 6 2 2" xfId="11870" xr:uid="{00000000-0005-0000-0000-00005B2E0000}"/>
    <cellStyle name="Comma 49 6 2 2 2" xfId="11871" xr:uid="{00000000-0005-0000-0000-00005C2E0000}"/>
    <cellStyle name="Comma 49 6 2 2 2 2" xfId="11872" xr:uid="{00000000-0005-0000-0000-00005D2E0000}"/>
    <cellStyle name="Comma 49 6 2 2 3" xfId="11873" xr:uid="{00000000-0005-0000-0000-00005E2E0000}"/>
    <cellStyle name="Comma 49 6 2 2 3 2" xfId="11874" xr:uid="{00000000-0005-0000-0000-00005F2E0000}"/>
    <cellStyle name="Comma 49 6 2 2 4" xfId="11875" xr:uid="{00000000-0005-0000-0000-0000602E0000}"/>
    <cellStyle name="Comma 49 6 2 2 4 2" xfId="11876" xr:uid="{00000000-0005-0000-0000-0000612E0000}"/>
    <cellStyle name="Comma 49 6 2 2 5" xfId="11877" xr:uid="{00000000-0005-0000-0000-0000622E0000}"/>
    <cellStyle name="Comma 49 6 2 3" xfId="11878" xr:uid="{00000000-0005-0000-0000-0000632E0000}"/>
    <cellStyle name="Comma 49 6 2 3 2" xfId="11879" xr:uid="{00000000-0005-0000-0000-0000642E0000}"/>
    <cellStyle name="Comma 49 6 2 4" xfId="11880" xr:uid="{00000000-0005-0000-0000-0000652E0000}"/>
    <cellStyle name="Comma 49 6 2 4 2" xfId="11881" xr:uid="{00000000-0005-0000-0000-0000662E0000}"/>
    <cellStyle name="Comma 49 6 2 5" xfId="11882" xr:uid="{00000000-0005-0000-0000-0000672E0000}"/>
    <cellStyle name="Comma 49 6 2 5 2" xfId="11883" xr:uid="{00000000-0005-0000-0000-0000682E0000}"/>
    <cellStyle name="Comma 49 6 2 6" xfId="11884" xr:uid="{00000000-0005-0000-0000-0000692E0000}"/>
    <cellStyle name="Comma 49 6 3" xfId="11885" xr:uid="{00000000-0005-0000-0000-00006A2E0000}"/>
    <cellStyle name="Comma 49 6 3 2" xfId="11886" xr:uid="{00000000-0005-0000-0000-00006B2E0000}"/>
    <cellStyle name="Comma 49 6 3 2 2" xfId="11887" xr:uid="{00000000-0005-0000-0000-00006C2E0000}"/>
    <cellStyle name="Comma 49 6 3 3" xfId="11888" xr:uid="{00000000-0005-0000-0000-00006D2E0000}"/>
    <cellStyle name="Comma 49 6 3 3 2" xfId="11889" xr:uid="{00000000-0005-0000-0000-00006E2E0000}"/>
    <cellStyle name="Comma 49 6 3 4" xfId="11890" xr:uid="{00000000-0005-0000-0000-00006F2E0000}"/>
    <cellStyle name="Comma 49 6 3 4 2" xfId="11891" xr:uid="{00000000-0005-0000-0000-0000702E0000}"/>
    <cellStyle name="Comma 49 6 3 5" xfId="11892" xr:uid="{00000000-0005-0000-0000-0000712E0000}"/>
    <cellStyle name="Comma 49 6 4" xfId="11893" xr:uid="{00000000-0005-0000-0000-0000722E0000}"/>
    <cellStyle name="Comma 49 6 4 2" xfId="11894" xr:uid="{00000000-0005-0000-0000-0000732E0000}"/>
    <cellStyle name="Comma 49 6 5" xfId="11895" xr:uid="{00000000-0005-0000-0000-0000742E0000}"/>
    <cellStyle name="Comma 49 6 5 2" xfId="11896" xr:uid="{00000000-0005-0000-0000-0000752E0000}"/>
    <cellStyle name="Comma 49 6 6" xfId="11897" xr:uid="{00000000-0005-0000-0000-0000762E0000}"/>
    <cellStyle name="Comma 49 6 6 2" xfId="11898" xr:uid="{00000000-0005-0000-0000-0000772E0000}"/>
    <cellStyle name="Comma 49 6 7" xfId="11899" xr:uid="{00000000-0005-0000-0000-0000782E0000}"/>
    <cellStyle name="Comma 49 7" xfId="11900" xr:uid="{00000000-0005-0000-0000-0000792E0000}"/>
    <cellStyle name="Comma 49 7 2" xfId="11901" xr:uid="{00000000-0005-0000-0000-00007A2E0000}"/>
    <cellStyle name="Comma 49 7 2 2" xfId="11902" xr:uid="{00000000-0005-0000-0000-00007B2E0000}"/>
    <cellStyle name="Comma 49 7 2 2 2" xfId="11903" xr:uid="{00000000-0005-0000-0000-00007C2E0000}"/>
    <cellStyle name="Comma 49 7 2 2 2 2" xfId="11904" xr:uid="{00000000-0005-0000-0000-00007D2E0000}"/>
    <cellStyle name="Comma 49 7 2 2 3" xfId="11905" xr:uid="{00000000-0005-0000-0000-00007E2E0000}"/>
    <cellStyle name="Comma 49 7 2 2 3 2" xfId="11906" xr:uid="{00000000-0005-0000-0000-00007F2E0000}"/>
    <cellStyle name="Comma 49 7 2 2 4" xfId="11907" xr:uid="{00000000-0005-0000-0000-0000802E0000}"/>
    <cellStyle name="Comma 49 7 2 2 4 2" xfId="11908" xr:uid="{00000000-0005-0000-0000-0000812E0000}"/>
    <cellStyle name="Comma 49 7 2 2 5" xfId="11909" xr:uid="{00000000-0005-0000-0000-0000822E0000}"/>
    <cellStyle name="Comma 49 7 2 3" xfId="11910" xr:uid="{00000000-0005-0000-0000-0000832E0000}"/>
    <cellStyle name="Comma 49 7 2 3 2" xfId="11911" xr:uid="{00000000-0005-0000-0000-0000842E0000}"/>
    <cellStyle name="Comma 49 7 2 4" xfId="11912" xr:uid="{00000000-0005-0000-0000-0000852E0000}"/>
    <cellStyle name="Comma 49 7 2 4 2" xfId="11913" xr:uid="{00000000-0005-0000-0000-0000862E0000}"/>
    <cellStyle name="Comma 49 7 2 5" xfId="11914" xr:uid="{00000000-0005-0000-0000-0000872E0000}"/>
    <cellStyle name="Comma 49 7 2 5 2" xfId="11915" xr:uid="{00000000-0005-0000-0000-0000882E0000}"/>
    <cellStyle name="Comma 49 7 2 6" xfId="11916" xr:uid="{00000000-0005-0000-0000-0000892E0000}"/>
    <cellStyle name="Comma 49 7 3" xfId="11917" xr:uid="{00000000-0005-0000-0000-00008A2E0000}"/>
    <cellStyle name="Comma 49 7 3 2" xfId="11918" xr:uid="{00000000-0005-0000-0000-00008B2E0000}"/>
    <cellStyle name="Comma 49 7 3 2 2" xfId="11919" xr:uid="{00000000-0005-0000-0000-00008C2E0000}"/>
    <cellStyle name="Comma 49 7 3 3" xfId="11920" xr:uid="{00000000-0005-0000-0000-00008D2E0000}"/>
    <cellStyle name="Comma 49 7 3 3 2" xfId="11921" xr:uid="{00000000-0005-0000-0000-00008E2E0000}"/>
    <cellStyle name="Comma 49 7 3 4" xfId="11922" xr:uid="{00000000-0005-0000-0000-00008F2E0000}"/>
    <cellStyle name="Comma 49 7 3 4 2" xfId="11923" xr:uid="{00000000-0005-0000-0000-0000902E0000}"/>
    <cellStyle name="Comma 49 7 3 5" xfId="11924" xr:uid="{00000000-0005-0000-0000-0000912E0000}"/>
    <cellStyle name="Comma 49 7 4" xfId="11925" xr:uid="{00000000-0005-0000-0000-0000922E0000}"/>
    <cellStyle name="Comma 49 7 4 2" xfId="11926" xr:uid="{00000000-0005-0000-0000-0000932E0000}"/>
    <cellStyle name="Comma 49 7 5" xfId="11927" xr:uid="{00000000-0005-0000-0000-0000942E0000}"/>
    <cellStyle name="Comma 49 7 5 2" xfId="11928" xr:uid="{00000000-0005-0000-0000-0000952E0000}"/>
    <cellStyle name="Comma 49 7 6" xfId="11929" xr:uid="{00000000-0005-0000-0000-0000962E0000}"/>
    <cellStyle name="Comma 49 7 6 2" xfId="11930" xr:uid="{00000000-0005-0000-0000-0000972E0000}"/>
    <cellStyle name="Comma 49 7 7" xfId="11931" xr:uid="{00000000-0005-0000-0000-0000982E0000}"/>
    <cellStyle name="Comma 49 8" xfId="11932" xr:uid="{00000000-0005-0000-0000-0000992E0000}"/>
    <cellStyle name="Comma 49 8 2" xfId="11933" xr:uid="{00000000-0005-0000-0000-00009A2E0000}"/>
    <cellStyle name="Comma 49 8 2 2" xfId="11934" xr:uid="{00000000-0005-0000-0000-00009B2E0000}"/>
    <cellStyle name="Comma 49 8 2 2 2" xfId="11935" xr:uid="{00000000-0005-0000-0000-00009C2E0000}"/>
    <cellStyle name="Comma 49 8 2 3" xfId="11936" xr:uid="{00000000-0005-0000-0000-00009D2E0000}"/>
    <cellStyle name="Comma 49 8 2 3 2" xfId="11937" xr:uid="{00000000-0005-0000-0000-00009E2E0000}"/>
    <cellStyle name="Comma 49 8 2 4" xfId="11938" xr:uid="{00000000-0005-0000-0000-00009F2E0000}"/>
    <cellStyle name="Comma 49 8 2 4 2" xfId="11939" xr:uid="{00000000-0005-0000-0000-0000A02E0000}"/>
    <cellStyle name="Comma 49 8 2 5" xfId="11940" xr:uid="{00000000-0005-0000-0000-0000A12E0000}"/>
    <cellStyle name="Comma 49 8 3" xfId="11941" xr:uid="{00000000-0005-0000-0000-0000A22E0000}"/>
    <cellStyle name="Comma 49 8 3 2" xfId="11942" xr:uid="{00000000-0005-0000-0000-0000A32E0000}"/>
    <cellStyle name="Comma 49 8 4" xfId="11943" xr:uid="{00000000-0005-0000-0000-0000A42E0000}"/>
    <cellStyle name="Comma 49 8 4 2" xfId="11944" xr:uid="{00000000-0005-0000-0000-0000A52E0000}"/>
    <cellStyle name="Comma 49 8 5" xfId="11945" xr:uid="{00000000-0005-0000-0000-0000A62E0000}"/>
    <cellStyle name="Comma 49 8 5 2" xfId="11946" xr:uid="{00000000-0005-0000-0000-0000A72E0000}"/>
    <cellStyle name="Comma 49 8 6" xfId="11947" xr:uid="{00000000-0005-0000-0000-0000A82E0000}"/>
    <cellStyle name="Comma 49 9" xfId="11948" xr:uid="{00000000-0005-0000-0000-0000A92E0000}"/>
    <cellStyle name="Comma 49 9 2" xfId="11949" xr:uid="{00000000-0005-0000-0000-0000AA2E0000}"/>
    <cellStyle name="Comma 49 9 2 2" xfId="11950" xr:uid="{00000000-0005-0000-0000-0000AB2E0000}"/>
    <cellStyle name="Comma 49 9 3" xfId="11951" xr:uid="{00000000-0005-0000-0000-0000AC2E0000}"/>
    <cellStyle name="Comma 49 9 3 2" xfId="11952" xr:uid="{00000000-0005-0000-0000-0000AD2E0000}"/>
    <cellStyle name="Comma 49 9 4" xfId="11953" xr:uid="{00000000-0005-0000-0000-0000AE2E0000}"/>
    <cellStyle name="Comma 49 9 4 2" xfId="11954" xr:uid="{00000000-0005-0000-0000-0000AF2E0000}"/>
    <cellStyle name="Comma 49 9 5" xfId="11955" xr:uid="{00000000-0005-0000-0000-0000B02E0000}"/>
    <cellStyle name="Comma 5" xfId="11956" xr:uid="{00000000-0005-0000-0000-0000B12E0000}"/>
    <cellStyle name="Comma 5 2" xfId="11957" xr:uid="{00000000-0005-0000-0000-0000B22E0000}"/>
    <cellStyle name="Comma 5 2 2" xfId="11958" xr:uid="{00000000-0005-0000-0000-0000B32E0000}"/>
    <cellStyle name="Comma 5 2 2 2" xfId="11959" xr:uid="{00000000-0005-0000-0000-0000B42E0000}"/>
    <cellStyle name="Comma 5 2 2 2 2" xfId="11960" xr:uid="{00000000-0005-0000-0000-0000B52E0000}"/>
    <cellStyle name="Comma 5 2 2 3" xfId="11961" xr:uid="{00000000-0005-0000-0000-0000B62E0000}"/>
    <cellStyle name="Comma 5 2 3" xfId="11962" xr:uid="{00000000-0005-0000-0000-0000B72E0000}"/>
    <cellStyle name="Comma 5 2 3 2" xfId="11963" xr:uid="{00000000-0005-0000-0000-0000B82E0000}"/>
    <cellStyle name="Comma 5 2 3 2 2" xfId="11964" xr:uid="{00000000-0005-0000-0000-0000B92E0000}"/>
    <cellStyle name="Comma 5 2 3 3" xfId="11965" xr:uid="{00000000-0005-0000-0000-0000BA2E0000}"/>
    <cellStyle name="Comma 5 2 4" xfId="11966" xr:uid="{00000000-0005-0000-0000-0000BB2E0000}"/>
    <cellStyle name="Comma 5 3" xfId="11967" xr:uid="{00000000-0005-0000-0000-0000BC2E0000}"/>
    <cellStyle name="Comma 5 3 2" xfId="11968" xr:uid="{00000000-0005-0000-0000-0000BD2E0000}"/>
    <cellStyle name="Comma 5 3 2 2" xfId="11969" xr:uid="{00000000-0005-0000-0000-0000BE2E0000}"/>
    <cellStyle name="Comma 5 3 3" xfId="11970" xr:uid="{00000000-0005-0000-0000-0000BF2E0000}"/>
    <cellStyle name="Comma 5 4" xfId="11971" xr:uid="{00000000-0005-0000-0000-0000C02E0000}"/>
    <cellStyle name="Comma 5 4 2" xfId="11972" xr:uid="{00000000-0005-0000-0000-0000C12E0000}"/>
    <cellStyle name="Comma 5 5" xfId="11973" xr:uid="{00000000-0005-0000-0000-0000C22E0000}"/>
    <cellStyle name="Comma 50" xfId="11974" xr:uid="{00000000-0005-0000-0000-0000C32E0000}"/>
    <cellStyle name="Comma 50 2" xfId="11975" xr:uid="{00000000-0005-0000-0000-0000C42E0000}"/>
    <cellStyle name="Comma 50 2 2" xfId="11976" xr:uid="{00000000-0005-0000-0000-0000C52E0000}"/>
    <cellStyle name="Comma 50 3" xfId="11977" xr:uid="{00000000-0005-0000-0000-0000C62E0000}"/>
    <cellStyle name="Comma 51" xfId="11978" xr:uid="{00000000-0005-0000-0000-0000C72E0000}"/>
    <cellStyle name="Comma 51 2" xfId="11979" xr:uid="{00000000-0005-0000-0000-0000C82E0000}"/>
    <cellStyle name="Comma 51 2 2" xfId="11980" xr:uid="{00000000-0005-0000-0000-0000C92E0000}"/>
    <cellStyle name="Comma 51 2 2 2" xfId="11981" xr:uid="{00000000-0005-0000-0000-0000CA2E0000}"/>
    <cellStyle name="Comma 51 2 3" xfId="11982" xr:uid="{00000000-0005-0000-0000-0000CB2E0000}"/>
    <cellStyle name="Comma 51 3" xfId="11983" xr:uid="{00000000-0005-0000-0000-0000CC2E0000}"/>
    <cellStyle name="Comma 52" xfId="11984" xr:uid="{00000000-0005-0000-0000-0000CD2E0000}"/>
    <cellStyle name="Comma 52 2" xfId="11985" xr:uid="{00000000-0005-0000-0000-0000CE2E0000}"/>
    <cellStyle name="Comma 52 2 2" xfId="11986" xr:uid="{00000000-0005-0000-0000-0000CF2E0000}"/>
    <cellStyle name="Comma 52 3" xfId="11987" xr:uid="{00000000-0005-0000-0000-0000D02E0000}"/>
    <cellStyle name="Comma 53" xfId="11988" xr:uid="{00000000-0005-0000-0000-0000D12E0000}"/>
    <cellStyle name="Comma 53 10" xfId="11989" xr:uid="{00000000-0005-0000-0000-0000D22E0000}"/>
    <cellStyle name="Comma 53 10 2" xfId="11990" xr:uid="{00000000-0005-0000-0000-0000D32E0000}"/>
    <cellStyle name="Comma 53 11" xfId="11991" xr:uid="{00000000-0005-0000-0000-0000D42E0000}"/>
    <cellStyle name="Comma 53 11 2" xfId="11992" xr:uid="{00000000-0005-0000-0000-0000D52E0000}"/>
    <cellStyle name="Comma 53 12" xfId="11993" xr:uid="{00000000-0005-0000-0000-0000D62E0000}"/>
    <cellStyle name="Comma 53 12 2" xfId="11994" xr:uid="{00000000-0005-0000-0000-0000D72E0000}"/>
    <cellStyle name="Comma 53 13" xfId="11995" xr:uid="{00000000-0005-0000-0000-0000D82E0000}"/>
    <cellStyle name="Comma 53 2" xfId="11996" xr:uid="{00000000-0005-0000-0000-0000D92E0000}"/>
    <cellStyle name="Comma 53 2 10" xfId="11997" xr:uid="{00000000-0005-0000-0000-0000DA2E0000}"/>
    <cellStyle name="Comma 53 2 10 2" xfId="11998" xr:uid="{00000000-0005-0000-0000-0000DB2E0000}"/>
    <cellStyle name="Comma 53 2 11" xfId="11999" xr:uid="{00000000-0005-0000-0000-0000DC2E0000}"/>
    <cellStyle name="Comma 53 2 2" xfId="12000" xr:uid="{00000000-0005-0000-0000-0000DD2E0000}"/>
    <cellStyle name="Comma 53 2 2 2" xfId="12001" xr:uid="{00000000-0005-0000-0000-0000DE2E0000}"/>
    <cellStyle name="Comma 53 2 2 2 2" xfId="12002" xr:uid="{00000000-0005-0000-0000-0000DF2E0000}"/>
    <cellStyle name="Comma 53 2 2 2 2 2" xfId="12003" xr:uid="{00000000-0005-0000-0000-0000E02E0000}"/>
    <cellStyle name="Comma 53 2 2 2 2 2 2" xfId="12004" xr:uid="{00000000-0005-0000-0000-0000E12E0000}"/>
    <cellStyle name="Comma 53 2 2 2 2 2 2 2" xfId="12005" xr:uid="{00000000-0005-0000-0000-0000E22E0000}"/>
    <cellStyle name="Comma 53 2 2 2 2 2 3" xfId="12006" xr:uid="{00000000-0005-0000-0000-0000E32E0000}"/>
    <cellStyle name="Comma 53 2 2 2 2 2 3 2" xfId="12007" xr:uid="{00000000-0005-0000-0000-0000E42E0000}"/>
    <cellStyle name="Comma 53 2 2 2 2 2 4" xfId="12008" xr:uid="{00000000-0005-0000-0000-0000E52E0000}"/>
    <cellStyle name="Comma 53 2 2 2 2 2 4 2" xfId="12009" xr:uid="{00000000-0005-0000-0000-0000E62E0000}"/>
    <cellStyle name="Comma 53 2 2 2 2 2 5" xfId="12010" xr:uid="{00000000-0005-0000-0000-0000E72E0000}"/>
    <cellStyle name="Comma 53 2 2 2 2 3" xfId="12011" xr:uid="{00000000-0005-0000-0000-0000E82E0000}"/>
    <cellStyle name="Comma 53 2 2 2 2 3 2" xfId="12012" xr:uid="{00000000-0005-0000-0000-0000E92E0000}"/>
    <cellStyle name="Comma 53 2 2 2 2 4" xfId="12013" xr:uid="{00000000-0005-0000-0000-0000EA2E0000}"/>
    <cellStyle name="Comma 53 2 2 2 2 4 2" xfId="12014" xr:uid="{00000000-0005-0000-0000-0000EB2E0000}"/>
    <cellStyle name="Comma 53 2 2 2 2 5" xfId="12015" xr:uid="{00000000-0005-0000-0000-0000EC2E0000}"/>
    <cellStyle name="Comma 53 2 2 2 2 5 2" xfId="12016" xr:uid="{00000000-0005-0000-0000-0000ED2E0000}"/>
    <cellStyle name="Comma 53 2 2 2 2 6" xfId="12017" xr:uid="{00000000-0005-0000-0000-0000EE2E0000}"/>
    <cellStyle name="Comma 53 2 2 2 3" xfId="12018" xr:uid="{00000000-0005-0000-0000-0000EF2E0000}"/>
    <cellStyle name="Comma 53 2 2 2 3 2" xfId="12019" xr:uid="{00000000-0005-0000-0000-0000F02E0000}"/>
    <cellStyle name="Comma 53 2 2 2 3 2 2" xfId="12020" xr:uid="{00000000-0005-0000-0000-0000F12E0000}"/>
    <cellStyle name="Comma 53 2 2 2 3 3" xfId="12021" xr:uid="{00000000-0005-0000-0000-0000F22E0000}"/>
    <cellStyle name="Comma 53 2 2 2 3 3 2" xfId="12022" xr:uid="{00000000-0005-0000-0000-0000F32E0000}"/>
    <cellStyle name="Comma 53 2 2 2 3 4" xfId="12023" xr:uid="{00000000-0005-0000-0000-0000F42E0000}"/>
    <cellStyle name="Comma 53 2 2 2 3 4 2" xfId="12024" xr:uid="{00000000-0005-0000-0000-0000F52E0000}"/>
    <cellStyle name="Comma 53 2 2 2 3 5" xfId="12025" xr:uid="{00000000-0005-0000-0000-0000F62E0000}"/>
    <cellStyle name="Comma 53 2 2 2 4" xfId="12026" xr:uid="{00000000-0005-0000-0000-0000F72E0000}"/>
    <cellStyle name="Comma 53 2 2 2 4 2" xfId="12027" xr:uid="{00000000-0005-0000-0000-0000F82E0000}"/>
    <cellStyle name="Comma 53 2 2 2 5" xfId="12028" xr:uid="{00000000-0005-0000-0000-0000F92E0000}"/>
    <cellStyle name="Comma 53 2 2 2 5 2" xfId="12029" xr:uid="{00000000-0005-0000-0000-0000FA2E0000}"/>
    <cellStyle name="Comma 53 2 2 2 6" xfId="12030" xr:uid="{00000000-0005-0000-0000-0000FB2E0000}"/>
    <cellStyle name="Comma 53 2 2 2 6 2" xfId="12031" xr:uid="{00000000-0005-0000-0000-0000FC2E0000}"/>
    <cellStyle name="Comma 53 2 2 2 7" xfId="12032" xr:uid="{00000000-0005-0000-0000-0000FD2E0000}"/>
    <cellStyle name="Comma 53 2 2 3" xfId="12033" xr:uid="{00000000-0005-0000-0000-0000FE2E0000}"/>
    <cellStyle name="Comma 53 2 2 3 2" xfId="12034" xr:uid="{00000000-0005-0000-0000-0000FF2E0000}"/>
    <cellStyle name="Comma 53 2 2 3 2 2" xfId="12035" xr:uid="{00000000-0005-0000-0000-0000002F0000}"/>
    <cellStyle name="Comma 53 2 2 3 2 2 2" xfId="12036" xr:uid="{00000000-0005-0000-0000-0000012F0000}"/>
    <cellStyle name="Comma 53 2 2 3 2 2 2 2" xfId="12037" xr:uid="{00000000-0005-0000-0000-0000022F0000}"/>
    <cellStyle name="Comma 53 2 2 3 2 2 3" xfId="12038" xr:uid="{00000000-0005-0000-0000-0000032F0000}"/>
    <cellStyle name="Comma 53 2 2 3 2 2 3 2" xfId="12039" xr:uid="{00000000-0005-0000-0000-0000042F0000}"/>
    <cellStyle name="Comma 53 2 2 3 2 2 4" xfId="12040" xr:uid="{00000000-0005-0000-0000-0000052F0000}"/>
    <cellStyle name="Comma 53 2 2 3 2 2 4 2" xfId="12041" xr:uid="{00000000-0005-0000-0000-0000062F0000}"/>
    <cellStyle name="Comma 53 2 2 3 2 2 5" xfId="12042" xr:uid="{00000000-0005-0000-0000-0000072F0000}"/>
    <cellStyle name="Comma 53 2 2 3 2 3" xfId="12043" xr:uid="{00000000-0005-0000-0000-0000082F0000}"/>
    <cellStyle name="Comma 53 2 2 3 2 3 2" xfId="12044" xr:uid="{00000000-0005-0000-0000-0000092F0000}"/>
    <cellStyle name="Comma 53 2 2 3 2 4" xfId="12045" xr:uid="{00000000-0005-0000-0000-00000A2F0000}"/>
    <cellStyle name="Comma 53 2 2 3 2 4 2" xfId="12046" xr:uid="{00000000-0005-0000-0000-00000B2F0000}"/>
    <cellStyle name="Comma 53 2 2 3 2 5" xfId="12047" xr:uid="{00000000-0005-0000-0000-00000C2F0000}"/>
    <cellStyle name="Comma 53 2 2 3 2 5 2" xfId="12048" xr:uid="{00000000-0005-0000-0000-00000D2F0000}"/>
    <cellStyle name="Comma 53 2 2 3 2 6" xfId="12049" xr:uid="{00000000-0005-0000-0000-00000E2F0000}"/>
    <cellStyle name="Comma 53 2 2 3 3" xfId="12050" xr:uid="{00000000-0005-0000-0000-00000F2F0000}"/>
    <cellStyle name="Comma 53 2 2 3 3 2" xfId="12051" xr:uid="{00000000-0005-0000-0000-0000102F0000}"/>
    <cellStyle name="Comma 53 2 2 3 3 2 2" xfId="12052" xr:uid="{00000000-0005-0000-0000-0000112F0000}"/>
    <cellStyle name="Comma 53 2 2 3 3 3" xfId="12053" xr:uid="{00000000-0005-0000-0000-0000122F0000}"/>
    <cellStyle name="Comma 53 2 2 3 3 3 2" xfId="12054" xr:uid="{00000000-0005-0000-0000-0000132F0000}"/>
    <cellStyle name="Comma 53 2 2 3 3 4" xfId="12055" xr:uid="{00000000-0005-0000-0000-0000142F0000}"/>
    <cellStyle name="Comma 53 2 2 3 3 4 2" xfId="12056" xr:uid="{00000000-0005-0000-0000-0000152F0000}"/>
    <cellStyle name="Comma 53 2 2 3 3 5" xfId="12057" xr:uid="{00000000-0005-0000-0000-0000162F0000}"/>
    <cellStyle name="Comma 53 2 2 3 4" xfId="12058" xr:uid="{00000000-0005-0000-0000-0000172F0000}"/>
    <cellStyle name="Comma 53 2 2 3 4 2" xfId="12059" xr:uid="{00000000-0005-0000-0000-0000182F0000}"/>
    <cellStyle name="Comma 53 2 2 3 5" xfId="12060" xr:uid="{00000000-0005-0000-0000-0000192F0000}"/>
    <cellStyle name="Comma 53 2 2 3 5 2" xfId="12061" xr:uid="{00000000-0005-0000-0000-00001A2F0000}"/>
    <cellStyle name="Comma 53 2 2 3 6" xfId="12062" xr:uid="{00000000-0005-0000-0000-00001B2F0000}"/>
    <cellStyle name="Comma 53 2 2 3 6 2" xfId="12063" xr:uid="{00000000-0005-0000-0000-00001C2F0000}"/>
    <cellStyle name="Comma 53 2 2 3 7" xfId="12064" xr:uid="{00000000-0005-0000-0000-00001D2F0000}"/>
    <cellStyle name="Comma 53 2 2 4" xfId="12065" xr:uid="{00000000-0005-0000-0000-00001E2F0000}"/>
    <cellStyle name="Comma 53 2 2 4 2" xfId="12066" xr:uid="{00000000-0005-0000-0000-00001F2F0000}"/>
    <cellStyle name="Comma 53 2 2 4 2 2" xfId="12067" xr:uid="{00000000-0005-0000-0000-0000202F0000}"/>
    <cellStyle name="Comma 53 2 2 4 2 2 2" xfId="12068" xr:uid="{00000000-0005-0000-0000-0000212F0000}"/>
    <cellStyle name="Comma 53 2 2 4 2 3" xfId="12069" xr:uid="{00000000-0005-0000-0000-0000222F0000}"/>
    <cellStyle name="Comma 53 2 2 4 2 3 2" xfId="12070" xr:uid="{00000000-0005-0000-0000-0000232F0000}"/>
    <cellStyle name="Comma 53 2 2 4 2 4" xfId="12071" xr:uid="{00000000-0005-0000-0000-0000242F0000}"/>
    <cellStyle name="Comma 53 2 2 4 2 4 2" xfId="12072" xr:uid="{00000000-0005-0000-0000-0000252F0000}"/>
    <cellStyle name="Comma 53 2 2 4 2 5" xfId="12073" xr:uid="{00000000-0005-0000-0000-0000262F0000}"/>
    <cellStyle name="Comma 53 2 2 4 3" xfId="12074" xr:uid="{00000000-0005-0000-0000-0000272F0000}"/>
    <cellStyle name="Comma 53 2 2 4 3 2" xfId="12075" xr:uid="{00000000-0005-0000-0000-0000282F0000}"/>
    <cellStyle name="Comma 53 2 2 4 4" xfId="12076" xr:uid="{00000000-0005-0000-0000-0000292F0000}"/>
    <cellStyle name="Comma 53 2 2 4 4 2" xfId="12077" xr:uid="{00000000-0005-0000-0000-00002A2F0000}"/>
    <cellStyle name="Comma 53 2 2 4 5" xfId="12078" xr:uid="{00000000-0005-0000-0000-00002B2F0000}"/>
    <cellStyle name="Comma 53 2 2 4 5 2" xfId="12079" xr:uid="{00000000-0005-0000-0000-00002C2F0000}"/>
    <cellStyle name="Comma 53 2 2 4 6" xfId="12080" xr:uid="{00000000-0005-0000-0000-00002D2F0000}"/>
    <cellStyle name="Comma 53 2 2 5" xfId="12081" xr:uid="{00000000-0005-0000-0000-00002E2F0000}"/>
    <cellStyle name="Comma 53 2 2 5 2" xfId="12082" xr:uid="{00000000-0005-0000-0000-00002F2F0000}"/>
    <cellStyle name="Comma 53 2 2 5 2 2" xfId="12083" xr:uid="{00000000-0005-0000-0000-0000302F0000}"/>
    <cellStyle name="Comma 53 2 2 5 3" xfId="12084" xr:uid="{00000000-0005-0000-0000-0000312F0000}"/>
    <cellStyle name="Comma 53 2 2 5 3 2" xfId="12085" xr:uid="{00000000-0005-0000-0000-0000322F0000}"/>
    <cellStyle name="Comma 53 2 2 5 4" xfId="12086" xr:uid="{00000000-0005-0000-0000-0000332F0000}"/>
    <cellStyle name="Comma 53 2 2 5 4 2" xfId="12087" xr:uid="{00000000-0005-0000-0000-0000342F0000}"/>
    <cellStyle name="Comma 53 2 2 5 5" xfId="12088" xr:uid="{00000000-0005-0000-0000-0000352F0000}"/>
    <cellStyle name="Comma 53 2 2 6" xfId="12089" xr:uid="{00000000-0005-0000-0000-0000362F0000}"/>
    <cellStyle name="Comma 53 2 2 6 2" xfId="12090" xr:uid="{00000000-0005-0000-0000-0000372F0000}"/>
    <cellStyle name="Comma 53 2 2 7" xfId="12091" xr:uid="{00000000-0005-0000-0000-0000382F0000}"/>
    <cellStyle name="Comma 53 2 2 7 2" xfId="12092" xr:uid="{00000000-0005-0000-0000-0000392F0000}"/>
    <cellStyle name="Comma 53 2 2 8" xfId="12093" xr:uid="{00000000-0005-0000-0000-00003A2F0000}"/>
    <cellStyle name="Comma 53 2 2 8 2" xfId="12094" xr:uid="{00000000-0005-0000-0000-00003B2F0000}"/>
    <cellStyle name="Comma 53 2 2 9" xfId="12095" xr:uid="{00000000-0005-0000-0000-00003C2F0000}"/>
    <cellStyle name="Comma 53 2 3" xfId="12096" xr:uid="{00000000-0005-0000-0000-00003D2F0000}"/>
    <cellStyle name="Comma 53 2 3 2" xfId="12097" xr:uid="{00000000-0005-0000-0000-00003E2F0000}"/>
    <cellStyle name="Comma 53 2 3 2 2" xfId="12098" xr:uid="{00000000-0005-0000-0000-00003F2F0000}"/>
    <cellStyle name="Comma 53 2 3 2 2 2" xfId="12099" xr:uid="{00000000-0005-0000-0000-0000402F0000}"/>
    <cellStyle name="Comma 53 2 3 2 2 2 2" xfId="12100" xr:uid="{00000000-0005-0000-0000-0000412F0000}"/>
    <cellStyle name="Comma 53 2 3 2 2 2 2 2" xfId="12101" xr:uid="{00000000-0005-0000-0000-0000422F0000}"/>
    <cellStyle name="Comma 53 2 3 2 2 2 3" xfId="12102" xr:uid="{00000000-0005-0000-0000-0000432F0000}"/>
    <cellStyle name="Comma 53 2 3 2 2 2 3 2" xfId="12103" xr:uid="{00000000-0005-0000-0000-0000442F0000}"/>
    <cellStyle name="Comma 53 2 3 2 2 2 4" xfId="12104" xr:uid="{00000000-0005-0000-0000-0000452F0000}"/>
    <cellStyle name="Comma 53 2 3 2 2 2 4 2" xfId="12105" xr:uid="{00000000-0005-0000-0000-0000462F0000}"/>
    <cellStyle name="Comma 53 2 3 2 2 2 5" xfId="12106" xr:uid="{00000000-0005-0000-0000-0000472F0000}"/>
    <cellStyle name="Comma 53 2 3 2 2 3" xfId="12107" xr:uid="{00000000-0005-0000-0000-0000482F0000}"/>
    <cellStyle name="Comma 53 2 3 2 2 3 2" xfId="12108" xr:uid="{00000000-0005-0000-0000-0000492F0000}"/>
    <cellStyle name="Comma 53 2 3 2 2 4" xfId="12109" xr:uid="{00000000-0005-0000-0000-00004A2F0000}"/>
    <cellStyle name="Comma 53 2 3 2 2 4 2" xfId="12110" xr:uid="{00000000-0005-0000-0000-00004B2F0000}"/>
    <cellStyle name="Comma 53 2 3 2 2 5" xfId="12111" xr:uid="{00000000-0005-0000-0000-00004C2F0000}"/>
    <cellStyle name="Comma 53 2 3 2 2 5 2" xfId="12112" xr:uid="{00000000-0005-0000-0000-00004D2F0000}"/>
    <cellStyle name="Comma 53 2 3 2 2 6" xfId="12113" xr:uid="{00000000-0005-0000-0000-00004E2F0000}"/>
    <cellStyle name="Comma 53 2 3 2 3" xfId="12114" xr:uid="{00000000-0005-0000-0000-00004F2F0000}"/>
    <cellStyle name="Comma 53 2 3 2 3 2" xfId="12115" xr:uid="{00000000-0005-0000-0000-0000502F0000}"/>
    <cellStyle name="Comma 53 2 3 2 3 2 2" xfId="12116" xr:uid="{00000000-0005-0000-0000-0000512F0000}"/>
    <cellStyle name="Comma 53 2 3 2 3 3" xfId="12117" xr:uid="{00000000-0005-0000-0000-0000522F0000}"/>
    <cellStyle name="Comma 53 2 3 2 3 3 2" xfId="12118" xr:uid="{00000000-0005-0000-0000-0000532F0000}"/>
    <cellStyle name="Comma 53 2 3 2 3 4" xfId="12119" xr:uid="{00000000-0005-0000-0000-0000542F0000}"/>
    <cellStyle name="Comma 53 2 3 2 3 4 2" xfId="12120" xr:uid="{00000000-0005-0000-0000-0000552F0000}"/>
    <cellStyle name="Comma 53 2 3 2 3 5" xfId="12121" xr:uid="{00000000-0005-0000-0000-0000562F0000}"/>
    <cellStyle name="Comma 53 2 3 2 4" xfId="12122" xr:uid="{00000000-0005-0000-0000-0000572F0000}"/>
    <cellStyle name="Comma 53 2 3 2 4 2" xfId="12123" xr:uid="{00000000-0005-0000-0000-0000582F0000}"/>
    <cellStyle name="Comma 53 2 3 2 5" xfId="12124" xr:uid="{00000000-0005-0000-0000-0000592F0000}"/>
    <cellStyle name="Comma 53 2 3 2 5 2" xfId="12125" xr:uid="{00000000-0005-0000-0000-00005A2F0000}"/>
    <cellStyle name="Comma 53 2 3 2 6" xfId="12126" xr:uid="{00000000-0005-0000-0000-00005B2F0000}"/>
    <cellStyle name="Comma 53 2 3 2 6 2" xfId="12127" xr:uid="{00000000-0005-0000-0000-00005C2F0000}"/>
    <cellStyle name="Comma 53 2 3 2 7" xfId="12128" xr:uid="{00000000-0005-0000-0000-00005D2F0000}"/>
    <cellStyle name="Comma 53 2 3 3" xfId="12129" xr:uid="{00000000-0005-0000-0000-00005E2F0000}"/>
    <cellStyle name="Comma 53 2 3 3 2" xfId="12130" xr:uid="{00000000-0005-0000-0000-00005F2F0000}"/>
    <cellStyle name="Comma 53 2 3 3 2 2" xfId="12131" xr:uid="{00000000-0005-0000-0000-0000602F0000}"/>
    <cellStyle name="Comma 53 2 3 3 2 2 2" xfId="12132" xr:uid="{00000000-0005-0000-0000-0000612F0000}"/>
    <cellStyle name="Comma 53 2 3 3 2 2 2 2" xfId="12133" xr:uid="{00000000-0005-0000-0000-0000622F0000}"/>
    <cellStyle name="Comma 53 2 3 3 2 2 3" xfId="12134" xr:uid="{00000000-0005-0000-0000-0000632F0000}"/>
    <cellStyle name="Comma 53 2 3 3 2 2 3 2" xfId="12135" xr:uid="{00000000-0005-0000-0000-0000642F0000}"/>
    <cellStyle name="Comma 53 2 3 3 2 2 4" xfId="12136" xr:uid="{00000000-0005-0000-0000-0000652F0000}"/>
    <cellStyle name="Comma 53 2 3 3 2 2 4 2" xfId="12137" xr:uid="{00000000-0005-0000-0000-0000662F0000}"/>
    <cellStyle name="Comma 53 2 3 3 2 2 5" xfId="12138" xr:uid="{00000000-0005-0000-0000-0000672F0000}"/>
    <cellStyle name="Comma 53 2 3 3 2 3" xfId="12139" xr:uid="{00000000-0005-0000-0000-0000682F0000}"/>
    <cellStyle name="Comma 53 2 3 3 2 3 2" xfId="12140" xr:uid="{00000000-0005-0000-0000-0000692F0000}"/>
    <cellStyle name="Comma 53 2 3 3 2 4" xfId="12141" xr:uid="{00000000-0005-0000-0000-00006A2F0000}"/>
    <cellStyle name="Comma 53 2 3 3 2 4 2" xfId="12142" xr:uid="{00000000-0005-0000-0000-00006B2F0000}"/>
    <cellStyle name="Comma 53 2 3 3 2 5" xfId="12143" xr:uid="{00000000-0005-0000-0000-00006C2F0000}"/>
    <cellStyle name="Comma 53 2 3 3 2 5 2" xfId="12144" xr:uid="{00000000-0005-0000-0000-00006D2F0000}"/>
    <cellStyle name="Comma 53 2 3 3 2 6" xfId="12145" xr:uid="{00000000-0005-0000-0000-00006E2F0000}"/>
    <cellStyle name="Comma 53 2 3 3 3" xfId="12146" xr:uid="{00000000-0005-0000-0000-00006F2F0000}"/>
    <cellStyle name="Comma 53 2 3 3 3 2" xfId="12147" xr:uid="{00000000-0005-0000-0000-0000702F0000}"/>
    <cellStyle name="Comma 53 2 3 3 3 2 2" xfId="12148" xr:uid="{00000000-0005-0000-0000-0000712F0000}"/>
    <cellStyle name="Comma 53 2 3 3 3 3" xfId="12149" xr:uid="{00000000-0005-0000-0000-0000722F0000}"/>
    <cellStyle name="Comma 53 2 3 3 3 3 2" xfId="12150" xr:uid="{00000000-0005-0000-0000-0000732F0000}"/>
    <cellStyle name="Comma 53 2 3 3 3 4" xfId="12151" xr:uid="{00000000-0005-0000-0000-0000742F0000}"/>
    <cellStyle name="Comma 53 2 3 3 3 4 2" xfId="12152" xr:uid="{00000000-0005-0000-0000-0000752F0000}"/>
    <cellStyle name="Comma 53 2 3 3 3 5" xfId="12153" xr:uid="{00000000-0005-0000-0000-0000762F0000}"/>
    <cellStyle name="Comma 53 2 3 3 4" xfId="12154" xr:uid="{00000000-0005-0000-0000-0000772F0000}"/>
    <cellStyle name="Comma 53 2 3 3 4 2" xfId="12155" xr:uid="{00000000-0005-0000-0000-0000782F0000}"/>
    <cellStyle name="Comma 53 2 3 3 5" xfId="12156" xr:uid="{00000000-0005-0000-0000-0000792F0000}"/>
    <cellStyle name="Comma 53 2 3 3 5 2" xfId="12157" xr:uid="{00000000-0005-0000-0000-00007A2F0000}"/>
    <cellStyle name="Comma 53 2 3 3 6" xfId="12158" xr:uid="{00000000-0005-0000-0000-00007B2F0000}"/>
    <cellStyle name="Comma 53 2 3 3 6 2" xfId="12159" xr:uid="{00000000-0005-0000-0000-00007C2F0000}"/>
    <cellStyle name="Comma 53 2 3 3 7" xfId="12160" xr:uid="{00000000-0005-0000-0000-00007D2F0000}"/>
    <cellStyle name="Comma 53 2 3 4" xfId="12161" xr:uid="{00000000-0005-0000-0000-00007E2F0000}"/>
    <cellStyle name="Comma 53 2 3 4 2" xfId="12162" xr:uid="{00000000-0005-0000-0000-00007F2F0000}"/>
    <cellStyle name="Comma 53 2 3 4 2 2" xfId="12163" xr:uid="{00000000-0005-0000-0000-0000802F0000}"/>
    <cellStyle name="Comma 53 2 3 4 2 2 2" xfId="12164" xr:uid="{00000000-0005-0000-0000-0000812F0000}"/>
    <cellStyle name="Comma 53 2 3 4 2 3" xfId="12165" xr:uid="{00000000-0005-0000-0000-0000822F0000}"/>
    <cellStyle name="Comma 53 2 3 4 2 3 2" xfId="12166" xr:uid="{00000000-0005-0000-0000-0000832F0000}"/>
    <cellStyle name="Comma 53 2 3 4 2 4" xfId="12167" xr:uid="{00000000-0005-0000-0000-0000842F0000}"/>
    <cellStyle name="Comma 53 2 3 4 2 4 2" xfId="12168" xr:uid="{00000000-0005-0000-0000-0000852F0000}"/>
    <cellStyle name="Comma 53 2 3 4 2 5" xfId="12169" xr:uid="{00000000-0005-0000-0000-0000862F0000}"/>
    <cellStyle name="Comma 53 2 3 4 3" xfId="12170" xr:uid="{00000000-0005-0000-0000-0000872F0000}"/>
    <cellStyle name="Comma 53 2 3 4 3 2" xfId="12171" xr:uid="{00000000-0005-0000-0000-0000882F0000}"/>
    <cellStyle name="Comma 53 2 3 4 4" xfId="12172" xr:uid="{00000000-0005-0000-0000-0000892F0000}"/>
    <cellStyle name="Comma 53 2 3 4 4 2" xfId="12173" xr:uid="{00000000-0005-0000-0000-00008A2F0000}"/>
    <cellStyle name="Comma 53 2 3 4 5" xfId="12174" xr:uid="{00000000-0005-0000-0000-00008B2F0000}"/>
    <cellStyle name="Comma 53 2 3 4 5 2" xfId="12175" xr:uid="{00000000-0005-0000-0000-00008C2F0000}"/>
    <cellStyle name="Comma 53 2 3 4 6" xfId="12176" xr:uid="{00000000-0005-0000-0000-00008D2F0000}"/>
    <cellStyle name="Comma 53 2 3 5" xfId="12177" xr:uid="{00000000-0005-0000-0000-00008E2F0000}"/>
    <cellStyle name="Comma 53 2 3 5 2" xfId="12178" xr:uid="{00000000-0005-0000-0000-00008F2F0000}"/>
    <cellStyle name="Comma 53 2 3 5 2 2" xfId="12179" xr:uid="{00000000-0005-0000-0000-0000902F0000}"/>
    <cellStyle name="Comma 53 2 3 5 3" xfId="12180" xr:uid="{00000000-0005-0000-0000-0000912F0000}"/>
    <cellStyle name="Comma 53 2 3 5 3 2" xfId="12181" xr:uid="{00000000-0005-0000-0000-0000922F0000}"/>
    <cellStyle name="Comma 53 2 3 5 4" xfId="12182" xr:uid="{00000000-0005-0000-0000-0000932F0000}"/>
    <cellStyle name="Comma 53 2 3 5 4 2" xfId="12183" xr:uid="{00000000-0005-0000-0000-0000942F0000}"/>
    <cellStyle name="Comma 53 2 3 5 5" xfId="12184" xr:uid="{00000000-0005-0000-0000-0000952F0000}"/>
    <cellStyle name="Comma 53 2 3 6" xfId="12185" xr:uid="{00000000-0005-0000-0000-0000962F0000}"/>
    <cellStyle name="Comma 53 2 3 6 2" xfId="12186" xr:uid="{00000000-0005-0000-0000-0000972F0000}"/>
    <cellStyle name="Comma 53 2 3 7" xfId="12187" xr:uid="{00000000-0005-0000-0000-0000982F0000}"/>
    <cellStyle name="Comma 53 2 3 7 2" xfId="12188" xr:uid="{00000000-0005-0000-0000-0000992F0000}"/>
    <cellStyle name="Comma 53 2 3 8" xfId="12189" xr:uid="{00000000-0005-0000-0000-00009A2F0000}"/>
    <cellStyle name="Comma 53 2 3 8 2" xfId="12190" xr:uid="{00000000-0005-0000-0000-00009B2F0000}"/>
    <cellStyle name="Comma 53 2 3 9" xfId="12191" xr:uid="{00000000-0005-0000-0000-00009C2F0000}"/>
    <cellStyle name="Comma 53 2 4" xfId="12192" xr:uid="{00000000-0005-0000-0000-00009D2F0000}"/>
    <cellStyle name="Comma 53 2 4 2" xfId="12193" xr:uid="{00000000-0005-0000-0000-00009E2F0000}"/>
    <cellStyle name="Comma 53 2 4 2 2" xfId="12194" xr:uid="{00000000-0005-0000-0000-00009F2F0000}"/>
    <cellStyle name="Comma 53 2 4 2 2 2" xfId="12195" xr:uid="{00000000-0005-0000-0000-0000A02F0000}"/>
    <cellStyle name="Comma 53 2 4 2 2 2 2" xfId="12196" xr:uid="{00000000-0005-0000-0000-0000A12F0000}"/>
    <cellStyle name="Comma 53 2 4 2 2 3" xfId="12197" xr:uid="{00000000-0005-0000-0000-0000A22F0000}"/>
    <cellStyle name="Comma 53 2 4 2 2 3 2" xfId="12198" xr:uid="{00000000-0005-0000-0000-0000A32F0000}"/>
    <cellStyle name="Comma 53 2 4 2 2 4" xfId="12199" xr:uid="{00000000-0005-0000-0000-0000A42F0000}"/>
    <cellStyle name="Comma 53 2 4 2 2 4 2" xfId="12200" xr:uid="{00000000-0005-0000-0000-0000A52F0000}"/>
    <cellStyle name="Comma 53 2 4 2 2 5" xfId="12201" xr:uid="{00000000-0005-0000-0000-0000A62F0000}"/>
    <cellStyle name="Comma 53 2 4 2 3" xfId="12202" xr:uid="{00000000-0005-0000-0000-0000A72F0000}"/>
    <cellStyle name="Comma 53 2 4 2 3 2" xfId="12203" xr:uid="{00000000-0005-0000-0000-0000A82F0000}"/>
    <cellStyle name="Comma 53 2 4 2 4" xfId="12204" xr:uid="{00000000-0005-0000-0000-0000A92F0000}"/>
    <cellStyle name="Comma 53 2 4 2 4 2" xfId="12205" xr:uid="{00000000-0005-0000-0000-0000AA2F0000}"/>
    <cellStyle name="Comma 53 2 4 2 5" xfId="12206" xr:uid="{00000000-0005-0000-0000-0000AB2F0000}"/>
    <cellStyle name="Comma 53 2 4 2 5 2" xfId="12207" xr:uid="{00000000-0005-0000-0000-0000AC2F0000}"/>
    <cellStyle name="Comma 53 2 4 2 6" xfId="12208" xr:uid="{00000000-0005-0000-0000-0000AD2F0000}"/>
    <cellStyle name="Comma 53 2 4 3" xfId="12209" xr:uid="{00000000-0005-0000-0000-0000AE2F0000}"/>
    <cellStyle name="Comma 53 2 4 3 2" xfId="12210" xr:uid="{00000000-0005-0000-0000-0000AF2F0000}"/>
    <cellStyle name="Comma 53 2 4 3 2 2" xfId="12211" xr:uid="{00000000-0005-0000-0000-0000B02F0000}"/>
    <cellStyle name="Comma 53 2 4 3 3" xfId="12212" xr:uid="{00000000-0005-0000-0000-0000B12F0000}"/>
    <cellStyle name="Comma 53 2 4 3 3 2" xfId="12213" xr:uid="{00000000-0005-0000-0000-0000B22F0000}"/>
    <cellStyle name="Comma 53 2 4 3 4" xfId="12214" xr:uid="{00000000-0005-0000-0000-0000B32F0000}"/>
    <cellStyle name="Comma 53 2 4 3 4 2" xfId="12215" xr:uid="{00000000-0005-0000-0000-0000B42F0000}"/>
    <cellStyle name="Comma 53 2 4 3 5" xfId="12216" xr:uid="{00000000-0005-0000-0000-0000B52F0000}"/>
    <cellStyle name="Comma 53 2 4 4" xfId="12217" xr:uid="{00000000-0005-0000-0000-0000B62F0000}"/>
    <cellStyle name="Comma 53 2 4 4 2" xfId="12218" xr:uid="{00000000-0005-0000-0000-0000B72F0000}"/>
    <cellStyle name="Comma 53 2 4 5" xfId="12219" xr:uid="{00000000-0005-0000-0000-0000B82F0000}"/>
    <cellStyle name="Comma 53 2 4 5 2" xfId="12220" xr:uid="{00000000-0005-0000-0000-0000B92F0000}"/>
    <cellStyle name="Comma 53 2 4 6" xfId="12221" xr:uid="{00000000-0005-0000-0000-0000BA2F0000}"/>
    <cellStyle name="Comma 53 2 4 6 2" xfId="12222" xr:uid="{00000000-0005-0000-0000-0000BB2F0000}"/>
    <cellStyle name="Comma 53 2 4 7" xfId="12223" xr:uid="{00000000-0005-0000-0000-0000BC2F0000}"/>
    <cellStyle name="Comma 53 2 5" xfId="12224" xr:uid="{00000000-0005-0000-0000-0000BD2F0000}"/>
    <cellStyle name="Comma 53 2 5 2" xfId="12225" xr:uid="{00000000-0005-0000-0000-0000BE2F0000}"/>
    <cellStyle name="Comma 53 2 5 2 2" xfId="12226" xr:uid="{00000000-0005-0000-0000-0000BF2F0000}"/>
    <cellStyle name="Comma 53 2 5 2 2 2" xfId="12227" xr:uid="{00000000-0005-0000-0000-0000C02F0000}"/>
    <cellStyle name="Comma 53 2 5 2 2 2 2" xfId="12228" xr:uid="{00000000-0005-0000-0000-0000C12F0000}"/>
    <cellStyle name="Comma 53 2 5 2 2 3" xfId="12229" xr:uid="{00000000-0005-0000-0000-0000C22F0000}"/>
    <cellStyle name="Comma 53 2 5 2 2 3 2" xfId="12230" xr:uid="{00000000-0005-0000-0000-0000C32F0000}"/>
    <cellStyle name="Comma 53 2 5 2 2 4" xfId="12231" xr:uid="{00000000-0005-0000-0000-0000C42F0000}"/>
    <cellStyle name="Comma 53 2 5 2 2 4 2" xfId="12232" xr:uid="{00000000-0005-0000-0000-0000C52F0000}"/>
    <cellStyle name="Comma 53 2 5 2 2 5" xfId="12233" xr:uid="{00000000-0005-0000-0000-0000C62F0000}"/>
    <cellStyle name="Comma 53 2 5 2 3" xfId="12234" xr:uid="{00000000-0005-0000-0000-0000C72F0000}"/>
    <cellStyle name="Comma 53 2 5 2 3 2" xfId="12235" xr:uid="{00000000-0005-0000-0000-0000C82F0000}"/>
    <cellStyle name="Comma 53 2 5 2 4" xfId="12236" xr:uid="{00000000-0005-0000-0000-0000C92F0000}"/>
    <cellStyle name="Comma 53 2 5 2 4 2" xfId="12237" xr:uid="{00000000-0005-0000-0000-0000CA2F0000}"/>
    <cellStyle name="Comma 53 2 5 2 5" xfId="12238" xr:uid="{00000000-0005-0000-0000-0000CB2F0000}"/>
    <cellStyle name="Comma 53 2 5 2 5 2" xfId="12239" xr:uid="{00000000-0005-0000-0000-0000CC2F0000}"/>
    <cellStyle name="Comma 53 2 5 2 6" xfId="12240" xr:uid="{00000000-0005-0000-0000-0000CD2F0000}"/>
    <cellStyle name="Comma 53 2 5 3" xfId="12241" xr:uid="{00000000-0005-0000-0000-0000CE2F0000}"/>
    <cellStyle name="Comma 53 2 5 3 2" xfId="12242" xr:uid="{00000000-0005-0000-0000-0000CF2F0000}"/>
    <cellStyle name="Comma 53 2 5 3 2 2" xfId="12243" xr:uid="{00000000-0005-0000-0000-0000D02F0000}"/>
    <cellStyle name="Comma 53 2 5 3 3" xfId="12244" xr:uid="{00000000-0005-0000-0000-0000D12F0000}"/>
    <cellStyle name="Comma 53 2 5 3 3 2" xfId="12245" xr:uid="{00000000-0005-0000-0000-0000D22F0000}"/>
    <cellStyle name="Comma 53 2 5 3 4" xfId="12246" xr:uid="{00000000-0005-0000-0000-0000D32F0000}"/>
    <cellStyle name="Comma 53 2 5 3 4 2" xfId="12247" xr:uid="{00000000-0005-0000-0000-0000D42F0000}"/>
    <cellStyle name="Comma 53 2 5 3 5" xfId="12248" xr:uid="{00000000-0005-0000-0000-0000D52F0000}"/>
    <cellStyle name="Comma 53 2 5 4" xfId="12249" xr:uid="{00000000-0005-0000-0000-0000D62F0000}"/>
    <cellStyle name="Comma 53 2 5 4 2" xfId="12250" xr:uid="{00000000-0005-0000-0000-0000D72F0000}"/>
    <cellStyle name="Comma 53 2 5 5" xfId="12251" xr:uid="{00000000-0005-0000-0000-0000D82F0000}"/>
    <cellStyle name="Comma 53 2 5 5 2" xfId="12252" xr:uid="{00000000-0005-0000-0000-0000D92F0000}"/>
    <cellStyle name="Comma 53 2 5 6" xfId="12253" xr:uid="{00000000-0005-0000-0000-0000DA2F0000}"/>
    <cellStyle name="Comma 53 2 5 6 2" xfId="12254" xr:uid="{00000000-0005-0000-0000-0000DB2F0000}"/>
    <cellStyle name="Comma 53 2 5 7" xfId="12255" xr:uid="{00000000-0005-0000-0000-0000DC2F0000}"/>
    <cellStyle name="Comma 53 2 6" xfId="12256" xr:uid="{00000000-0005-0000-0000-0000DD2F0000}"/>
    <cellStyle name="Comma 53 2 6 2" xfId="12257" xr:uid="{00000000-0005-0000-0000-0000DE2F0000}"/>
    <cellStyle name="Comma 53 2 6 2 2" xfId="12258" xr:uid="{00000000-0005-0000-0000-0000DF2F0000}"/>
    <cellStyle name="Comma 53 2 6 2 2 2" xfId="12259" xr:uid="{00000000-0005-0000-0000-0000E02F0000}"/>
    <cellStyle name="Comma 53 2 6 2 3" xfId="12260" xr:uid="{00000000-0005-0000-0000-0000E12F0000}"/>
    <cellStyle name="Comma 53 2 6 2 3 2" xfId="12261" xr:uid="{00000000-0005-0000-0000-0000E22F0000}"/>
    <cellStyle name="Comma 53 2 6 2 4" xfId="12262" xr:uid="{00000000-0005-0000-0000-0000E32F0000}"/>
    <cellStyle name="Comma 53 2 6 2 4 2" xfId="12263" xr:uid="{00000000-0005-0000-0000-0000E42F0000}"/>
    <cellStyle name="Comma 53 2 6 2 5" xfId="12264" xr:uid="{00000000-0005-0000-0000-0000E52F0000}"/>
    <cellStyle name="Comma 53 2 6 3" xfId="12265" xr:uid="{00000000-0005-0000-0000-0000E62F0000}"/>
    <cellStyle name="Comma 53 2 6 3 2" xfId="12266" xr:uid="{00000000-0005-0000-0000-0000E72F0000}"/>
    <cellStyle name="Comma 53 2 6 4" xfId="12267" xr:uid="{00000000-0005-0000-0000-0000E82F0000}"/>
    <cellStyle name="Comma 53 2 6 4 2" xfId="12268" xr:uid="{00000000-0005-0000-0000-0000E92F0000}"/>
    <cellStyle name="Comma 53 2 6 5" xfId="12269" xr:uid="{00000000-0005-0000-0000-0000EA2F0000}"/>
    <cellStyle name="Comma 53 2 6 5 2" xfId="12270" xr:uid="{00000000-0005-0000-0000-0000EB2F0000}"/>
    <cellStyle name="Comma 53 2 6 6" xfId="12271" xr:uid="{00000000-0005-0000-0000-0000EC2F0000}"/>
    <cellStyle name="Comma 53 2 7" xfId="12272" xr:uid="{00000000-0005-0000-0000-0000ED2F0000}"/>
    <cellStyle name="Comma 53 2 7 2" xfId="12273" xr:uid="{00000000-0005-0000-0000-0000EE2F0000}"/>
    <cellStyle name="Comma 53 2 7 2 2" xfId="12274" xr:uid="{00000000-0005-0000-0000-0000EF2F0000}"/>
    <cellStyle name="Comma 53 2 7 3" xfId="12275" xr:uid="{00000000-0005-0000-0000-0000F02F0000}"/>
    <cellStyle name="Comma 53 2 7 3 2" xfId="12276" xr:uid="{00000000-0005-0000-0000-0000F12F0000}"/>
    <cellStyle name="Comma 53 2 7 4" xfId="12277" xr:uid="{00000000-0005-0000-0000-0000F22F0000}"/>
    <cellStyle name="Comma 53 2 7 4 2" xfId="12278" xr:uid="{00000000-0005-0000-0000-0000F32F0000}"/>
    <cellStyle name="Comma 53 2 7 5" xfId="12279" xr:uid="{00000000-0005-0000-0000-0000F42F0000}"/>
    <cellStyle name="Comma 53 2 8" xfId="12280" xr:uid="{00000000-0005-0000-0000-0000F52F0000}"/>
    <cellStyle name="Comma 53 2 8 2" xfId="12281" xr:uid="{00000000-0005-0000-0000-0000F62F0000}"/>
    <cellStyle name="Comma 53 2 9" xfId="12282" xr:uid="{00000000-0005-0000-0000-0000F72F0000}"/>
    <cellStyle name="Comma 53 2 9 2" xfId="12283" xr:uid="{00000000-0005-0000-0000-0000F82F0000}"/>
    <cellStyle name="Comma 53 3" xfId="12284" xr:uid="{00000000-0005-0000-0000-0000F92F0000}"/>
    <cellStyle name="Comma 53 3 10" xfId="12285" xr:uid="{00000000-0005-0000-0000-0000FA2F0000}"/>
    <cellStyle name="Comma 53 3 10 2" xfId="12286" xr:uid="{00000000-0005-0000-0000-0000FB2F0000}"/>
    <cellStyle name="Comma 53 3 11" xfId="12287" xr:uid="{00000000-0005-0000-0000-0000FC2F0000}"/>
    <cellStyle name="Comma 53 3 2" xfId="12288" xr:uid="{00000000-0005-0000-0000-0000FD2F0000}"/>
    <cellStyle name="Comma 53 3 2 2" xfId="12289" xr:uid="{00000000-0005-0000-0000-0000FE2F0000}"/>
    <cellStyle name="Comma 53 3 2 2 2" xfId="12290" xr:uid="{00000000-0005-0000-0000-0000FF2F0000}"/>
    <cellStyle name="Comma 53 3 2 2 2 2" xfId="12291" xr:uid="{00000000-0005-0000-0000-000000300000}"/>
    <cellStyle name="Comma 53 3 2 2 2 2 2" xfId="12292" xr:uid="{00000000-0005-0000-0000-000001300000}"/>
    <cellStyle name="Comma 53 3 2 2 2 2 2 2" xfId="12293" xr:uid="{00000000-0005-0000-0000-000002300000}"/>
    <cellStyle name="Comma 53 3 2 2 2 2 3" xfId="12294" xr:uid="{00000000-0005-0000-0000-000003300000}"/>
    <cellStyle name="Comma 53 3 2 2 2 2 3 2" xfId="12295" xr:uid="{00000000-0005-0000-0000-000004300000}"/>
    <cellStyle name="Comma 53 3 2 2 2 2 4" xfId="12296" xr:uid="{00000000-0005-0000-0000-000005300000}"/>
    <cellStyle name="Comma 53 3 2 2 2 2 4 2" xfId="12297" xr:uid="{00000000-0005-0000-0000-000006300000}"/>
    <cellStyle name="Comma 53 3 2 2 2 2 5" xfId="12298" xr:uid="{00000000-0005-0000-0000-000007300000}"/>
    <cellStyle name="Comma 53 3 2 2 2 3" xfId="12299" xr:uid="{00000000-0005-0000-0000-000008300000}"/>
    <cellStyle name="Comma 53 3 2 2 2 3 2" xfId="12300" xr:uid="{00000000-0005-0000-0000-000009300000}"/>
    <cellStyle name="Comma 53 3 2 2 2 4" xfId="12301" xr:uid="{00000000-0005-0000-0000-00000A300000}"/>
    <cellStyle name="Comma 53 3 2 2 2 4 2" xfId="12302" xr:uid="{00000000-0005-0000-0000-00000B300000}"/>
    <cellStyle name="Comma 53 3 2 2 2 5" xfId="12303" xr:uid="{00000000-0005-0000-0000-00000C300000}"/>
    <cellStyle name="Comma 53 3 2 2 2 5 2" xfId="12304" xr:uid="{00000000-0005-0000-0000-00000D300000}"/>
    <cellStyle name="Comma 53 3 2 2 2 6" xfId="12305" xr:uid="{00000000-0005-0000-0000-00000E300000}"/>
    <cellStyle name="Comma 53 3 2 2 3" xfId="12306" xr:uid="{00000000-0005-0000-0000-00000F300000}"/>
    <cellStyle name="Comma 53 3 2 2 3 2" xfId="12307" xr:uid="{00000000-0005-0000-0000-000010300000}"/>
    <cellStyle name="Comma 53 3 2 2 3 2 2" xfId="12308" xr:uid="{00000000-0005-0000-0000-000011300000}"/>
    <cellStyle name="Comma 53 3 2 2 3 3" xfId="12309" xr:uid="{00000000-0005-0000-0000-000012300000}"/>
    <cellStyle name="Comma 53 3 2 2 3 3 2" xfId="12310" xr:uid="{00000000-0005-0000-0000-000013300000}"/>
    <cellStyle name="Comma 53 3 2 2 3 4" xfId="12311" xr:uid="{00000000-0005-0000-0000-000014300000}"/>
    <cellStyle name="Comma 53 3 2 2 3 4 2" xfId="12312" xr:uid="{00000000-0005-0000-0000-000015300000}"/>
    <cellStyle name="Comma 53 3 2 2 3 5" xfId="12313" xr:uid="{00000000-0005-0000-0000-000016300000}"/>
    <cellStyle name="Comma 53 3 2 2 4" xfId="12314" xr:uid="{00000000-0005-0000-0000-000017300000}"/>
    <cellStyle name="Comma 53 3 2 2 4 2" xfId="12315" xr:uid="{00000000-0005-0000-0000-000018300000}"/>
    <cellStyle name="Comma 53 3 2 2 5" xfId="12316" xr:uid="{00000000-0005-0000-0000-000019300000}"/>
    <cellStyle name="Comma 53 3 2 2 5 2" xfId="12317" xr:uid="{00000000-0005-0000-0000-00001A300000}"/>
    <cellStyle name="Comma 53 3 2 2 6" xfId="12318" xr:uid="{00000000-0005-0000-0000-00001B300000}"/>
    <cellStyle name="Comma 53 3 2 2 6 2" xfId="12319" xr:uid="{00000000-0005-0000-0000-00001C300000}"/>
    <cellStyle name="Comma 53 3 2 2 7" xfId="12320" xr:uid="{00000000-0005-0000-0000-00001D300000}"/>
    <cellStyle name="Comma 53 3 2 3" xfId="12321" xr:uid="{00000000-0005-0000-0000-00001E300000}"/>
    <cellStyle name="Comma 53 3 2 3 2" xfId="12322" xr:uid="{00000000-0005-0000-0000-00001F300000}"/>
    <cellStyle name="Comma 53 3 2 3 2 2" xfId="12323" xr:uid="{00000000-0005-0000-0000-000020300000}"/>
    <cellStyle name="Comma 53 3 2 3 2 2 2" xfId="12324" xr:uid="{00000000-0005-0000-0000-000021300000}"/>
    <cellStyle name="Comma 53 3 2 3 2 2 2 2" xfId="12325" xr:uid="{00000000-0005-0000-0000-000022300000}"/>
    <cellStyle name="Comma 53 3 2 3 2 2 3" xfId="12326" xr:uid="{00000000-0005-0000-0000-000023300000}"/>
    <cellStyle name="Comma 53 3 2 3 2 2 3 2" xfId="12327" xr:uid="{00000000-0005-0000-0000-000024300000}"/>
    <cellStyle name="Comma 53 3 2 3 2 2 4" xfId="12328" xr:uid="{00000000-0005-0000-0000-000025300000}"/>
    <cellStyle name="Comma 53 3 2 3 2 2 4 2" xfId="12329" xr:uid="{00000000-0005-0000-0000-000026300000}"/>
    <cellStyle name="Comma 53 3 2 3 2 2 5" xfId="12330" xr:uid="{00000000-0005-0000-0000-000027300000}"/>
    <cellStyle name="Comma 53 3 2 3 2 3" xfId="12331" xr:uid="{00000000-0005-0000-0000-000028300000}"/>
    <cellStyle name="Comma 53 3 2 3 2 3 2" xfId="12332" xr:uid="{00000000-0005-0000-0000-000029300000}"/>
    <cellStyle name="Comma 53 3 2 3 2 4" xfId="12333" xr:uid="{00000000-0005-0000-0000-00002A300000}"/>
    <cellStyle name="Comma 53 3 2 3 2 4 2" xfId="12334" xr:uid="{00000000-0005-0000-0000-00002B300000}"/>
    <cellStyle name="Comma 53 3 2 3 2 5" xfId="12335" xr:uid="{00000000-0005-0000-0000-00002C300000}"/>
    <cellStyle name="Comma 53 3 2 3 2 5 2" xfId="12336" xr:uid="{00000000-0005-0000-0000-00002D300000}"/>
    <cellStyle name="Comma 53 3 2 3 2 6" xfId="12337" xr:uid="{00000000-0005-0000-0000-00002E300000}"/>
    <cellStyle name="Comma 53 3 2 3 3" xfId="12338" xr:uid="{00000000-0005-0000-0000-00002F300000}"/>
    <cellStyle name="Comma 53 3 2 3 3 2" xfId="12339" xr:uid="{00000000-0005-0000-0000-000030300000}"/>
    <cellStyle name="Comma 53 3 2 3 3 2 2" xfId="12340" xr:uid="{00000000-0005-0000-0000-000031300000}"/>
    <cellStyle name="Comma 53 3 2 3 3 3" xfId="12341" xr:uid="{00000000-0005-0000-0000-000032300000}"/>
    <cellStyle name="Comma 53 3 2 3 3 3 2" xfId="12342" xr:uid="{00000000-0005-0000-0000-000033300000}"/>
    <cellStyle name="Comma 53 3 2 3 3 4" xfId="12343" xr:uid="{00000000-0005-0000-0000-000034300000}"/>
    <cellStyle name="Comma 53 3 2 3 3 4 2" xfId="12344" xr:uid="{00000000-0005-0000-0000-000035300000}"/>
    <cellStyle name="Comma 53 3 2 3 3 5" xfId="12345" xr:uid="{00000000-0005-0000-0000-000036300000}"/>
    <cellStyle name="Comma 53 3 2 3 4" xfId="12346" xr:uid="{00000000-0005-0000-0000-000037300000}"/>
    <cellStyle name="Comma 53 3 2 3 4 2" xfId="12347" xr:uid="{00000000-0005-0000-0000-000038300000}"/>
    <cellStyle name="Comma 53 3 2 3 5" xfId="12348" xr:uid="{00000000-0005-0000-0000-000039300000}"/>
    <cellStyle name="Comma 53 3 2 3 5 2" xfId="12349" xr:uid="{00000000-0005-0000-0000-00003A300000}"/>
    <cellStyle name="Comma 53 3 2 3 6" xfId="12350" xr:uid="{00000000-0005-0000-0000-00003B300000}"/>
    <cellStyle name="Comma 53 3 2 3 6 2" xfId="12351" xr:uid="{00000000-0005-0000-0000-00003C300000}"/>
    <cellStyle name="Comma 53 3 2 3 7" xfId="12352" xr:uid="{00000000-0005-0000-0000-00003D300000}"/>
    <cellStyle name="Comma 53 3 2 4" xfId="12353" xr:uid="{00000000-0005-0000-0000-00003E300000}"/>
    <cellStyle name="Comma 53 3 2 4 2" xfId="12354" xr:uid="{00000000-0005-0000-0000-00003F300000}"/>
    <cellStyle name="Comma 53 3 2 4 2 2" xfId="12355" xr:uid="{00000000-0005-0000-0000-000040300000}"/>
    <cellStyle name="Comma 53 3 2 4 2 2 2" xfId="12356" xr:uid="{00000000-0005-0000-0000-000041300000}"/>
    <cellStyle name="Comma 53 3 2 4 2 3" xfId="12357" xr:uid="{00000000-0005-0000-0000-000042300000}"/>
    <cellStyle name="Comma 53 3 2 4 2 3 2" xfId="12358" xr:uid="{00000000-0005-0000-0000-000043300000}"/>
    <cellStyle name="Comma 53 3 2 4 2 4" xfId="12359" xr:uid="{00000000-0005-0000-0000-000044300000}"/>
    <cellStyle name="Comma 53 3 2 4 2 4 2" xfId="12360" xr:uid="{00000000-0005-0000-0000-000045300000}"/>
    <cellStyle name="Comma 53 3 2 4 2 5" xfId="12361" xr:uid="{00000000-0005-0000-0000-000046300000}"/>
    <cellStyle name="Comma 53 3 2 4 3" xfId="12362" xr:uid="{00000000-0005-0000-0000-000047300000}"/>
    <cellStyle name="Comma 53 3 2 4 3 2" xfId="12363" xr:uid="{00000000-0005-0000-0000-000048300000}"/>
    <cellStyle name="Comma 53 3 2 4 4" xfId="12364" xr:uid="{00000000-0005-0000-0000-000049300000}"/>
    <cellStyle name="Comma 53 3 2 4 4 2" xfId="12365" xr:uid="{00000000-0005-0000-0000-00004A300000}"/>
    <cellStyle name="Comma 53 3 2 4 5" xfId="12366" xr:uid="{00000000-0005-0000-0000-00004B300000}"/>
    <cellStyle name="Comma 53 3 2 4 5 2" xfId="12367" xr:uid="{00000000-0005-0000-0000-00004C300000}"/>
    <cellStyle name="Comma 53 3 2 4 6" xfId="12368" xr:uid="{00000000-0005-0000-0000-00004D300000}"/>
    <cellStyle name="Comma 53 3 2 5" xfId="12369" xr:uid="{00000000-0005-0000-0000-00004E300000}"/>
    <cellStyle name="Comma 53 3 2 5 2" xfId="12370" xr:uid="{00000000-0005-0000-0000-00004F300000}"/>
    <cellStyle name="Comma 53 3 2 5 2 2" xfId="12371" xr:uid="{00000000-0005-0000-0000-000050300000}"/>
    <cellStyle name="Comma 53 3 2 5 3" xfId="12372" xr:uid="{00000000-0005-0000-0000-000051300000}"/>
    <cellStyle name="Comma 53 3 2 5 3 2" xfId="12373" xr:uid="{00000000-0005-0000-0000-000052300000}"/>
    <cellStyle name="Comma 53 3 2 5 4" xfId="12374" xr:uid="{00000000-0005-0000-0000-000053300000}"/>
    <cellStyle name="Comma 53 3 2 5 4 2" xfId="12375" xr:uid="{00000000-0005-0000-0000-000054300000}"/>
    <cellStyle name="Comma 53 3 2 5 5" xfId="12376" xr:uid="{00000000-0005-0000-0000-000055300000}"/>
    <cellStyle name="Comma 53 3 2 6" xfId="12377" xr:uid="{00000000-0005-0000-0000-000056300000}"/>
    <cellStyle name="Comma 53 3 2 6 2" xfId="12378" xr:uid="{00000000-0005-0000-0000-000057300000}"/>
    <cellStyle name="Comma 53 3 2 7" xfId="12379" xr:uid="{00000000-0005-0000-0000-000058300000}"/>
    <cellStyle name="Comma 53 3 2 7 2" xfId="12380" xr:uid="{00000000-0005-0000-0000-000059300000}"/>
    <cellStyle name="Comma 53 3 2 8" xfId="12381" xr:uid="{00000000-0005-0000-0000-00005A300000}"/>
    <cellStyle name="Comma 53 3 2 8 2" xfId="12382" xr:uid="{00000000-0005-0000-0000-00005B300000}"/>
    <cellStyle name="Comma 53 3 2 9" xfId="12383" xr:uid="{00000000-0005-0000-0000-00005C300000}"/>
    <cellStyle name="Comma 53 3 3" xfId="12384" xr:uid="{00000000-0005-0000-0000-00005D300000}"/>
    <cellStyle name="Comma 53 3 3 2" xfId="12385" xr:uid="{00000000-0005-0000-0000-00005E300000}"/>
    <cellStyle name="Comma 53 3 3 2 2" xfId="12386" xr:uid="{00000000-0005-0000-0000-00005F300000}"/>
    <cellStyle name="Comma 53 3 3 2 2 2" xfId="12387" xr:uid="{00000000-0005-0000-0000-000060300000}"/>
    <cellStyle name="Comma 53 3 3 2 2 2 2" xfId="12388" xr:uid="{00000000-0005-0000-0000-000061300000}"/>
    <cellStyle name="Comma 53 3 3 2 2 2 2 2" xfId="12389" xr:uid="{00000000-0005-0000-0000-000062300000}"/>
    <cellStyle name="Comma 53 3 3 2 2 2 3" xfId="12390" xr:uid="{00000000-0005-0000-0000-000063300000}"/>
    <cellStyle name="Comma 53 3 3 2 2 2 3 2" xfId="12391" xr:uid="{00000000-0005-0000-0000-000064300000}"/>
    <cellStyle name="Comma 53 3 3 2 2 2 4" xfId="12392" xr:uid="{00000000-0005-0000-0000-000065300000}"/>
    <cellStyle name="Comma 53 3 3 2 2 2 4 2" xfId="12393" xr:uid="{00000000-0005-0000-0000-000066300000}"/>
    <cellStyle name="Comma 53 3 3 2 2 2 5" xfId="12394" xr:uid="{00000000-0005-0000-0000-000067300000}"/>
    <cellStyle name="Comma 53 3 3 2 2 3" xfId="12395" xr:uid="{00000000-0005-0000-0000-000068300000}"/>
    <cellStyle name="Comma 53 3 3 2 2 3 2" xfId="12396" xr:uid="{00000000-0005-0000-0000-000069300000}"/>
    <cellStyle name="Comma 53 3 3 2 2 4" xfId="12397" xr:uid="{00000000-0005-0000-0000-00006A300000}"/>
    <cellStyle name="Comma 53 3 3 2 2 4 2" xfId="12398" xr:uid="{00000000-0005-0000-0000-00006B300000}"/>
    <cellStyle name="Comma 53 3 3 2 2 5" xfId="12399" xr:uid="{00000000-0005-0000-0000-00006C300000}"/>
    <cellStyle name="Comma 53 3 3 2 2 5 2" xfId="12400" xr:uid="{00000000-0005-0000-0000-00006D300000}"/>
    <cellStyle name="Comma 53 3 3 2 2 6" xfId="12401" xr:uid="{00000000-0005-0000-0000-00006E300000}"/>
    <cellStyle name="Comma 53 3 3 2 3" xfId="12402" xr:uid="{00000000-0005-0000-0000-00006F300000}"/>
    <cellStyle name="Comma 53 3 3 2 3 2" xfId="12403" xr:uid="{00000000-0005-0000-0000-000070300000}"/>
    <cellStyle name="Comma 53 3 3 2 3 2 2" xfId="12404" xr:uid="{00000000-0005-0000-0000-000071300000}"/>
    <cellStyle name="Comma 53 3 3 2 3 3" xfId="12405" xr:uid="{00000000-0005-0000-0000-000072300000}"/>
    <cellStyle name="Comma 53 3 3 2 3 3 2" xfId="12406" xr:uid="{00000000-0005-0000-0000-000073300000}"/>
    <cellStyle name="Comma 53 3 3 2 3 4" xfId="12407" xr:uid="{00000000-0005-0000-0000-000074300000}"/>
    <cellStyle name="Comma 53 3 3 2 3 4 2" xfId="12408" xr:uid="{00000000-0005-0000-0000-000075300000}"/>
    <cellStyle name="Comma 53 3 3 2 3 5" xfId="12409" xr:uid="{00000000-0005-0000-0000-000076300000}"/>
    <cellStyle name="Comma 53 3 3 2 4" xfId="12410" xr:uid="{00000000-0005-0000-0000-000077300000}"/>
    <cellStyle name="Comma 53 3 3 2 4 2" xfId="12411" xr:uid="{00000000-0005-0000-0000-000078300000}"/>
    <cellStyle name="Comma 53 3 3 2 5" xfId="12412" xr:uid="{00000000-0005-0000-0000-000079300000}"/>
    <cellStyle name="Comma 53 3 3 2 5 2" xfId="12413" xr:uid="{00000000-0005-0000-0000-00007A300000}"/>
    <cellStyle name="Comma 53 3 3 2 6" xfId="12414" xr:uid="{00000000-0005-0000-0000-00007B300000}"/>
    <cellStyle name="Comma 53 3 3 2 6 2" xfId="12415" xr:uid="{00000000-0005-0000-0000-00007C300000}"/>
    <cellStyle name="Comma 53 3 3 2 7" xfId="12416" xr:uid="{00000000-0005-0000-0000-00007D300000}"/>
    <cellStyle name="Comma 53 3 3 3" xfId="12417" xr:uid="{00000000-0005-0000-0000-00007E300000}"/>
    <cellStyle name="Comma 53 3 3 3 2" xfId="12418" xr:uid="{00000000-0005-0000-0000-00007F300000}"/>
    <cellStyle name="Comma 53 3 3 3 2 2" xfId="12419" xr:uid="{00000000-0005-0000-0000-000080300000}"/>
    <cellStyle name="Comma 53 3 3 3 2 2 2" xfId="12420" xr:uid="{00000000-0005-0000-0000-000081300000}"/>
    <cellStyle name="Comma 53 3 3 3 2 2 2 2" xfId="12421" xr:uid="{00000000-0005-0000-0000-000082300000}"/>
    <cellStyle name="Comma 53 3 3 3 2 2 3" xfId="12422" xr:uid="{00000000-0005-0000-0000-000083300000}"/>
    <cellStyle name="Comma 53 3 3 3 2 2 3 2" xfId="12423" xr:uid="{00000000-0005-0000-0000-000084300000}"/>
    <cellStyle name="Comma 53 3 3 3 2 2 4" xfId="12424" xr:uid="{00000000-0005-0000-0000-000085300000}"/>
    <cellStyle name="Comma 53 3 3 3 2 2 4 2" xfId="12425" xr:uid="{00000000-0005-0000-0000-000086300000}"/>
    <cellStyle name="Comma 53 3 3 3 2 2 5" xfId="12426" xr:uid="{00000000-0005-0000-0000-000087300000}"/>
    <cellStyle name="Comma 53 3 3 3 2 3" xfId="12427" xr:uid="{00000000-0005-0000-0000-000088300000}"/>
    <cellStyle name="Comma 53 3 3 3 2 3 2" xfId="12428" xr:uid="{00000000-0005-0000-0000-000089300000}"/>
    <cellStyle name="Comma 53 3 3 3 2 4" xfId="12429" xr:uid="{00000000-0005-0000-0000-00008A300000}"/>
    <cellStyle name="Comma 53 3 3 3 2 4 2" xfId="12430" xr:uid="{00000000-0005-0000-0000-00008B300000}"/>
    <cellStyle name="Comma 53 3 3 3 2 5" xfId="12431" xr:uid="{00000000-0005-0000-0000-00008C300000}"/>
    <cellStyle name="Comma 53 3 3 3 2 5 2" xfId="12432" xr:uid="{00000000-0005-0000-0000-00008D300000}"/>
    <cellStyle name="Comma 53 3 3 3 2 6" xfId="12433" xr:uid="{00000000-0005-0000-0000-00008E300000}"/>
    <cellStyle name="Comma 53 3 3 3 3" xfId="12434" xr:uid="{00000000-0005-0000-0000-00008F300000}"/>
    <cellStyle name="Comma 53 3 3 3 3 2" xfId="12435" xr:uid="{00000000-0005-0000-0000-000090300000}"/>
    <cellStyle name="Comma 53 3 3 3 3 2 2" xfId="12436" xr:uid="{00000000-0005-0000-0000-000091300000}"/>
    <cellStyle name="Comma 53 3 3 3 3 3" xfId="12437" xr:uid="{00000000-0005-0000-0000-000092300000}"/>
    <cellStyle name="Comma 53 3 3 3 3 3 2" xfId="12438" xr:uid="{00000000-0005-0000-0000-000093300000}"/>
    <cellStyle name="Comma 53 3 3 3 3 4" xfId="12439" xr:uid="{00000000-0005-0000-0000-000094300000}"/>
    <cellStyle name="Comma 53 3 3 3 3 4 2" xfId="12440" xr:uid="{00000000-0005-0000-0000-000095300000}"/>
    <cellStyle name="Comma 53 3 3 3 3 5" xfId="12441" xr:uid="{00000000-0005-0000-0000-000096300000}"/>
    <cellStyle name="Comma 53 3 3 3 4" xfId="12442" xr:uid="{00000000-0005-0000-0000-000097300000}"/>
    <cellStyle name="Comma 53 3 3 3 4 2" xfId="12443" xr:uid="{00000000-0005-0000-0000-000098300000}"/>
    <cellStyle name="Comma 53 3 3 3 5" xfId="12444" xr:uid="{00000000-0005-0000-0000-000099300000}"/>
    <cellStyle name="Comma 53 3 3 3 5 2" xfId="12445" xr:uid="{00000000-0005-0000-0000-00009A300000}"/>
    <cellStyle name="Comma 53 3 3 3 6" xfId="12446" xr:uid="{00000000-0005-0000-0000-00009B300000}"/>
    <cellStyle name="Comma 53 3 3 3 6 2" xfId="12447" xr:uid="{00000000-0005-0000-0000-00009C300000}"/>
    <cellStyle name="Comma 53 3 3 3 7" xfId="12448" xr:uid="{00000000-0005-0000-0000-00009D300000}"/>
    <cellStyle name="Comma 53 3 3 4" xfId="12449" xr:uid="{00000000-0005-0000-0000-00009E300000}"/>
    <cellStyle name="Comma 53 3 3 4 2" xfId="12450" xr:uid="{00000000-0005-0000-0000-00009F300000}"/>
    <cellStyle name="Comma 53 3 3 4 2 2" xfId="12451" xr:uid="{00000000-0005-0000-0000-0000A0300000}"/>
    <cellStyle name="Comma 53 3 3 4 2 2 2" xfId="12452" xr:uid="{00000000-0005-0000-0000-0000A1300000}"/>
    <cellStyle name="Comma 53 3 3 4 2 3" xfId="12453" xr:uid="{00000000-0005-0000-0000-0000A2300000}"/>
    <cellStyle name="Comma 53 3 3 4 2 3 2" xfId="12454" xr:uid="{00000000-0005-0000-0000-0000A3300000}"/>
    <cellStyle name="Comma 53 3 3 4 2 4" xfId="12455" xr:uid="{00000000-0005-0000-0000-0000A4300000}"/>
    <cellStyle name="Comma 53 3 3 4 2 4 2" xfId="12456" xr:uid="{00000000-0005-0000-0000-0000A5300000}"/>
    <cellStyle name="Comma 53 3 3 4 2 5" xfId="12457" xr:uid="{00000000-0005-0000-0000-0000A6300000}"/>
    <cellStyle name="Comma 53 3 3 4 3" xfId="12458" xr:uid="{00000000-0005-0000-0000-0000A7300000}"/>
    <cellStyle name="Comma 53 3 3 4 3 2" xfId="12459" xr:uid="{00000000-0005-0000-0000-0000A8300000}"/>
    <cellStyle name="Comma 53 3 3 4 4" xfId="12460" xr:uid="{00000000-0005-0000-0000-0000A9300000}"/>
    <cellStyle name="Comma 53 3 3 4 4 2" xfId="12461" xr:uid="{00000000-0005-0000-0000-0000AA300000}"/>
    <cellStyle name="Comma 53 3 3 4 5" xfId="12462" xr:uid="{00000000-0005-0000-0000-0000AB300000}"/>
    <cellStyle name="Comma 53 3 3 4 5 2" xfId="12463" xr:uid="{00000000-0005-0000-0000-0000AC300000}"/>
    <cellStyle name="Comma 53 3 3 4 6" xfId="12464" xr:uid="{00000000-0005-0000-0000-0000AD300000}"/>
    <cellStyle name="Comma 53 3 3 5" xfId="12465" xr:uid="{00000000-0005-0000-0000-0000AE300000}"/>
    <cellStyle name="Comma 53 3 3 5 2" xfId="12466" xr:uid="{00000000-0005-0000-0000-0000AF300000}"/>
    <cellStyle name="Comma 53 3 3 5 2 2" xfId="12467" xr:uid="{00000000-0005-0000-0000-0000B0300000}"/>
    <cellStyle name="Comma 53 3 3 5 3" xfId="12468" xr:uid="{00000000-0005-0000-0000-0000B1300000}"/>
    <cellStyle name="Comma 53 3 3 5 3 2" xfId="12469" xr:uid="{00000000-0005-0000-0000-0000B2300000}"/>
    <cellStyle name="Comma 53 3 3 5 4" xfId="12470" xr:uid="{00000000-0005-0000-0000-0000B3300000}"/>
    <cellStyle name="Comma 53 3 3 5 4 2" xfId="12471" xr:uid="{00000000-0005-0000-0000-0000B4300000}"/>
    <cellStyle name="Comma 53 3 3 5 5" xfId="12472" xr:uid="{00000000-0005-0000-0000-0000B5300000}"/>
    <cellStyle name="Comma 53 3 3 6" xfId="12473" xr:uid="{00000000-0005-0000-0000-0000B6300000}"/>
    <cellStyle name="Comma 53 3 3 6 2" xfId="12474" xr:uid="{00000000-0005-0000-0000-0000B7300000}"/>
    <cellStyle name="Comma 53 3 3 7" xfId="12475" xr:uid="{00000000-0005-0000-0000-0000B8300000}"/>
    <cellStyle name="Comma 53 3 3 7 2" xfId="12476" xr:uid="{00000000-0005-0000-0000-0000B9300000}"/>
    <cellStyle name="Comma 53 3 3 8" xfId="12477" xr:uid="{00000000-0005-0000-0000-0000BA300000}"/>
    <cellStyle name="Comma 53 3 3 8 2" xfId="12478" xr:uid="{00000000-0005-0000-0000-0000BB300000}"/>
    <cellStyle name="Comma 53 3 3 9" xfId="12479" xr:uid="{00000000-0005-0000-0000-0000BC300000}"/>
    <cellStyle name="Comma 53 3 4" xfId="12480" xr:uid="{00000000-0005-0000-0000-0000BD300000}"/>
    <cellStyle name="Comma 53 3 4 2" xfId="12481" xr:uid="{00000000-0005-0000-0000-0000BE300000}"/>
    <cellStyle name="Comma 53 3 4 2 2" xfId="12482" xr:uid="{00000000-0005-0000-0000-0000BF300000}"/>
    <cellStyle name="Comma 53 3 4 2 2 2" xfId="12483" xr:uid="{00000000-0005-0000-0000-0000C0300000}"/>
    <cellStyle name="Comma 53 3 4 2 2 2 2" xfId="12484" xr:uid="{00000000-0005-0000-0000-0000C1300000}"/>
    <cellStyle name="Comma 53 3 4 2 2 3" xfId="12485" xr:uid="{00000000-0005-0000-0000-0000C2300000}"/>
    <cellStyle name="Comma 53 3 4 2 2 3 2" xfId="12486" xr:uid="{00000000-0005-0000-0000-0000C3300000}"/>
    <cellStyle name="Comma 53 3 4 2 2 4" xfId="12487" xr:uid="{00000000-0005-0000-0000-0000C4300000}"/>
    <cellStyle name="Comma 53 3 4 2 2 4 2" xfId="12488" xr:uid="{00000000-0005-0000-0000-0000C5300000}"/>
    <cellStyle name="Comma 53 3 4 2 2 5" xfId="12489" xr:uid="{00000000-0005-0000-0000-0000C6300000}"/>
    <cellStyle name="Comma 53 3 4 2 3" xfId="12490" xr:uid="{00000000-0005-0000-0000-0000C7300000}"/>
    <cellStyle name="Comma 53 3 4 2 3 2" xfId="12491" xr:uid="{00000000-0005-0000-0000-0000C8300000}"/>
    <cellStyle name="Comma 53 3 4 2 4" xfId="12492" xr:uid="{00000000-0005-0000-0000-0000C9300000}"/>
    <cellStyle name="Comma 53 3 4 2 4 2" xfId="12493" xr:uid="{00000000-0005-0000-0000-0000CA300000}"/>
    <cellStyle name="Comma 53 3 4 2 5" xfId="12494" xr:uid="{00000000-0005-0000-0000-0000CB300000}"/>
    <cellStyle name="Comma 53 3 4 2 5 2" xfId="12495" xr:uid="{00000000-0005-0000-0000-0000CC300000}"/>
    <cellStyle name="Comma 53 3 4 2 6" xfId="12496" xr:uid="{00000000-0005-0000-0000-0000CD300000}"/>
    <cellStyle name="Comma 53 3 4 3" xfId="12497" xr:uid="{00000000-0005-0000-0000-0000CE300000}"/>
    <cellStyle name="Comma 53 3 4 3 2" xfId="12498" xr:uid="{00000000-0005-0000-0000-0000CF300000}"/>
    <cellStyle name="Comma 53 3 4 3 2 2" xfId="12499" xr:uid="{00000000-0005-0000-0000-0000D0300000}"/>
    <cellStyle name="Comma 53 3 4 3 3" xfId="12500" xr:uid="{00000000-0005-0000-0000-0000D1300000}"/>
    <cellStyle name="Comma 53 3 4 3 3 2" xfId="12501" xr:uid="{00000000-0005-0000-0000-0000D2300000}"/>
    <cellStyle name="Comma 53 3 4 3 4" xfId="12502" xr:uid="{00000000-0005-0000-0000-0000D3300000}"/>
    <cellStyle name="Comma 53 3 4 3 4 2" xfId="12503" xr:uid="{00000000-0005-0000-0000-0000D4300000}"/>
    <cellStyle name="Comma 53 3 4 3 5" xfId="12504" xr:uid="{00000000-0005-0000-0000-0000D5300000}"/>
    <cellStyle name="Comma 53 3 4 4" xfId="12505" xr:uid="{00000000-0005-0000-0000-0000D6300000}"/>
    <cellStyle name="Comma 53 3 4 4 2" xfId="12506" xr:uid="{00000000-0005-0000-0000-0000D7300000}"/>
    <cellStyle name="Comma 53 3 4 5" xfId="12507" xr:uid="{00000000-0005-0000-0000-0000D8300000}"/>
    <cellStyle name="Comma 53 3 4 5 2" xfId="12508" xr:uid="{00000000-0005-0000-0000-0000D9300000}"/>
    <cellStyle name="Comma 53 3 4 6" xfId="12509" xr:uid="{00000000-0005-0000-0000-0000DA300000}"/>
    <cellStyle name="Comma 53 3 4 6 2" xfId="12510" xr:uid="{00000000-0005-0000-0000-0000DB300000}"/>
    <cellStyle name="Comma 53 3 4 7" xfId="12511" xr:uid="{00000000-0005-0000-0000-0000DC300000}"/>
    <cellStyle name="Comma 53 3 5" xfId="12512" xr:uid="{00000000-0005-0000-0000-0000DD300000}"/>
    <cellStyle name="Comma 53 3 5 2" xfId="12513" xr:uid="{00000000-0005-0000-0000-0000DE300000}"/>
    <cellStyle name="Comma 53 3 5 2 2" xfId="12514" xr:uid="{00000000-0005-0000-0000-0000DF300000}"/>
    <cellStyle name="Comma 53 3 5 2 2 2" xfId="12515" xr:uid="{00000000-0005-0000-0000-0000E0300000}"/>
    <cellStyle name="Comma 53 3 5 2 2 2 2" xfId="12516" xr:uid="{00000000-0005-0000-0000-0000E1300000}"/>
    <cellStyle name="Comma 53 3 5 2 2 3" xfId="12517" xr:uid="{00000000-0005-0000-0000-0000E2300000}"/>
    <cellStyle name="Comma 53 3 5 2 2 3 2" xfId="12518" xr:uid="{00000000-0005-0000-0000-0000E3300000}"/>
    <cellStyle name="Comma 53 3 5 2 2 4" xfId="12519" xr:uid="{00000000-0005-0000-0000-0000E4300000}"/>
    <cellStyle name="Comma 53 3 5 2 2 4 2" xfId="12520" xr:uid="{00000000-0005-0000-0000-0000E5300000}"/>
    <cellStyle name="Comma 53 3 5 2 2 5" xfId="12521" xr:uid="{00000000-0005-0000-0000-0000E6300000}"/>
    <cellStyle name="Comma 53 3 5 2 3" xfId="12522" xr:uid="{00000000-0005-0000-0000-0000E7300000}"/>
    <cellStyle name="Comma 53 3 5 2 3 2" xfId="12523" xr:uid="{00000000-0005-0000-0000-0000E8300000}"/>
    <cellStyle name="Comma 53 3 5 2 4" xfId="12524" xr:uid="{00000000-0005-0000-0000-0000E9300000}"/>
    <cellStyle name="Comma 53 3 5 2 4 2" xfId="12525" xr:uid="{00000000-0005-0000-0000-0000EA300000}"/>
    <cellStyle name="Comma 53 3 5 2 5" xfId="12526" xr:uid="{00000000-0005-0000-0000-0000EB300000}"/>
    <cellStyle name="Comma 53 3 5 2 5 2" xfId="12527" xr:uid="{00000000-0005-0000-0000-0000EC300000}"/>
    <cellStyle name="Comma 53 3 5 2 6" xfId="12528" xr:uid="{00000000-0005-0000-0000-0000ED300000}"/>
    <cellStyle name="Comma 53 3 5 3" xfId="12529" xr:uid="{00000000-0005-0000-0000-0000EE300000}"/>
    <cellStyle name="Comma 53 3 5 3 2" xfId="12530" xr:uid="{00000000-0005-0000-0000-0000EF300000}"/>
    <cellStyle name="Comma 53 3 5 3 2 2" xfId="12531" xr:uid="{00000000-0005-0000-0000-0000F0300000}"/>
    <cellStyle name="Comma 53 3 5 3 3" xfId="12532" xr:uid="{00000000-0005-0000-0000-0000F1300000}"/>
    <cellStyle name="Comma 53 3 5 3 3 2" xfId="12533" xr:uid="{00000000-0005-0000-0000-0000F2300000}"/>
    <cellStyle name="Comma 53 3 5 3 4" xfId="12534" xr:uid="{00000000-0005-0000-0000-0000F3300000}"/>
    <cellStyle name="Comma 53 3 5 3 4 2" xfId="12535" xr:uid="{00000000-0005-0000-0000-0000F4300000}"/>
    <cellStyle name="Comma 53 3 5 3 5" xfId="12536" xr:uid="{00000000-0005-0000-0000-0000F5300000}"/>
    <cellStyle name="Comma 53 3 5 4" xfId="12537" xr:uid="{00000000-0005-0000-0000-0000F6300000}"/>
    <cellStyle name="Comma 53 3 5 4 2" xfId="12538" xr:uid="{00000000-0005-0000-0000-0000F7300000}"/>
    <cellStyle name="Comma 53 3 5 5" xfId="12539" xr:uid="{00000000-0005-0000-0000-0000F8300000}"/>
    <cellStyle name="Comma 53 3 5 5 2" xfId="12540" xr:uid="{00000000-0005-0000-0000-0000F9300000}"/>
    <cellStyle name="Comma 53 3 5 6" xfId="12541" xr:uid="{00000000-0005-0000-0000-0000FA300000}"/>
    <cellStyle name="Comma 53 3 5 6 2" xfId="12542" xr:uid="{00000000-0005-0000-0000-0000FB300000}"/>
    <cellStyle name="Comma 53 3 5 7" xfId="12543" xr:uid="{00000000-0005-0000-0000-0000FC300000}"/>
    <cellStyle name="Comma 53 3 6" xfId="12544" xr:uid="{00000000-0005-0000-0000-0000FD300000}"/>
    <cellStyle name="Comma 53 3 6 2" xfId="12545" xr:uid="{00000000-0005-0000-0000-0000FE300000}"/>
    <cellStyle name="Comma 53 3 6 2 2" xfId="12546" xr:uid="{00000000-0005-0000-0000-0000FF300000}"/>
    <cellStyle name="Comma 53 3 6 2 2 2" xfId="12547" xr:uid="{00000000-0005-0000-0000-000000310000}"/>
    <cellStyle name="Comma 53 3 6 2 3" xfId="12548" xr:uid="{00000000-0005-0000-0000-000001310000}"/>
    <cellStyle name="Comma 53 3 6 2 3 2" xfId="12549" xr:uid="{00000000-0005-0000-0000-000002310000}"/>
    <cellStyle name="Comma 53 3 6 2 4" xfId="12550" xr:uid="{00000000-0005-0000-0000-000003310000}"/>
    <cellStyle name="Comma 53 3 6 2 4 2" xfId="12551" xr:uid="{00000000-0005-0000-0000-000004310000}"/>
    <cellStyle name="Comma 53 3 6 2 5" xfId="12552" xr:uid="{00000000-0005-0000-0000-000005310000}"/>
    <cellStyle name="Comma 53 3 6 3" xfId="12553" xr:uid="{00000000-0005-0000-0000-000006310000}"/>
    <cellStyle name="Comma 53 3 6 3 2" xfId="12554" xr:uid="{00000000-0005-0000-0000-000007310000}"/>
    <cellStyle name="Comma 53 3 6 4" xfId="12555" xr:uid="{00000000-0005-0000-0000-000008310000}"/>
    <cellStyle name="Comma 53 3 6 4 2" xfId="12556" xr:uid="{00000000-0005-0000-0000-000009310000}"/>
    <cellStyle name="Comma 53 3 6 5" xfId="12557" xr:uid="{00000000-0005-0000-0000-00000A310000}"/>
    <cellStyle name="Comma 53 3 6 5 2" xfId="12558" xr:uid="{00000000-0005-0000-0000-00000B310000}"/>
    <cellStyle name="Comma 53 3 6 6" xfId="12559" xr:uid="{00000000-0005-0000-0000-00000C310000}"/>
    <cellStyle name="Comma 53 3 7" xfId="12560" xr:uid="{00000000-0005-0000-0000-00000D310000}"/>
    <cellStyle name="Comma 53 3 7 2" xfId="12561" xr:uid="{00000000-0005-0000-0000-00000E310000}"/>
    <cellStyle name="Comma 53 3 7 2 2" xfId="12562" xr:uid="{00000000-0005-0000-0000-00000F310000}"/>
    <cellStyle name="Comma 53 3 7 3" xfId="12563" xr:uid="{00000000-0005-0000-0000-000010310000}"/>
    <cellStyle name="Comma 53 3 7 3 2" xfId="12564" xr:uid="{00000000-0005-0000-0000-000011310000}"/>
    <cellStyle name="Comma 53 3 7 4" xfId="12565" xr:uid="{00000000-0005-0000-0000-000012310000}"/>
    <cellStyle name="Comma 53 3 7 4 2" xfId="12566" xr:uid="{00000000-0005-0000-0000-000013310000}"/>
    <cellStyle name="Comma 53 3 7 5" xfId="12567" xr:uid="{00000000-0005-0000-0000-000014310000}"/>
    <cellStyle name="Comma 53 3 8" xfId="12568" xr:uid="{00000000-0005-0000-0000-000015310000}"/>
    <cellStyle name="Comma 53 3 8 2" xfId="12569" xr:uid="{00000000-0005-0000-0000-000016310000}"/>
    <cellStyle name="Comma 53 3 9" xfId="12570" xr:uid="{00000000-0005-0000-0000-000017310000}"/>
    <cellStyle name="Comma 53 3 9 2" xfId="12571" xr:uid="{00000000-0005-0000-0000-000018310000}"/>
    <cellStyle name="Comma 53 4" xfId="12572" xr:uid="{00000000-0005-0000-0000-000019310000}"/>
    <cellStyle name="Comma 53 4 2" xfId="12573" xr:uid="{00000000-0005-0000-0000-00001A310000}"/>
    <cellStyle name="Comma 53 4 2 2" xfId="12574" xr:uid="{00000000-0005-0000-0000-00001B310000}"/>
    <cellStyle name="Comma 53 4 2 2 2" xfId="12575" xr:uid="{00000000-0005-0000-0000-00001C310000}"/>
    <cellStyle name="Comma 53 4 2 2 2 2" xfId="12576" xr:uid="{00000000-0005-0000-0000-00001D310000}"/>
    <cellStyle name="Comma 53 4 2 2 2 2 2" xfId="12577" xr:uid="{00000000-0005-0000-0000-00001E310000}"/>
    <cellStyle name="Comma 53 4 2 2 2 3" xfId="12578" xr:uid="{00000000-0005-0000-0000-00001F310000}"/>
    <cellStyle name="Comma 53 4 2 2 2 3 2" xfId="12579" xr:uid="{00000000-0005-0000-0000-000020310000}"/>
    <cellStyle name="Comma 53 4 2 2 2 4" xfId="12580" xr:uid="{00000000-0005-0000-0000-000021310000}"/>
    <cellStyle name="Comma 53 4 2 2 2 4 2" xfId="12581" xr:uid="{00000000-0005-0000-0000-000022310000}"/>
    <cellStyle name="Comma 53 4 2 2 2 5" xfId="12582" xr:uid="{00000000-0005-0000-0000-000023310000}"/>
    <cellStyle name="Comma 53 4 2 2 3" xfId="12583" xr:uid="{00000000-0005-0000-0000-000024310000}"/>
    <cellStyle name="Comma 53 4 2 2 3 2" xfId="12584" xr:uid="{00000000-0005-0000-0000-000025310000}"/>
    <cellStyle name="Comma 53 4 2 2 4" xfId="12585" xr:uid="{00000000-0005-0000-0000-000026310000}"/>
    <cellStyle name="Comma 53 4 2 2 4 2" xfId="12586" xr:uid="{00000000-0005-0000-0000-000027310000}"/>
    <cellStyle name="Comma 53 4 2 2 5" xfId="12587" xr:uid="{00000000-0005-0000-0000-000028310000}"/>
    <cellStyle name="Comma 53 4 2 2 5 2" xfId="12588" xr:uid="{00000000-0005-0000-0000-000029310000}"/>
    <cellStyle name="Comma 53 4 2 2 6" xfId="12589" xr:uid="{00000000-0005-0000-0000-00002A310000}"/>
    <cellStyle name="Comma 53 4 2 3" xfId="12590" xr:uid="{00000000-0005-0000-0000-00002B310000}"/>
    <cellStyle name="Comma 53 4 2 3 2" xfId="12591" xr:uid="{00000000-0005-0000-0000-00002C310000}"/>
    <cellStyle name="Comma 53 4 2 3 2 2" xfId="12592" xr:uid="{00000000-0005-0000-0000-00002D310000}"/>
    <cellStyle name="Comma 53 4 2 3 3" xfId="12593" xr:uid="{00000000-0005-0000-0000-00002E310000}"/>
    <cellStyle name="Comma 53 4 2 3 3 2" xfId="12594" xr:uid="{00000000-0005-0000-0000-00002F310000}"/>
    <cellStyle name="Comma 53 4 2 3 4" xfId="12595" xr:uid="{00000000-0005-0000-0000-000030310000}"/>
    <cellStyle name="Comma 53 4 2 3 4 2" xfId="12596" xr:uid="{00000000-0005-0000-0000-000031310000}"/>
    <cellStyle name="Comma 53 4 2 3 5" xfId="12597" xr:uid="{00000000-0005-0000-0000-000032310000}"/>
    <cellStyle name="Comma 53 4 2 4" xfId="12598" xr:uid="{00000000-0005-0000-0000-000033310000}"/>
    <cellStyle name="Comma 53 4 2 4 2" xfId="12599" xr:uid="{00000000-0005-0000-0000-000034310000}"/>
    <cellStyle name="Comma 53 4 2 5" xfId="12600" xr:uid="{00000000-0005-0000-0000-000035310000}"/>
    <cellStyle name="Comma 53 4 2 5 2" xfId="12601" xr:uid="{00000000-0005-0000-0000-000036310000}"/>
    <cellStyle name="Comma 53 4 2 6" xfId="12602" xr:uid="{00000000-0005-0000-0000-000037310000}"/>
    <cellStyle name="Comma 53 4 2 6 2" xfId="12603" xr:uid="{00000000-0005-0000-0000-000038310000}"/>
    <cellStyle name="Comma 53 4 2 7" xfId="12604" xr:uid="{00000000-0005-0000-0000-000039310000}"/>
    <cellStyle name="Comma 53 4 3" xfId="12605" xr:uid="{00000000-0005-0000-0000-00003A310000}"/>
    <cellStyle name="Comma 53 4 3 2" xfId="12606" xr:uid="{00000000-0005-0000-0000-00003B310000}"/>
    <cellStyle name="Comma 53 4 3 2 2" xfId="12607" xr:uid="{00000000-0005-0000-0000-00003C310000}"/>
    <cellStyle name="Comma 53 4 3 2 2 2" xfId="12608" xr:uid="{00000000-0005-0000-0000-00003D310000}"/>
    <cellStyle name="Comma 53 4 3 2 2 2 2" xfId="12609" xr:uid="{00000000-0005-0000-0000-00003E310000}"/>
    <cellStyle name="Comma 53 4 3 2 2 3" xfId="12610" xr:uid="{00000000-0005-0000-0000-00003F310000}"/>
    <cellStyle name="Comma 53 4 3 2 2 3 2" xfId="12611" xr:uid="{00000000-0005-0000-0000-000040310000}"/>
    <cellStyle name="Comma 53 4 3 2 2 4" xfId="12612" xr:uid="{00000000-0005-0000-0000-000041310000}"/>
    <cellStyle name="Comma 53 4 3 2 2 4 2" xfId="12613" xr:uid="{00000000-0005-0000-0000-000042310000}"/>
    <cellStyle name="Comma 53 4 3 2 2 5" xfId="12614" xr:uid="{00000000-0005-0000-0000-000043310000}"/>
    <cellStyle name="Comma 53 4 3 2 3" xfId="12615" xr:uid="{00000000-0005-0000-0000-000044310000}"/>
    <cellStyle name="Comma 53 4 3 2 3 2" xfId="12616" xr:uid="{00000000-0005-0000-0000-000045310000}"/>
    <cellStyle name="Comma 53 4 3 2 4" xfId="12617" xr:uid="{00000000-0005-0000-0000-000046310000}"/>
    <cellStyle name="Comma 53 4 3 2 4 2" xfId="12618" xr:uid="{00000000-0005-0000-0000-000047310000}"/>
    <cellStyle name="Comma 53 4 3 2 5" xfId="12619" xr:uid="{00000000-0005-0000-0000-000048310000}"/>
    <cellStyle name="Comma 53 4 3 2 5 2" xfId="12620" xr:uid="{00000000-0005-0000-0000-000049310000}"/>
    <cellStyle name="Comma 53 4 3 2 6" xfId="12621" xr:uid="{00000000-0005-0000-0000-00004A310000}"/>
    <cellStyle name="Comma 53 4 3 3" xfId="12622" xr:uid="{00000000-0005-0000-0000-00004B310000}"/>
    <cellStyle name="Comma 53 4 3 3 2" xfId="12623" xr:uid="{00000000-0005-0000-0000-00004C310000}"/>
    <cellStyle name="Comma 53 4 3 3 2 2" xfId="12624" xr:uid="{00000000-0005-0000-0000-00004D310000}"/>
    <cellStyle name="Comma 53 4 3 3 3" xfId="12625" xr:uid="{00000000-0005-0000-0000-00004E310000}"/>
    <cellStyle name="Comma 53 4 3 3 3 2" xfId="12626" xr:uid="{00000000-0005-0000-0000-00004F310000}"/>
    <cellStyle name="Comma 53 4 3 3 4" xfId="12627" xr:uid="{00000000-0005-0000-0000-000050310000}"/>
    <cellStyle name="Comma 53 4 3 3 4 2" xfId="12628" xr:uid="{00000000-0005-0000-0000-000051310000}"/>
    <cellStyle name="Comma 53 4 3 3 5" xfId="12629" xr:uid="{00000000-0005-0000-0000-000052310000}"/>
    <cellStyle name="Comma 53 4 3 4" xfId="12630" xr:uid="{00000000-0005-0000-0000-000053310000}"/>
    <cellStyle name="Comma 53 4 3 4 2" xfId="12631" xr:uid="{00000000-0005-0000-0000-000054310000}"/>
    <cellStyle name="Comma 53 4 3 5" xfId="12632" xr:uid="{00000000-0005-0000-0000-000055310000}"/>
    <cellStyle name="Comma 53 4 3 5 2" xfId="12633" xr:uid="{00000000-0005-0000-0000-000056310000}"/>
    <cellStyle name="Comma 53 4 3 6" xfId="12634" xr:uid="{00000000-0005-0000-0000-000057310000}"/>
    <cellStyle name="Comma 53 4 3 6 2" xfId="12635" xr:uid="{00000000-0005-0000-0000-000058310000}"/>
    <cellStyle name="Comma 53 4 3 7" xfId="12636" xr:uid="{00000000-0005-0000-0000-000059310000}"/>
    <cellStyle name="Comma 53 4 4" xfId="12637" xr:uid="{00000000-0005-0000-0000-00005A310000}"/>
    <cellStyle name="Comma 53 4 4 2" xfId="12638" xr:uid="{00000000-0005-0000-0000-00005B310000}"/>
    <cellStyle name="Comma 53 4 4 2 2" xfId="12639" xr:uid="{00000000-0005-0000-0000-00005C310000}"/>
    <cellStyle name="Comma 53 4 4 2 2 2" xfId="12640" xr:uid="{00000000-0005-0000-0000-00005D310000}"/>
    <cellStyle name="Comma 53 4 4 2 3" xfId="12641" xr:uid="{00000000-0005-0000-0000-00005E310000}"/>
    <cellStyle name="Comma 53 4 4 2 3 2" xfId="12642" xr:uid="{00000000-0005-0000-0000-00005F310000}"/>
    <cellStyle name="Comma 53 4 4 2 4" xfId="12643" xr:uid="{00000000-0005-0000-0000-000060310000}"/>
    <cellStyle name="Comma 53 4 4 2 4 2" xfId="12644" xr:uid="{00000000-0005-0000-0000-000061310000}"/>
    <cellStyle name="Comma 53 4 4 2 5" xfId="12645" xr:uid="{00000000-0005-0000-0000-000062310000}"/>
    <cellStyle name="Comma 53 4 4 3" xfId="12646" xr:uid="{00000000-0005-0000-0000-000063310000}"/>
    <cellStyle name="Comma 53 4 4 3 2" xfId="12647" xr:uid="{00000000-0005-0000-0000-000064310000}"/>
    <cellStyle name="Comma 53 4 4 4" xfId="12648" xr:uid="{00000000-0005-0000-0000-000065310000}"/>
    <cellStyle name="Comma 53 4 4 4 2" xfId="12649" xr:uid="{00000000-0005-0000-0000-000066310000}"/>
    <cellStyle name="Comma 53 4 4 5" xfId="12650" xr:uid="{00000000-0005-0000-0000-000067310000}"/>
    <cellStyle name="Comma 53 4 4 5 2" xfId="12651" xr:uid="{00000000-0005-0000-0000-000068310000}"/>
    <cellStyle name="Comma 53 4 4 6" xfId="12652" xr:uid="{00000000-0005-0000-0000-000069310000}"/>
    <cellStyle name="Comma 53 4 5" xfId="12653" xr:uid="{00000000-0005-0000-0000-00006A310000}"/>
    <cellStyle name="Comma 53 4 5 2" xfId="12654" xr:uid="{00000000-0005-0000-0000-00006B310000}"/>
    <cellStyle name="Comma 53 4 5 2 2" xfId="12655" xr:uid="{00000000-0005-0000-0000-00006C310000}"/>
    <cellStyle name="Comma 53 4 5 3" xfId="12656" xr:uid="{00000000-0005-0000-0000-00006D310000}"/>
    <cellStyle name="Comma 53 4 5 3 2" xfId="12657" xr:uid="{00000000-0005-0000-0000-00006E310000}"/>
    <cellStyle name="Comma 53 4 5 4" xfId="12658" xr:uid="{00000000-0005-0000-0000-00006F310000}"/>
    <cellStyle name="Comma 53 4 5 4 2" xfId="12659" xr:uid="{00000000-0005-0000-0000-000070310000}"/>
    <cellStyle name="Comma 53 4 5 5" xfId="12660" xr:uid="{00000000-0005-0000-0000-000071310000}"/>
    <cellStyle name="Comma 53 4 6" xfId="12661" xr:uid="{00000000-0005-0000-0000-000072310000}"/>
    <cellStyle name="Comma 53 4 6 2" xfId="12662" xr:uid="{00000000-0005-0000-0000-000073310000}"/>
    <cellStyle name="Comma 53 4 7" xfId="12663" xr:uid="{00000000-0005-0000-0000-000074310000}"/>
    <cellStyle name="Comma 53 4 7 2" xfId="12664" xr:uid="{00000000-0005-0000-0000-000075310000}"/>
    <cellStyle name="Comma 53 4 8" xfId="12665" xr:uid="{00000000-0005-0000-0000-000076310000}"/>
    <cellStyle name="Comma 53 4 8 2" xfId="12666" xr:uid="{00000000-0005-0000-0000-000077310000}"/>
    <cellStyle name="Comma 53 4 9" xfId="12667" xr:uid="{00000000-0005-0000-0000-000078310000}"/>
    <cellStyle name="Comma 53 5" xfId="12668" xr:uid="{00000000-0005-0000-0000-000079310000}"/>
    <cellStyle name="Comma 53 5 2" xfId="12669" xr:uid="{00000000-0005-0000-0000-00007A310000}"/>
    <cellStyle name="Comma 53 5 2 2" xfId="12670" xr:uid="{00000000-0005-0000-0000-00007B310000}"/>
    <cellStyle name="Comma 53 5 2 2 2" xfId="12671" xr:uid="{00000000-0005-0000-0000-00007C310000}"/>
    <cellStyle name="Comma 53 5 2 2 2 2" xfId="12672" xr:uid="{00000000-0005-0000-0000-00007D310000}"/>
    <cellStyle name="Comma 53 5 2 2 2 2 2" xfId="12673" xr:uid="{00000000-0005-0000-0000-00007E310000}"/>
    <cellStyle name="Comma 53 5 2 2 2 3" xfId="12674" xr:uid="{00000000-0005-0000-0000-00007F310000}"/>
    <cellStyle name="Comma 53 5 2 2 2 3 2" xfId="12675" xr:uid="{00000000-0005-0000-0000-000080310000}"/>
    <cellStyle name="Comma 53 5 2 2 2 4" xfId="12676" xr:uid="{00000000-0005-0000-0000-000081310000}"/>
    <cellStyle name="Comma 53 5 2 2 2 4 2" xfId="12677" xr:uid="{00000000-0005-0000-0000-000082310000}"/>
    <cellStyle name="Comma 53 5 2 2 2 5" xfId="12678" xr:uid="{00000000-0005-0000-0000-000083310000}"/>
    <cellStyle name="Comma 53 5 2 2 3" xfId="12679" xr:uid="{00000000-0005-0000-0000-000084310000}"/>
    <cellStyle name="Comma 53 5 2 2 3 2" xfId="12680" xr:uid="{00000000-0005-0000-0000-000085310000}"/>
    <cellStyle name="Comma 53 5 2 2 4" xfId="12681" xr:uid="{00000000-0005-0000-0000-000086310000}"/>
    <cellStyle name="Comma 53 5 2 2 4 2" xfId="12682" xr:uid="{00000000-0005-0000-0000-000087310000}"/>
    <cellStyle name="Comma 53 5 2 2 5" xfId="12683" xr:uid="{00000000-0005-0000-0000-000088310000}"/>
    <cellStyle name="Comma 53 5 2 2 5 2" xfId="12684" xr:uid="{00000000-0005-0000-0000-000089310000}"/>
    <cellStyle name="Comma 53 5 2 2 6" xfId="12685" xr:uid="{00000000-0005-0000-0000-00008A310000}"/>
    <cellStyle name="Comma 53 5 2 3" xfId="12686" xr:uid="{00000000-0005-0000-0000-00008B310000}"/>
    <cellStyle name="Comma 53 5 2 3 2" xfId="12687" xr:uid="{00000000-0005-0000-0000-00008C310000}"/>
    <cellStyle name="Comma 53 5 2 3 2 2" xfId="12688" xr:uid="{00000000-0005-0000-0000-00008D310000}"/>
    <cellStyle name="Comma 53 5 2 3 3" xfId="12689" xr:uid="{00000000-0005-0000-0000-00008E310000}"/>
    <cellStyle name="Comma 53 5 2 3 3 2" xfId="12690" xr:uid="{00000000-0005-0000-0000-00008F310000}"/>
    <cellStyle name="Comma 53 5 2 3 4" xfId="12691" xr:uid="{00000000-0005-0000-0000-000090310000}"/>
    <cellStyle name="Comma 53 5 2 3 4 2" xfId="12692" xr:uid="{00000000-0005-0000-0000-000091310000}"/>
    <cellStyle name="Comma 53 5 2 3 5" xfId="12693" xr:uid="{00000000-0005-0000-0000-000092310000}"/>
    <cellStyle name="Comma 53 5 2 4" xfId="12694" xr:uid="{00000000-0005-0000-0000-000093310000}"/>
    <cellStyle name="Comma 53 5 2 4 2" xfId="12695" xr:uid="{00000000-0005-0000-0000-000094310000}"/>
    <cellStyle name="Comma 53 5 2 5" xfId="12696" xr:uid="{00000000-0005-0000-0000-000095310000}"/>
    <cellStyle name="Comma 53 5 2 5 2" xfId="12697" xr:uid="{00000000-0005-0000-0000-000096310000}"/>
    <cellStyle name="Comma 53 5 2 6" xfId="12698" xr:uid="{00000000-0005-0000-0000-000097310000}"/>
    <cellStyle name="Comma 53 5 2 6 2" xfId="12699" xr:uid="{00000000-0005-0000-0000-000098310000}"/>
    <cellStyle name="Comma 53 5 2 7" xfId="12700" xr:uid="{00000000-0005-0000-0000-000099310000}"/>
    <cellStyle name="Comma 53 5 3" xfId="12701" xr:uid="{00000000-0005-0000-0000-00009A310000}"/>
    <cellStyle name="Comma 53 5 3 2" xfId="12702" xr:uid="{00000000-0005-0000-0000-00009B310000}"/>
    <cellStyle name="Comma 53 5 3 2 2" xfId="12703" xr:uid="{00000000-0005-0000-0000-00009C310000}"/>
    <cellStyle name="Comma 53 5 3 2 2 2" xfId="12704" xr:uid="{00000000-0005-0000-0000-00009D310000}"/>
    <cellStyle name="Comma 53 5 3 2 2 2 2" xfId="12705" xr:uid="{00000000-0005-0000-0000-00009E310000}"/>
    <cellStyle name="Comma 53 5 3 2 2 3" xfId="12706" xr:uid="{00000000-0005-0000-0000-00009F310000}"/>
    <cellStyle name="Comma 53 5 3 2 2 3 2" xfId="12707" xr:uid="{00000000-0005-0000-0000-0000A0310000}"/>
    <cellStyle name="Comma 53 5 3 2 2 4" xfId="12708" xr:uid="{00000000-0005-0000-0000-0000A1310000}"/>
    <cellStyle name="Comma 53 5 3 2 2 4 2" xfId="12709" xr:uid="{00000000-0005-0000-0000-0000A2310000}"/>
    <cellStyle name="Comma 53 5 3 2 2 5" xfId="12710" xr:uid="{00000000-0005-0000-0000-0000A3310000}"/>
    <cellStyle name="Comma 53 5 3 2 3" xfId="12711" xr:uid="{00000000-0005-0000-0000-0000A4310000}"/>
    <cellStyle name="Comma 53 5 3 2 3 2" xfId="12712" xr:uid="{00000000-0005-0000-0000-0000A5310000}"/>
    <cellStyle name="Comma 53 5 3 2 4" xfId="12713" xr:uid="{00000000-0005-0000-0000-0000A6310000}"/>
    <cellStyle name="Comma 53 5 3 2 4 2" xfId="12714" xr:uid="{00000000-0005-0000-0000-0000A7310000}"/>
    <cellStyle name="Comma 53 5 3 2 5" xfId="12715" xr:uid="{00000000-0005-0000-0000-0000A8310000}"/>
    <cellStyle name="Comma 53 5 3 2 5 2" xfId="12716" xr:uid="{00000000-0005-0000-0000-0000A9310000}"/>
    <cellStyle name="Comma 53 5 3 2 6" xfId="12717" xr:uid="{00000000-0005-0000-0000-0000AA310000}"/>
    <cellStyle name="Comma 53 5 3 3" xfId="12718" xr:uid="{00000000-0005-0000-0000-0000AB310000}"/>
    <cellStyle name="Comma 53 5 3 3 2" xfId="12719" xr:uid="{00000000-0005-0000-0000-0000AC310000}"/>
    <cellStyle name="Comma 53 5 3 3 2 2" xfId="12720" xr:uid="{00000000-0005-0000-0000-0000AD310000}"/>
    <cellStyle name="Comma 53 5 3 3 3" xfId="12721" xr:uid="{00000000-0005-0000-0000-0000AE310000}"/>
    <cellStyle name="Comma 53 5 3 3 3 2" xfId="12722" xr:uid="{00000000-0005-0000-0000-0000AF310000}"/>
    <cellStyle name="Comma 53 5 3 3 4" xfId="12723" xr:uid="{00000000-0005-0000-0000-0000B0310000}"/>
    <cellStyle name="Comma 53 5 3 3 4 2" xfId="12724" xr:uid="{00000000-0005-0000-0000-0000B1310000}"/>
    <cellStyle name="Comma 53 5 3 3 5" xfId="12725" xr:uid="{00000000-0005-0000-0000-0000B2310000}"/>
    <cellStyle name="Comma 53 5 3 4" xfId="12726" xr:uid="{00000000-0005-0000-0000-0000B3310000}"/>
    <cellStyle name="Comma 53 5 3 4 2" xfId="12727" xr:uid="{00000000-0005-0000-0000-0000B4310000}"/>
    <cellStyle name="Comma 53 5 3 5" xfId="12728" xr:uid="{00000000-0005-0000-0000-0000B5310000}"/>
    <cellStyle name="Comma 53 5 3 5 2" xfId="12729" xr:uid="{00000000-0005-0000-0000-0000B6310000}"/>
    <cellStyle name="Comma 53 5 3 6" xfId="12730" xr:uid="{00000000-0005-0000-0000-0000B7310000}"/>
    <cellStyle name="Comma 53 5 3 6 2" xfId="12731" xr:uid="{00000000-0005-0000-0000-0000B8310000}"/>
    <cellStyle name="Comma 53 5 3 7" xfId="12732" xr:uid="{00000000-0005-0000-0000-0000B9310000}"/>
    <cellStyle name="Comma 53 5 4" xfId="12733" xr:uid="{00000000-0005-0000-0000-0000BA310000}"/>
    <cellStyle name="Comma 53 5 4 2" xfId="12734" xr:uid="{00000000-0005-0000-0000-0000BB310000}"/>
    <cellStyle name="Comma 53 5 4 2 2" xfId="12735" xr:uid="{00000000-0005-0000-0000-0000BC310000}"/>
    <cellStyle name="Comma 53 5 4 2 2 2" xfId="12736" xr:uid="{00000000-0005-0000-0000-0000BD310000}"/>
    <cellStyle name="Comma 53 5 4 2 3" xfId="12737" xr:uid="{00000000-0005-0000-0000-0000BE310000}"/>
    <cellStyle name="Comma 53 5 4 2 3 2" xfId="12738" xr:uid="{00000000-0005-0000-0000-0000BF310000}"/>
    <cellStyle name="Comma 53 5 4 2 4" xfId="12739" xr:uid="{00000000-0005-0000-0000-0000C0310000}"/>
    <cellStyle name="Comma 53 5 4 2 4 2" xfId="12740" xr:uid="{00000000-0005-0000-0000-0000C1310000}"/>
    <cellStyle name="Comma 53 5 4 2 5" xfId="12741" xr:uid="{00000000-0005-0000-0000-0000C2310000}"/>
    <cellStyle name="Comma 53 5 4 3" xfId="12742" xr:uid="{00000000-0005-0000-0000-0000C3310000}"/>
    <cellStyle name="Comma 53 5 4 3 2" xfId="12743" xr:uid="{00000000-0005-0000-0000-0000C4310000}"/>
    <cellStyle name="Comma 53 5 4 4" xfId="12744" xr:uid="{00000000-0005-0000-0000-0000C5310000}"/>
    <cellStyle name="Comma 53 5 4 4 2" xfId="12745" xr:uid="{00000000-0005-0000-0000-0000C6310000}"/>
    <cellStyle name="Comma 53 5 4 5" xfId="12746" xr:uid="{00000000-0005-0000-0000-0000C7310000}"/>
    <cellStyle name="Comma 53 5 4 5 2" xfId="12747" xr:uid="{00000000-0005-0000-0000-0000C8310000}"/>
    <cellStyle name="Comma 53 5 4 6" xfId="12748" xr:uid="{00000000-0005-0000-0000-0000C9310000}"/>
    <cellStyle name="Comma 53 5 5" xfId="12749" xr:uid="{00000000-0005-0000-0000-0000CA310000}"/>
    <cellStyle name="Comma 53 5 5 2" xfId="12750" xr:uid="{00000000-0005-0000-0000-0000CB310000}"/>
    <cellStyle name="Comma 53 5 5 2 2" xfId="12751" xr:uid="{00000000-0005-0000-0000-0000CC310000}"/>
    <cellStyle name="Comma 53 5 5 3" xfId="12752" xr:uid="{00000000-0005-0000-0000-0000CD310000}"/>
    <cellStyle name="Comma 53 5 5 3 2" xfId="12753" xr:uid="{00000000-0005-0000-0000-0000CE310000}"/>
    <cellStyle name="Comma 53 5 5 4" xfId="12754" xr:uid="{00000000-0005-0000-0000-0000CF310000}"/>
    <cellStyle name="Comma 53 5 5 4 2" xfId="12755" xr:uid="{00000000-0005-0000-0000-0000D0310000}"/>
    <cellStyle name="Comma 53 5 5 5" xfId="12756" xr:uid="{00000000-0005-0000-0000-0000D1310000}"/>
    <cellStyle name="Comma 53 5 6" xfId="12757" xr:uid="{00000000-0005-0000-0000-0000D2310000}"/>
    <cellStyle name="Comma 53 5 6 2" xfId="12758" xr:uid="{00000000-0005-0000-0000-0000D3310000}"/>
    <cellStyle name="Comma 53 5 7" xfId="12759" xr:uid="{00000000-0005-0000-0000-0000D4310000}"/>
    <cellStyle name="Comma 53 5 7 2" xfId="12760" xr:uid="{00000000-0005-0000-0000-0000D5310000}"/>
    <cellStyle name="Comma 53 5 8" xfId="12761" xr:uid="{00000000-0005-0000-0000-0000D6310000}"/>
    <cellStyle name="Comma 53 5 8 2" xfId="12762" xr:uid="{00000000-0005-0000-0000-0000D7310000}"/>
    <cellStyle name="Comma 53 5 9" xfId="12763" xr:uid="{00000000-0005-0000-0000-0000D8310000}"/>
    <cellStyle name="Comma 53 6" xfId="12764" xr:uid="{00000000-0005-0000-0000-0000D9310000}"/>
    <cellStyle name="Comma 53 6 2" xfId="12765" xr:uid="{00000000-0005-0000-0000-0000DA310000}"/>
    <cellStyle name="Comma 53 6 2 2" xfId="12766" xr:uid="{00000000-0005-0000-0000-0000DB310000}"/>
    <cellStyle name="Comma 53 6 2 2 2" xfId="12767" xr:uid="{00000000-0005-0000-0000-0000DC310000}"/>
    <cellStyle name="Comma 53 6 2 2 2 2" xfId="12768" xr:uid="{00000000-0005-0000-0000-0000DD310000}"/>
    <cellStyle name="Comma 53 6 2 2 3" xfId="12769" xr:uid="{00000000-0005-0000-0000-0000DE310000}"/>
    <cellStyle name="Comma 53 6 2 2 3 2" xfId="12770" xr:uid="{00000000-0005-0000-0000-0000DF310000}"/>
    <cellStyle name="Comma 53 6 2 2 4" xfId="12771" xr:uid="{00000000-0005-0000-0000-0000E0310000}"/>
    <cellStyle name="Comma 53 6 2 2 4 2" xfId="12772" xr:uid="{00000000-0005-0000-0000-0000E1310000}"/>
    <cellStyle name="Comma 53 6 2 2 5" xfId="12773" xr:uid="{00000000-0005-0000-0000-0000E2310000}"/>
    <cellStyle name="Comma 53 6 2 3" xfId="12774" xr:uid="{00000000-0005-0000-0000-0000E3310000}"/>
    <cellStyle name="Comma 53 6 2 3 2" xfId="12775" xr:uid="{00000000-0005-0000-0000-0000E4310000}"/>
    <cellStyle name="Comma 53 6 2 4" xfId="12776" xr:uid="{00000000-0005-0000-0000-0000E5310000}"/>
    <cellStyle name="Comma 53 6 2 4 2" xfId="12777" xr:uid="{00000000-0005-0000-0000-0000E6310000}"/>
    <cellStyle name="Comma 53 6 2 5" xfId="12778" xr:uid="{00000000-0005-0000-0000-0000E7310000}"/>
    <cellStyle name="Comma 53 6 2 5 2" xfId="12779" xr:uid="{00000000-0005-0000-0000-0000E8310000}"/>
    <cellStyle name="Comma 53 6 2 6" xfId="12780" xr:uid="{00000000-0005-0000-0000-0000E9310000}"/>
    <cellStyle name="Comma 53 6 3" xfId="12781" xr:uid="{00000000-0005-0000-0000-0000EA310000}"/>
    <cellStyle name="Comma 53 6 3 2" xfId="12782" xr:uid="{00000000-0005-0000-0000-0000EB310000}"/>
    <cellStyle name="Comma 53 6 3 2 2" xfId="12783" xr:uid="{00000000-0005-0000-0000-0000EC310000}"/>
    <cellStyle name="Comma 53 6 3 3" xfId="12784" xr:uid="{00000000-0005-0000-0000-0000ED310000}"/>
    <cellStyle name="Comma 53 6 3 3 2" xfId="12785" xr:uid="{00000000-0005-0000-0000-0000EE310000}"/>
    <cellStyle name="Comma 53 6 3 4" xfId="12786" xr:uid="{00000000-0005-0000-0000-0000EF310000}"/>
    <cellStyle name="Comma 53 6 3 4 2" xfId="12787" xr:uid="{00000000-0005-0000-0000-0000F0310000}"/>
    <cellStyle name="Comma 53 6 3 5" xfId="12788" xr:uid="{00000000-0005-0000-0000-0000F1310000}"/>
    <cellStyle name="Comma 53 6 4" xfId="12789" xr:uid="{00000000-0005-0000-0000-0000F2310000}"/>
    <cellStyle name="Comma 53 6 4 2" xfId="12790" xr:uid="{00000000-0005-0000-0000-0000F3310000}"/>
    <cellStyle name="Comma 53 6 5" xfId="12791" xr:uid="{00000000-0005-0000-0000-0000F4310000}"/>
    <cellStyle name="Comma 53 6 5 2" xfId="12792" xr:uid="{00000000-0005-0000-0000-0000F5310000}"/>
    <cellStyle name="Comma 53 6 6" xfId="12793" xr:uid="{00000000-0005-0000-0000-0000F6310000}"/>
    <cellStyle name="Comma 53 6 6 2" xfId="12794" xr:uid="{00000000-0005-0000-0000-0000F7310000}"/>
    <cellStyle name="Comma 53 6 7" xfId="12795" xr:uid="{00000000-0005-0000-0000-0000F8310000}"/>
    <cellStyle name="Comma 53 7" xfId="12796" xr:uid="{00000000-0005-0000-0000-0000F9310000}"/>
    <cellStyle name="Comma 53 7 2" xfId="12797" xr:uid="{00000000-0005-0000-0000-0000FA310000}"/>
    <cellStyle name="Comma 53 7 2 2" xfId="12798" xr:uid="{00000000-0005-0000-0000-0000FB310000}"/>
    <cellStyle name="Comma 53 7 2 2 2" xfId="12799" xr:uid="{00000000-0005-0000-0000-0000FC310000}"/>
    <cellStyle name="Comma 53 7 2 2 2 2" xfId="12800" xr:uid="{00000000-0005-0000-0000-0000FD310000}"/>
    <cellStyle name="Comma 53 7 2 2 3" xfId="12801" xr:uid="{00000000-0005-0000-0000-0000FE310000}"/>
    <cellStyle name="Comma 53 7 2 2 3 2" xfId="12802" xr:uid="{00000000-0005-0000-0000-0000FF310000}"/>
    <cellStyle name="Comma 53 7 2 2 4" xfId="12803" xr:uid="{00000000-0005-0000-0000-000000320000}"/>
    <cellStyle name="Comma 53 7 2 2 4 2" xfId="12804" xr:uid="{00000000-0005-0000-0000-000001320000}"/>
    <cellStyle name="Comma 53 7 2 2 5" xfId="12805" xr:uid="{00000000-0005-0000-0000-000002320000}"/>
    <cellStyle name="Comma 53 7 2 3" xfId="12806" xr:uid="{00000000-0005-0000-0000-000003320000}"/>
    <cellStyle name="Comma 53 7 2 3 2" xfId="12807" xr:uid="{00000000-0005-0000-0000-000004320000}"/>
    <cellStyle name="Comma 53 7 2 4" xfId="12808" xr:uid="{00000000-0005-0000-0000-000005320000}"/>
    <cellStyle name="Comma 53 7 2 4 2" xfId="12809" xr:uid="{00000000-0005-0000-0000-000006320000}"/>
    <cellStyle name="Comma 53 7 2 5" xfId="12810" xr:uid="{00000000-0005-0000-0000-000007320000}"/>
    <cellStyle name="Comma 53 7 2 5 2" xfId="12811" xr:uid="{00000000-0005-0000-0000-000008320000}"/>
    <cellStyle name="Comma 53 7 2 6" xfId="12812" xr:uid="{00000000-0005-0000-0000-000009320000}"/>
    <cellStyle name="Comma 53 7 3" xfId="12813" xr:uid="{00000000-0005-0000-0000-00000A320000}"/>
    <cellStyle name="Comma 53 7 3 2" xfId="12814" xr:uid="{00000000-0005-0000-0000-00000B320000}"/>
    <cellStyle name="Comma 53 7 3 2 2" xfId="12815" xr:uid="{00000000-0005-0000-0000-00000C320000}"/>
    <cellStyle name="Comma 53 7 3 3" xfId="12816" xr:uid="{00000000-0005-0000-0000-00000D320000}"/>
    <cellStyle name="Comma 53 7 3 3 2" xfId="12817" xr:uid="{00000000-0005-0000-0000-00000E320000}"/>
    <cellStyle name="Comma 53 7 3 4" xfId="12818" xr:uid="{00000000-0005-0000-0000-00000F320000}"/>
    <cellStyle name="Comma 53 7 3 4 2" xfId="12819" xr:uid="{00000000-0005-0000-0000-000010320000}"/>
    <cellStyle name="Comma 53 7 3 5" xfId="12820" xr:uid="{00000000-0005-0000-0000-000011320000}"/>
    <cellStyle name="Comma 53 7 4" xfId="12821" xr:uid="{00000000-0005-0000-0000-000012320000}"/>
    <cellStyle name="Comma 53 7 4 2" xfId="12822" xr:uid="{00000000-0005-0000-0000-000013320000}"/>
    <cellStyle name="Comma 53 7 5" xfId="12823" xr:uid="{00000000-0005-0000-0000-000014320000}"/>
    <cellStyle name="Comma 53 7 5 2" xfId="12824" xr:uid="{00000000-0005-0000-0000-000015320000}"/>
    <cellStyle name="Comma 53 7 6" xfId="12825" xr:uid="{00000000-0005-0000-0000-000016320000}"/>
    <cellStyle name="Comma 53 7 6 2" xfId="12826" xr:uid="{00000000-0005-0000-0000-000017320000}"/>
    <cellStyle name="Comma 53 7 7" xfId="12827" xr:uid="{00000000-0005-0000-0000-000018320000}"/>
    <cellStyle name="Comma 53 8" xfId="12828" xr:uid="{00000000-0005-0000-0000-000019320000}"/>
    <cellStyle name="Comma 53 8 2" xfId="12829" xr:uid="{00000000-0005-0000-0000-00001A320000}"/>
    <cellStyle name="Comma 53 8 2 2" xfId="12830" xr:uid="{00000000-0005-0000-0000-00001B320000}"/>
    <cellStyle name="Comma 53 8 2 2 2" xfId="12831" xr:uid="{00000000-0005-0000-0000-00001C320000}"/>
    <cellStyle name="Comma 53 8 2 3" xfId="12832" xr:uid="{00000000-0005-0000-0000-00001D320000}"/>
    <cellStyle name="Comma 53 8 2 3 2" xfId="12833" xr:uid="{00000000-0005-0000-0000-00001E320000}"/>
    <cellStyle name="Comma 53 8 2 4" xfId="12834" xr:uid="{00000000-0005-0000-0000-00001F320000}"/>
    <cellStyle name="Comma 53 8 2 4 2" xfId="12835" xr:uid="{00000000-0005-0000-0000-000020320000}"/>
    <cellStyle name="Comma 53 8 2 5" xfId="12836" xr:uid="{00000000-0005-0000-0000-000021320000}"/>
    <cellStyle name="Comma 53 8 3" xfId="12837" xr:uid="{00000000-0005-0000-0000-000022320000}"/>
    <cellStyle name="Comma 53 8 3 2" xfId="12838" xr:uid="{00000000-0005-0000-0000-000023320000}"/>
    <cellStyle name="Comma 53 8 4" xfId="12839" xr:uid="{00000000-0005-0000-0000-000024320000}"/>
    <cellStyle name="Comma 53 8 4 2" xfId="12840" xr:uid="{00000000-0005-0000-0000-000025320000}"/>
    <cellStyle name="Comma 53 8 5" xfId="12841" xr:uid="{00000000-0005-0000-0000-000026320000}"/>
    <cellStyle name="Comma 53 8 5 2" xfId="12842" xr:uid="{00000000-0005-0000-0000-000027320000}"/>
    <cellStyle name="Comma 53 8 6" xfId="12843" xr:uid="{00000000-0005-0000-0000-000028320000}"/>
    <cellStyle name="Comma 53 9" xfId="12844" xr:uid="{00000000-0005-0000-0000-000029320000}"/>
    <cellStyle name="Comma 53 9 2" xfId="12845" xr:uid="{00000000-0005-0000-0000-00002A320000}"/>
    <cellStyle name="Comma 53 9 2 2" xfId="12846" xr:uid="{00000000-0005-0000-0000-00002B320000}"/>
    <cellStyle name="Comma 53 9 3" xfId="12847" xr:uid="{00000000-0005-0000-0000-00002C320000}"/>
    <cellStyle name="Comma 53 9 3 2" xfId="12848" xr:uid="{00000000-0005-0000-0000-00002D320000}"/>
    <cellStyle name="Comma 53 9 4" xfId="12849" xr:uid="{00000000-0005-0000-0000-00002E320000}"/>
    <cellStyle name="Comma 53 9 4 2" xfId="12850" xr:uid="{00000000-0005-0000-0000-00002F320000}"/>
    <cellStyle name="Comma 53 9 5" xfId="12851" xr:uid="{00000000-0005-0000-0000-000030320000}"/>
    <cellStyle name="Comma 54" xfId="12852" xr:uid="{00000000-0005-0000-0000-000031320000}"/>
    <cellStyle name="Comma 54 10" xfId="12853" xr:uid="{00000000-0005-0000-0000-000032320000}"/>
    <cellStyle name="Comma 54 10 2" xfId="12854" xr:uid="{00000000-0005-0000-0000-000033320000}"/>
    <cellStyle name="Comma 54 11" xfId="12855" xr:uid="{00000000-0005-0000-0000-000034320000}"/>
    <cellStyle name="Comma 54 11 2" xfId="12856" xr:uid="{00000000-0005-0000-0000-000035320000}"/>
    <cellStyle name="Comma 54 12" xfId="12857" xr:uid="{00000000-0005-0000-0000-000036320000}"/>
    <cellStyle name="Comma 54 12 2" xfId="12858" xr:uid="{00000000-0005-0000-0000-000037320000}"/>
    <cellStyle name="Comma 54 13" xfId="12859" xr:uid="{00000000-0005-0000-0000-000038320000}"/>
    <cellStyle name="Comma 54 2" xfId="12860" xr:uid="{00000000-0005-0000-0000-000039320000}"/>
    <cellStyle name="Comma 54 2 10" xfId="12861" xr:uid="{00000000-0005-0000-0000-00003A320000}"/>
    <cellStyle name="Comma 54 2 10 2" xfId="12862" xr:uid="{00000000-0005-0000-0000-00003B320000}"/>
    <cellStyle name="Comma 54 2 11" xfId="12863" xr:uid="{00000000-0005-0000-0000-00003C320000}"/>
    <cellStyle name="Comma 54 2 2" xfId="12864" xr:uid="{00000000-0005-0000-0000-00003D320000}"/>
    <cellStyle name="Comma 54 2 2 2" xfId="12865" xr:uid="{00000000-0005-0000-0000-00003E320000}"/>
    <cellStyle name="Comma 54 2 2 2 2" xfId="12866" xr:uid="{00000000-0005-0000-0000-00003F320000}"/>
    <cellStyle name="Comma 54 2 2 2 2 2" xfId="12867" xr:uid="{00000000-0005-0000-0000-000040320000}"/>
    <cellStyle name="Comma 54 2 2 2 2 2 2" xfId="12868" xr:uid="{00000000-0005-0000-0000-000041320000}"/>
    <cellStyle name="Comma 54 2 2 2 2 2 2 2" xfId="12869" xr:uid="{00000000-0005-0000-0000-000042320000}"/>
    <cellStyle name="Comma 54 2 2 2 2 2 3" xfId="12870" xr:uid="{00000000-0005-0000-0000-000043320000}"/>
    <cellStyle name="Comma 54 2 2 2 2 2 3 2" xfId="12871" xr:uid="{00000000-0005-0000-0000-000044320000}"/>
    <cellStyle name="Comma 54 2 2 2 2 2 4" xfId="12872" xr:uid="{00000000-0005-0000-0000-000045320000}"/>
    <cellStyle name="Comma 54 2 2 2 2 2 4 2" xfId="12873" xr:uid="{00000000-0005-0000-0000-000046320000}"/>
    <cellStyle name="Comma 54 2 2 2 2 2 5" xfId="12874" xr:uid="{00000000-0005-0000-0000-000047320000}"/>
    <cellStyle name="Comma 54 2 2 2 2 3" xfId="12875" xr:uid="{00000000-0005-0000-0000-000048320000}"/>
    <cellStyle name="Comma 54 2 2 2 2 3 2" xfId="12876" xr:uid="{00000000-0005-0000-0000-000049320000}"/>
    <cellStyle name="Comma 54 2 2 2 2 4" xfId="12877" xr:uid="{00000000-0005-0000-0000-00004A320000}"/>
    <cellStyle name="Comma 54 2 2 2 2 4 2" xfId="12878" xr:uid="{00000000-0005-0000-0000-00004B320000}"/>
    <cellStyle name="Comma 54 2 2 2 2 5" xfId="12879" xr:uid="{00000000-0005-0000-0000-00004C320000}"/>
    <cellStyle name="Comma 54 2 2 2 2 5 2" xfId="12880" xr:uid="{00000000-0005-0000-0000-00004D320000}"/>
    <cellStyle name="Comma 54 2 2 2 2 6" xfId="12881" xr:uid="{00000000-0005-0000-0000-00004E320000}"/>
    <cellStyle name="Comma 54 2 2 2 3" xfId="12882" xr:uid="{00000000-0005-0000-0000-00004F320000}"/>
    <cellStyle name="Comma 54 2 2 2 3 2" xfId="12883" xr:uid="{00000000-0005-0000-0000-000050320000}"/>
    <cellStyle name="Comma 54 2 2 2 3 2 2" xfId="12884" xr:uid="{00000000-0005-0000-0000-000051320000}"/>
    <cellStyle name="Comma 54 2 2 2 3 3" xfId="12885" xr:uid="{00000000-0005-0000-0000-000052320000}"/>
    <cellStyle name="Comma 54 2 2 2 3 3 2" xfId="12886" xr:uid="{00000000-0005-0000-0000-000053320000}"/>
    <cellStyle name="Comma 54 2 2 2 3 4" xfId="12887" xr:uid="{00000000-0005-0000-0000-000054320000}"/>
    <cellStyle name="Comma 54 2 2 2 3 4 2" xfId="12888" xr:uid="{00000000-0005-0000-0000-000055320000}"/>
    <cellStyle name="Comma 54 2 2 2 3 5" xfId="12889" xr:uid="{00000000-0005-0000-0000-000056320000}"/>
    <cellStyle name="Comma 54 2 2 2 4" xfId="12890" xr:uid="{00000000-0005-0000-0000-000057320000}"/>
    <cellStyle name="Comma 54 2 2 2 4 2" xfId="12891" xr:uid="{00000000-0005-0000-0000-000058320000}"/>
    <cellStyle name="Comma 54 2 2 2 5" xfId="12892" xr:uid="{00000000-0005-0000-0000-000059320000}"/>
    <cellStyle name="Comma 54 2 2 2 5 2" xfId="12893" xr:uid="{00000000-0005-0000-0000-00005A320000}"/>
    <cellStyle name="Comma 54 2 2 2 6" xfId="12894" xr:uid="{00000000-0005-0000-0000-00005B320000}"/>
    <cellStyle name="Comma 54 2 2 2 6 2" xfId="12895" xr:uid="{00000000-0005-0000-0000-00005C320000}"/>
    <cellStyle name="Comma 54 2 2 2 7" xfId="12896" xr:uid="{00000000-0005-0000-0000-00005D320000}"/>
    <cellStyle name="Comma 54 2 2 3" xfId="12897" xr:uid="{00000000-0005-0000-0000-00005E320000}"/>
    <cellStyle name="Comma 54 2 2 3 2" xfId="12898" xr:uid="{00000000-0005-0000-0000-00005F320000}"/>
    <cellStyle name="Comma 54 2 2 3 2 2" xfId="12899" xr:uid="{00000000-0005-0000-0000-000060320000}"/>
    <cellStyle name="Comma 54 2 2 3 2 2 2" xfId="12900" xr:uid="{00000000-0005-0000-0000-000061320000}"/>
    <cellStyle name="Comma 54 2 2 3 2 2 2 2" xfId="12901" xr:uid="{00000000-0005-0000-0000-000062320000}"/>
    <cellStyle name="Comma 54 2 2 3 2 2 3" xfId="12902" xr:uid="{00000000-0005-0000-0000-000063320000}"/>
    <cellStyle name="Comma 54 2 2 3 2 2 3 2" xfId="12903" xr:uid="{00000000-0005-0000-0000-000064320000}"/>
    <cellStyle name="Comma 54 2 2 3 2 2 4" xfId="12904" xr:uid="{00000000-0005-0000-0000-000065320000}"/>
    <cellStyle name="Comma 54 2 2 3 2 2 4 2" xfId="12905" xr:uid="{00000000-0005-0000-0000-000066320000}"/>
    <cellStyle name="Comma 54 2 2 3 2 2 5" xfId="12906" xr:uid="{00000000-0005-0000-0000-000067320000}"/>
    <cellStyle name="Comma 54 2 2 3 2 3" xfId="12907" xr:uid="{00000000-0005-0000-0000-000068320000}"/>
    <cellStyle name="Comma 54 2 2 3 2 3 2" xfId="12908" xr:uid="{00000000-0005-0000-0000-000069320000}"/>
    <cellStyle name="Comma 54 2 2 3 2 4" xfId="12909" xr:uid="{00000000-0005-0000-0000-00006A320000}"/>
    <cellStyle name="Comma 54 2 2 3 2 4 2" xfId="12910" xr:uid="{00000000-0005-0000-0000-00006B320000}"/>
    <cellStyle name="Comma 54 2 2 3 2 5" xfId="12911" xr:uid="{00000000-0005-0000-0000-00006C320000}"/>
    <cellStyle name="Comma 54 2 2 3 2 5 2" xfId="12912" xr:uid="{00000000-0005-0000-0000-00006D320000}"/>
    <cellStyle name="Comma 54 2 2 3 2 6" xfId="12913" xr:uid="{00000000-0005-0000-0000-00006E320000}"/>
    <cellStyle name="Comma 54 2 2 3 3" xfId="12914" xr:uid="{00000000-0005-0000-0000-00006F320000}"/>
    <cellStyle name="Comma 54 2 2 3 3 2" xfId="12915" xr:uid="{00000000-0005-0000-0000-000070320000}"/>
    <cellStyle name="Comma 54 2 2 3 3 2 2" xfId="12916" xr:uid="{00000000-0005-0000-0000-000071320000}"/>
    <cellStyle name="Comma 54 2 2 3 3 3" xfId="12917" xr:uid="{00000000-0005-0000-0000-000072320000}"/>
    <cellStyle name="Comma 54 2 2 3 3 3 2" xfId="12918" xr:uid="{00000000-0005-0000-0000-000073320000}"/>
    <cellStyle name="Comma 54 2 2 3 3 4" xfId="12919" xr:uid="{00000000-0005-0000-0000-000074320000}"/>
    <cellStyle name="Comma 54 2 2 3 3 4 2" xfId="12920" xr:uid="{00000000-0005-0000-0000-000075320000}"/>
    <cellStyle name="Comma 54 2 2 3 3 5" xfId="12921" xr:uid="{00000000-0005-0000-0000-000076320000}"/>
    <cellStyle name="Comma 54 2 2 3 4" xfId="12922" xr:uid="{00000000-0005-0000-0000-000077320000}"/>
    <cellStyle name="Comma 54 2 2 3 4 2" xfId="12923" xr:uid="{00000000-0005-0000-0000-000078320000}"/>
    <cellStyle name="Comma 54 2 2 3 5" xfId="12924" xr:uid="{00000000-0005-0000-0000-000079320000}"/>
    <cellStyle name="Comma 54 2 2 3 5 2" xfId="12925" xr:uid="{00000000-0005-0000-0000-00007A320000}"/>
    <cellStyle name="Comma 54 2 2 3 6" xfId="12926" xr:uid="{00000000-0005-0000-0000-00007B320000}"/>
    <cellStyle name="Comma 54 2 2 3 6 2" xfId="12927" xr:uid="{00000000-0005-0000-0000-00007C320000}"/>
    <cellStyle name="Comma 54 2 2 3 7" xfId="12928" xr:uid="{00000000-0005-0000-0000-00007D320000}"/>
    <cellStyle name="Comma 54 2 2 4" xfId="12929" xr:uid="{00000000-0005-0000-0000-00007E320000}"/>
    <cellStyle name="Comma 54 2 2 4 2" xfId="12930" xr:uid="{00000000-0005-0000-0000-00007F320000}"/>
    <cellStyle name="Comma 54 2 2 4 2 2" xfId="12931" xr:uid="{00000000-0005-0000-0000-000080320000}"/>
    <cellStyle name="Comma 54 2 2 4 2 2 2" xfId="12932" xr:uid="{00000000-0005-0000-0000-000081320000}"/>
    <cellStyle name="Comma 54 2 2 4 2 3" xfId="12933" xr:uid="{00000000-0005-0000-0000-000082320000}"/>
    <cellStyle name="Comma 54 2 2 4 2 3 2" xfId="12934" xr:uid="{00000000-0005-0000-0000-000083320000}"/>
    <cellStyle name="Comma 54 2 2 4 2 4" xfId="12935" xr:uid="{00000000-0005-0000-0000-000084320000}"/>
    <cellStyle name="Comma 54 2 2 4 2 4 2" xfId="12936" xr:uid="{00000000-0005-0000-0000-000085320000}"/>
    <cellStyle name="Comma 54 2 2 4 2 5" xfId="12937" xr:uid="{00000000-0005-0000-0000-000086320000}"/>
    <cellStyle name="Comma 54 2 2 4 3" xfId="12938" xr:uid="{00000000-0005-0000-0000-000087320000}"/>
    <cellStyle name="Comma 54 2 2 4 3 2" xfId="12939" xr:uid="{00000000-0005-0000-0000-000088320000}"/>
    <cellStyle name="Comma 54 2 2 4 4" xfId="12940" xr:uid="{00000000-0005-0000-0000-000089320000}"/>
    <cellStyle name="Comma 54 2 2 4 4 2" xfId="12941" xr:uid="{00000000-0005-0000-0000-00008A320000}"/>
    <cellStyle name="Comma 54 2 2 4 5" xfId="12942" xr:uid="{00000000-0005-0000-0000-00008B320000}"/>
    <cellStyle name="Comma 54 2 2 4 5 2" xfId="12943" xr:uid="{00000000-0005-0000-0000-00008C320000}"/>
    <cellStyle name="Comma 54 2 2 4 6" xfId="12944" xr:uid="{00000000-0005-0000-0000-00008D320000}"/>
    <cellStyle name="Comma 54 2 2 5" xfId="12945" xr:uid="{00000000-0005-0000-0000-00008E320000}"/>
    <cellStyle name="Comma 54 2 2 5 2" xfId="12946" xr:uid="{00000000-0005-0000-0000-00008F320000}"/>
    <cellStyle name="Comma 54 2 2 5 2 2" xfId="12947" xr:uid="{00000000-0005-0000-0000-000090320000}"/>
    <cellStyle name="Comma 54 2 2 5 3" xfId="12948" xr:uid="{00000000-0005-0000-0000-000091320000}"/>
    <cellStyle name="Comma 54 2 2 5 3 2" xfId="12949" xr:uid="{00000000-0005-0000-0000-000092320000}"/>
    <cellStyle name="Comma 54 2 2 5 4" xfId="12950" xr:uid="{00000000-0005-0000-0000-000093320000}"/>
    <cellStyle name="Comma 54 2 2 5 4 2" xfId="12951" xr:uid="{00000000-0005-0000-0000-000094320000}"/>
    <cellStyle name="Comma 54 2 2 5 5" xfId="12952" xr:uid="{00000000-0005-0000-0000-000095320000}"/>
    <cellStyle name="Comma 54 2 2 6" xfId="12953" xr:uid="{00000000-0005-0000-0000-000096320000}"/>
    <cellStyle name="Comma 54 2 2 6 2" xfId="12954" xr:uid="{00000000-0005-0000-0000-000097320000}"/>
    <cellStyle name="Comma 54 2 2 7" xfId="12955" xr:uid="{00000000-0005-0000-0000-000098320000}"/>
    <cellStyle name="Comma 54 2 2 7 2" xfId="12956" xr:uid="{00000000-0005-0000-0000-000099320000}"/>
    <cellStyle name="Comma 54 2 2 8" xfId="12957" xr:uid="{00000000-0005-0000-0000-00009A320000}"/>
    <cellStyle name="Comma 54 2 2 8 2" xfId="12958" xr:uid="{00000000-0005-0000-0000-00009B320000}"/>
    <cellStyle name="Comma 54 2 2 9" xfId="12959" xr:uid="{00000000-0005-0000-0000-00009C320000}"/>
    <cellStyle name="Comma 54 2 3" xfId="12960" xr:uid="{00000000-0005-0000-0000-00009D320000}"/>
    <cellStyle name="Comma 54 2 3 2" xfId="12961" xr:uid="{00000000-0005-0000-0000-00009E320000}"/>
    <cellStyle name="Comma 54 2 3 2 2" xfId="12962" xr:uid="{00000000-0005-0000-0000-00009F320000}"/>
    <cellStyle name="Comma 54 2 3 2 2 2" xfId="12963" xr:uid="{00000000-0005-0000-0000-0000A0320000}"/>
    <cellStyle name="Comma 54 2 3 2 2 2 2" xfId="12964" xr:uid="{00000000-0005-0000-0000-0000A1320000}"/>
    <cellStyle name="Comma 54 2 3 2 2 2 2 2" xfId="12965" xr:uid="{00000000-0005-0000-0000-0000A2320000}"/>
    <cellStyle name="Comma 54 2 3 2 2 2 3" xfId="12966" xr:uid="{00000000-0005-0000-0000-0000A3320000}"/>
    <cellStyle name="Comma 54 2 3 2 2 2 3 2" xfId="12967" xr:uid="{00000000-0005-0000-0000-0000A4320000}"/>
    <cellStyle name="Comma 54 2 3 2 2 2 4" xfId="12968" xr:uid="{00000000-0005-0000-0000-0000A5320000}"/>
    <cellStyle name="Comma 54 2 3 2 2 2 4 2" xfId="12969" xr:uid="{00000000-0005-0000-0000-0000A6320000}"/>
    <cellStyle name="Comma 54 2 3 2 2 2 5" xfId="12970" xr:uid="{00000000-0005-0000-0000-0000A7320000}"/>
    <cellStyle name="Comma 54 2 3 2 2 3" xfId="12971" xr:uid="{00000000-0005-0000-0000-0000A8320000}"/>
    <cellStyle name="Comma 54 2 3 2 2 3 2" xfId="12972" xr:uid="{00000000-0005-0000-0000-0000A9320000}"/>
    <cellStyle name="Comma 54 2 3 2 2 4" xfId="12973" xr:uid="{00000000-0005-0000-0000-0000AA320000}"/>
    <cellStyle name="Comma 54 2 3 2 2 4 2" xfId="12974" xr:uid="{00000000-0005-0000-0000-0000AB320000}"/>
    <cellStyle name="Comma 54 2 3 2 2 5" xfId="12975" xr:uid="{00000000-0005-0000-0000-0000AC320000}"/>
    <cellStyle name="Comma 54 2 3 2 2 5 2" xfId="12976" xr:uid="{00000000-0005-0000-0000-0000AD320000}"/>
    <cellStyle name="Comma 54 2 3 2 2 6" xfId="12977" xr:uid="{00000000-0005-0000-0000-0000AE320000}"/>
    <cellStyle name="Comma 54 2 3 2 3" xfId="12978" xr:uid="{00000000-0005-0000-0000-0000AF320000}"/>
    <cellStyle name="Comma 54 2 3 2 3 2" xfId="12979" xr:uid="{00000000-0005-0000-0000-0000B0320000}"/>
    <cellStyle name="Comma 54 2 3 2 3 2 2" xfId="12980" xr:uid="{00000000-0005-0000-0000-0000B1320000}"/>
    <cellStyle name="Comma 54 2 3 2 3 3" xfId="12981" xr:uid="{00000000-0005-0000-0000-0000B2320000}"/>
    <cellStyle name="Comma 54 2 3 2 3 3 2" xfId="12982" xr:uid="{00000000-0005-0000-0000-0000B3320000}"/>
    <cellStyle name="Comma 54 2 3 2 3 4" xfId="12983" xr:uid="{00000000-0005-0000-0000-0000B4320000}"/>
    <cellStyle name="Comma 54 2 3 2 3 4 2" xfId="12984" xr:uid="{00000000-0005-0000-0000-0000B5320000}"/>
    <cellStyle name="Comma 54 2 3 2 3 5" xfId="12985" xr:uid="{00000000-0005-0000-0000-0000B6320000}"/>
    <cellStyle name="Comma 54 2 3 2 4" xfId="12986" xr:uid="{00000000-0005-0000-0000-0000B7320000}"/>
    <cellStyle name="Comma 54 2 3 2 4 2" xfId="12987" xr:uid="{00000000-0005-0000-0000-0000B8320000}"/>
    <cellStyle name="Comma 54 2 3 2 5" xfId="12988" xr:uid="{00000000-0005-0000-0000-0000B9320000}"/>
    <cellStyle name="Comma 54 2 3 2 5 2" xfId="12989" xr:uid="{00000000-0005-0000-0000-0000BA320000}"/>
    <cellStyle name="Comma 54 2 3 2 6" xfId="12990" xr:uid="{00000000-0005-0000-0000-0000BB320000}"/>
    <cellStyle name="Comma 54 2 3 2 6 2" xfId="12991" xr:uid="{00000000-0005-0000-0000-0000BC320000}"/>
    <cellStyle name="Comma 54 2 3 2 7" xfId="12992" xr:uid="{00000000-0005-0000-0000-0000BD320000}"/>
    <cellStyle name="Comma 54 2 3 3" xfId="12993" xr:uid="{00000000-0005-0000-0000-0000BE320000}"/>
    <cellStyle name="Comma 54 2 3 3 2" xfId="12994" xr:uid="{00000000-0005-0000-0000-0000BF320000}"/>
    <cellStyle name="Comma 54 2 3 3 2 2" xfId="12995" xr:uid="{00000000-0005-0000-0000-0000C0320000}"/>
    <cellStyle name="Comma 54 2 3 3 2 2 2" xfId="12996" xr:uid="{00000000-0005-0000-0000-0000C1320000}"/>
    <cellStyle name="Comma 54 2 3 3 2 2 2 2" xfId="12997" xr:uid="{00000000-0005-0000-0000-0000C2320000}"/>
    <cellStyle name="Comma 54 2 3 3 2 2 3" xfId="12998" xr:uid="{00000000-0005-0000-0000-0000C3320000}"/>
    <cellStyle name="Comma 54 2 3 3 2 2 3 2" xfId="12999" xr:uid="{00000000-0005-0000-0000-0000C4320000}"/>
    <cellStyle name="Comma 54 2 3 3 2 2 4" xfId="13000" xr:uid="{00000000-0005-0000-0000-0000C5320000}"/>
    <cellStyle name="Comma 54 2 3 3 2 2 4 2" xfId="13001" xr:uid="{00000000-0005-0000-0000-0000C6320000}"/>
    <cellStyle name="Comma 54 2 3 3 2 2 5" xfId="13002" xr:uid="{00000000-0005-0000-0000-0000C7320000}"/>
    <cellStyle name="Comma 54 2 3 3 2 3" xfId="13003" xr:uid="{00000000-0005-0000-0000-0000C8320000}"/>
    <cellStyle name="Comma 54 2 3 3 2 3 2" xfId="13004" xr:uid="{00000000-0005-0000-0000-0000C9320000}"/>
    <cellStyle name="Comma 54 2 3 3 2 4" xfId="13005" xr:uid="{00000000-0005-0000-0000-0000CA320000}"/>
    <cellStyle name="Comma 54 2 3 3 2 4 2" xfId="13006" xr:uid="{00000000-0005-0000-0000-0000CB320000}"/>
    <cellStyle name="Comma 54 2 3 3 2 5" xfId="13007" xr:uid="{00000000-0005-0000-0000-0000CC320000}"/>
    <cellStyle name="Comma 54 2 3 3 2 5 2" xfId="13008" xr:uid="{00000000-0005-0000-0000-0000CD320000}"/>
    <cellStyle name="Comma 54 2 3 3 2 6" xfId="13009" xr:uid="{00000000-0005-0000-0000-0000CE320000}"/>
    <cellStyle name="Comma 54 2 3 3 3" xfId="13010" xr:uid="{00000000-0005-0000-0000-0000CF320000}"/>
    <cellStyle name="Comma 54 2 3 3 3 2" xfId="13011" xr:uid="{00000000-0005-0000-0000-0000D0320000}"/>
    <cellStyle name="Comma 54 2 3 3 3 2 2" xfId="13012" xr:uid="{00000000-0005-0000-0000-0000D1320000}"/>
    <cellStyle name="Comma 54 2 3 3 3 3" xfId="13013" xr:uid="{00000000-0005-0000-0000-0000D2320000}"/>
    <cellStyle name="Comma 54 2 3 3 3 3 2" xfId="13014" xr:uid="{00000000-0005-0000-0000-0000D3320000}"/>
    <cellStyle name="Comma 54 2 3 3 3 4" xfId="13015" xr:uid="{00000000-0005-0000-0000-0000D4320000}"/>
    <cellStyle name="Comma 54 2 3 3 3 4 2" xfId="13016" xr:uid="{00000000-0005-0000-0000-0000D5320000}"/>
    <cellStyle name="Comma 54 2 3 3 3 5" xfId="13017" xr:uid="{00000000-0005-0000-0000-0000D6320000}"/>
    <cellStyle name="Comma 54 2 3 3 4" xfId="13018" xr:uid="{00000000-0005-0000-0000-0000D7320000}"/>
    <cellStyle name="Comma 54 2 3 3 4 2" xfId="13019" xr:uid="{00000000-0005-0000-0000-0000D8320000}"/>
    <cellStyle name="Comma 54 2 3 3 5" xfId="13020" xr:uid="{00000000-0005-0000-0000-0000D9320000}"/>
    <cellStyle name="Comma 54 2 3 3 5 2" xfId="13021" xr:uid="{00000000-0005-0000-0000-0000DA320000}"/>
    <cellStyle name="Comma 54 2 3 3 6" xfId="13022" xr:uid="{00000000-0005-0000-0000-0000DB320000}"/>
    <cellStyle name="Comma 54 2 3 3 6 2" xfId="13023" xr:uid="{00000000-0005-0000-0000-0000DC320000}"/>
    <cellStyle name="Comma 54 2 3 3 7" xfId="13024" xr:uid="{00000000-0005-0000-0000-0000DD320000}"/>
    <cellStyle name="Comma 54 2 3 4" xfId="13025" xr:uid="{00000000-0005-0000-0000-0000DE320000}"/>
    <cellStyle name="Comma 54 2 3 4 2" xfId="13026" xr:uid="{00000000-0005-0000-0000-0000DF320000}"/>
    <cellStyle name="Comma 54 2 3 4 2 2" xfId="13027" xr:uid="{00000000-0005-0000-0000-0000E0320000}"/>
    <cellStyle name="Comma 54 2 3 4 2 2 2" xfId="13028" xr:uid="{00000000-0005-0000-0000-0000E1320000}"/>
    <cellStyle name="Comma 54 2 3 4 2 3" xfId="13029" xr:uid="{00000000-0005-0000-0000-0000E2320000}"/>
    <cellStyle name="Comma 54 2 3 4 2 3 2" xfId="13030" xr:uid="{00000000-0005-0000-0000-0000E3320000}"/>
    <cellStyle name="Comma 54 2 3 4 2 4" xfId="13031" xr:uid="{00000000-0005-0000-0000-0000E4320000}"/>
    <cellStyle name="Comma 54 2 3 4 2 4 2" xfId="13032" xr:uid="{00000000-0005-0000-0000-0000E5320000}"/>
    <cellStyle name="Comma 54 2 3 4 2 5" xfId="13033" xr:uid="{00000000-0005-0000-0000-0000E6320000}"/>
    <cellStyle name="Comma 54 2 3 4 3" xfId="13034" xr:uid="{00000000-0005-0000-0000-0000E7320000}"/>
    <cellStyle name="Comma 54 2 3 4 3 2" xfId="13035" xr:uid="{00000000-0005-0000-0000-0000E8320000}"/>
    <cellStyle name="Comma 54 2 3 4 4" xfId="13036" xr:uid="{00000000-0005-0000-0000-0000E9320000}"/>
    <cellStyle name="Comma 54 2 3 4 4 2" xfId="13037" xr:uid="{00000000-0005-0000-0000-0000EA320000}"/>
    <cellStyle name="Comma 54 2 3 4 5" xfId="13038" xr:uid="{00000000-0005-0000-0000-0000EB320000}"/>
    <cellStyle name="Comma 54 2 3 4 5 2" xfId="13039" xr:uid="{00000000-0005-0000-0000-0000EC320000}"/>
    <cellStyle name="Comma 54 2 3 4 6" xfId="13040" xr:uid="{00000000-0005-0000-0000-0000ED320000}"/>
    <cellStyle name="Comma 54 2 3 5" xfId="13041" xr:uid="{00000000-0005-0000-0000-0000EE320000}"/>
    <cellStyle name="Comma 54 2 3 5 2" xfId="13042" xr:uid="{00000000-0005-0000-0000-0000EF320000}"/>
    <cellStyle name="Comma 54 2 3 5 2 2" xfId="13043" xr:uid="{00000000-0005-0000-0000-0000F0320000}"/>
    <cellStyle name="Comma 54 2 3 5 3" xfId="13044" xr:uid="{00000000-0005-0000-0000-0000F1320000}"/>
    <cellStyle name="Comma 54 2 3 5 3 2" xfId="13045" xr:uid="{00000000-0005-0000-0000-0000F2320000}"/>
    <cellStyle name="Comma 54 2 3 5 4" xfId="13046" xr:uid="{00000000-0005-0000-0000-0000F3320000}"/>
    <cellStyle name="Comma 54 2 3 5 4 2" xfId="13047" xr:uid="{00000000-0005-0000-0000-0000F4320000}"/>
    <cellStyle name="Comma 54 2 3 5 5" xfId="13048" xr:uid="{00000000-0005-0000-0000-0000F5320000}"/>
    <cellStyle name="Comma 54 2 3 6" xfId="13049" xr:uid="{00000000-0005-0000-0000-0000F6320000}"/>
    <cellStyle name="Comma 54 2 3 6 2" xfId="13050" xr:uid="{00000000-0005-0000-0000-0000F7320000}"/>
    <cellStyle name="Comma 54 2 3 7" xfId="13051" xr:uid="{00000000-0005-0000-0000-0000F8320000}"/>
    <cellStyle name="Comma 54 2 3 7 2" xfId="13052" xr:uid="{00000000-0005-0000-0000-0000F9320000}"/>
    <cellStyle name="Comma 54 2 3 8" xfId="13053" xr:uid="{00000000-0005-0000-0000-0000FA320000}"/>
    <cellStyle name="Comma 54 2 3 8 2" xfId="13054" xr:uid="{00000000-0005-0000-0000-0000FB320000}"/>
    <cellStyle name="Comma 54 2 3 9" xfId="13055" xr:uid="{00000000-0005-0000-0000-0000FC320000}"/>
    <cellStyle name="Comma 54 2 4" xfId="13056" xr:uid="{00000000-0005-0000-0000-0000FD320000}"/>
    <cellStyle name="Comma 54 2 4 2" xfId="13057" xr:uid="{00000000-0005-0000-0000-0000FE320000}"/>
    <cellStyle name="Comma 54 2 4 2 2" xfId="13058" xr:uid="{00000000-0005-0000-0000-0000FF320000}"/>
    <cellStyle name="Comma 54 2 4 2 2 2" xfId="13059" xr:uid="{00000000-0005-0000-0000-000000330000}"/>
    <cellStyle name="Comma 54 2 4 2 2 2 2" xfId="13060" xr:uid="{00000000-0005-0000-0000-000001330000}"/>
    <cellStyle name="Comma 54 2 4 2 2 3" xfId="13061" xr:uid="{00000000-0005-0000-0000-000002330000}"/>
    <cellStyle name="Comma 54 2 4 2 2 3 2" xfId="13062" xr:uid="{00000000-0005-0000-0000-000003330000}"/>
    <cellStyle name="Comma 54 2 4 2 2 4" xfId="13063" xr:uid="{00000000-0005-0000-0000-000004330000}"/>
    <cellStyle name="Comma 54 2 4 2 2 4 2" xfId="13064" xr:uid="{00000000-0005-0000-0000-000005330000}"/>
    <cellStyle name="Comma 54 2 4 2 2 5" xfId="13065" xr:uid="{00000000-0005-0000-0000-000006330000}"/>
    <cellStyle name="Comma 54 2 4 2 3" xfId="13066" xr:uid="{00000000-0005-0000-0000-000007330000}"/>
    <cellStyle name="Comma 54 2 4 2 3 2" xfId="13067" xr:uid="{00000000-0005-0000-0000-000008330000}"/>
    <cellStyle name="Comma 54 2 4 2 4" xfId="13068" xr:uid="{00000000-0005-0000-0000-000009330000}"/>
    <cellStyle name="Comma 54 2 4 2 4 2" xfId="13069" xr:uid="{00000000-0005-0000-0000-00000A330000}"/>
    <cellStyle name="Comma 54 2 4 2 5" xfId="13070" xr:uid="{00000000-0005-0000-0000-00000B330000}"/>
    <cellStyle name="Comma 54 2 4 2 5 2" xfId="13071" xr:uid="{00000000-0005-0000-0000-00000C330000}"/>
    <cellStyle name="Comma 54 2 4 2 6" xfId="13072" xr:uid="{00000000-0005-0000-0000-00000D330000}"/>
    <cellStyle name="Comma 54 2 4 3" xfId="13073" xr:uid="{00000000-0005-0000-0000-00000E330000}"/>
    <cellStyle name="Comma 54 2 4 3 2" xfId="13074" xr:uid="{00000000-0005-0000-0000-00000F330000}"/>
    <cellStyle name="Comma 54 2 4 3 2 2" xfId="13075" xr:uid="{00000000-0005-0000-0000-000010330000}"/>
    <cellStyle name="Comma 54 2 4 3 3" xfId="13076" xr:uid="{00000000-0005-0000-0000-000011330000}"/>
    <cellStyle name="Comma 54 2 4 3 3 2" xfId="13077" xr:uid="{00000000-0005-0000-0000-000012330000}"/>
    <cellStyle name="Comma 54 2 4 3 4" xfId="13078" xr:uid="{00000000-0005-0000-0000-000013330000}"/>
    <cellStyle name="Comma 54 2 4 3 4 2" xfId="13079" xr:uid="{00000000-0005-0000-0000-000014330000}"/>
    <cellStyle name="Comma 54 2 4 3 5" xfId="13080" xr:uid="{00000000-0005-0000-0000-000015330000}"/>
    <cellStyle name="Comma 54 2 4 4" xfId="13081" xr:uid="{00000000-0005-0000-0000-000016330000}"/>
    <cellStyle name="Comma 54 2 4 4 2" xfId="13082" xr:uid="{00000000-0005-0000-0000-000017330000}"/>
    <cellStyle name="Comma 54 2 4 5" xfId="13083" xr:uid="{00000000-0005-0000-0000-000018330000}"/>
    <cellStyle name="Comma 54 2 4 5 2" xfId="13084" xr:uid="{00000000-0005-0000-0000-000019330000}"/>
    <cellStyle name="Comma 54 2 4 6" xfId="13085" xr:uid="{00000000-0005-0000-0000-00001A330000}"/>
    <cellStyle name="Comma 54 2 4 6 2" xfId="13086" xr:uid="{00000000-0005-0000-0000-00001B330000}"/>
    <cellStyle name="Comma 54 2 4 7" xfId="13087" xr:uid="{00000000-0005-0000-0000-00001C330000}"/>
    <cellStyle name="Comma 54 2 5" xfId="13088" xr:uid="{00000000-0005-0000-0000-00001D330000}"/>
    <cellStyle name="Comma 54 2 5 2" xfId="13089" xr:uid="{00000000-0005-0000-0000-00001E330000}"/>
    <cellStyle name="Comma 54 2 5 2 2" xfId="13090" xr:uid="{00000000-0005-0000-0000-00001F330000}"/>
    <cellStyle name="Comma 54 2 5 2 2 2" xfId="13091" xr:uid="{00000000-0005-0000-0000-000020330000}"/>
    <cellStyle name="Comma 54 2 5 2 2 2 2" xfId="13092" xr:uid="{00000000-0005-0000-0000-000021330000}"/>
    <cellStyle name="Comma 54 2 5 2 2 3" xfId="13093" xr:uid="{00000000-0005-0000-0000-000022330000}"/>
    <cellStyle name="Comma 54 2 5 2 2 3 2" xfId="13094" xr:uid="{00000000-0005-0000-0000-000023330000}"/>
    <cellStyle name="Comma 54 2 5 2 2 4" xfId="13095" xr:uid="{00000000-0005-0000-0000-000024330000}"/>
    <cellStyle name="Comma 54 2 5 2 2 4 2" xfId="13096" xr:uid="{00000000-0005-0000-0000-000025330000}"/>
    <cellStyle name="Comma 54 2 5 2 2 5" xfId="13097" xr:uid="{00000000-0005-0000-0000-000026330000}"/>
    <cellStyle name="Comma 54 2 5 2 3" xfId="13098" xr:uid="{00000000-0005-0000-0000-000027330000}"/>
    <cellStyle name="Comma 54 2 5 2 3 2" xfId="13099" xr:uid="{00000000-0005-0000-0000-000028330000}"/>
    <cellStyle name="Comma 54 2 5 2 4" xfId="13100" xr:uid="{00000000-0005-0000-0000-000029330000}"/>
    <cellStyle name="Comma 54 2 5 2 4 2" xfId="13101" xr:uid="{00000000-0005-0000-0000-00002A330000}"/>
    <cellStyle name="Comma 54 2 5 2 5" xfId="13102" xr:uid="{00000000-0005-0000-0000-00002B330000}"/>
    <cellStyle name="Comma 54 2 5 2 5 2" xfId="13103" xr:uid="{00000000-0005-0000-0000-00002C330000}"/>
    <cellStyle name="Comma 54 2 5 2 6" xfId="13104" xr:uid="{00000000-0005-0000-0000-00002D330000}"/>
    <cellStyle name="Comma 54 2 5 3" xfId="13105" xr:uid="{00000000-0005-0000-0000-00002E330000}"/>
    <cellStyle name="Comma 54 2 5 3 2" xfId="13106" xr:uid="{00000000-0005-0000-0000-00002F330000}"/>
    <cellStyle name="Comma 54 2 5 3 2 2" xfId="13107" xr:uid="{00000000-0005-0000-0000-000030330000}"/>
    <cellStyle name="Comma 54 2 5 3 3" xfId="13108" xr:uid="{00000000-0005-0000-0000-000031330000}"/>
    <cellStyle name="Comma 54 2 5 3 3 2" xfId="13109" xr:uid="{00000000-0005-0000-0000-000032330000}"/>
    <cellStyle name="Comma 54 2 5 3 4" xfId="13110" xr:uid="{00000000-0005-0000-0000-000033330000}"/>
    <cellStyle name="Comma 54 2 5 3 4 2" xfId="13111" xr:uid="{00000000-0005-0000-0000-000034330000}"/>
    <cellStyle name="Comma 54 2 5 3 5" xfId="13112" xr:uid="{00000000-0005-0000-0000-000035330000}"/>
    <cellStyle name="Comma 54 2 5 4" xfId="13113" xr:uid="{00000000-0005-0000-0000-000036330000}"/>
    <cellStyle name="Comma 54 2 5 4 2" xfId="13114" xr:uid="{00000000-0005-0000-0000-000037330000}"/>
    <cellStyle name="Comma 54 2 5 5" xfId="13115" xr:uid="{00000000-0005-0000-0000-000038330000}"/>
    <cellStyle name="Comma 54 2 5 5 2" xfId="13116" xr:uid="{00000000-0005-0000-0000-000039330000}"/>
    <cellStyle name="Comma 54 2 5 6" xfId="13117" xr:uid="{00000000-0005-0000-0000-00003A330000}"/>
    <cellStyle name="Comma 54 2 5 6 2" xfId="13118" xr:uid="{00000000-0005-0000-0000-00003B330000}"/>
    <cellStyle name="Comma 54 2 5 7" xfId="13119" xr:uid="{00000000-0005-0000-0000-00003C330000}"/>
    <cellStyle name="Comma 54 2 6" xfId="13120" xr:uid="{00000000-0005-0000-0000-00003D330000}"/>
    <cellStyle name="Comma 54 2 6 2" xfId="13121" xr:uid="{00000000-0005-0000-0000-00003E330000}"/>
    <cellStyle name="Comma 54 2 6 2 2" xfId="13122" xr:uid="{00000000-0005-0000-0000-00003F330000}"/>
    <cellStyle name="Comma 54 2 6 2 2 2" xfId="13123" xr:uid="{00000000-0005-0000-0000-000040330000}"/>
    <cellStyle name="Comma 54 2 6 2 3" xfId="13124" xr:uid="{00000000-0005-0000-0000-000041330000}"/>
    <cellStyle name="Comma 54 2 6 2 3 2" xfId="13125" xr:uid="{00000000-0005-0000-0000-000042330000}"/>
    <cellStyle name="Comma 54 2 6 2 4" xfId="13126" xr:uid="{00000000-0005-0000-0000-000043330000}"/>
    <cellStyle name="Comma 54 2 6 2 4 2" xfId="13127" xr:uid="{00000000-0005-0000-0000-000044330000}"/>
    <cellStyle name="Comma 54 2 6 2 5" xfId="13128" xr:uid="{00000000-0005-0000-0000-000045330000}"/>
    <cellStyle name="Comma 54 2 6 3" xfId="13129" xr:uid="{00000000-0005-0000-0000-000046330000}"/>
    <cellStyle name="Comma 54 2 6 3 2" xfId="13130" xr:uid="{00000000-0005-0000-0000-000047330000}"/>
    <cellStyle name="Comma 54 2 6 4" xfId="13131" xr:uid="{00000000-0005-0000-0000-000048330000}"/>
    <cellStyle name="Comma 54 2 6 4 2" xfId="13132" xr:uid="{00000000-0005-0000-0000-000049330000}"/>
    <cellStyle name="Comma 54 2 6 5" xfId="13133" xr:uid="{00000000-0005-0000-0000-00004A330000}"/>
    <cellStyle name="Comma 54 2 6 5 2" xfId="13134" xr:uid="{00000000-0005-0000-0000-00004B330000}"/>
    <cellStyle name="Comma 54 2 6 6" xfId="13135" xr:uid="{00000000-0005-0000-0000-00004C330000}"/>
    <cellStyle name="Comma 54 2 7" xfId="13136" xr:uid="{00000000-0005-0000-0000-00004D330000}"/>
    <cellStyle name="Comma 54 2 7 2" xfId="13137" xr:uid="{00000000-0005-0000-0000-00004E330000}"/>
    <cellStyle name="Comma 54 2 7 2 2" xfId="13138" xr:uid="{00000000-0005-0000-0000-00004F330000}"/>
    <cellStyle name="Comma 54 2 7 3" xfId="13139" xr:uid="{00000000-0005-0000-0000-000050330000}"/>
    <cellStyle name="Comma 54 2 7 3 2" xfId="13140" xr:uid="{00000000-0005-0000-0000-000051330000}"/>
    <cellStyle name="Comma 54 2 7 4" xfId="13141" xr:uid="{00000000-0005-0000-0000-000052330000}"/>
    <cellStyle name="Comma 54 2 7 4 2" xfId="13142" xr:uid="{00000000-0005-0000-0000-000053330000}"/>
    <cellStyle name="Comma 54 2 7 5" xfId="13143" xr:uid="{00000000-0005-0000-0000-000054330000}"/>
    <cellStyle name="Comma 54 2 8" xfId="13144" xr:uid="{00000000-0005-0000-0000-000055330000}"/>
    <cellStyle name="Comma 54 2 8 2" xfId="13145" xr:uid="{00000000-0005-0000-0000-000056330000}"/>
    <cellStyle name="Comma 54 2 9" xfId="13146" xr:uid="{00000000-0005-0000-0000-000057330000}"/>
    <cellStyle name="Comma 54 2 9 2" xfId="13147" xr:uid="{00000000-0005-0000-0000-000058330000}"/>
    <cellStyle name="Comma 54 3" xfId="13148" xr:uid="{00000000-0005-0000-0000-000059330000}"/>
    <cellStyle name="Comma 54 3 10" xfId="13149" xr:uid="{00000000-0005-0000-0000-00005A330000}"/>
    <cellStyle name="Comma 54 3 10 2" xfId="13150" xr:uid="{00000000-0005-0000-0000-00005B330000}"/>
    <cellStyle name="Comma 54 3 11" xfId="13151" xr:uid="{00000000-0005-0000-0000-00005C330000}"/>
    <cellStyle name="Comma 54 3 2" xfId="13152" xr:uid="{00000000-0005-0000-0000-00005D330000}"/>
    <cellStyle name="Comma 54 3 2 2" xfId="13153" xr:uid="{00000000-0005-0000-0000-00005E330000}"/>
    <cellStyle name="Comma 54 3 2 2 2" xfId="13154" xr:uid="{00000000-0005-0000-0000-00005F330000}"/>
    <cellStyle name="Comma 54 3 2 2 2 2" xfId="13155" xr:uid="{00000000-0005-0000-0000-000060330000}"/>
    <cellStyle name="Comma 54 3 2 2 2 2 2" xfId="13156" xr:uid="{00000000-0005-0000-0000-000061330000}"/>
    <cellStyle name="Comma 54 3 2 2 2 2 2 2" xfId="13157" xr:uid="{00000000-0005-0000-0000-000062330000}"/>
    <cellStyle name="Comma 54 3 2 2 2 2 3" xfId="13158" xr:uid="{00000000-0005-0000-0000-000063330000}"/>
    <cellStyle name="Comma 54 3 2 2 2 2 3 2" xfId="13159" xr:uid="{00000000-0005-0000-0000-000064330000}"/>
    <cellStyle name="Comma 54 3 2 2 2 2 4" xfId="13160" xr:uid="{00000000-0005-0000-0000-000065330000}"/>
    <cellStyle name="Comma 54 3 2 2 2 2 4 2" xfId="13161" xr:uid="{00000000-0005-0000-0000-000066330000}"/>
    <cellStyle name="Comma 54 3 2 2 2 2 5" xfId="13162" xr:uid="{00000000-0005-0000-0000-000067330000}"/>
    <cellStyle name="Comma 54 3 2 2 2 3" xfId="13163" xr:uid="{00000000-0005-0000-0000-000068330000}"/>
    <cellStyle name="Comma 54 3 2 2 2 3 2" xfId="13164" xr:uid="{00000000-0005-0000-0000-000069330000}"/>
    <cellStyle name="Comma 54 3 2 2 2 4" xfId="13165" xr:uid="{00000000-0005-0000-0000-00006A330000}"/>
    <cellStyle name="Comma 54 3 2 2 2 4 2" xfId="13166" xr:uid="{00000000-0005-0000-0000-00006B330000}"/>
    <cellStyle name="Comma 54 3 2 2 2 5" xfId="13167" xr:uid="{00000000-0005-0000-0000-00006C330000}"/>
    <cellStyle name="Comma 54 3 2 2 2 5 2" xfId="13168" xr:uid="{00000000-0005-0000-0000-00006D330000}"/>
    <cellStyle name="Comma 54 3 2 2 2 6" xfId="13169" xr:uid="{00000000-0005-0000-0000-00006E330000}"/>
    <cellStyle name="Comma 54 3 2 2 3" xfId="13170" xr:uid="{00000000-0005-0000-0000-00006F330000}"/>
    <cellStyle name="Comma 54 3 2 2 3 2" xfId="13171" xr:uid="{00000000-0005-0000-0000-000070330000}"/>
    <cellStyle name="Comma 54 3 2 2 3 2 2" xfId="13172" xr:uid="{00000000-0005-0000-0000-000071330000}"/>
    <cellStyle name="Comma 54 3 2 2 3 3" xfId="13173" xr:uid="{00000000-0005-0000-0000-000072330000}"/>
    <cellStyle name="Comma 54 3 2 2 3 3 2" xfId="13174" xr:uid="{00000000-0005-0000-0000-000073330000}"/>
    <cellStyle name="Comma 54 3 2 2 3 4" xfId="13175" xr:uid="{00000000-0005-0000-0000-000074330000}"/>
    <cellStyle name="Comma 54 3 2 2 3 4 2" xfId="13176" xr:uid="{00000000-0005-0000-0000-000075330000}"/>
    <cellStyle name="Comma 54 3 2 2 3 5" xfId="13177" xr:uid="{00000000-0005-0000-0000-000076330000}"/>
    <cellStyle name="Comma 54 3 2 2 4" xfId="13178" xr:uid="{00000000-0005-0000-0000-000077330000}"/>
    <cellStyle name="Comma 54 3 2 2 4 2" xfId="13179" xr:uid="{00000000-0005-0000-0000-000078330000}"/>
    <cellStyle name="Comma 54 3 2 2 5" xfId="13180" xr:uid="{00000000-0005-0000-0000-000079330000}"/>
    <cellStyle name="Comma 54 3 2 2 5 2" xfId="13181" xr:uid="{00000000-0005-0000-0000-00007A330000}"/>
    <cellStyle name="Comma 54 3 2 2 6" xfId="13182" xr:uid="{00000000-0005-0000-0000-00007B330000}"/>
    <cellStyle name="Comma 54 3 2 2 6 2" xfId="13183" xr:uid="{00000000-0005-0000-0000-00007C330000}"/>
    <cellStyle name="Comma 54 3 2 2 7" xfId="13184" xr:uid="{00000000-0005-0000-0000-00007D330000}"/>
    <cellStyle name="Comma 54 3 2 3" xfId="13185" xr:uid="{00000000-0005-0000-0000-00007E330000}"/>
    <cellStyle name="Comma 54 3 2 3 2" xfId="13186" xr:uid="{00000000-0005-0000-0000-00007F330000}"/>
    <cellStyle name="Comma 54 3 2 3 2 2" xfId="13187" xr:uid="{00000000-0005-0000-0000-000080330000}"/>
    <cellStyle name="Comma 54 3 2 3 2 2 2" xfId="13188" xr:uid="{00000000-0005-0000-0000-000081330000}"/>
    <cellStyle name="Comma 54 3 2 3 2 2 2 2" xfId="13189" xr:uid="{00000000-0005-0000-0000-000082330000}"/>
    <cellStyle name="Comma 54 3 2 3 2 2 3" xfId="13190" xr:uid="{00000000-0005-0000-0000-000083330000}"/>
    <cellStyle name="Comma 54 3 2 3 2 2 3 2" xfId="13191" xr:uid="{00000000-0005-0000-0000-000084330000}"/>
    <cellStyle name="Comma 54 3 2 3 2 2 4" xfId="13192" xr:uid="{00000000-0005-0000-0000-000085330000}"/>
    <cellStyle name="Comma 54 3 2 3 2 2 4 2" xfId="13193" xr:uid="{00000000-0005-0000-0000-000086330000}"/>
    <cellStyle name="Comma 54 3 2 3 2 2 5" xfId="13194" xr:uid="{00000000-0005-0000-0000-000087330000}"/>
    <cellStyle name="Comma 54 3 2 3 2 3" xfId="13195" xr:uid="{00000000-0005-0000-0000-000088330000}"/>
    <cellStyle name="Comma 54 3 2 3 2 3 2" xfId="13196" xr:uid="{00000000-0005-0000-0000-000089330000}"/>
    <cellStyle name="Comma 54 3 2 3 2 4" xfId="13197" xr:uid="{00000000-0005-0000-0000-00008A330000}"/>
    <cellStyle name="Comma 54 3 2 3 2 4 2" xfId="13198" xr:uid="{00000000-0005-0000-0000-00008B330000}"/>
    <cellStyle name="Comma 54 3 2 3 2 5" xfId="13199" xr:uid="{00000000-0005-0000-0000-00008C330000}"/>
    <cellStyle name="Comma 54 3 2 3 2 5 2" xfId="13200" xr:uid="{00000000-0005-0000-0000-00008D330000}"/>
    <cellStyle name="Comma 54 3 2 3 2 6" xfId="13201" xr:uid="{00000000-0005-0000-0000-00008E330000}"/>
    <cellStyle name="Comma 54 3 2 3 3" xfId="13202" xr:uid="{00000000-0005-0000-0000-00008F330000}"/>
    <cellStyle name="Comma 54 3 2 3 3 2" xfId="13203" xr:uid="{00000000-0005-0000-0000-000090330000}"/>
    <cellStyle name="Comma 54 3 2 3 3 2 2" xfId="13204" xr:uid="{00000000-0005-0000-0000-000091330000}"/>
    <cellStyle name="Comma 54 3 2 3 3 3" xfId="13205" xr:uid="{00000000-0005-0000-0000-000092330000}"/>
    <cellStyle name="Comma 54 3 2 3 3 3 2" xfId="13206" xr:uid="{00000000-0005-0000-0000-000093330000}"/>
    <cellStyle name="Comma 54 3 2 3 3 4" xfId="13207" xr:uid="{00000000-0005-0000-0000-000094330000}"/>
    <cellStyle name="Comma 54 3 2 3 3 4 2" xfId="13208" xr:uid="{00000000-0005-0000-0000-000095330000}"/>
    <cellStyle name="Comma 54 3 2 3 3 5" xfId="13209" xr:uid="{00000000-0005-0000-0000-000096330000}"/>
    <cellStyle name="Comma 54 3 2 3 4" xfId="13210" xr:uid="{00000000-0005-0000-0000-000097330000}"/>
    <cellStyle name="Comma 54 3 2 3 4 2" xfId="13211" xr:uid="{00000000-0005-0000-0000-000098330000}"/>
    <cellStyle name="Comma 54 3 2 3 5" xfId="13212" xr:uid="{00000000-0005-0000-0000-000099330000}"/>
    <cellStyle name="Comma 54 3 2 3 5 2" xfId="13213" xr:uid="{00000000-0005-0000-0000-00009A330000}"/>
    <cellStyle name="Comma 54 3 2 3 6" xfId="13214" xr:uid="{00000000-0005-0000-0000-00009B330000}"/>
    <cellStyle name="Comma 54 3 2 3 6 2" xfId="13215" xr:uid="{00000000-0005-0000-0000-00009C330000}"/>
    <cellStyle name="Comma 54 3 2 3 7" xfId="13216" xr:uid="{00000000-0005-0000-0000-00009D330000}"/>
    <cellStyle name="Comma 54 3 2 4" xfId="13217" xr:uid="{00000000-0005-0000-0000-00009E330000}"/>
    <cellStyle name="Comma 54 3 2 4 2" xfId="13218" xr:uid="{00000000-0005-0000-0000-00009F330000}"/>
    <cellStyle name="Comma 54 3 2 4 2 2" xfId="13219" xr:uid="{00000000-0005-0000-0000-0000A0330000}"/>
    <cellStyle name="Comma 54 3 2 4 2 2 2" xfId="13220" xr:uid="{00000000-0005-0000-0000-0000A1330000}"/>
    <cellStyle name="Comma 54 3 2 4 2 3" xfId="13221" xr:uid="{00000000-0005-0000-0000-0000A2330000}"/>
    <cellStyle name="Comma 54 3 2 4 2 3 2" xfId="13222" xr:uid="{00000000-0005-0000-0000-0000A3330000}"/>
    <cellStyle name="Comma 54 3 2 4 2 4" xfId="13223" xr:uid="{00000000-0005-0000-0000-0000A4330000}"/>
    <cellStyle name="Comma 54 3 2 4 2 4 2" xfId="13224" xr:uid="{00000000-0005-0000-0000-0000A5330000}"/>
    <cellStyle name="Comma 54 3 2 4 2 5" xfId="13225" xr:uid="{00000000-0005-0000-0000-0000A6330000}"/>
    <cellStyle name="Comma 54 3 2 4 3" xfId="13226" xr:uid="{00000000-0005-0000-0000-0000A7330000}"/>
    <cellStyle name="Comma 54 3 2 4 3 2" xfId="13227" xr:uid="{00000000-0005-0000-0000-0000A8330000}"/>
    <cellStyle name="Comma 54 3 2 4 4" xfId="13228" xr:uid="{00000000-0005-0000-0000-0000A9330000}"/>
    <cellStyle name="Comma 54 3 2 4 4 2" xfId="13229" xr:uid="{00000000-0005-0000-0000-0000AA330000}"/>
    <cellStyle name="Comma 54 3 2 4 5" xfId="13230" xr:uid="{00000000-0005-0000-0000-0000AB330000}"/>
    <cellStyle name="Comma 54 3 2 4 5 2" xfId="13231" xr:uid="{00000000-0005-0000-0000-0000AC330000}"/>
    <cellStyle name="Comma 54 3 2 4 6" xfId="13232" xr:uid="{00000000-0005-0000-0000-0000AD330000}"/>
    <cellStyle name="Comma 54 3 2 5" xfId="13233" xr:uid="{00000000-0005-0000-0000-0000AE330000}"/>
    <cellStyle name="Comma 54 3 2 5 2" xfId="13234" xr:uid="{00000000-0005-0000-0000-0000AF330000}"/>
    <cellStyle name="Comma 54 3 2 5 2 2" xfId="13235" xr:uid="{00000000-0005-0000-0000-0000B0330000}"/>
    <cellStyle name="Comma 54 3 2 5 3" xfId="13236" xr:uid="{00000000-0005-0000-0000-0000B1330000}"/>
    <cellStyle name="Comma 54 3 2 5 3 2" xfId="13237" xr:uid="{00000000-0005-0000-0000-0000B2330000}"/>
    <cellStyle name="Comma 54 3 2 5 4" xfId="13238" xr:uid="{00000000-0005-0000-0000-0000B3330000}"/>
    <cellStyle name="Comma 54 3 2 5 4 2" xfId="13239" xr:uid="{00000000-0005-0000-0000-0000B4330000}"/>
    <cellStyle name="Comma 54 3 2 5 5" xfId="13240" xr:uid="{00000000-0005-0000-0000-0000B5330000}"/>
    <cellStyle name="Comma 54 3 2 6" xfId="13241" xr:uid="{00000000-0005-0000-0000-0000B6330000}"/>
    <cellStyle name="Comma 54 3 2 6 2" xfId="13242" xr:uid="{00000000-0005-0000-0000-0000B7330000}"/>
    <cellStyle name="Comma 54 3 2 7" xfId="13243" xr:uid="{00000000-0005-0000-0000-0000B8330000}"/>
    <cellStyle name="Comma 54 3 2 7 2" xfId="13244" xr:uid="{00000000-0005-0000-0000-0000B9330000}"/>
    <cellStyle name="Comma 54 3 2 8" xfId="13245" xr:uid="{00000000-0005-0000-0000-0000BA330000}"/>
    <cellStyle name="Comma 54 3 2 8 2" xfId="13246" xr:uid="{00000000-0005-0000-0000-0000BB330000}"/>
    <cellStyle name="Comma 54 3 2 9" xfId="13247" xr:uid="{00000000-0005-0000-0000-0000BC330000}"/>
    <cellStyle name="Comma 54 3 3" xfId="13248" xr:uid="{00000000-0005-0000-0000-0000BD330000}"/>
    <cellStyle name="Comma 54 3 3 2" xfId="13249" xr:uid="{00000000-0005-0000-0000-0000BE330000}"/>
    <cellStyle name="Comma 54 3 3 2 2" xfId="13250" xr:uid="{00000000-0005-0000-0000-0000BF330000}"/>
    <cellStyle name="Comma 54 3 3 2 2 2" xfId="13251" xr:uid="{00000000-0005-0000-0000-0000C0330000}"/>
    <cellStyle name="Comma 54 3 3 2 2 2 2" xfId="13252" xr:uid="{00000000-0005-0000-0000-0000C1330000}"/>
    <cellStyle name="Comma 54 3 3 2 2 2 2 2" xfId="13253" xr:uid="{00000000-0005-0000-0000-0000C2330000}"/>
    <cellStyle name="Comma 54 3 3 2 2 2 3" xfId="13254" xr:uid="{00000000-0005-0000-0000-0000C3330000}"/>
    <cellStyle name="Comma 54 3 3 2 2 2 3 2" xfId="13255" xr:uid="{00000000-0005-0000-0000-0000C4330000}"/>
    <cellStyle name="Comma 54 3 3 2 2 2 4" xfId="13256" xr:uid="{00000000-0005-0000-0000-0000C5330000}"/>
    <cellStyle name="Comma 54 3 3 2 2 2 4 2" xfId="13257" xr:uid="{00000000-0005-0000-0000-0000C6330000}"/>
    <cellStyle name="Comma 54 3 3 2 2 2 5" xfId="13258" xr:uid="{00000000-0005-0000-0000-0000C7330000}"/>
    <cellStyle name="Comma 54 3 3 2 2 3" xfId="13259" xr:uid="{00000000-0005-0000-0000-0000C8330000}"/>
    <cellStyle name="Comma 54 3 3 2 2 3 2" xfId="13260" xr:uid="{00000000-0005-0000-0000-0000C9330000}"/>
    <cellStyle name="Comma 54 3 3 2 2 4" xfId="13261" xr:uid="{00000000-0005-0000-0000-0000CA330000}"/>
    <cellStyle name="Comma 54 3 3 2 2 4 2" xfId="13262" xr:uid="{00000000-0005-0000-0000-0000CB330000}"/>
    <cellStyle name="Comma 54 3 3 2 2 5" xfId="13263" xr:uid="{00000000-0005-0000-0000-0000CC330000}"/>
    <cellStyle name="Comma 54 3 3 2 2 5 2" xfId="13264" xr:uid="{00000000-0005-0000-0000-0000CD330000}"/>
    <cellStyle name="Comma 54 3 3 2 2 6" xfId="13265" xr:uid="{00000000-0005-0000-0000-0000CE330000}"/>
    <cellStyle name="Comma 54 3 3 2 3" xfId="13266" xr:uid="{00000000-0005-0000-0000-0000CF330000}"/>
    <cellStyle name="Comma 54 3 3 2 3 2" xfId="13267" xr:uid="{00000000-0005-0000-0000-0000D0330000}"/>
    <cellStyle name="Comma 54 3 3 2 3 2 2" xfId="13268" xr:uid="{00000000-0005-0000-0000-0000D1330000}"/>
    <cellStyle name="Comma 54 3 3 2 3 3" xfId="13269" xr:uid="{00000000-0005-0000-0000-0000D2330000}"/>
    <cellStyle name="Comma 54 3 3 2 3 3 2" xfId="13270" xr:uid="{00000000-0005-0000-0000-0000D3330000}"/>
    <cellStyle name="Comma 54 3 3 2 3 4" xfId="13271" xr:uid="{00000000-0005-0000-0000-0000D4330000}"/>
    <cellStyle name="Comma 54 3 3 2 3 4 2" xfId="13272" xr:uid="{00000000-0005-0000-0000-0000D5330000}"/>
    <cellStyle name="Comma 54 3 3 2 3 5" xfId="13273" xr:uid="{00000000-0005-0000-0000-0000D6330000}"/>
    <cellStyle name="Comma 54 3 3 2 4" xfId="13274" xr:uid="{00000000-0005-0000-0000-0000D7330000}"/>
    <cellStyle name="Comma 54 3 3 2 4 2" xfId="13275" xr:uid="{00000000-0005-0000-0000-0000D8330000}"/>
    <cellStyle name="Comma 54 3 3 2 5" xfId="13276" xr:uid="{00000000-0005-0000-0000-0000D9330000}"/>
    <cellStyle name="Comma 54 3 3 2 5 2" xfId="13277" xr:uid="{00000000-0005-0000-0000-0000DA330000}"/>
    <cellStyle name="Comma 54 3 3 2 6" xfId="13278" xr:uid="{00000000-0005-0000-0000-0000DB330000}"/>
    <cellStyle name="Comma 54 3 3 2 6 2" xfId="13279" xr:uid="{00000000-0005-0000-0000-0000DC330000}"/>
    <cellStyle name="Comma 54 3 3 2 7" xfId="13280" xr:uid="{00000000-0005-0000-0000-0000DD330000}"/>
    <cellStyle name="Comma 54 3 3 3" xfId="13281" xr:uid="{00000000-0005-0000-0000-0000DE330000}"/>
    <cellStyle name="Comma 54 3 3 3 2" xfId="13282" xr:uid="{00000000-0005-0000-0000-0000DF330000}"/>
    <cellStyle name="Comma 54 3 3 3 2 2" xfId="13283" xr:uid="{00000000-0005-0000-0000-0000E0330000}"/>
    <cellStyle name="Comma 54 3 3 3 2 2 2" xfId="13284" xr:uid="{00000000-0005-0000-0000-0000E1330000}"/>
    <cellStyle name="Comma 54 3 3 3 2 2 2 2" xfId="13285" xr:uid="{00000000-0005-0000-0000-0000E2330000}"/>
    <cellStyle name="Comma 54 3 3 3 2 2 3" xfId="13286" xr:uid="{00000000-0005-0000-0000-0000E3330000}"/>
    <cellStyle name="Comma 54 3 3 3 2 2 3 2" xfId="13287" xr:uid="{00000000-0005-0000-0000-0000E4330000}"/>
    <cellStyle name="Comma 54 3 3 3 2 2 4" xfId="13288" xr:uid="{00000000-0005-0000-0000-0000E5330000}"/>
    <cellStyle name="Comma 54 3 3 3 2 2 4 2" xfId="13289" xr:uid="{00000000-0005-0000-0000-0000E6330000}"/>
    <cellStyle name="Comma 54 3 3 3 2 2 5" xfId="13290" xr:uid="{00000000-0005-0000-0000-0000E7330000}"/>
    <cellStyle name="Comma 54 3 3 3 2 3" xfId="13291" xr:uid="{00000000-0005-0000-0000-0000E8330000}"/>
    <cellStyle name="Comma 54 3 3 3 2 3 2" xfId="13292" xr:uid="{00000000-0005-0000-0000-0000E9330000}"/>
    <cellStyle name="Comma 54 3 3 3 2 4" xfId="13293" xr:uid="{00000000-0005-0000-0000-0000EA330000}"/>
    <cellStyle name="Comma 54 3 3 3 2 4 2" xfId="13294" xr:uid="{00000000-0005-0000-0000-0000EB330000}"/>
    <cellStyle name="Comma 54 3 3 3 2 5" xfId="13295" xr:uid="{00000000-0005-0000-0000-0000EC330000}"/>
    <cellStyle name="Comma 54 3 3 3 2 5 2" xfId="13296" xr:uid="{00000000-0005-0000-0000-0000ED330000}"/>
    <cellStyle name="Comma 54 3 3 3 2 6" xfId="13297" xr:uid="{00000000-0005-0000-0000-0000EE330000}"/>
    <cellStyle name="Comma 54 3 3 3 3" xfId="13298" xr:uid="{00000000-0005-0000-0000-0000EF330000}"/>
    <cellStyle name="Comma 54 3 3 3 3 2" xfId="13299" xr:uid="{00000000-0005-0000-0000-0000F0330000}"/>
    <cellStyle name="Comma 54 3 3 3 3 2 2" xfId="13300" xr:uid="{00000000-0005-0000-0000-0000F1330000}"/>
    <cellStyle name="Comma 54 3 3 3 3 3" xfId="13301" xr:uid="{00000000-0005-0000-0000-0000F2330000}"/>
    <cellStyle name="Comma 54 3 3 3 3 3 2" xfId="13302" xr:uid="{00000000-0005-0000-0000-0000F3330000}"/>
    <cellStyle name="Comma 54 3 3 3 3 4" xfId="13303" xr:uid="{00000000-0005-0000-0000-0000F4330000}"/>
    <cellStyle name="Comma 54 3 3 3 3 4 2" xfId="13304" xr:uid="{00000000-0005-0000-0000-0000F5330000}"/>
    <cellStyle name="Comma 54 3 3 3 3 5" xfId="13305" xr:uid="{00000000-0005-0000-0000-0000F6330000}"/>
    <cellStyle name="Comma 54 3 3 3 4" xfId="13306" xr:uid="{00000000-0005-0000-0000-0000F7330000}"/>
    <cellStyle name="Comma 54 3 3 3 4 2" xfId="13307" xr:uid="{00000000-0005-0000-0000-0000F8330000}"/>
    <cellStyle name="Comma 54 3 3 3 5" xfId="13308" xr:uid="{00000000-0005-0000-0000-0000F9330000}"/>
    <cellStyle name="Comma 54 3 3 3 5 2" xfId="13309" xr:uid="{00000000-0005-0000-0000-0000FA330000}"/>
    <cellStyle name="Comma 54 3 3 3 6" xfId="13310" xr:uid="{00000000-0005-0000-0000-0000FB330000}"/>
    <cellStyle name="Comma 54 3 3 3 6 2" xfId="13311" xr:uid="{00000000-0005-0000-0000-0000FC330000}"/>
    <cellStyle name="Comma 54 3 3 3 7" xfId="13312" xr:uid="{00000000-0005-0000-0000-0000FD330000}"/>
    <cellStyle name="Comma 54 3 3 4" xfId="13313" xr:uid="{00000000-0005-0000-0000-0000FE330000}"/>
    <cellStyle name="Comma 54 3 3 4 2" xfId="13314" xr:uid="{00000000-0005-0000-0000-0000FF330000}"/>
    <cellStyle name="Comma 54 3 3 4 2 2" xfId="13315" xr:uid="{00000000-0005-0000-0000-000000340000}"/>
    <cellStyle name="Comma 54 3 3 4 2 2 2" xfId="13316" xr:uid="{00000000-0005-0000-0000-000001340000}"/>
    <cellStyle name="Comma 54 3 3 4 2 3" xfId="13317" xr:uid="{00000000-0005-0000-0000-000002340000}"/>
    <cellStyle name="Comma 54 3 3 4 2 3 2" xfId="13318" xr:uid="{00000000-0005-0000-0000-000003340000}"/>
    <cellStyle name="Comma 54 3 3 4 2 4" xfId="13319" xr:uid="{00000000-0005-0000-0000-000004340000}"/>
    <cellStyle name="Comma 54 3 3 4 2 4 2" xfId="13320" xr:uid="{00000000-0005-0000-0000-000005340000}"/>
    <cellStyle name="Comma 54 3 3 4 2 5" xfId="13321" xr:uid="{00000000-0005-0000-0000-000006340000}"/>
    <cellStyle name="Comma 54 3 3 4 3" xfId="13322" xr:uid="{00000000-0005-0000-0000-000007340000}"/>
    <cellStyle name="Comma 54 3 3 4 3 2" xfId="13323" xr:uid="{00000000-0005-0000-0000-000008340000}"/>
    <cellStyle name="Comma 54 3 3 4 4" xfId="13324" xr:uid="{00000000-0005-0000-0000-000009340000}"/>
    <cellStyle name="Comma 54 3 3 4 4 2" xfId="13325" xr:uid="{00000000-0005-0000-0000-00000A340000}"/>
    <cellStyle name="Comma 54 3 3 4 5" xfId="13326" xr:uid="{00000000-0005-0000-0000-00000B340000}"/>
    <cellStyle name="Comma 54 3 3 4 5 2" xfId="13327" xr:uid="{00000000-0005-0000-0000-00000C340000}"/>
    <cellStyle name="Comma 54 3 3 4 6" xfId="13328" xr:uid="{00000000-0005-0000-0000-00000D340000}"/>
    <cellStyle name="Comma 54 3 3 5" xfId="13329" xr:uid="{00000000-0005-0000-0000-00000E340000}"/>
    <cellStyle name="Comma 54 3 3 5 2" xfId="13330" xr:uid="{00000000-0005-0000-0000-00000F340000}"/>
    <cellStyle name="Comma 54 3 3 5 2 2" xfId="13331" xr:uid="{00000000-0005-0000-0000-000010340000}"/>
    <cellStyle name="Comma 54 3 3 5 3" xfId="13332" xr:uid="{00000000-0005-0000-0000-000011340000}"/>
    <cellStyle name="Comma 54 3 3 5 3 2" xfId="13333" xr:uid="{00000000-0005-0000-0000-000012340000}"/>
    <cellStyle name="Comma 54 3 3 5 4" xfId="13334" xr:uid="{00000000-0005-0000-0000-000013340000}"/>
    <cellStyle name="Comma 54 3 3 5 4 2" xfId="13335" xr:uid="{00000000-0005-0000-0000-000014340000}"/>
    <cellStyle name="Comma 54 3 3 5 5" xfId="13336" xr:uid="{00000000-0005-0000-0000-000015340000}"/>
    <cellStyle name="Comma 54 3 3 6" xfId="13337" xr:uid="{00000000-0005-0000-0000-000016340000}"/>
    <cellStyle name="Comma 54 3 3 6 2" xfId="13338" xr:uid="{00000000-0005-0000-0000-000017340000}"/>
    <cellStyle name="Comma 54 3 3 7" xfId="13339" xr:uid="{00000000-0005-0000-0000-000018340000}"/>
    <cellStyle name="Comma 54 3 3 7 2" xfId="13340" xr:uid="{00000000-0005-0000-0000-000019340000}"/>
    <cellStyle name="Comma 54 3 3 8" xfId="13341" xr:uid="{00000000-0005-0000-0000-00001A340000}"/>
    <cellStyle name="Comma 54 3 3 8 2" xfId="13342" xr:uid="{00000000-0005-0000-0000-00001B340000}"/>
    <cellStyle name="Comma 54 3 3 9" xfId="13343" xr:uid="{00000000-0005-0000-0000-00001C340000}"/>
    <cellStyle name="Comma 54 3 4" xfId="13344" xr:uid="{00000000-0005-0000-0000-00001D340000}"/>
    <cellStyle name="Comma 54 3 4 2" xfId="13345" xr:uid="{00000000-0005-0000-0000-00001E340000}"/>
    <cellStyle name="Comma 54 3 4 2 2" xfId="13346" xr:uid="{00000000-0005-0000-0000-00001F340000}"/>
    <cellStyle name="Comma 54 3 4 2 2 2" xfId="13347" xr:uid="{00000000-0005-0000-0000-000020340000}"/>
    <cellStyle name="Comma 54 3 4 2 2 2 2" xfId="13348" xr:uid="{00000000-0005-0000-0000-000021340000}"/>
    <cellStyle name="Comma 54 3 4 2 2 3" xfId="13349" xr:uid="{00000000-0005-0000-0000-000022340000}"/>
    <cellStyle name="Comma 54 3 4 2 2 3 2" xfId="13350" xr:uid="{00000000-0005-0000-0000-000023340000}"/>
    <cellStyle name="Comma 54 3 4 2 2 4" xfId="13351" xr:uid="{00000000-0005-0000-0000-000024340000}"/>
    <cellStyle name="Comma 54 3 4 2 2 4 2" xfId="13352" xr:uid="{00000000-0005-0000-0000-000025340000}"/>
    <cellStyle name="Comma 54 3 4 2 2 5" xfId="13353" xr:uid="{00000000-0005-0000-0000-000026340000}"/>
    <cellStyle name="Comma 54 3 4 2 3" xfId="13354" xr:uid="{00000000-0005-0000-0000-000027340000}"/>
    <cellStyle name="Comma 54 3 4 2 3 2" xfId="13355" xr:uid="{00000000-0005-0000-0000-000028340000}"/>
    <cellStyle name="Comma 54 3 4 2 4" xfId="13356" xr:uid="{00000000-0005-0000-0000-000029340000}"/>
    <cellStyle name="Comma 54 3 4 2 4 2" xfId="13357" xr:uid="{00000000-0005-0000-0000-00002A340000}"/>
    <cellStyle name="Comma 54 3 4 2 5" xfId="13358" xr:uid="{00000000-0005-0000-0000-00002B340000}"/>
    <cellStyle name="Comma 54 3 4 2 5 2" xfId="13359" xr:uid="{00000000-0005-0000-0000-00002C340000}"/>
    <cellStyle name="Comma 54 3 4 2 6" xfId="13360" xr:uid="{00000000-0005-0000-0000-00002D340000}"/>
    <cellStyle name="Comma 54 3 4 3" xfId="13361" xr:uid="{00000000-0005-0000-0000-00002E340000}"/>
    <cellStyle name="Comma 54 3 4 3 2" xfId="13362" xr:uid="{00000000-0005-0000-0000-00002F340000}"/>
    <cellStyle name="Comma 54 3 4 3 2 2" xfId="13363" xr:uid="{00000000-0005-0000-0000-000030340000}"/>
    <cellStyle name="Comma 54 3 4 3 3" xfId="13364" xr:uid="{00000000-0005-0000-0000-000031340000}"/>
    <cellStyle name="Comma 54 3 4 3 3 2" xfId="13365" xr:uid="{00000000-0005-0000-0000-000032340000}"/>
    <cellStyle name="Comma 54 3 4 3 4" xfId="13366" xr:uid="{00000000-0005-0000-0000-000033340000}"/>
    <cellStyle name="Comma 54 3 4 3 4 2" xfId="13367" xr:uid="{00000000-0005-0000-0000-000034340000}"/>
    <cellStyle name="Comma 54 3 4 3 5" xfId="13368" xr:uid="{00000000-0005-0000-0000-000035340000}"/>
    <cellStyle name="Comma 54 3 4 4" xfId="13369" xr:uid="{00000000-0005-0000-0000-000036340000}"/>
    <cellStyle name="Comma 54 3 4 4 2" xfId="13370" xr:uid="{00000000-0005-0000-0000-000037340000}"/>
    <cellStyle name="Comma 54 3 4 5" xfId="13371" xr:uid="{00000000-0005-0000-0000-000038340000}"/>
    <cellStyle name="Comma 54 3 4 5 2" xfId="13372" xr:uid="{00000000-0005-0000-0000-000039340000}"/>
    <cellStyle name="Comma 54 3 4 6" xfId="13373" xr:uid="{00000000-0005-0000-0000-00003A340000}"/>
    <cellStyle name="Comma 54 3 4 6 2" xfId="13374" xr:uid="{00000000-0005-0000-0000-00003B340000}"/>
    <cellStyle name="Comma 54 3 4 7" xfId="13375" xr:uid="{00000000-0005-0000-0000-00003C340000}"/>
    <cellStyle name="Comma 54 3 5" xfId="13376" xr:uid="{00000000-0005-0000-0000-00003D340000}"/>
    <cellStyle name="Comma 54 3 5 2" xfId="13377" xr:uid="{00000000-0005-0000-0000-00003E340000}"/>
    <cellStyle name="Comma 54 3 5 2 2" xfId="13378" xr:uid="{00000000-0005-0000-0000-00003F340000}"/>
    <cellStyle name="Comma 54 3 5 2 2 2" xfId="13379" xr:uid="{00000000-0005-0000-0000-000040340000}"/>
    <cellStyle name="Comma 54 3 5 2 2 2 2" xfId="13380" xr:uid="{00000000-0005-0000-0000-000041340000}"/>
    <cellStyle name="Comma 54 3 5 2 2 3" xfId="13381" xr:uid="{00000000-0005-0000-0000-000042340000}"/>
    <cellStyle name="Comma 54 3 5 2 2 3 2" xfId="13382" xr:uid="{00000000-0005-0000-0000-000043340000}"/>
    <cellStyle name="Comma 54 3 5 2 2 4" xfId="13383" xr:uid="{00000000-0005-0000-0000-000044340000}"/>
    <cellStyle name="Comma 54 3 5 2 2 4 2" xfId="13384" xr:uid="{00000000-0005-0000-0000-000045340000}"/>
    <cellStyle name="Comma 54 3 5 2 2 5" xfId="13385" xr:uid="{00000000-0005-0000-0000-000046340000}"/>
    <cellStyle name="Comma 54 3 5 2 3" xfId="13386" xr:uid="{00000000-0005-0000-0000-000047340000}"/>
    <cellStyle name="Comma 54 3 5 2 3 2" xfId="13387" xr:uid="{00000000-0005-0000-0000-000048340000}"/>
    <cellStyle name="Comma 54 3 5 2 4" xfId="13388" xr:uid="{00000000-0005-0000-0000-000049340000}"/>
    <cellStyle name="Comma 54 3 5 2 4 2" xfId="13389" xr:uid="{00000000-0005-0000-0000-00004A340000}"/>
    <cellStyle name="Comma 54 3 5 2 5" xfId="13390" xr:uid="{00000000-0005-0000-0000-00004B340000}"/>
    <cellStyle name="Comma 54 3 5 2 5 2" xfId="13391" xr:uid="{00000000-0005-0000-0000-00004C340000}"/>
    <cellStyle name="Comma 54 3 5 2 6" xfId="13392" xr:uid="{00000000-0005-0000-0000-00004D340000}"/>
    <cellStyle name="Comma 54 3 5 3" xfId="13393" xr:uid="{00000000-0005-0000-0000-00004E340000}"/>
    <cellStyle name="Comma 54 3 5 3 2" xfId="13394" xr:uid="{00000000-0005-0000-0000-00004F340000}"/>
    <cellStyle name="Comma 54 3 5 3 2 2" xfId="13395" xr:uid="{00000000-0005-0000-0000-000050340000}"/>
    <cellStyle name="Comma 54 3 5 3 3" xfId="13396" xr:uid="{00000000-0005-0000-0000-000051340000}"/>
    <cellStyle name="Comma 54 3 5 3 3 2" xfId="13397" xr:uid="{00000000-0005-0000-0000-000052340000}"/>
    <cellStyle name="Comma 54 3 5 3 4" xfId="13398" xr:uid="{00000000-0005-0000-0000-000053340000}"/>
    <cellStyle name="Comma 54 3 5 3 4 2" xfId="13399" xr:uid="{00000000-0005-0000-0000-000054340000}"/>
    <cellStyle name="Comma 54 3 5 3 5" xfId="13400" xr:uid="{00000000-0005-0000-0000-000055340000}"/>
    <cellStyle name="Comma 54 3 5 4" xfId="13401" xr:uid="{00000000-0005-0000-0000-000056340000}"/>
    <cellStyle name="Comma 54 3 5 4 2" xfId="13402" xr:uid="{00000000-0005-0000-0000-000057340000}"/>
    <cellStyle name="Comma 54 3 5 5" xfId="13403" xr:uid="{00000000-0005-0000-0000-000058340000}"/>
    <cellStyle name="Comma 54 3 5 5 2" xfId="13404" xr:uid="{00000000-0005-0000-0000-000059340000}"/>
    <cellStyle name="Comma 54 3 5 6" xfId="13405" xr:uid="{00000000-0005-0000-0000-00005A340000}"/>
    <cellStyle name="Comma 54 3 5 6 2" xfId="13406" xr:uid="{00000000-0005-0000-0000-00005B340000}"/>
    <cellStyle name="Comma 54 3 5 7" xfId="13407" xr:uid="{00000000-0005-0000-0000-00005C340000}"/>
    <cellStyle name="Comma 54 3 6" xfId="13408" xr:uid="{00000000-0005-0000-0000-00005D340000}"/>
    <cellStyle name="Comma 54 3 6 2" xfId="13409" xr:uid="{00000000-0005-0000-0000-00005E340000}"/>
    <cellStyle name="Comma 54 3 6 2 2" xfId="13410" xr:uid="{00000000-0005-0000-0000-00005F340000}"/>
    <cellStyle name="Comma 54 3 6 2 2 2" xfId="13411" xr:uid="{00000000-0005-0000-0000-000060340000}"/>
    <cellStyle name="Comma 54 3 6 2 3" xfId="13412" xr:uid="{00000000-0005-0000-0000-000061340000}"/>
    <cellStyle name="Comma 54 3 6 2 3 2" xfId="13413" xr:uid="{00000000-0005-0000-0000-000062340000}"/>
    <cellStyle name="Comma 54 3 6 2 4" xfId="13414" xr:uid="{00000000-0005-0000-0000-000063340000}"/>
    <cellStyle name="Comma 54 3 6 2 4 2" xfId="13415" xr:uid="{00000000-0005-0000-0000-000064340000}"/>
    <cellStyle name="Comma 54 3 6 2 5" xfId="13416" xr:uid="{00000000-0005-0000-0000-000065340000}"/>
    <cellStyle name="Comma 54 3 6 3" xfId="13417" xr:uid="{00000000-0005-0000-0000-000066340000}"/>
    <cellStyle name="Comma 54 3 6 3 2" xfId="13418" xr:uid="{00000000-0005-0000-0000-000067340000}"/>
    <cellStyle name="Comma 54 3 6 4" xfId="13419" xr:uid="{00000000-0005-0000-0000-000068340000}"/>
    <cellStyle name="Comma 54 3 6 4 2" xfId="13420" xr:uid="{00000000-0005-0000-0000-000069340000}"/>
    <cellStyle name="Comma 54 3 6 5" xfId="13421" xr:uid="{00000000-0005-0000-0000-00006A340000}"/>
    <cellStyle name="Comma 54 3 6 5 2" xfId="13422" xr:uid="{00000000-0005-0000-0000-00006B340000}"/>
    <cellStyle name="Comma 54 3 6 6" xfId="13423" xr:uid="{00000000-0005-0000-0000-00006C340000}"/>
    <cellStyle name="Comma 54 3 7" xfId="13424" xr:uid="{00000000-0005-0000-0000-00006D340000}"/>
    <cellStyle name="Comma 54 3 7 2" xfId="13425" xr:uid="{00000000-0005-0000-0000-00006E340000}"/>
    <cellStyle name="Comma 54 3 7 2 2" xfId="13426" xr:uid="{00000000-0005-0000-0000-00006F340000}"/>
    <cellStyle name="Comma 54 3 7 3" xfId="13427" xr:uid="{00000000-0005-0000-0000-000070340000}"/>
    <cellStyle name="Comma 54 3 7 3 2" xfId="13428" xr:uid="{00000000-0005-0000-0000-000071340000}"/>
    <cellStyle name="Comma 54 3 7 4" xfId="13429" xr:uid="{00000000-0005-0000-0000-000072340000}"/>
    <cellStyle name="Comma 54 3 7 4 2" xfId="13430" xr:uid="{00000000-0005-0000-0000-000073340000}"/>
    <cellStyle name="Comma 54 3 7 5" xfId="13431" xr:uid="{00000000-0005-0000-0000-000074340000}"/>
    <cellStyle name="Comma 54 3 8" xfId="13432" xr:uid="{00000000-0005-0000-0000-000075340000}"/>
    <cellStyle name="Comma 54 3 8 2" xfId="13433" xr:uid="{00000000-0005-0000-0000-000076340000}"/>
    <cellStyle name="Comma 54 3 9" xfId="13434" xr:uid="{00000000-0005-0000-0000-000077340000}"/>
    <cellStyle name="Comma 54 3 9 2" xfId="13435" xr:uid="{00000000-0005-0000-0000-000078340000}"/>
    <cellStyle name="Comma 54 4" xfId="13436" xr:uid="{00000000-0005-0000-0000-000079340000}"/>
    <cellStyle name="Comma 54 4 2" xfId="13437" xr:uid="{00000000-0005-0000-0000-00007A340000}"/>
    <cellStyle name="Comma 54 4 2 2" xfId="13438" xr:uid="{00000000-0005-0000-0000-00007B340000}"/>
    <cellStyle name="Comma 54 4 2 2 2" xfId="13439" xr:uid="{00000000-0005-0000-0000-00007C340000}"/>
    <cellStyle name="Comma 54 4 2 2 2 2" xfId="13440" xr:uid="{00000000-0005-0000-0000-00007D340000}"/>
    <cellStyle name="Comma 54 4 2 2 2 2 2" xfId="13441" xr:uid="{00000000-0005-0000-0000-00007E340000}"/>
    <cellStyle name="Comma 54 4 2 2 2 3" xfId="13442" xr:uid="{00000000-0005-0000-0000-00007F340000}"/>
    <cellStyle name="Comma 54 4 2 2 2 3 2" xfId="13443" xr:uid="{00000000-0005-0000-0000-000080340000}"/>
    <cellStyle name="Comma 54 4 2 2 2 4" xfId="13444" xr:uid="{00000000-0005-0000-0000-000081340000}"/>
    <cellStyle name="Comma 54 4 2 2 2 4 2" xfId="13445" xr:uid="{00000000-0005-0000-0000-000082340000}"/>
    <cellStyle name="Comma 54 4 2 2 2 5" xfId="13446" xr:uid="{00000000-0005-0000-0000-000083340000}"/>
    <cellStyle name="Comma 54 4 2 2 3" xfId="13447" xr:uid="{00000000-0005-0000-0000-000084340000}"/>
    <cellStyle name="Comma 54 4 2 2 3 2" xfId="13448" xr:uid="{00000000-0005-0000-0000-000085340000}"/>
    <cellStyle name="Comma 54 4 2 2 4" xfId="13449" xr:uid="{00000000-0005-0000-0000-000086340000}"/>
    <cellStyle name="Comma 54 4 2 2 4 2" xfId="13450" xr:uid="{00000000-0005-0000-0000-000087340000}"/>
    <cellStyle name="Comma 54 4 2 2 5" xfId="13451" xr:uid="{00000000-0005-0000-0000-000088340000}"/>
    <cellStyle name="Comma 54 4 2 2 5 2" xfId="13452" xr:uid="{00000000-0005-0000-0000-000089340000}"/>
    <cellStyle name="Comma 54 4 2 2 6" xfId="13453" xr:uid="{00000000-0005-0000-0000-00008A340000}"/>
    <cellStyle name="Comma 54 4 2 3" xfId="13454" xr:uid="{00000000-0005-0000-0000-00008B340000}"/>
    <cellStyle name="Comma 54 4 2 3 2" xfId="13455" xr:uid="{00000000-0005-0000-0000-00008C340000}"/>
    <cellStyle name="Comma 54 4 2 3 2 2" xfId="13456" xr:uid="{00000000-0005-0000-0000-00008D340000}"/>
    <cellStyle name="Comma 54 4 2 3 3" xfId="13457" xr:uid="{00000000-0005-0000-0000-00008E340000}"/>
    <cellStyle name="Comma 54 4 2 3 3 2" xfId="13458" xr:uid="{00000000-0005-0000-0000-00008F340000}"/>
    <cellStyle name="Comma 54 4 2 3 4" xfId="13459" xr:uid="{00000000-0005-0000-0000-000090340000}"/>
    <cellStyle name="Comma 54 4 2 3 4 2" xfId="13460" xr:uid="{00000000-0005-0000-0000-000091340000}"/>
    <cellStyle name="Comma 54 4 2 3 5" xfId="13461" xr:uid="{00000000-0005-0000-0000-000092340000}"/>
    <cellStyle name="Comma 54 4 2 4" xfId="13462" xr:uid="{00000000-0005-0000-0000-000093340000}"/>
    <cellStyle name="Comma 54 4 2 4 2" xfId="13463" xr:uid="{00000000-0005-0000-0000-000094340000}"/>
    <cellStyle name="Comma 54 4 2 5" xfId="13464" xr:uid="{00000000-0005-0000-0000-000095340000}"/>
    <cellStyle name="Comma 54 4 2 5 2" xfId="13465" xr:uid="{00000000-0005-0000-0000-000096340000}"/>
    <cellStyle name="Comma 54 4 2 6" xfId="13466" xr:uid="{00000000-0005-0000-0000-000097340000}"/>
    <cellStyle name="Comma 54 4 2 6 2" xfId="13467" xr:uid="{00000000-0005-0000-0000-000098340000}"/>
    <cellStyle name="Comma 54 4 2 7" xfId="13468" xr:uid="{00000000-0005-0000-0000-000099340000}"/>
    <cellStyle name="Comma 54 4 3" xfId="13469" xr:uid="{00000000-0005-0000-0000-00009A340000}"/>
    <cellStyle name="Comma 54 4 3 2" xfId="13470" xr:uid="{00000000-0005-0000-0000-00009B340000}"/>
    <cellStyle name="Comma 54 4 3 2 2" xfId="13471" xr:uid="{00000000-0005-0000-0000-00009C340000}"/>
    <cellStyle name="Comma 54 4 3 2 2 2" xfId="13472" xr:uid="{00000000-0005-0000-0000-00009D340000}"/>
    <cellStyle name="Comma 54 4 3 2 2 2 2" xfId="13473" xr:uid="{00000000-0005-0000-0000-00009E340000}"/>
    <cellStyle name="Comma 54 4 3 2 2 3" xfId="13474" xr:uid="{00000000-0005-0000-0000-00009F340000}"/>
    <cellStyle name="Comma 54 4 3 2 2 3 2" xfId="13475" xr:uid="{00000000-0005-0000-0000-0000A0340000}"/>
    <cellStyle name="Comma 54 4 3 2 2 4" xfId="13476" xr:uid="{00000000-0005-0000-0000-0000A1340000}"/>
    <cellStyle name="Comma 54 4 3 2 2 4 2" xfId="13477" xr:uid="{00000000-0005-0000-0000-0000A2340000}"/>
    <cellStyle name="Comma 54 4 3 2 2 5" xfId="13478" xr:uid="{00000000-0005-0000-0000-0000A3340000}"/>
    <cellStyle name="Comma 54 4 3 2 3" xfId="13479" xr:uid="{00000000-0005-0000-0000-0000A4340000}"/>
    <cellStyle name="Comma 54 4 3 2 3 2" xfId="13480" xr:uid="{00000000-0005-0000-0000-0000A5340000}"/>
    <cellStyle name="Comma 54 4 3 2 4" xfId="13481" xr:uid="{00000000-0005-0000-0000-0000A6340000}"/>
    <cellStyle name="Comma 54 4 3 2 4 2" xfId="13482" xr:uid="{00000000-0005-0000-0000-0000A7340000}"/>
    <cellStyle name="Comma 54 4 3 2 5" xfId="13483" xr:uid="{00000000-0005-0000-0000-0000A8340000}"/>
    <cellStyle name="Comma 54 4 3 2 5 2" xfId="13484" xr:uid="{00000000-0005-0000-0000-0000A9340000}"/>
    <cellStyle name="Comma 54 4 3 2 6" xfId="13485" xr:uid="{00000000-0005-0000-0000-0000AA340000}"/>
    <cellStyle name="Comma 54 4 3 3" xfId="13486" xr:uid="{00000000-0005-0000-0000-0000AB340000}"/>
    <cellStyle name="Comma 54 4 3 3 2" xfId="13487" xr:uid="{00000000-0005-0000-0000-0000AC340000}"/>
    <cellStyle name="Comma 54 4 3 3 2 2" xfId="13488" xr:uid="{00000000-0005-0000-0000-0000AD340000}"/>
    <cellStyle name="Comma 54 4 3 3 3" xfId="13489" xr:uid="{00000000-0005-0000-0000-0000AE340000}"/>
    <cellStyle name="Comma 54 4 3 3 3 2" xfId="13490" xr:uid="{00000000-0005-0000-0000-0000AF340000}"/>
    <cellStyle name="Comma 54 4 3 3 4" xfId="13491" xr:uid="{00000000-0005-0000-0000-0000B0340000}"/>
    <cellStyle name="Comma 54 4 3 3 4 2" xfId="13492" xr:uid="{00000000-0005-0000-0000-0000B1340000}"/>
    <cellStyle name="Comma 54 4 3 3 5" xfId="13493" xr:uid="{00000000-0005-0000-0000-0000B2340000}"/>
    <cellStyle name="Comma 54 4 3 4" xfId="13494" xr:uid="{00000000-0005-0000-0000-0000B3340000}"/>
    <cellStyle name="Comma 54 4 3 4 2" xfId="13495" xr:uid="{00000000-0005-0000-0000-0000B4340000}"/>
    <cellStyle name="Comma 54 4 3 5" xfId="13496" xr:uid="{00000000-0005-0000-0000-0000B5340000}"/>
    <cellStyle name="Comma 54 4 3 5 2" xfId="13497" xr:uid="{00000000-0005-0000-0000-0000B6340000}"/>
    <cellStyle name="Comma 54 4 3 6" xfId="13498" xr:uid="{00000000-0005-0000-0000-0000B7340000}"/>
    <cellStyle name="Comma 54 4 3 6 2" xfId="13499" xr:uid="{00000000-0005-0000-0000-0000B8340000}"/>
    <cellStyle name="Comma 54 4 3 7" xfId="13500" xr:uid="{00000000-0005-0000-0000-0000B9340000}"/>
    <cellStyle name="Comma 54 4 4" xfId="13501" xr:uid="{00000000-0005-0000-0000-0000BA340000}"/>
    <cellStyle name="Comma 54 4 4 2" xfId="13502" xr:uid="{00000000-0005-0000-0000-0000BB340000}"/>
    <cellStyle name="Comma 54 4 4 2 2" xfId="13503" xr:uid="{00000000-0005-0000-0000-0000BC340000}"/>
    <cellStyle name="Comma 54 4 4 2 2 2" xfId="13504" xr:uid="{00000000-0005-0000-0000-0000BD340000}"/>
    <cellStyle name="Comma 54 4 4 2 3" xfId="13505" xr:uid="{00000000-0005-0000-0000-0000BE340000}"/>
    <cellStyle name="Comma 54 4 4 2 3 2" xfId="13506" xr:uid="{00000000-0005-0000-0000-0000BF340000}"/>
    <cellStyle name="Comma 54 4 4 2 4" xfId="13507" xr:uid="{00000000-0005-0000-0000-0000C0340000}"/>
    <cellStyle name="Comma 54 4 4 2 4 2" xfId="13508" xr:uid="{00000000-0005-0000-0000-0000C1340000}"/>
    <cellStyle name="Comma 54 4 4 2 5" xfId="13509" xr:uid="{00000000-0005-0000-0000-0000C2340000}"/>
    <cellStyle name="Comma 54 4 4 3" xfId="13510" xr:uid="{00000000-0005-0000-0000-0000C3340000}"/>
    <cellStyle name="Comma 54 4 4 3 2" xfId="13511" xr:uid="{00000000-0005-0000-0000-0000C4340000}"/>
    <cellStyle name="Comma 54 4 4 4" xfId="13512" xr:uid="{00000000-0005-0000-0000-0000C5340000}"/>
    <cellStyle name="Comma 54 4 4 4 2" xfId="13513" xr:uid="{00000000-0005-0000-0000-0000C6340000}"/>
    <cellStyle name="Comma 54 4 4 5" xfId="13514" xr:uid="{00000000-0005-0000-0000-0000C7340000}"/>
    <cellStyle name="Comma 54 4 4 5 2" xfId="13515" xr:uid="{00000000-0005-0000-0000-0000C8340000}"/>
    <cellStyle name="Comma 54 4 4 6" xfId="13516" xr:uid="{00000000-0005-0000-0000-0000C9340000}"/>
    <cellStyle name="Comma 54 4 5" xfId="13517" xr:uid="{00000000-0005-0000-0000-0000CA340000}"/>
    <cellStyle name="Comma 54 4 5 2" xfId="13518" xr:uid="{00000000-0005-0000-0000-0000CB340000}"/>
    <cellStyle name="Comma 54 4 5 2 2" xfId="13519" xr:uid="{00000000-0005-0000-0000-0000CC340000}"/>
    <cellStyle name="Comma 54 4 5 3" xfId="13520" xr:uid="{00000000-0005-0000-0000-0000CD340000}"/>
    <cellStyle name="Comma 54 4 5 3 2" xfId="13521" xr:uid="{00000000-0005-0000-0000-0000CE340000}"/>
    <cellStyle name="Comma 54 4 5 4" xfId="13522" xr:uid="{00000000-0005-0000-0000-0000CF340000}"/>
    <cellStyle name="Comma 54 4 5 4 2" xfId="13523" xr:uid="{00000000-0005-0000-0000-0000D0340000}"/>
    <cellStyle name="Comma 54 4 5 5" xfId="13524" xr:uid="{00000000-0005-0000-0000-0000D1340000}"/>
    <cellStyle name="Comma 54 4 6" xfId="13525" xr:uid="{00000000-0005-0000-0000-0000D2340000}"/>
    <cellStyle name="Comma 54 4 6 2" xfId="13526" xr:uid="{00000000-0005-0000-0000-0000D3340000}"/>
    <cellStyle name="Comma 54 4 7" xfId="13527" xr:uid="{00000000-0005-0000-0000-0000D4340000}"/>
    <cellStyle name="Comma 54 4 7 2" xfId="13528" xr:uid="{00000000-0005-0000-0000-0000D5340000}"/>
    <cellStyle name="Comma 54 4 8" xfId="13529" xr:uid="{00000000-0005-0000-0000-0000D6340000}"/>
    <cellStyle name="Comma 54 4 8 2" xfId="13530" xr:uid="{00000000-0005-0000-0000-0000D7340000}"/>
    <cellStyle name="Comma 54 4 9" xfId="13531" xr:uid="{00000000-0005-0000-0000-0000D8340000}"/>
    <cellStyle name="Comma 54 5" xfId="13532" xr:uid="{00000000-0005-0000-0000-0000D9340000}"/>
    <cellStyle name="Comma 54 5 2" xfId="13533" xr:uid="{00000000-0005-0000-0000-0000DA340000}"/>
    <cellStyle name="Comma 54 5 2 2" xfId="13534" xr:uid="{00000000-0005-0000-0000-0000DB340000}"/>
    <cellStyle name="Comma 54 5 2 2 2" xfId="13535" xr:uid="{00000000-0005-0000-0000-0000DC340000}"/>
    <cellStyle name="Comma 54 5 2 2 2 2" xfId="13536" xr:uid="{00000000-0005-0000-0000-0000DD340000}"/>
    <cellStyle name="Comma 54 5 2 2 2 2 2" xfId="13537" xr:uid="{00000000-0005-0000-0000-0000DE340000}"/>
    <cellStyle name="Comma 54 5 2 2 2 3" xfId="13538" xr:uid="{00000000-0005-0000-0000-0000DF340000}"/>
    <cellStyle name="Comma 54 5 2 2 2 3 2" xfId="13539" xr:uid="{00000000-0005-0000-0000-0000E0340000}"/>
    <cellStyle name="Comma 54 5 2 2 2 4" xfId="13540" xr:uid="{00000000-0005-0000-0000-0000E1340000}"/>
    <cellStyle name="Comma 54 5 2 2 2 4 2" xfId="13541" xr:uid="{00000000-0005-0000-0000-0000E2340000}"/>
    <cellStyle name="Comma 54 5 2 2 2 5" xfId="13542" xr:uid="{00000000-0005-0000-0000-0000E3340000}"/>
    <cellStyle name="Comma 54 5 2 2 3" xfId="13543" xr:uid="{00000000-0005-0000-0000-0000E4340000}"/>
    <cellStyle name="Comma 54 5 2 2 3 2" xfId="13544" xr:uid="{00000000-0005-0000-0000-0000E5340000}"/>
    <cellStyle name="Comma 54 5 2 2 4" xfId="13545" xr:uid="{00000000-0005-0000-0000-0000E6340000}"/>
    <cellStyle name="Comma 54 5 2 2 4 2" xfId="13546" xr:uid="{00000000-0005-0000-0000-0000E7340000}"/>
    <cellStyle name="Comma 54 5 2 2 5" xfId="13547" xr:uid="{00000000-0005-0000-0000-0000E8340000}"/>
    <cellStyle name="Comma 54 5 2 2 5 2" xfId="13548" xr:uid="{00000000-0005-0000-0000-0000E9340000}"/>
    <cellStyle name="Comma 54 5 2 2 6" xfId="13549" xr:uid="{00000000-0005-0000-0000-0000EA340000}"/>
    <cellStyle name="Comma 54 5 2 3" xfId="13550" xr:uid="{00000000-0005-0000-0000-0000EB340000}"/>
    <cellStyle name="Comma 54 5 2 3 2" xfId="13551" xr:uid="{00000000-0005-0000-0000-0000EC340000}"/>
    <cellStyle name="Comma 54 5 2 3 2 2" xfId="13552" xr:uid="{00000000-0005-0000-0000-0000ED340000}"/>
    <cellStyle name="Comma 54 5 2 3 3" xfId="13553" xr:uid="{00000000-0005-0000-0000-0000EE340000}"/>
    <cellStyle name="Comma 54 5 2 3 3 2" xfId="13554" xr:uid="{00000000-0005-0000-0000-0000EF340000}"/>
    <cellStyle name="Comma 54 5 2 3 4" xfId="13555" xr:uid="{00000000-0005-0000-0000-0000F0340000}"/>
    <cellStyle name="Comma 54 5 2 3 4 2" xfId="13556" xr:uid="{00000000-0005-0000-0000-0000F1340000}"/>
    <cellStyle name="Comma 54 5 2 3 5" xfId="13557" xr:uid="{00000000-0005-0000-0000-0000F2340000}"/>
    <cellStyle name="Comma 54 5 2 4" xfId="13558" xr:uid="{00000000-0005-0000-0000-0000F3340000}"/>
    <cellStyle name="Comma 54 5 2 4 2" xfId="13559" xr:uid="{00000000-0005-0000-0000-0000F4340000}"/>
    <cellStyle name="Comma 54 5 2 5" xfId="13560" xr:uid="{00000000-0005-0000-0000-0000F5340000}"/>
    <cellStyle name="Comma 54 5 2 5 2" xfId="13561" xr:uid="{00000000-0005-0000-0000-0000F6340000}"/>
    <cellStyle name="Comma 54 5 2 6" xfId="13562" xr:uid="{00000000-0005-0000-0000-0000F7340000}"/>
    <cellStyle name="Comma 54 5 2 6 2" xfId="13563" xr:uid="{00000000-0005-0000-0000-0000F8340000}"/>
    <cellStyle name="Comma 54 5 2 7" xfId="13564" xr:uid="{00000000-0005-0000-0000-0000F9340000}"/>
    <cellStyle name="Comma 54 5 3" xfId="13565" xr:uid="{00000000-0005-0000-0000-0000FA340000}"/>
    <cellStyle name="Comma 54 5 3 2" xfId="13566" xr:uid="{00000000-0005-0000-0000-0000FB340000}"/>
    <cellStyle name="Comma 54 5 3 2 2" xfId="13567" xr:uid="{00000000-0005-0000-0000-0000FC340000}"/>
    <cellStyle name="Comma 54 5 3 2 2 2" xfId="13568" xr:uid="{00000000-0005-0000-0000-0000FD340000}"/>
    <cellStyle name="Comma 54 5 3 2 2 2 2" xfId="13569" xr:uid="{00000000-0005-0000-0000-0000FE340000}"/>
    <cellStyle name="Comma 54 5 3 2 2 3" xfId="13570" xr:uid="{00000000-0005-0000-0000-0000FF340000}"/>
    <cellStyle name="Comma 54 5 3 2 2 3 2" xfId="13571" xr:uid="{00000000-0005-0000-0000-000000350000}"/>
    <cellStyle name="Comma 54 5 3 2 2 4" xfId="13572" xr:uid="{00000000-0005-0000-0000-000001350000}"/>
    <cellStyle name="Comma 54 5 3 2 2 4 2" xfId="13573" xr:uid="{00000000-0005-0000-0000-000002350000}"/>
    <cellStyle name="Comma 54 5 3 2 2 5" xfId="13574" xr:uid="{00000000-0005-0000-0000-000003350000}"/>
    <cellStyle name="Comma 54 5 3 2 3" xfId="13575" xr:uid="{00000000-0005-0000-0000-000004350000}"/>
    <cellStyle name="Comma 54 5 3 2 3 2" xfId="13576" xr:uid="{00000000-0005-0000-0000-000005350000}"/>
    <cellStyle name="Comma 54 5 3 2 4" xfId="13577" xr:uid="{00000000-0005-0000-0000-000006350000}"/>
    <cellStyle name="Comma 54 5 3 2 4 2" xfId="13578" xr:uid="{00000000-0005-0000-0000-000007350000}"/>
    <cellStyle name="Comma 54 5 3 2 5" xfId="13579" xr:uid="{00000000-0005-0000-0000-000008350000}"/>
    <cellStyle name="Comma 54 5 3 2 5 2" xfId="13580" xr:uid="{00000000-0005-0000-0000-000009350000}"/>
    <cellStyle name="Comma 54 5 3 2 6" xfId="13581" xr:uid="{00000000-0005-0000-0000-00000A350000}"/>
    <cellStyle name="Comma 54 5 3 3" xfId="13582" xr:uid="{00000000-0005-0000-0000-00000B350000}"/>
    <cellStyle name="Comma 54 5 3 3 2" xfId="13583" xr:uid="{00000000-0005-0000-0000-00000C350000}"/>
    <cellStyle name="Comma 54 5 3 3 2 2" xfId="13584" xr:uid="{00000000-0005-0000-0000-00000D350000}"/>
    <cellStyle name="Comma 54 5 3 3 3" xfId="13585" xr:uid="{00000000-0005-0000-0000-00000E350000}"/>
    <cellStyle name="Comma 54 5 3 3 3 2" xfId="13586" xr:uid="{00000000-0005-0000-0000-00000F350000}"/>
    <cellStyle name="Comma 54 5 3 3 4" xfId="13587" xr:uid="{00000000-0005-0000-0000-000010350000}"/>
    <cellStyle name="Comma 54 5 3 3 4 2" xfId="13588" xr:uid="{00000000-0005-0000-0000-000011350000}"/>
    <cellStyle name="Comma 54 5 3 3 5" xfId="13589" xr:uid="{00000000-0005-0000-0000-000012350000}"/>
    <cellStyle name="Comma 54 5 3 4" xfId="13590" xr:uid="{00000000-0005-0000-0000-000013350000}"/>
    <cellStyle name="Comma 54 5 3 4 2" xfId="13591" xr:uid="{00000000-0005-0000-0000-000014350000}"/>
    <cellStyle name="Comma 54 5 3 5" xfId="13592" xr:uid="{00000000-0005-0000-0000-000015350000}"/>
    <cellStyle name="Comma 54 5 3 5 2" xfId="13593" xr:uid="{00000000-0005-0000-0000-000016350000}"/>
    <cellStyle name="Comma 54 5 3 6" xfId="13594" xr:uid="{00000000-0005-0000-0000-000017350000}"/>
    <cellStyle name="Comma 54 5 3 6 2" xfId="13595" xr:uid="{00000000-0005-0000-0000-000018350000}"/>
    <cellStyle name="Comma 54 5 3 7" xfId="13596" xr:uid="{00000000-0005-0000-0000-000019350000}"/>
    <cellStyle name="Comma 54 5 4" xfId="13597" xr:uid="{00000000-0005-0000-0000-00001A350000}"/>
    <cellStyle name="Comma 54 5 4 2" xfId="13598" xr:uid="{00000000-0005-0000-0000-00001B350000}"/>
    <cellStyle name="Comma 54 5 4 2 2" xfId="13599" xr:uid="{00000000-0005-0000-0000-00001C350000}"/>
    <cellStyle name="Comma 54 5 4 2 2 2" xfId="13600" xr:uid="{00000000-0005-0000-0000-00001D350000}"/>
    <cellStyle name="Comma 54 5 4 2 3" xfId="13601" xr:uid="{00000000-0005-0000-0000-00001E350000}"/>
    <cellStyle name="Comma 54 5 4 2 3 2" xfId="13602" xr:uid="{00000000-0005-0000-0000-00001F350000}"/>
    <cellStyle name="Comma 54 5 4 2 4" xfId="13603" xr:uid="{00000000-0005-0000-0000-000020350000}"/>
    <cellStyle name="Comma 54 5 4 2 4 2" xfId="13604" xr:uid="{00000000-0005-0000-0000-000021350000}"/>
    <cellStyle name="Comma 54 5 4 2 5" xfId="13605" xr:uid="{00000000-0005-0000-0000-000022350000}"/>
    <cellStyle name="Comma 54 5 4 3" xfId="13606" xr:uid="{00000000-0005-0000-0000-000023350000}"/>
    <cellStyle name="Comma 54 5 4 3 2" xfId="13607" xr:uid="{00000000-0005-0000-0000-000024350000}"/>
    <cellStyle name="Comma 54 5 4 4" xfId="13608" xr:uid="{00000000-0005-0000-0000-000025350000}"/>
    <cellStyle name="Comma 54 5 4 4 2" xfId="13609" xr:uid="{00000000-0005-0000-0000-000026350000}"/>
    <cellStyle name="Comma 54 5 4 5" xfId="13610" xr:uid="{00000000-0005-0000-0000-000027350000}"/>
    <cellStyle name="Comma 54 5 4 5 2" xfId="13611" xr:uid="{00000000-0005-0000-0000-000028350000}"/>
    <cellStyle name="Comma 54 5 4 6" xfId="13612" xr:uid="{00000000-0005-0000-0000-000029350000}"/>
    <cellStyle name="Comma 54 5 5" xfId="13613" xr:uid="{00000000-0005-0000-0000-00002A350000}"/>
    <cellStyle name="Comma 54 5 5 2" xfId="13614" xr:uid="{00000000-0005-0000-0000-00002B350000}"/>
    <cellStyle name="Comma 54 5 5 2 2" xfId="13615" xr:uid="{00000000-0005-0000-0000-00002C350000}"/>
    <cellStyle name="Comma 54 5 5 3" xfId="13616" xr:uid="{00000000-0005-0000-0000-00002D350000}"/>
    <cellStyle name="Comma 54 5 5 3 2" xfId="13617" xr:uid="{00000000-0005-0000-0000-00002E350000}"/>
    <cellStyle name="Comma 54 5 5 4" xfId="13618" xr:uid="{00000000-0005-0000-0000-00002F350000}"/>
    <cellStyle name="Comma 54 5 5 4 2" xfId="13619" xr:uid="{00000000-0005-0000-0000-000030350000}"/>
    <cellStyle name="Comma 54 5 5 5" xfId="13620" xr:uid="{00000000-0005-0000-0000-000031350000}"/>
    <cellStyle name="Comma 54 5 6" xfId="13621" xr:uid="{00000000-0005-0000-0000-000032350000}"/>
    <cellStyle name="Comma 54 5 6 2" xfId="13622" xr:uid="{00000000-0005-0000-0000-000033350000}"/>
    <cellStyle name="Comma 54 5 7" xfId="13623" xr:uid="{00000000-0005-0000-0000-000034350000}"/>
    <cellStyle name="Comma 54 5 7 2" xfId="13624" xr:uid="{00000000-0005-0000-0000-000035350000}"/>
    <cellStyle name="Comma 54 5 8" xfId="13625" xr:uid="{00000000-0005-0000-0000-000036350000}"/>
    <cellStyle name="Comma 54 5 8 2" xfId="13626" xr:uid="{00000000-0005-0000-0000-000037350000}"/>
    <cellStyle name="Comma 54 5 9" xfId="13627" xr:uid="{00000000-0005-0000-0000-000038350000}"/>
    <cellStyle name="Comma 54 6" xfId="13628" xr:uid="{00000000-0005-0000-0000-000039350000}"/>
    <cellStyle name="Comma 54 6 2" xfId="13629" xr:uid="{00000000-0005-0000-0000-00003A350000}"/>
    <cellStyle name="Comma 54 6 2 2" xfId="13630" xr:uid="{00000000-0005-0000-0000-00003B350000}"/>
    <cellStyle name="Comma 54 6 2 2 2" xfId="13631" xr:uid="{00000000-0005-0000-0000-00003C350000}"/>
    <cellStyle name="Comma 54 6 2 2 2 2" xfId="13632" xr:uid="{00000000-0005-0000-0000-00003D350000}"/>
    <cellStyle name="Comma 54 6 2 2 3" xfId="13633" xr:uid="{00000000-0005-0000-0000-00003E350000}"/>
    <cellStyle name="Comma 54 6 2 2 3 2" xfId="13634" xr:uid="{00000000-0005-0000-0000-00003F350000}"/>
    <cellStyle name="Comma 54 6 2 2 4" xfId="13635" xr:uid="{00000000-0005-0000-0000-000040350000}"/>
    <cellStyle name="Comma 54 6 2 2 4 2" xfId="13636" xr:uid="{00000000-0005-0000-0000-000041350000}"/>
    <cellStyle name="Comma 54 6 2 2 5" xfId="13637" xr:uid="{00000000-0005-0000-0000-000042350000}"/>
    <cellStyle name="Comma 54 6 2 3" xfId="13638" xr:uid="{00000000-0005-0000-0000-000043350000}"/>
    <cellStyle name="Comma 54 6 2 3 2" xfId="13639" xr:uid="{00000000-0005-0000-0000-000044350000}"/>
    <cellStyle name="Comma 54 6 2 4" xfId="13640" xr:uid="{00000000-0005-0000-0000-000045350000}"/>
    <cellStyle name="Comma 54 6 2 4 2" xfId="13641" xr:uid="{00000000-0005-0000-0000-000046350000}"/>
    <cellStyle name="Comma 54 6 2 5" xfId="13642" xr:uid="{00000000-0005-0000-0000-000047350000}"/>
    <cellStyle name="Comma 54 6 2 5 2" xfId="13643" xr:uid="{00000000-0005-0000-0000-000048350000}"/>
    <cellStyle name="Comma 54 6 2 6" xfId="13644" xr:uid="{00000000-0005-0000-0000-000049350000}"/>
    <cellStyle name="Comma 54 6 3" xfId="13645" xr:uid="{00000000-0005-0000-0000-00004A350000}"/>
    <cellStyle name="Comma 54 6 3 2" xfId="13646" xr:uid="{00000000-0005-0000-0000-00004B350000}"/>
    <cellStyle name="Comma 54 6 3 2 2" xfId="13647" xr:uid="{00000000-0005-0000-0000-00004C350000}"/>
    <cellStyle name="Comma 54 6 3 3" xfId="13648" xr:uid="{00000000-0005-0000-0000-00004D350000}"/>
    <cellStyle name="Comma 54 6 3 3 2" xfId="13649" xr:uid="{00000000-0005-0000-0000-00004E350000}"/>
    <cellStyle name="Comma 54 6 3 4" xfId="13650" xr:uid="{00000000-0005-0000-0000-00004F350000}"/>
    <cellStyle name="Comma 54 6 3 4 2" xfId="13651" xr:uid="{00000000-0005-0000-0000-000050350000}"/>
    <cellStyle name="Comma 54 6 3 5" xfId="13652" xr:uid="{00000000-0005-0000-0000-000051350000}"/>
    <cellStyle name="Comma 54 6 4" xfId="13653" xr:uid="{00000000-0005-0000-0000-000052350000}"/>
    <cellStyle name="Comma 54 6 4 2" xfId="13654" xr:uid="{00000000-0005-0000-0000-000053350000}"/>
    <cellStyle name="Comma 54 6 5" xfId="13655" xr:uid="{00000000-0005-0000-0000-000054350000}"/>
    <cellStyle name="Comma 54 6 5 2" xfId="13656" xr:uid="{00000000-0005-0000-0000-000055350000}"/>
    <cellStyle name="Comma 54 6 6" xfId="13657" xr:uid="{00000000-0005-0000-0000-000056350000}"/>
    <cellStyle name="Comma 54 6 6 2" xfId="13658" xr:uid="{00000000-0005-0000-0000-000057350000}"/>
    <cellStyle name="Comma 54 6 7" xfId="13659" xr:uid="{00000000-0005-0000-0000-000058350000}"/>
    <cellStyle name="Comma 54 7" xfId="13660" xr:uid="{00000000-0005-0000-0000-000059350000}"/>
    <cellStyle name="Comma 54 7 2" xfId="13661" xr:uid="{00000000-0005-0000-0000-00005A350000}"/>
    <cellStyle name="Comma 54 7 2 2" xfId="13662" xr:uid="{00000000-0005-0000-0000-00005B350000}"/>
    <cellStyle name="Comma 54 7 2 2 2" xfId="13663" xr:uid="{00000000-0005-0000-0000-00005C350000}"/>
    <cellStyle name="Comma 54 7 2 2 2 2" xfId="13664" xr:uid="{00000000-0005-0000-0000-00005D350000}"/>
    <cellStyle name="Comma 54 7 2 2 3" xfId="13665" xr:uid="{00000000-0005-0000-0000-00005E350000}"/>
    <cellStyle name="Comma 54 7 2 2 3 2" xfId="13666" xr:uid="{00000000-0005-0000-0000-00005F350000}"/>
    <cellStyle name="Comma 54 7 2 2 4" xfId="13667" xr:uid="{00000000-0005-0000-0000-000060350000}"/>
    <cellStyle name="Comma 54 7 2 2 4 2" xfId="13668" xr:uid="{00000000-0005-0000-0000-000061350000}"/>
    <cellStyle name="Comma 54 7 2 2 5" xfId="13669" xr:uid="{00000000-0005-0000-0000-000062350000}"/>
    <cellStyle name="Comma 54 7 2 3" xfId="13670" xr:uid="{00000000-0005-0000-0000-000063350000}"/>
    <cellStyle name="Comma 54 7 2 3 2" xfId="13671" xr:uid="{00000000-0005-0000-0000-000064350000}"/>
    <cellStyle name="Comma 54 7 2 4" xfId="13672" xr:uid="{00000000-0005-0000-0000-000065350000}"/>
    <cellStyle name="Comma 54 7 2 4 2" xfId="13673" xr:uid="{00000000-0005-0000-0000-000066350000}"/>
    <cellStyle name="Comma 54 7 2 5" xfId="13674" xr:uid="{00000000-0005-0000-0000-000067350000}"/>
    <cellStyle name="Comma 54 7 2 5 2" xfId="13675" xr:uid="{00000000-0005-0000-0000-000068350000}"/>
    <cellStyle name="Comma 54 7 2 6" xfId="13676" xr:uid="{00000000-0005-0000-0000-000069350000}"/>
    <cellStyle name="Comma 54 7 3" xfId="13677" xr:uid="{00000000-0005-0000-0000-00006A350000}"/>
    <cellStyle name="Comma 54 7 3 2" xfId="13678" xr:uid="{00000000-0005-0000-0000-00006B350000}"/>
    <cellStyle name="Comma 54 7 3 2 2" xfId="13679" xr:uid="{00000000-0005-0000-0000-00006C350000}"/>
    <cellStyle name="Comma 54 7 3 3" xfId="13680" xr:uid="{00000000-0005-0000-0000-00006D350000}"/>
    <cellStyle name="Comma 54 7 3 3 2" xfId="13681" xr:uid="{00000000-0005-0000-0000-00006E350000}"/>
    <cellStyle name="Comma 54 7 3 4" xfId="13682" xr:uid="{00000000-0005-0000-0000-00006F350000}"/>
    <cellStyle name="Comma 54 7 3 4 2" xfId="13683" xr:uid="{00000000-0005-0000-0000-000070350000}"/>
    <cellStyle name="Comma 54 7 3 5" xfId="13684" xr:uid="{00000000-0005-0000-0000-000071350000}"/>
    <cellStyle name="Comma 54 7 4" xfId="13685" xr:uid="{00000000-0005-0000-0000-000072350000}"/>
    <cellStyle name="Comma 54 7 4 2" xfId="13686" xr:uid="{00000000-0005-0000-0000-000073350000}"/>
    <cellStyle name="Comma 54 7 5" xfId="13687" xr:uid="{00000000-0005-0000-0000-000074350000}"/>
    <cellStyle name="Comma 54 7 5 2" xfId="13688" xr:uid="{00000000-0005-0000-0000-000075350000}"/>
    <cellStyle name="Comma 54 7 6" xfId="13689" xr:uid="{00000000-0005-0000-0000-000076350000}"/>
    <cellStyle name="Comma 54 7 6 2" xfId="13690" xr:uid="{00000000-0005-0000-0000-000077350000}"/>
    <cellStyle name="Comma 54 7 7" xfId="13691" xr:uid="{00000000-0005-0000-0000-000078350000}"/>
    <cellStyle name="Comma 54 8" xfId="13692" xr:uid="{00000000-0005-0000-0000-000079350000}"/>
    <cellStyle name="Comma 54 8 2" xfId="13693" xr:uid="{00000000-0005-0000-0000-00007A350000}"/>
    <cellStyle name="Comma 54 8 2 2" xfId="13694" xr:uid="{00000000-0005-0000-0000-00007B350000}"/>
    <cellStyle name="Comma 54 8 2 2 2" xfId="13695" xr:uid="{00000000-0005-0000-0000-00007C350000}"/>
    <cellStyle name="Comma 54 8 2 3" xfId="13696" xr:uid="{00000000-0005-0000-0000-00007D350000}"/>
    <cellStyle name="Comma 54 8 2 3 2" xfId="13697" xr:uid="{00000000-0005-0000-0000-00007E350000}"/>
    <cellStyle name="Comma 54 8 2 4" xfId="13698" xr:uid="{00000000-0005-0000-0000-00007F350000}"/>
    <cellStyle name="Comma 54 8 2 4 2" xfId="13699" xr:uid="{00000000-0005-0000-0000-000080350000}"/>
    <cellStyle name="Comma 54 8 2 5" xfId="13700" xr:uid="{00000000-0005-0000-0000-000081350000}"/>
    <cellStyle name="Comma 54 8 3" xfId="13701" xr:uid="{00000000-0005-0000-0000-000082350000}"/>
    <cellStyle name="Comma 54 8 3 2" xfId="13702" xr:uid="{00000000-0005-0000-0000-000083350000}"/>
    <cellStyle name="Comma 54 8 4" xfId="13703" xr:uid="{00000000-0005-0000-0000-000084350000}"/>
    <cellStyle name="Comma 54 8 4 2" xfId="13704" xr:uid="{00000000-0005-0000-0000-000085350000}"/>
    <cellStyle name="Comma 54 8 5" xfId="13705" xr:uid="{00000000-0005-0000-0000-000086350000}"/>
    <cellStyle name="Comma 54 8 5 2" xfId="13706" xr:uid="{00000000-0005-0000-0000-000087350000}"/>
    <cellStyle name="Comma 54 8 6" xfId="13707" xr:uid="{00000000-0005-0000-0000-000088350000}"/>
    <cellStyle name="Comma 54 9" xfId="13708" xr:uid="{00000000-0005-0000-0000-000089350000}"/>
    <cellStyle name="Comma 54 9 2" xfId="13709" xr:uid="{00000000-0005-0000-0000-00008A350000}"/>
    <cellStyle name="Comma 54 9 2 2" xfId="13710" xr:uid="{00000000-0005-0000-0000-00008B350000}"/>
    <cellStyle name="Comma 54 9 3" xfId="13711" xr:uid="{00000000-0005-0000-0000-00008C350000}"/>
    <cellStyle name="Comma 54 9 3 2" xfId="13712" xr:uid="{00000000-0005-0000-0000-00008D350000}"/>
    <cellStyle name="Comma 54 9 4" xfId="13713" xr:uid="{00000000-0005-0000-0000-00008E350000}"/>
    <cellStyle name="Comma 54 9 4 2" xfId="13714" xr:uid="{00000000-0005-0000-0000-00008F350000}"/>
    <cellStyle name="Comma 54 9 5" xfId="13715" xr:uid="{00000000-0005-0000-0000-000090350000}"/>
    <cellStyle name="Comma 55" xfId="13716" xr:uid="{00000000-0005-0000-0000-000091350000}"/>
    <cellStyle name="Comma 55 10" xfId="13717" xr:uid="{00000000-0005-0000-0000-000092350000}"/>
    <cellStyle name="Comma 55 10 2" xfId="13718" xr:uid="{00000000-0005-0000-0000-000093350000}"/>
    <cellStyle name="Comma 55 11" xfId="13719" xr:uid="{00000000-0005-0000-0000-000094350000}"/>
    <cellStyle name="Comma 55 11 2" xfId="13720" xr:uid="{00000000-0005-0000-0000-000095350000}"/>
    <cellStyle name="Comma 55 12" xfId="13721" xr:uid="{00000000-0005-0000-0000-000096350000}"/>
    <cellStyle name="Comma 55 12 2" xfId="13722" xr:uid="{00000000-0005-0000-0000-000097350000}"/>
    <cellStyle name="Comma 55 13" xfId="13723" xr:uid="{00000000-0005-0000-0000-000098350000}"/>
    <cellStyle name="Comma 55 2" xfId="13724" xr:uid="{00000000-0005-0000-0000-000099350000}"/>
    <cellStyle name="Comma 55 2 10" xfId="13725" xr:uid="{00000000-0005-0000-0000-00009A350000}"/>
    <cellStyle name="Comma 55 2 10 2" xfId="13726" xr:uid="{00000000-0005-0000-0000-00009B350000}"/>
    <cellStyle name="Comma 55 2 11" xfId="13727" xr:uid="{00000000-0005-0000-0000-00009C350000}"/>
    <cellStyle name="Comma 55 2 2" xfId="13728" xr:uid="{00000000-0005-0000-0000-00009D350000}"/>
    <cellStyle name="Comma 55 2 2 2" xfId="13729" xr:uid="{00000000-0005-0000-0000-00009E350000}"/>
    <cellStyle name="Comma 55 2 2 2 2" xfId="13730" xr:uid="{00000000-0005-0000-0000-00009F350000}"/>
    <cellStyle name="Comma 55 2 2 2 2 2" xfId="13731" xr:uid="{00000000-0005-0000-0000-0000A0350000}"/>
    <cellStyle name="Comma 55 2 2 2 2 2 2" xfId="13732" xr:uid="{00000000-0005-0000-0000-0000A1350000}"/>
    <cellStyle name="Comma 55 2 2 2 2 2 2 2" xfId="13733" xr:uid="{00000000-0005-0000-0000-0000A2350000}"/>
    <cellStyle name="Comma 55 2 2 2 2 2 3" xfId="13734" xr:uid="{00000000-0005-0000-0000-0000A3350000}"/>
    <cellStyle name="Comma 55 2 2 2 2 2 3 2" xfId="13735" xr:uid="{00000000-0005-0000-0000-0000A4350000}"/>
    <cellStyle name="Comma 55 2 2 2 2 2 4" xfId="13736" xr:uid="{00000000-0005-0000-0000-0000A5350000}"/>
    <cellStyle name="Comma 55 2 2 2 2 2 4 2" xfId="13737" xr:uid="{00000000-0005-0000-0000-0000A6350000}"/>
    <cellStyle name="Comma 55 2 2 2 2 2 5" xfId="13738" xr:uid="{00000000-0005-0000-0000-0000A7350000}"/>
    <cellStyle name="Comma 55 2 2 2 2 3" xfId="13739" xr:uid="{00000000-0005-0000-0000-0000A8350000}"/>
    <cellStyle name="Comma 55 2 2 2 2 3 2" xfId="13740" xr:uid="{00000000-0005-0000-0000-0000A9350000}"/>
    <cellStyle name="Comma 55 2 2 2 2 4" xfId="13741" xr:uid="{00000000-0005-0000-0000-0000AA350000}"/>
    <cellStyle name="Comma 55 2 2 2 2 4 2" xfId="13742" xr:uid="{00000000-0005-0000-0000-0000AB350000}"/>
    <cellStyle name="Comma 55 2 2 2 2 5" xfId="13743" xr:uid="{00000000-0005-0000-0000-0000AC350000}"/>
    <cellStyle name="Comma 55 2 2 2 2 5 2" xfId="13744" xr:uid="{00000000-0005-0000-0000-0000AD350000}"/>
    <cellStyle name="Comma 55 2 2 2 2 6" xfId="13745" xr:uid="{00000000-0005-0000-0000-0000AE350000}"/>
    <cellStyle name="Comma 55 2 2 2 3" xfId="13746" xr:uid="{00000000-0005-0000-0000-0000AF350000}"/>
    <cellStyle name="Comma 55 2 2 2 3 2" xfId="13747" xr:uid="{00000000-0005-0000-0000-0000B0350000}"/>
    <cellStyle name="Comma 55 2 2 2 3 2 2" xfId="13748" xr:uid="{00000000-0005-0000-0000-0000B1350000}"/>
    <cellStyle name="Comma 55 2 2 2 3 3" xfId="13749" xr:uid="{00000000-0005-0000-0000-0000B2350000}"/>
    <cellStyle name="Comma 55 2 2 2 3 3 2" xfId="13750" xr:uid="{00000000-0005-0000-0000-0000B3350000}"/>
    <cellStyle name="Comma 55 2 2 2 3 4" xfId="13751" xr:uid="{00000000-0005-0000-0000-0000B4350000}"/>
    <cellStyle name="Comma 55 2 2 2 3 4 2" xfId="13752" xr:uid="{00000000-0005-0000-0000-0000B5350000}"/>
    <cellStyle name="Comma 55 2 2 2 3 5" xfId="13753" xr:uid="{00000000-0005-0000-0000-0000B6350000}"/>
    <cellStyle name="Comma 55 2 2 2 4" xfId="13754" xr:uid="{00000000-0005-0000-0000-0000B7350000}"/>
    <cellStyle name="Comma 55 2 2 2 4 2" xfId="13755" xr:uid="{00000000-0005-0000-0000-0000B8350000}"/>
    <cellStyle name="Comma 55 2 2 2 5" xfId="13756" xr:uid="{00000000-0005-0000-0000-0000B9350000}"/>
    <cellStyle name="Comma 55 2 2 2 5 2" xfId="13757" xr:uid="{00000000-0005-0000-0000-0000BA350000}"/>
    <cellStyle name="Comma 55 2 2 2 6" xfId="13758" xr:uid="{00000000-0005-0000-0000-0000BB350000}"/>
    <cellStyle name="Comma 55 2 2 2 6 2" xfId="13759" xr:uid="{00000000-0005-0000-0000-0000BC350000}"/>
    <cellStyle name="Comma 55 2 2 2 7" xfId="13760" xr:uid="{00000000-0005-0000-0000-0000BD350000}"/>
    <cellStyle name="Comma 55 2 2 3" xfId="13761" xr:uid="{00000000-0005-0000-0000-0000BE350000}"/>
    <cellStyle name="Comma 55 2 2 3 2" xfId="13762" xr:uid="{00000000-0005-0000-0000-0000BF350000}"/>
    <cellStyle name="Comma 55 2 2 3 2 2" xfId="13763" xr:uid="{00000000-0005-0000-0000-0000C0350000}"/>
    <cellStyle name="Comma 55 2 2 3 2 2 2" xfId="13764" xr:uid="{00000000-0005-0000-0000-0000C1350000}"/>
    <cellStyle name="Comma 55 2 2 3 2 2 2 2" xfId="13765" xr:uid="{00000000-0005-0000-0000-0000C2350000}"/>
    <cellStyle name="Comma 55 2 2 3 2 2 3" xfId="13766" xr:uid="{00000000-0005-0000-0000-0000C3350000}"/>
    <cellStyle name="Comma 55 2 2 3 2 2 3 2" xfId="13767" xr:uid="{00000000-0005-0000-0000-0000C4350000}"/>
    <cellStyle name="Comma 55 2 2 3 2 2 4" xfId="13768" xr:uid="{00000000-0005-0000-0000-0000C5350000}"/>
    <cellStyle name="Comma 55 2 2 3 2 2 4 2" xfId="13769" xr:uid="{00000000-0005-0000-0000-0000C6350000}"/>
    <cellStyle name="Comma 55 2 2 3 2 2 5" xfId="13770" xr:uid="{00000000-0005-0000-0000-0000C7350000}"/>
    <cellStyle name="Comma 55 2 2 3 2 3" xfId="13771" xr:uid="{00000000-0005-0000-0000-0000C8350000}"/>
    <cellStyle name="Comma 55 2 2 3 2 3 2" xfId="13772" xr:uid="{00000000-0005-0000-0000-0000C9350000}"/>
    <cellStyle name="Comma 55 2 2 3 2 4" xfId="13773" xr:uid="{00000000-0005-0000-0000-0000CA350000}"/>
    <cellStyle name="Comma 55 2 2 3 2 4 2" xfId="13774" xr:uid="{00000000-0005-0000-0000-0000CB350000}"/>
    <cellStyle name="Comma 55 2 2 3 2 5" xfId="13775" xr:uid="{00000000-0005-0000-0000-0000CC350000}"/>
    <cellStyle name="Comma 55 2 2 3 2 5 2" xfId="13776" xr:uid="{00000000-0005-0000-0000-0000CD350000}"/>
    <cellStyle name="Comma 55 2 2 3 2 6" xfId="13777" xr:uid="{00000000-0005-0000-0000-0000CE350000}"/>
    <cellStyle name="Comma 55 2 2 3 3" xfId="13778" xr:uid="{00000000-0005-0000-0000-0000CF350000}"/>
    <cellStyle name="Comma 55 2 2 3 3 2" xfId="13779" xr:uid="{00000000-0005-0000-0000-0000D0350000}"/>
    <cellStyle name="Comma 55 2 2 3 3 2 2" xfId="13780" xr:uid="{00000000-0005-0000-0000-0000D1350000}"/>
    <cellStyle name="Comma 55 2 2 3 3 3" xfId="13781" xr:uid="{00000000-0005-0000-0000-0000D2350000}"/>
    <cellStyle name="Comma 55 2 2 3 3 3 2" xfId="13782" xr:uid="{00000000-0005-0000-0000-0000D3350000}"/>
    <cellStyle name="Comma 55 2 2 3 3 4" xfId="13783" xr:uid="{00000000-0005-0000-0000-0000D4350000}"/>
    <cellStyle name="Comma 55 2 2 3 3 4 2" xfId="13784" xr:uid="{00000000-0005-0000-0000-0000D5350000}"/>
    <cellStyle name="Comma 55 2 2 3 3 5" xfId="13785" xr:uid="{00000000-0005-0000-0000-0000D6350000}"/>
    <cellStyle name="Comma 55 2 2 3 4" xfId="13786" xr:uid="{00000000-0005-0000-0000-0000D7350000}"/>
    <cellStyle name="Comma 55 2 2 3 4 2" xfId="13787" xr:uid="{00000000-0005-0000-0000-0000D8350000}"/>
    <cellStyle name="Comma 55 2 2 3 5" xfId="13788" xr:uid="{00000000-0005-0000-0000-0000D9350000}"/>
    <cellStyle name="Comma 55 2 2 3 5 2" xfId="13789" xr:uid="{00000000-0005-0000-0000-0000DA350000}"/>
    <cellStyle name="Comma 55 2 2 3 6" xfId="13790" xr:uid="{00000000-0005-0000-0000-0000DB350000}"/>
    <cellStyle name="Comma 55 2 2 3 6 2" xfId="13791" xr:uid="{00000000-0005-0000-0000-0000DC350000}"/>
    <cellStyle name="Comma 55 2 2 3 7" xfId="13792" xr:uid="{00000000-0005-0000-0000-0000DD350000}"/>
    <cellStyle name="Comma 55 2 2 4" xfId="13793" xr:uid="{00000000-0005-0000-0000-0000DE350000}"/>
    <cellStyle name="Comma 55 2 2 4 2" xfId="13794" xr:uid="{00000000-0005-0000-0000-0000DF350000}"/>
    <cellStyle name="Comma 55 2 2 4 2 2" xfId="13795" xr:uid="{00000000-0005-0000-0000-0000E0350000}"/>
    <cellStyle name="Comma 55 2 2 4 2 2 2" xfId="13796" xr:uid="{00000000-0005-0000-0000-0000E1350000}"/>
    <cellStyle name="Comma 55 2 2 4 2 3" xfId="13797" xr:uid="{00000000-0005-0000-0000-0000E2350000}"/>
    <cellStyle name="Comma 55 2 2 4 2 3 2" xfId="13798" xr:uid="{00000000-0005-0000-0000-0000E3350000}"/>
    <cellStyle name="Comma 55 2 2 4 2 4" xfId="13799" xr:uid="{00000000-0005-0000-0000-0000E4350000}"/>
    <cellStyle name="Comma 55 2 2 4 2 4 2" xfId="13800" xr:uid="{00000000-0005-0000-0000-0000E5350000}"/>
    <cellStyle name="Comma 55 2 2 4 2 5" xfId="13801" xr:uid="{00000000-0005-0000-0000-0000E6350000}"/>
    <cellStyle name="Comma 55 2 2 4 3" xfId="13802" xr:uid="{00000000-0005-0000-0000-0000E7350000}"/>
    <cellStyle name="Comma 55 2 2 4 3 2" xfId="13803" xr:uid="{00000000-0005-0000-0000-0000E8350000}"/>
    <cellStyle name="Comma 55 2 2 4 4" xfId="13804" xr:uid="{00000000-0005-0000-0000-0000E9350000}"/>
    <cellStyle name="Comma 55 2 2 4 4 2" xfId="13805" xr:uid="{00000000-0005-0000-0000-0000EA350000}"/>
    <cellStyle name="Comma 55 2 2 4 5" xfId="13806" xr:uid="{00000000-0005-0000-0000-0000EB350000}"/>
    <cellStyle name="Comma 55 2 2 4 5 2" xfId="13807" xr:uid="{00000000-0005-0000-0000-0000EC350000}"/>
    <cellStyle name="Comma 55 2 2 4 6" xfId="13808" xr:uid="{00000000-0005-0000-0000-0000ED350000}"/>
    <cellStyle name="Comma 55 2 2 5" xfId="13809" xr:uid="{00000000-0005-0000-0000-0000EE350000}"/>
    <cellStyle name="Comma 55 2 2 5 2" xfId="13810" xr:uid="{00000000-0005-0000-0000-0000EF350000}"/>
    <cellStyle name="Comma 55 2 2 5 2 2" xfId="13811" xr:uid="{00000000-0005-0000-0000-0000F0350000}"/>
    <cellStyle name="Comma 55 2 2 5 3" xfId="13812" xr:uid="{00000000-0005-0000-0000-0000F1350000}"/>
    <cellStyle name="Comma 55 2 2 5 3 2" xfId="13813" xr:uid="{00000000-0005-0000-0000-0000F2350000}"/>
    <cellStyle name="Comma 55 2 2 5 4" xfId="13814" xr:uid="{00000000-0005-0000-0000-0000F3350000}"/>
    <cellStyle name="Comma 55 2 2 5 4 2" xfId="13815" xr:uid="{00000000-0005-0000-0000-0000F4350000}"/>
    <cellStyle name="Comma 55 2 2 5 5" xfId="13816" xr:uid="{00000000-0005-0000-0000-0000F5350000}"/>
    <cellStyle name="Comma 55 2 2 6" xfId="13817" xr:uid="{00000000-0005-0000-0000-0000F6350000}"/>
    <cellStyle name="Comma 55 2 2 6 2" xfId="13818" xr:uid="{00000000-0005-0000-0000-0000F7350000}"/>
    <cellStyle name="Comma 55 2 2 7" xfId="13819" xr:uid="{00000000-0005-0000-0000-0000F8350000}"/>
    <cellStyle name="Comma 55 2 2 7 2" xfId="13820" xr:uid="{00000000-0005-0000-0000-0000F9350000}"/>
    <cellStyle name="Comma 55 2 2 8" xfId="13821" xr:uid="{00000000-0005-0000-0000-0000FA350000}"/>
    <cellStyle name="Comma 55 2 2 8 2" xfId="13822" xr:uid="{00000000-0005-0000-0000-0000FB350000}"/>
    <cellStyle name="Comma 55 2 2 9" xfId="13823" xr:uid="{00000000-0005-0000-0000-0000FC350000}"/>
    <cellStyle name="Comma 55 2 3" xfId="13824" xr:uid="{00000000-0005-0000-0000-0000FD350000}"/>
    <cellStyle name="Comma 55 2 3 2" xfId="13825" xr:uid="{00000000-0005-0000-0000-0000FE350000}"/>
    <cellStyle name="Comma 55 2 3 2 2" xfId="13826" xr:uid="{00000000-0005-0000-0000-0000FF350000}"/>
    <cellStyle name="Comma 55 2 3 2 2 2" xfId="13827" xr:uid="{00000000-0005-0000-0000-000000360000}"/>
    <cellStyle name="Comma 55 2 3 2 2 2 2" xfId="13828" xr:uid="{00000000-0005-0000-0000-000001360000}"/>
    <cellStyle name="Comma 55 2 3 2 2 2 2 2" xfId="13829" xr:uid="{00000000-0005-0000-0000-000002360000}"/>
    <cellStyle name="Comma 55 2 3 2 2 2 3" xfId="13830" xr:uid="{00000000-0005-0000-0000-000003360000}"/>
    <cellStyle name="Comma 55 2 3 2 2 2 3 2" xfId="13831" xr:uid="{00000000-0005-0000-0000-000004360000}"/>
    <cellStyle name="Comma 55 2 3 2 2 2 4" xfId="13832" xr:uid="{00000000-0005-0000-0000-000005360000}"/>
    <cellStyle name="Comma 55 2 3 2 2 2 4 2" xfId="13833" xr:uid="{00000000-0005-0000-0000-000006360000}"/>
    <cellStyle name="Comma 55 2 3 2 2 2 5" xfId="13834" xr:uid="{00000000-0005-0000-0000-000007360000}"/>
    <cellStyle name="Comma 55 2 3 2 2 3" xfId="13835" xr:uid="{00000000-0005-0000-0000-000008360000}"/>
    <cellStyle name="Comma 55 2 3 2 2 3 2" xfId="13836" xr:uid="{00000000-0005-0000-0000-000009360000}"/>
    <cellStyle name="Comma 55 2 3 2 2 4" xfId="13837" xr:uid="{00000000-0005-0000-0000-00000A360000}"/>
    <cellStyle name="Comma 55 2 3 2 2 4 2" xfId="13838" xr:uid="{00000000-0005-0000-0000-00000B360000}"/>
    <cellStyle name="Comma 55 2 3 2 2 5" xfId="13839" xr:uid="{00000000-0005-0000-0000-00000C360000}"/>
    <cellStyle name="Comma 55 2 3 2 2 5 2" xfId="13840" xr:uid="{00000000-0005-0000-0000-00000D360000}"/>
    <cellStyle name="Comma 55 2 3 2 2 6" xfId="13841" xr:uid="{00000000-0005-0000-0000-00000E360000}"/>
    <cellStyle name="Comma 55 2 3 2 3" xfId="13842" xr:uid="{00000000-0005-0000-0000-00000F360000}"/>
    <cellStyle name="Comma 55 2 3 2 3 2" xfId="13843" xr:uid="{00000000-0005-0000-0000-000010360000}"/>
    <cellStyle name="Comma 55 2 3 2 3 2 2" xfId="13844" xr:uid="{00000000-0005-0000-0000-000011360000}"/>
    <cellStyle name="Comma 55 2 3 2 3 3" xfId="13845" xr:uid="{00000000-0005-0000-0000-000012360000}"/>
    <cellStyle name="Comma 55 2 3 2 3 3 2" xfId="13846" xr:uid="{00000000-0005-0000-0000-000013360000}"/>
    <cellStyle name="Comma 55 2 3 2 3 4" xfId="13847" xr:uid="{00000000-0005-0000-0000-000014360000}"/>
    <cellStyle name="Comma 55 2 3 2 3 4 2" xfId="13848" xr:uid="{00000000-0005-0000-0000-000015360000}"/>
    <cellStyle name="Comma 55 2 3 2 3 5" xfId="13849" xr:uid="{00000000-0005-0000-0000-000016360000}"/>
    <cellStyle name="Comma 55 2 3 2 4" xfId="13850" xr:uid="{00000000-0005-0000-0000-000017360000}"/>
    <cellStyle name="Comma 55 2 3 2 4 2" xfId="13851" xr:uid="{00000000-0005-0000-0000-000018360000}"/>
    <cellStyle name="Comma 55 2 3 2 5" xfId="13852" xr:uid="{00000000-0005-0000-0000-000019360000}"/>
    <cellStyle name="Comma 55 2 3 2 5 2" xfId="13853" xr:uid="{00000000-0005-0000-0000-00001A360000}"/>
    <cellStyle name="Comma 55 2 3 2 6" xfId="13854" xr:uid="{00000000-0005-0000-0000-00001B360000}"/>
    <cellStyle name="Comma 55 2 3 2 6 2" xfId="13855" xr:uid="{00000000-0005-0000-0000-00001C360000}"/>
    <cellStyle name="Comma 55 2 3 2 7" xfId="13856" xr:uid="{00000000-0005-0000-0000-00001D360000}"/>
    <cellStyle name="Comma 55 2 3 3" xfId="13857" xr:uid="{00000000-0005-0000-0000-00001E360000}"/>
    <cellStyle name="Comma 55 2 3 3 2" xfId="13858" xr:uid="{00000000-0005-0000-0000-00001F360000}"/>
    <cellStyle name="Comma 55 2 3 3 2 2" xfId="13859" xr:uid="{00000000-0005-0000-0000-000020360000}"/>
    <cellStyle name="Comma 55 2 3 3 2 2 2" xfId="13860" xr:uid="{00000000-0005-0000-0000-000021360000}"/>
    <cellStyle name="Comma 55 2 3 3 2 2 2 2" xfId="13861" xr:uid="{00000000-0005-0000-0000-000022360000}"/>
    <cellStyle name="Comma 55 2 3 3 2 2 3" xfId="13862" xr:uid="{00000000-0005-0000-0000-000023360000}"/>
    <cellStyle name="Comma 55 2 3 3 2 2 3 2" xfId="13863" xr:uid="{00000000-0005-0000-0000-000024360000}"/>
    <cellStyle name="Comma 55 2 3 3 2 2 4" xfId="13864" xr:uid="{00000000-0005-0000-0000-000025360000}"/>
    <cellStyle name="Comma 55 2 3 3 2 2 4 2" xfId="13865" xr:uid="{00000000-0005-0000-0000-000026360000}"/>
    <cellStyle name="Comma 55 2 3 3 2 2 5" xfId="13866" xr:uid="{00000000-0005-0000-0000-000027360000}"/>
    <cellStyle name="Comma 55 2 3 3 2 3" xfId="13867" xr:uid="{00000000-0005-0000-0000-000028360000}"/>
    <cellStyle name="Comma 55 2 3 3 2 3 2" xfId="13868" xr:uid="{00000000-0005-0000-0000-000029360000}"/>
    <cellStyle name="Comma 55 2 3 3 2 4" xfId="13869" xr:uid="{00000000-0005-0000-0000-00002A360000}"/>
    <cellStyle name="Comma 55 2 3 3 2 4 2" xfId="13870" xr:uid="{00000000-0005-0000-0000-00002B360000}"/>
    <cellStyle name="Comma 55 2 3 3 2 5" xfId="13871" xr:uid="{00000000-0005-0000-0000-00002C360000}"/>
    <cellStyle name="Comma 55 2 3 3 2 5 2" xfId="13872" xr:uid="{00000000-0005-0000-0000-00002D360000}"/>
    <cellStyle name="Comma 55 2 3 3 2 6" xfId="13873" xr:uid="{00000000-0005-0000-0000-00002E360000}"/>
    <cellStyle name="Comma 55 2 3 3 3" xfId="13874" xr:uid="{00000000-0005-0000-0000-00002F360000}"/>
    <cellStyle name="Comma 55 2 3 3 3 2" xfId="13875" xr:uid="{00000000-0005-0000-0000-000030360000}"/>
    <cellStyle name="Comma 55 2 3 3 3 2 2" xfId="13876" xr:uid="{00000000-0005-0000-0000-000031360000}"/>
    <cellStyle name="Comma 55 2 3 3 3 3" xfId="13877" xr:uid="{00000000-0005-0000-0000-000032360000}"/>
    <cellStyle name="Comma 55 2 3 3 3 3 2" xfId="13878" xr:uid="{00000000-0005-0000-0000-000033360000}"/>
    <cellStyle name="Comma 55 2 3 3 3 4" xfId="13879" xr:uid="{00000000-0005-0000-0000-000034360000}"/>
    <cellStyle name="Comma 55 2 3 3 3 4 2" xfId="13880" xr:uid="{00000000-0005-0000-0000-000035360000}"/>
    <cellStyle name="Comma 55 2 3 3 3 5" xfId="13881" xr:uid="{00000000-0005-0000-0000-000036360000}"/>
    <cellStyle name="Comma 55 2 3 3 4" xfId="13882" xr:uid="{00000000-0005-0000-0000-000037360000}"/>
    <cellStyle name="Comma 55 2 3 3 4 2" xfId="13883" xr:uid="{00000000-0005-0000-0000-000038360000}"/>
    <cellStyle name="Comma 55 2 3 3 5" xfId="13884" xr:uid="{00000000-0005-0000-0000-000039360000}"/>
    <cellStyle name="Comma 55 2 3 3 5 2" xfId="13885" xr:uid="{00000000-0005-0000-0000-00003A360000}"/>
    <cellStyle name="Comma 55 2 3 3 6" xfId="13886" xr:uid="{00000000-0005-0000-0000-00003B360000}"/>
    <cellStyle name="Comma 55 2 3 3 6 2" xfId="13887" xr:uid="{00000000-0005-0000-0000-00003C360000}"/>
    <cellStyle name="Comma 55 2 3 3 7" xfId="13888" xr:uid="{00000000-0005-0000-0000-00003D360000}"/>
    <cellStyle name="Comma 55 2 3 4" xfId="13889" xr:uid="{00000000-0005-0000-0000-00003E360000}"/>
    <cellStyle name="Comma 55 2 3 4 2" xfId="13890" xr:uid="{00000000-0005-0000-0000-00003F360000}"/>
    <cellStyle name="Comma 55 2 3 4 2 2" xfId="13891" xr:uid="{00000000-0005-0000-0000-000040360000}"/>
    <cellStyle name="Comma 55 2 3 4 2 2 2" xfId="13892" xr:uid="{00000000-0005-0000-0000-000041360000}"/>
    <cellStyle name="Comma 55 2 3 4 2 3" xfId="13893" xr:uid="{00000000-0005-0000-0000-000042360000}"/>
    <cellStyle name="Comma 55 2 3 4 2 3 2" xfId="13894" xr:uid="{00000000-0005-0000-0000-000043360000}"/>
    <cellStyle name="Comma 55 2 3 4 2 4" xfId="13895" xr:uid="{00000000-0005-0000-0000-000044360000}"/>
    <cellStyle name="Comma 55 2 3 4 2 4 2" xfId="13896" xr:uid="{00000000-0005-0000-0000-000045360000}"/>
    <cellStyle name="Comma 55 2 3 4 2 5" xfId="13897" xr:uid="{00000000-0005-0000-0000-000046360000}"/>
    <cellStyle name="Comma 55 2 3 4 3" xfId="13898" xr:uid="{00000000-0005-0000-0000-000047360000}"/>
    <cellStyle name="Comma 55 2 3 4 3 2" xfId="13899" xr:uid="{00000000-0005-0000-0000-000048360000}"/>
    <cellStyle name="Comma 55 2 3 4 4" xfId="13900" xr:uid="{00000000-0005-0000-0000-000049360000}"/>
    <cellStyle name="Comma 55 2 3 4 4 2" xfId="13901" xr:uid="{00000000-0005-0000-0000-00004A360000}"/>
    <cellStyle name="Comma 55 2 3 4 5" xfId="13902" xr:uid="{00000000-0005-0000-0000-00004B360000}"/>
    <cellStyle name="Comma 55 2 3 4 5 2" xfId="13903" xr:uid="{00000000-0005-0000-0000-00004C360000}"/>
    <cellStyle name="Comma 55 2 3 4 6" xfId="13904" xr:uid="{00000000-0005-0000-0000-00004D360000}"/>
    <cellStyle name="Comma 55 2 3 5" xfId="13905" xr:uid="{00000000-0005-0000-0000-00004E360000}"/>
    <cellStyle name="Comma 55 2 3 5 2" xfId="13906" xr:uid="{00000000-0005-0000-0000-00004F360000}"/>
    <cellStyle name="Comma 55 2 3 5 2 2" xfId="13907" xr:uid="{00000000-0005-0000-0000-000050360000}"/>
    <cellStyle name="Comma 55 2 3 5 3" xfId="13908" xr:uid="{00000000-0005-0000-0000-000051360000}"/>
    <cellStyle name="Comma 55 2 3 5 3 2" xfId="13909" xr:uid="{00000000-0005-0000-0000-000052360000}"/>
    <cellStyle name="Comma 55 2 3 5 4" xfId="13910" xr:uid="{00000000-0005-0000-0000-000053360000}"/>
    <cellStyle name="Comma 55 2 3 5 4 2" xfId="13911" xr:uid="{00000000-0005-0000-0000-000054360000}"/>
    <cellStyle name="Comma 55 2 3 5 5" xfId="13912" xr:uid="{00000000-0005-0000-0000-000055360000}"/>
    <cellStyle name="Comma 55 2 3 6" xfId="13913" xr:uid="{00000000-0005-0000-0000-000056360000}"/>
    <cellStyle name="Comma 55 2 3 6 2" xfId="13914" xr:uid="{00000000-0005-0000-0000-000057360000}"/>
    <cellStyle name="Comma 55 2 3 7" xfId="13915" xr:uid="{00000000-0005-0000-0000-000058360000}"/>
    <cellStyle name="Comma 55 2 3 7 2" xfId="13916" xr:uid="{00000000-0005-0000-0000-000059360000}"/>
    <cellStyle name="Comma 55 2 3 8" xfId="13917" xr:uid="{00000000-0005-0000-0000-00005A360000}"/>
    <cellStyle name="Comma 55 2 3 8 2" xfId="13918" xr:uid="{00000000-0005-0000-0000-00005B360000}"/>
    <cellStyle name="Comma 55 2 3 9" xfId="13919" xr:uid="{00000000-0005-0000-0000-00005C360000}"/>
    <cellStyle name="Comma 55 2 4" xfId="13920" xr:uid="{00000000-0005-0000-0000-00005D360000}"/>
    <cellStyle name="Comma 55 2 4 2" xfId="13921" xr:uid="{00000000-0005-0000-0000-00005E360000}"/>
    <cellStyle name="Comma 55 2 4 2 2" xfId="13922" xr:uid="{00000000-0005-0000-0000-00005F360000}"/>
    <cellStyle name="Comma 55 2 4 2 2 2" xfId="13923" xr:uid="{00000000-0005-0000-0000-000060360000}"/>
    <cellStyle name="Comma 55 2 4 2 2 2 2" xfId="13924" xr:uid="{00000000-0005-0000-0000-000061360000}"/>
    <cellStyle name="Comma 55 2 4 2 2 3" xfId="13925" xr:uid="{00000000-0005-0000-0000-000062360000}"/>
    <cellStyle name="Comma 55 2 4 2 2 3 2" xfId="13926" xr:uid="{00000000-0005-0000-0000-000063360000}"/>
    <cellStyle name="Comma 55 2 4 2 2 4" xfId="13927" xr:uid="{00000000-0005-0000-0000-000064360000}"/>
    <cellStyle name="Comma 55 2 4 2 2 4 2" xfId="13928" xr:uid="{00000000-0005-0000-0000-000065360000}"/>
    <cellStyle name="Comma 55 2 4 2 2 5" xfId="13929" xr:uid="{00000000-0005-0000-0000-000066360000}"/>
    <cellStyle name="Comma 55 2 4 2 3" xfId="13930" xr:uid="{00000000-0005-0000-0000-000067360000}"/>
    <cellStyle name="Comma 55 2 4 2 3 2" xfId="13931" xr:uid="{00000000-0005-0000-0000-000068360000}"/>
    <cellStyle name="Comma 55 2 4 2 4" xfId="13932" xr:uid="{00000000-0005-0000-0000-000069360000}"/>
    <cellStyle name="Comma 55 2 4 2 4 2" xfId="13933" xr:uid="{00000000-0005-0000-0000-00006A360000}"/>
    <cellStyle name="Comma 55 2 4 2 5" xfId="13934" xr:uid="{00000000-0005-0000-0000-00006B360000}"/>
    <cellStyle name="Comma 55 2 4 2 5 2" xfId="13935" xr:uid="{00000000-0005-0000-0000-00006C360000}"/>
    <cellStyle name="Comma 55 2 4 2 6" xfId="13936" xr:uid="{00000000-0005-0000-0000-00006D360000}"/>
    <cellStyle name="Comma 55 2 4 3" xfId="13937" xr:uid="{00000000-0005-0000-0000-00006E360000}"/>
    <cellStyle name="Comma 55 2 4 3 2" xfId="13938" xr:uid="{00000000-0005-0000-0000-00006F360000}"/>
    <cellStyle name="Comma 55 2 4 3 2 2" xfId="13939" xr:uid="{00000000-0005-0000-0000-000070360000}"/>
    <cellStyle name="Comma 55 2 4 3 3" xfId="13940" xr:uid="{00000000-0005-0000-0000-000071360000}"/>
    <cellStyle name="Comma 55 2 4 3 3 2" xfId="13941" xr:uid="{00000000-0005-0000-0000-000072360000}"/>
    <cellStyle name="Comma 55 2 4 3 4" xfId="13942" xr:uid="{00000000-0005-0000-0000-000073360000}"/>
    <cellStyle name="Comma 55 2 4 3 4 2" xfId="13943" xr:uid="{00000000-0005-0000-0000-000074360000}"/>
    <cellStyle name="Comma 55 2 4 3 5" xfId="13944" xr:uid="{00000000-0005-0000-0000-000075360000}"/>
    <cellStyle name="Comma 55 2 4 4" xfId="13945" xr:uid="{00000000-0005-0000-0000-000076360000}"/>
    <cellStyle name="Comma 55 2 4 4 2" xfId="13946" xr:uid="{00000000-0005-0000-0000-000077360000}"/>
    <cellStyle name="Comma 55 2 4 5" xfId="13947" xr:uid="{00000000-0005-0000-0000-000078360000}"/>
    <cellStyle name="Comma 55 2 4 5 2" xfId="13948" xr:uid="{00000000-0005-0000-0000-000079360000}"/>
    <cellStyle name="Comma 55 2 4 6" xfId="13949" xr:uid="{00000000-0005-0000-0000-00007A360000}"/>
    <cellStyle name="Comma 55 2 4 6 2" xfId="13950" xr:uid="{00000000-0005-0000-0000-00007B360000}"/>
    <cellStyle name="Comma 55 2 4 7" xfId="13951" xr:uid="{00000000-0005-0000-0000-00007C360000}"/>
    <cellStyle name="Comma 55 2 5" xfId="13952" xr:uid="{00000000-0005-0000-0000-00007D360000}"/>
    <cellStyle name="Comma 55 2 5 2" xfId="13953" xr:uid="{00000000-0005-0000-0000-00007E360000}"/>
    <cellStyle name="Comma 55 2 5 2 2" xfId="13954" xr:uid="{00000000-0005-0000-0000-00007F360000}"/>
    <cellStyle name="Comma 55 2 5 2 2 2" xfId="13955" xr:uid="{00000000-0005-0000-0000-000080360000}"/>
    <cellStyle name="Comma 55 2 5 2 2 2 2" xfId="13956" xr:uid="{00000000-0005-0000-0000-000081360000}"/>
    <cellStyle name="Comma 55 2 5 2 2 3" xfId="13957" xr:uid="{00000000-0005-0000-0000-000082360000}"/>
    <cellStyle name="Comma 55 2 5 2 2 3 2" xfId="13958" xr:uid="{00000000-0005-0000-0000-000083360000}"/>
    <cellStyle name="Comma 55 2 5 2 2 4" xfId="13959" xr:uid="{00000000-0005-0000-0000-000084360000}"/>
    <cellStyle name="Comma 55 2 5 2 2 4 2" xfId="13960" xr:uid="{00000000-0005-0000-0000-000085360000}"/>
    <cellStyle name="Comma 55 2 5 2 2 5" xfId="13961" xr:uid="{00000000-0005-0000-0000-000086360000}"/>
    <cellStyle name="Comma 55 2 5 2 3" xfId="13962" xr:uid="{00000000-0005-0000-0000-000087360000}"/>
    <cellStyle name="Comma 55 2 5 2 3 2" xfId="13963" xr:uid="{00000000-0005-0000-0000-000088360000}"/>
    <cellStyle name="Comma 55 2 5 2 4" xfId="13964" xr:uid="{00000000-0005-0000-0000-000089360000}"/>
    <cellStyle name="Comma 55 2 5 2 4 2" xfId="13965" xr:uid="{00000000-0005-0000-0000-00008A360000}"/>
    <cellStyle name="Comma 55 2 5 2 5" xfId="13966" xr:uid="{00000000-0005-0000-0000-00008B360000}"/>
    <cellStyle name="Comma 55 2 5 2 5 2" xfId="13967" xr:uid="{00000000-0005-0000-0000-00008C360000}"/>
    <cellStyle name="Comma 55 2 5 2 6" xfId="13968" xr:uid="{00000000-0005-0000-0000-00008D360000}"/>
    <cellStyle name="Comma 55 2 5 3" xfId="13969" xr:uid="{00000000-0005-0000-0000-00008E360000}"/>
    <cellStyle name="Comma 55 2 5 3 2" xfId="13970" xr:uid="{00000000-0005-0000-0000-00008F360000}"/>
    <cellStyle name="Comma 55 2 5 3 2 2" xfId="13971" xr:uid="{00000000-0005-0000-0000-000090360000}"/>
    <cellStyle name="Comma 55 2 5 3 3" xfId="13972" xr:uid="{00000000-0005-0000-0000-000091360000}"/>
    <cellStyle name="Comma 55 2 5 3 3 2" xfId="13973" xr:uid="{00000000-0005-0000-0000-000092360000}"/>
    <cellStyle name="Comma 55 2 5 3 4" xfId="13974" xr:uid="{00000000-0005-0000-0000-000093360000}"/>
    <cellStyle name="Comma 55 2 5 3 4 2" xfId="13975" xr:uid="{00000000-0005-0000-0000-000094360000}"/>
    <cellStyle name="Comma 55 2 5 3 5" xfId="13976" xr:uid="{00000000-0005-0000-0000-000095360000}"/>
    <cellStyle name="Comma 55 2 5 4" xfId="13977" xr:uid="{00000000-0005-0000-0000-000096360000}"/>
    <cellStyle name="Comma 55 2 5 4 2" xfId="13978" xr:uid="{00000000-0005-0000-0000-000097360000}"/>
    <cellStyle name="Comma 55 2 5 5" xfId="13979" xr:uid="{00000000-0005-0000-0000-000098360000}"/>
    <cellStyle name="Comma 55 2 5 5 2" xfId="13980" xr:uid="{00000000-0005-0000-0000-000099360000}"/>
    <cellStyle name="Comma 55 2 5 6" xfId="13981" xr:uid="{00000000-0005-0000-0000-00009A360000}"/>
    <cellStyle name="Comma 55 2 5 6 2" xfId="13982" xr:uid="{00000000-0005-0000-0000-00009B360000}"/>
    <cellStyle name="Comma 55 2 5 7" xfId="13983" xr:uid="{00000000-0005-0000-0000-00009C360000}"/>
    <cellStyle name="Comma 55 2 6" xfId="13984" xr:uid="{00000000-0005-0000-0000-00009D360000}"/>
    <cellStyle name="Comma 55 2 6 2" xfId="13985" xr:uid="{00000000-0005-0000-0000-00009E360000}"/>
    <cellStyle name="Comma 55 2 6 2 2" xfId="13986" xr:uid="{00000000-0005-0000-0000-00009F360000}"/>
    <cellStyle name="Comma 55 2 6 2 2 2" xfId="13987" xr:uid="{00000000-0005-0000-0000-0000A0360000}"/>
    <cellStyle name="Comma 55 2 6 2 3" xfId="13988" xr:uid="{00000000-0005-0000-0000-0000A1360000}"/>
    <cellStyle name="Comma 55 2 6 2 3 2" xfId="13989" xr:uid="{00000000-0005-0000-0000-0000A2360000}"/>
    <cellStyle name="Comma 55 2 6 2 4" xfId="13990" xr:uid="{00000000-0005-0000-0000-0000A3360000}"/>
    <cellStyle name="Comma 55 2 6 2 4 2" xfId="13991" xr:uid="{00000000-0005-0000-0000-0000A4360000}"/>
    <cellStyle name="Comma 55 2 6 2 5" xfId="13992" xr:uid="{00000000-0005-0000-0000-0000A5360000}"/>
    <cellStyle name="Comma 55 2 6 3" xfId="13993" xr:uid="{00000000-0005-0000-0000-0000A6360000}"/>
    <cellStyle name="Comma 55 2 6 3 2" xfId="13994" xr:uid="{00000000-0005-0000-0000-0000A7360000}"/>
    <cellStyle name="Comma 55 2 6 4" xfId="13995" xr:uid="{00000000-0005-0000-0000-0000A8360000}"/>
    <cellStyle name="Comma 55 2 6 4 2" xfId="13996" xr:uid="{00000000-0005-0000-0000-0000A9360000}"/>
    <cellStyle name="Comma 55 2 6 5" xfId="13997" xr:uid="{00000000-0005-0000-0000-0000AA360000}"/>
    <cellStyle name="Comma 55 2 6 5 2" xfId="13998" xr:uid="{00000000-0005-0000-0000-0000AB360000}"/>
    <cellStyle name="Comma 55 2 6 6" xfId="13999" xr:uid="{00000000-0005-0000-0000-0000AC360000}"/>
    <cellStyle name="Comma 55 2 7" xfId="14000" xr:uid="{00000000-0005-0000-0000-0000AD360000}"/>
    <cellStyle name="Comma 55 2 7 2" xfId="14001" xr:uid="{00000000-0005-0000-0000-0000AE360000}"/>
    <cellStyle name="Comma 55 2 7 2 2" xfId="14002" xr:uid="{00000000-0005-0000-0000-0000AF360000}"/>
    <cellStyle name="Comma 55 2 7 3" xfId="14003" xr:uid="{00000000-0005-0000-0000-0000B0360000}"/>
    <cellStyle name="Comma 55 2 7 3 2" xfId="14004" xr:uid="{00000000-0005-0000-0000-0000B1360000}"/>
    <cellStyle name="Comma 55 2 7 4" xfId="14005" xr:uid="{00000000-0005-0000-0000-0000B2360000}"/>
    <cellStyle name="Comma 55 2 7 4 2" xfId="14006" xr:uid="{00000000-0005-0000-0000-0000B3360000}"/>
    <cellStyle name="Comma 55 2 7 5" xfId="14007" xr:uid="{00000000-0005-0000-0000-0000B4360000}"/>
    <cellStyle name="Comma 55 2 8" xfId="14008" xr:uid="{00000000-0005-0000-0000-0000B5360000}"/>
    <cellStyle name="Comma 55 2 8 2" xfId="14009" xr:uid="{00000000-0005-0000-0000-0000B6360000}"/>
    <cellStyle name="Comma 55 2 9" xfId="14010" xr:uid="{00000000-0005-0000-0000-0000B7360000}"/>
    <cellStyle name="Comma 55 2 9 2" xfId="14011" xr:uid="{00000000-0005-0000-0000-0000B8360000}"/>
    <cellStyle name="Comma 55 3" xfId="14012" xr:uid="{00000000-0005-0000-0000-0000B9360000}"/>
    <cellStyle name="Comma 55 3 10" xfId="14013" xr:uid="{00000000-0005-0000-0000-0000BA360000}"/>
    <cellStyle name="Comma 55 3 10 2" xfId="14014" xr:uid="{00000000-0005-0000-0000-0000BB360000}"/>
    <cellStyle name="Comma 55 3 11" xfId="14015" xr:uid="{00000000-0005-0000-0000-0000BC360000}"/>
    <cellStyle name="Comma 55 3 2" xfId="14016" xr:uid="{00000000-0005-0000-0000-0000BD360000}"/>
    <cellStyle name="Comma 55 3 2 2" xfId="14017" xr:uid="{00000000-0005-0000-0000-0000BE360000}"/>
    <cellStyle name="Comma 55 3 2 2 2" xfId="14018" xr:uid="{00000000-0005-0000-0000-0000BF360000}"/>
    <cellStyle name="Comma 55 3 2 2 2 2" xfId="14019" xr:uid="{00000000-0005-0000-0000-0000C0360000}"/>
    <cellStyle name="Comma 55 3 2 2 2 2 2" xfId="14020" xr:uid="{00000000-0005-0000-0000-0000C1360000}"/>
    <cellStyle name="Comma 55 3 2 2 2 2 2 2" xfId="14021" xr:uid="{00000000-0005-0000-0000-0000C2360000}"/>
    <cellStyle name="Comma 55 3 2 2 2 2 3" xfId="14022" xr:uid="{00000000-0005-0000-0000-0000C3360000}"/>
    <cellStyle name="Comma 55 3 2 2 2 2 3 2" xfId="14023" xr:uid="{00000000-0005-0000-0000-0000C4360000}"/>
    <cellStyle name="Comma 55 3 2 2 2 2 4" xfId="14024" xr:uid="{00000000-0005-0000-0000-0000C5360000}"/>
    <cellStyle name="Comma 55 3 2 2 2 2 4 2" xfId="14025" xr:uid="{00000000-0005-0000-0000-0000C6360000}"/>
    <cellStyle name="Comma 55 3 2 2 2 2 5" xfId="14026" xr:uid="{00000000-0005-0000-0000-0000C7360000}"/>
    <cellStyle name="Comma 55 3 2 2 2 3" xfId="14027" xr:uid="{00000000-0005-0000-0000-0000C8360000}"/>
    <cellStyle name="Comma 55 3 2 2 2 3 2" xfId="14028" xr:uid="{00000000-0005-0000-0000-0000C9360000}"/>
    <cellStyle name="Comma 55 3 2 2 2 4" xfId="14029" xr:uid="{00000000-0005-0000-0000-0000CA360000}"/>
    <cellStyle name="Comma 55 3 2 2 2 4 2" xfId="14030" xr:uid="{00000000-0005-0000-0000-0000CB360000}"/>
    <cellStyle name="Comma 55 3 2 2 2 5" xfId="14031" xr:uid="{00000000-0005-0000-0000-0000CC360000}"/>
    <cellStyle name="Comma 55 3 2 2 2 5 2" xfId="14032" xr:uid="{00000000-0005-0000-0000-0000CD360000}"/>
    <cellStyle name="Comma 55 3 2 2 2 6" xfId="14033" xr:uid="{00000000-0005-0000-0000-0000CE360000}"/>
    <cellStyle name="Comma 55 3 2 2 3" xfId="14034" xr:uid="{00000000-0005-0000-0000-0000CF360000}"/>
    <cellStyle name="Comma 55 3 2 2 3 2" xfId="14035" xr:uid="{00000000-0005-0000-0000-0000D0360000}"/>
    <cellStyle name="Comma 55 3 2 2 3 2 2" xfId="14036" xr:uid="{00000000-0005-0000-0000-0000D1360000}"/>
    <cellStyle name="Comma 55 3 2 2 3 3" xfId="14037" xr:uid="{00000000-0005-0000-0000-0000D2360000}"/>
    <cellStyle name="Comma 55 3 2 2 3 3 2" xfId="14038" xr:uid="{00000000-0005-0000-0000-0000D3360000}"/>
    <cellStyle name="Comma 55 3 2 2 3 4" xfId="14039" xr:uid="{00000000-0005-0000-0000-0000D4360000}"/>
    <cellStyle name="Comma 55 3 2 2 3 4 2" xfId="14040" xr:uid="{00000000-0005-0000-0000-0000D5360000}"/>
    <cellStyle name="Comma 55 3 2 2 3 5" xfId="14041" xr:uid="{00000000-0005-0000-0000-0000D6360000}"/>
    <cellStyle name="Comma 55 3 2 2 4" xfId="14042" xr:uid="{00000000-0005-0000-0000-0000D7360000}"/>
    <cellStyle name="Comma 55 3 2 2 4 2" xfId="14043" xr:uid="{00000000-0005-0000-0000-0000D8360000}"/>
    <cellStyle name="Comma 55 3 2 2 5" xfId="14044" xr:uid="{00000000-0005-0000-0000-0000D9360000}"/>
    <cellStyle name="Comma 55 3 2 2 5 2" xfId="14045" xr:uid="{00000000-0005-0000-0000-0000DA360000}"/>
    <cellStyle name="Comma 55 3 2 2 6" xfId="14046" xr:uid="{00000000-0005-0000-0000-0000DB360000}"/>
    <cellStyle name="Comma 55 3 2 2 6 2" xfId="14047" xr:uid="{00000000-0005-0000-0000-0000DC360000}"/>
    <cellStyle name="Comma 55 3 2 2 7" xfId="14048" xr:uid="{00000000-0005-0000-0000-0000DD360000}"/>
    <cellStyle name="Comma 55 3 2 3" xfId="14049" xr:uid="{00000000-0005-0000-0000-0000DE360000}"/>
    <cellStyle name="Comma 55 3 2 3 2" xfId="14050" xr:uid="{00000000-0005-0000-0000-0000DF360000}"/>
    <cellStyle name="Comma 55 3 2 3 2 2" xfId="14051" xr:uid="{00000000-0005-0000-0000-0000E0360000}"/>
    <cellStyle name="Comma 55 3 2 3 2 2 2" xfId="14052" xr:uid="{00000000-0005-0000-0000-0000E1360000}"/>
    <cellStyle name="Comma 55 3 2 3 2 2 2 2" xfId="14053" xr:uid="{00000000-0005-0000-0000-0000E2360000}"/>
    <cellStyle name="Comma 55 3 2 3 2 2 3" xfId="14054" xr:uid="{00000000-0005-0000-0000-0000E3360000}"/>
    <cellStyle name="Comma 55 3 2 3 2 2 3 2" xfId="14055" xr:uid="{00000000-0005-0000-0000-0000E4360000}"/>
    <cellStyle name="Comma 55 3 2 3 2 2 4" xfId="14056" xr:uid="{00000000-0005-0000-0000-0000E5360000}"/>
    <cellStyle name="Comma 55 3 2 3 2 2 4 2" xfId="14057" xr:uid="{00000000-0005-0000-0000-0000E6360000}"/>
    <cellStyle name="Comma 55 3 2 3 2 2 5" xfId="14058" xr:uid="{00000000-0005-0000-0000-0000E7360000}"/>
    <cellStyle name="Comma 55 3 2 3 2 3" xfId="14059" xr:uid="{00000000-0005-0000-0000-0000E8360000}"/>
    <cellStyle name="Comma 55 3 2 3 2 3 2" xfId="14060" xr:uid="{00000000-0005-0000-0000-0000E9360000}"/>
    <cellStyle name="Comma 55 3 2 3 2 4" xfId="14061" xr:uid="{00000000-0005-0000-0000-0000EA360000}"/>
    <cellStyle name="Comma 55 3 2 3 2 4 2" xfId="14062" xr:uid="{00000000-0005-0000-0000-0000EB360000}"/>
    <cellStyle name="Comma 55 3 2 3 2 5" xfId="14063" xr:uid="{00000000-0005-0000-0000-0000EC360000}"/>
    <cellStyle name="Comma 55 3 2 3 2 5 2" xfId="14064" xr:uid="{00000000-0005-0000-0000-0000ED360000}"/>
    <cellStyle name="Comma 55 3 2 3 2 6" xfId="14065" xr:uid="{00000000-0005-0000-0000-0000EE360000}"/>
    <cellStyle name="Comma 55 3 2 3 3" xfId="14066" xr:uid="{00000000-0005-0000-0000-0000EF360000}"/>
    <cellStyle name="Comma 55 3 2 3 3 2" xfId="14067" xr:uid="{00000000-0005-0000-0000-0000F0360000}"/>
    <cellStyle name="Comma 55 3 2 3 3 2 2" xfId="14068" xr:uid="{00000000-0005-0000-0000-0000F1360000}"/>
    <cellStyle name="Comma 55 3 2 3 3 3" xfId="14069" xr:uid="{00000000-0005-0000-0000-0000F2360000}"/>
    <cellStyle name="Comma 55 3 2 3 3 3 2" xfId="14070" xr:uid="{00000000-0005-0000-0000-0000F3360000}"/>
    <cellStyle name="Comma 55 3 2 3 3 4" xfId="14071" xr:uid="{00000000-0005-0000-0000-0000F4360000}"/>
    <cellStyle name="Comma 55 3 2 3 3 4 2" xfId="14072" xr:uid="{00000000-0005-0000-0000-0000F5360000}"/>
    <cellStyle name="Comma 55 3 2 3 3 5" xfId="14073" xr:uid="{00000000-0005-0000-0000-0000F6360000}"/>
    <cellStyle name="Comma 55 3 2 3 4" xfId="14074" xr:uid="{00000000-0005-0000-0000-0000F7360000}"/>
    <cellStyle name="Comma 55 3 2 3 4 2" xfId="14075" xr:uid="{00000000-0005-0000-0000-0000F8360000}"/>
    <cellStyle name="Comma 55 3 2 3 5" xfId="14076" xr:uid="{00000000-0005-0000-0000-0000F9360000}"/>
    <cellStyle name="Comma 55 3 2 3 5 2" xfId="14077" xr:uid="{00000000-0005-0000-0000-0000FA360000}"/>
    <cellStyle name="Comma 55 3 2 3 6" xfId="14078" xr:uid="{00000000-0005-0000-0000-0000FB360000}"/>
    <cellStyle name="Comma 55 3 2 3 6 2" xfId="14079" xr:uid="{00000000-0005-0000-0000-0000FC360000}"/>
    <cellStyle name="Comma 55 3 2 3 7" xfId="14080" xr:uid="{00000000-0005-0000-0000-0000FD360000}"/>
    <cellStyle name="Comma 55 3 2 4" xfId="14081" xr:uid="{00000000-0005-0000-0000-0000FE360000}"/>
    <cellStyle name="Comma 55 3 2 4 2" xfId="14082" xr:uid="{00000000-0005-0000-0000-0000FF360000}"/>
    <cellStyle name="Comma 55 3 2 4 2 2" xfId="14083" xr:uid="{00000000-0005-0000-0000-000000370000}"/>
    <cellStyle name="Comma 55 3 2 4 2 2 2" xfId="14084" xr:uid="{00000000-0005-0000-0000-000001370000}"/>
    <cellStyle name="Comma 55 3 2 4 2 3" xfId="14085" xr:uid="{00000000-0005-0000-0000-000002370000}"/>
    <cellStyle name="Comma 55 3 2 4 2 3 2" xfId="14086" xr:uid="{00000000-0005-0000-0000-000003370000}"/>
    <cellStyle name="Comma 55 3 2 4 2 4" xfId="14087" xr:uid="{00000000-0005-0000-0000-000004370000}"/>
    <cellStyle name="Comma 55 3 2 4 2 4 2" xfId="14088" xr:uid="{00000000-0005-0000-0000-000005370000}"/>
    <cellStyle name="Comma 55 3 2 4 2 5" xfId="14089" xr:uid="{00000000-0005-0000-0000-000006370000}"/>
    <cellStyle name="Comma 55 3 2 4 3" xfId="14090" xr:uid="{00000000-0005-0000-0000-000007370000}"/>
    <cellStyle name="Comma 55 3 2 4 3 2" xfId="14091" xr:uid="{00000000-0005-0000-0000-000008370000}"/>
    <cellStyle name="Comma 55 3 2 4 4" xfId="14092" xr:uid="{00000000-0005-0000-0000-000009370000}"/>
    <cellStyle name="Comma 55 3 2 4 4 2" xfId="14093" xr:uid="{00000000-0005-0000-0000-00000A370000}"/>
    <cellStyle name="Comma 55 3 2 4 5" xfId="14094" xr:uid="{00000000-0005-0000-0000-00000B370000}"/>
    <cellStyle name="Comma 55 3 2 4 5 2" xfId="14095" xr:uid="{00000000-0005-0000-0000-00000C370000}"/>
    <cellStyle name="Comma 55 3 2 4 6" xfId="14096" xr:uid="{00000000-0005-0000-0000-00000D370000}"/>
    <cellStyle name="Comma 55 3 2 5" xfId="14097" xr:uid="{00000000-0005-0000-0000-00000E370000}"/>
    <cellStyle name="Comma 55 3 2 5 2" xfId="14098" xr:uid="{00000000-0005-0000-0000-00000F370000}"/>
    <cellStyle name="Comma 55 3 2 5 2 2" xfId="14099" xr:uid="{00000000-0005-0000-0000-000010370000}"/>
    <cellStyle name="Comma 55 3 2 5 3" xfId="14100" xr:uid="{00000000-0005-0000-0000-000011370000}"/>
    <cellStyle name="Comma 55 3 2 5 3 2" xfId="14101" xr:uid="{00000000-0005-0000-0000-000012370000}"/>
    <cellStyle name="Comma 55 3 2 5 4" xfId="14102" xr:uid="{00000000-0005-0000-0000-000013370000}"/>
    <cellStyle name="Comma 55 3 2 5 4 2" xfId="14103" xr:uid="{00000000-0005-0000-0000-000014370000}"/>
    <cellStyle name="Comma 55 3 2 5 5" xfId="14104" xr:uid="{00000000-0005-0000-0000-000015370000}"/>
    <cellStyle name="Comma 55 3 2 6" xfId="14105" xr:uid="{00000000-0005-0000-0000-000016370000}"/>
    <cellStyle name="Comma 55 3 2 6 2" xfId="14106" xr:uid="{00000000-0005-0000-0000-000017370000}"/>
    <cellStyle name="Comma 55 3 2 7" xfId="14107" xr:uid="{00000000-0005-0000-0000-000018370000}"/>
    <cellStyle name="Comma 55 3 2 7 2" xfId="14108" xr:uid="{00000000-0005-0000-0000-000019370000}"/>
    <cellStyle name="Comma 55 3 2 8" xfId="14109" xr:uid="{00000000-0005-0000-0000-00001A370000}"/>
    <cellStyle name="Comma 55 3 2 8 2" xfId="14110" xr:uid="{00000000-0005-0000-0000-00001B370000}"/>
    <cellStyle name="Comma 55 3 2 9" xfId="14111" xr:uid="{00000000-0005-0000-0000-00001C370000}"/>
    <cellStyle name="Comma 55 3 3" xfId="14112" xr:uid="{00000000-0005-0000-0000-00001D370000}"/>
    <cellStyle name="Comma 55 3 3 2" xfId="14113" xr:uid="{00000000-0005-0000-0000-00001E370000}"/>
    <cellStyle name="Comma 55 3 3 2 2" xfId="14114" xr:uid="{00000000-0005-0000-0000-00001F370000}"/>
    <cellStyle name="Comma 55 3 3 2 2 2" xfId="14115" xr:uid="{00000000-0005-0000-0000-000020370000}"/>
    <cellStyle name="Comma 55 3 3 2 2 2 2" xfId="14116" xr:uid="{00000000-0005-0000-0000-000021370000}"/>
    <cellStyle name="Comma 55 3 3 2 2 2 2 2" xfId="14117" xr:uid="{00000000-0005-0000-0000-000022370000}"/>
    <cellStyle name="Comma 55 3 3 2 2 2 3" xfId="14118" xr:uid="{00000000-0005-0000-0000-000023370000}"/>
    <cellStyle name="Comma 55 3 3 2 2 2 3 2" xfId="14119" xr:uid="{00000000-0005-0000-0000-000024370000}"/>
    <cellStyle name="Comma 55 3 3 2 2 2 4" xfId="14120" xr:uid="{00000000-0005-0000-0000-000025370000}"/>
    <cellStyle name="Comma 55 3 3 2 2 2 4 2" xfId="14121" xr:uid="{00000000-0005-0000-0000-000026370000}"/>
    <cellStyle name="Comma 55 3 3 2 2 2 5" xfId="14122" xr:uid="{00000000-0005-0000-0000-000027370000}"/>
    <cellStyle name="Comma 55 3 3 2 2 3" xfId="14123" xr:uid="{00000000-0005-0000-0000-000028370000}"/>
    <cellStyle name="Comma 55 3 3 2 2 3 2" xfId="14124" xr:uid="{00000000-0005-0000-0000-000029370000}"/>
    <cellStyle name="Comma 55 3 3 2 2 4" xfId="14125" xr:uid="{00000000-0005-0000-0000-00002A370000}"/>
    <cellStyle name="Comma 55 3 3 2 2 4 2" xfId="14126" xr:uid="{00000000-0005-0000-0000-00002B370000}"/>
    <cellStyle name="Comma 55 3 3 2 2 5" xfId="14127" xr:uid="{00000000-0005-0000-0000-00002C370000}"/>
    <cellStyle name="Comma 55 3 3 2 2 5 2" xfId="14128" xr:uid="{00000000-0005-0000-0000-00002D370000}"/>
    <cellStyle name="Comma 55 3 3 2 2 6" xfId="14129" xr:uid="{00000000-0005-0000-0000-00002E370000}"/>
    <cellStyle name="Comma 55 3 3 2 3" xfId="14130" xr:uid="{00000000-0005-0000-0000-00002F370000}"/>
    <cellStyle name="Comma 55 3 3 2 3 2" xfId="14131" xr:uid="{00000000-0005-0000-0000-000030370000}"/>
    <cellStyle name="Comma 55 3 3 2 3 2 2" xfId="14132" xr:uid="{00000000-0005-0000-0000-000031370000}"/>
    <cellStyle name="Comma 55 3 3 2 3 3" xfId="14133" xr:uid="{00000000-0005-0000-0000-000032370000}"/>
    <cellStyle name="Comma 55 3 3 2 3 3 2" xfId="14134" xr:uid="{00000000-0005-0000-0000-000033370000}"/>
    <cellStyle name="Comma 55 3 3 2 3 4" xfId="14135" xr:uid="{00000000-0005-0000-0000-000034370000}"/>
    <cellStyle name="Comma 55 3 3 2 3 4 2" xfId="14136" xr:uid="{00000000-0005-0000-0000-000035370000}"/>
    <cellStyle name="Comma 55 3 3 2 3 5" xfId="14137" xr:uid="{00000000-0005-0000-0000-000036370000}"/>
    <cellStyle name="Comma 55 3 3 2 4" xfId="14138" xr:uid="{00000000-0005-0000-0000-000037370000}"/>
    <cellStyle name="Comma 55 3 3 2 4 2" xfId="14139" xr:uid="{00000000-0005-0000-0000-000038370000}"/>
    <cellStyle name="Comma 55 3 3 2 5" xfId="14140" xr:uid="{00000000-0005-0000-0000-000039370000}"/>
    <cellStyle name="Comma 55 3 3 2 5 2" xfId="14141" xr:uid="{00000000-0005-0000-0000-00003A370000}"/>
    <cellStyle name="Comma 55 3 3 2 6" xfId="14142" xr:uid="{00000000-0005-0000-0000-00003B370000}"/>
    <cellStyle name="Comma 55 3 3 2 6 2" xfId="14143" xr:uid="{00000000-0005-0000-0000-00003C370000}"/>
    <cellStyle name="Comma 55 3 3 2 7" xfId="14144" xr:uid="{00000000-0005-0000-0000-00003D370000}"/>
    <cellStyle name="Comma 55 3 3 3" xfId="14145" xr:uid="{00000000-0005-0000-0000-00003E370000}"/>
    <cellStyle name="Comma 55 3 3 3 2" xfId="14146" xr:uid="{00000000-0005-0000-0000-00003F370000}"/>
    <cellStyle name="Comma 55 3 3 3 2 2" xfId="14147" xr:uid="{00000000-0005-0000-0000-000040370000}"/>
    <cellStyle name="Comma 55 3 3 3 2 2 2" xfId="14148" xr:uid="{00000000-0005-0000-0000-000041370000}"/>
    <cellStyle name="Comma 55 3 3 3 2 2 2 2" xfId="14149" xr:uid="{00000000-0005-0000-0000-000042370000}"/>
    <cellStyle name="Comma 55 3 3 3 2 2 3" xfId="14150" xr:uid="{00000000-0005-0000-0000-000043370000}"/>
    <cellStyle name="Comma 55 3 3 3 2 2 3 2" xfId="14151" xr:uid="{00000000-0005-0000-0000-000044370000}"/>
    <cellStyle name="Comma 55 3 3 3 2 2 4" xfId="14152" xr:uid="{00000000-0005-0000-0000-000045370000}"/>
    <cellStyle name="Comma 55 3 3 3 2 2 4 2" xfId="14153" xr:uid="{00000000-0005-0000-0000-000046370000}"/>
    <cellStyle name="Comma 55 3 3 3 2 2 5" xfId="14154" xr:uid="{00000000-0005-0000-0000-000047370000}"/>
    <cellStyle name="Comma 55 3 3 3 2 3" xfId="14155" xr:uid="{00000000-0005-0000-0000-000048370000}"/>
    <cellStyle name="Comma 55 3 3 3 2 3 2" xfId="14156" xr:uid="{00000000-0005-0000-0000-000049370000}"/>
    <cellStyle name="Comma 55 3 3 3 2 4" xfId="14157" xr:uid="{00000000-0005-0000-0000-00004A370000}"/>
    <cellStyle name="Comma 55 3 3 3 2 4 2" xfId="14158" xr:uid="{00000000-0005-0000-0000-00004B370000}"/>
    <cellStyle name="Comma 55 3 3 3 2 5" xfId="14159" xr:uid="{00000000-0005-0000-0000-00004C370000}"/>
    <cellStyle name="Comma 55 3 3 3 2 5 2" xfId="14160" xr:uid="{00000000-0005-0000-0000-00004D370000}"/>
    <cellStyle name="Comma 55 3 3 3 2 6" xfId="14161" xr:uid="{00000000-0005-0000-0000-00004E370000}"/>
    <cellStyle name="Comma 55 3 3 3 3" xfId="14162" xr:uid="{00000000-0005-0000-0000-00004F370000}"/>
    <cellStyle name="Comma 55 3 3 3 3 2" xfId="14163" xr:uid="{00000000-0005-0000-0000-000050370000}"/>
    <cellStyle name="Comma 55 3 3 3 3 2 2" xfId="14164" xr:uid="{00000000-0005-0000-0000-000051370000}"/>
    <cellStyle name="Comma 55 3 3 3 3 3" xfId="14165" xr:uid="{00000000-0005-0000-0000-000052370000}"/>
    <cellStyle name="Comma 55 3 3 3 3 3 2" xfId="14166" xr:uid="{00000000-0005-0000-0000-000053370000}"/>
    <cellStyle name="Comma 55 3 3 3 3 4" xfId="14167" xr:uid="{00000000-0005-0000-0000-000054370000}"/>
    <cellStyle name="Comma 55 3 3 3 3 4 2" xfId="14168" xr:uid="{00000000-0005-0000-0000-000055370000}"/>
    <cellStyle name="Comma 55 3 3 3 3 5" xfId="14169" xr:uid="{00000000-0005-0000-0000-000056370000}"/>
    <cellStyle name="Comma 55 3 3 3 4" xfId="14170" xr:uid="{00000000-0005-0000-0000-000057370000}"/>
    <cellStyle name="Comma 55 3 3 3 4 2" xfId="14171" xr:uid="{00000000-0005-0000-0000-000058370000}"/>
    <cellStyle name="Comma 55 3 3 3 5" xfId="14172" xr:uid="{00000000-0005-0000-0000-000059370000}"/>
    <cellStyle name="Comma 55 3 3 3 5 2" xfId="14173" xr:uid="{00000000-0005-0000-0000-00005A370000}"/>
    <cellStyle name="Comma 55 3 3 3 6" xfId="14174" xr:uid="{00000000-0005-0000-0000-00005B370000}"/>
    <cellStyle name="Comma 55 3 3 3 6 2" xfId="14175" xr:uid="{00000000-0005-0000-0000-00005C370000}"/>
    <cellStyle name="Comma 55 3 3 3 7" xfId="14176" xr:uid="{00000000-0005-0000-0000-00005D370000}"/>
    <cellStyle name="Comma 55 3 3 4" xfId="14177" xr:uid="{00000000-0005-0000-0000-00005E370000}"/>
    <cellStyle name="Comma 55 3 3 4 2" xfId="14178" xr:uid="{00000000-0005-0000-0000-00005F370000}"/>
    <cellStyle name="Comma 55 3 3 4 2 2" xfId="14179" xr:uid="{00000000-0005-0000-0000-000060370000}"/>
    <cellStyle name="Comma 55 3 3 4 2 2 2" xfId="14180" xr:uid="{00000000-0005-0000-0000-000061370000}"/>
    <cellStyle name="Comma 55 3 3 4 2 3" xfId="14181" xr:uid="{00000000-0005-0000-0000-000062370000}"/>
    <cellStyle name="Comma 55 3 3 4 2 3 2" xfId="14182" xr:uid="{00000000-0005-0000-0000-000063370000}"/>
    <cellStyle name="Comma 55 3 3 4 2 4" xfId="14183" xr:uid="{00000000-0005-0000-0000-000064370000}"/>
    <cellStyle name="Comma 55 3 3 4 2 4 2" xfId="14184" xr:uid="{00000000-0005-0000-0000-000065370000}"/>
    <cellStyle name="Comma 55 3 3 4 2 5" xfId="14185" xr:uid="{00000000-0005-0000-0000-000066370000}"/>
    <cellStyle name="Comma 55 3 3 4 3" xfId="14186" xr:uid="{00000000-0005-0000-0000-000067370000}"/>
    <cellStyle name="Comma 55 3 3 4 3 2" xfId="14187" xr:uid="{00000000-0005-0000-0000-000068370000}"/>
    <cellStyle name="Comma 55 3 3 4 4" xfId="14188" xr:uid="{00000000-0005-0000-0000-000069370000}"/>
    <cellStyle name="Comma 55 3 3 4 4 2" xfId="14189" xr:uid="{00000000-0005-0000-0000-00006A370000}"/>
    <cellStyle name="Comma 55 3 3 4 5" xfId="14190" xr:uid="{00000000-0005-0000-0000-00006B370000}"/>
    <cellStyle name="Comma 55 3 3 4 5 2" xfId="14191" xr:uid="{00000000-0005-0000-0000-00006C370000}"/>
    <cellStyle name="Comma 55 3 3 4 6" xfId="14192" xr:uid="{00000000-0005-0000-0000-00006D370000}"/>
    <cellStyle name="Comma 55 3 3 5" xfId="14193" xr:uid="{00000000-0005-0000-0000-00006E370000}"/>
    <cellStyle name="Comma 55 3 3 5 2" xfId="14194" xr:uid="{00000000-0005-0000-0000-00006F370000}"/>
    <cellStyle name="Comma 55 3 3 5 2 2" xfId="14195" xr:uid="{00000000-0005-0000-0000-000070370000}"/>
    <cellStyle name="Comma 55 3 3 5 3" xfId="14196" xr:uid="{00000000-0005-0000-0000-000071370000}"/>
    <cellStyle name="Comma 55 3 3 5 3 2" xfId="14197" xr:uid="{00000000-0005-0000-0000-000072370000}"/>
    <cellStyle name="Comma 55 3 3 5 4" xfId="14198" xr:uid="{00000000-0005-0000-0000-000073370000}"/>
    <cellStyle name="Comma 55 3 3 5 4 2" xfId="14199" xr:uid="{00000000-0005-0000-0000-000074370000}"/>
    <cellStyle name="Comma 55 3 3 5 5" xfId="14200" xr:uid="{00000000-0005-0000-0000-000075370000}"/>
    <cellStyle name="Comma 55 3 3 6" xfId="14201" xr:uid="{00000000-0005-0000-0000-000076370000}"/>
    <cellStyle name="Comma 55 3 3 6 2" xfId="14202" xr:uid="{00000000-0005-0000-0000-000077370000}"/>
    <cellStyle name="Comma 55 3 3 7" xfId="14203" xr:uid="{00000000-0005-0000-0000-000078370000}"/>
    <cellStyle name="Comma 55 3 3 7 2" xfId="14204" xr:uid="{00000000-0005-0000-0000-000079370000}"/>
    <cellStyle name="Comma 55 3 3 8" xfId="14205" xr:uid="{00000000-0005-0000-0000-00007A370000}"/>
    <cellStyle name="Comma 55 3 3 8 2" xfId="14206" xr:uid="{00000000-0005-0000-0000-00007B370000}"/>
    <cellStyle name="Comma 55 3 3 9" xfId="14207" xr:uid="{00000000-0005-0000-0000-00007C370000}"/>
    <cellStyle name="Comma 55 3 4" xfId="14208" xr:uid="{00000000-0005-0000-0000-00007D370000}"/>
    <cellStyle name="Comma 55 3 4 2" xfId="14209" xr:uid="{00000000-0005-0000-0000-00007E370000}"/>
    <cellStyle name="Comma 55 3 4 2 2" xfId="14210" xr:uid="{00000000-0005-0000-0000-00007F370000}"/>
    <cellStyle name="Comma 55 3 4 2 2 2" xfId="14211" xr:uid="{00000000-0005-0000-0000-000080370000}"/>
    <cellStyle name="Comma 55 3 4 2 2 2 2" xfId="14212" xr:uid="{00000000-0005-0000-0000-000081370000}"/>
    <cellStyle name="Comma 55 3 4 2 2 3" xfId="14213" xr:uid="{00000000-0005-0000-0000-000082370000}"/>
    <cellStyle name="Comma 55 3 4 2 2 3 2" xfId="14214" xr:uid="{00000000-0005-0000-0000-000083370000}"/>
    <cellStyle name="Comma 55 3 4 2 2 4" xfId="14215" xr:uid="{00000000-0005-0000-0000-000084370000}"/>
    <cellStyle name="Comma 55 3 4 2 2 4 2" xfId="14216" xr:uid="{00000000-0005-0000-0000-000085370000}"/>
    <cellStyle name="Comma 55 3 4 2 2 5" xfId="14217" xr:uid="{00000000-0005-0000-0000-000086370000}"/>
    <cellStyle name="Comma 55 3 4 2 3" xfId="14218" xr:uid="{00000000-0005-0000-0000-000087370000}"/>
    <cellStyle name="Comma 55 3 4 2 3 2" xfId="14219" xr:uid="{00000000-0005-0000-0000-000088370000}"/>
    <cellStyle name="Comma 55 3 4 2 4" xfId="14220" xr:uid="{00000000-0005-0000-0000-000089370000}"/>
    <cellStyle name="Comma 55 3 4 2 4 2" xfId="14221" xr:uid="{00000000-0005-0000-0000-00008A370000}"/>
    <cellStyle name="Comma 55 3 4 2 5" xfId="14222" xr:uid="{00000000-0005-0000-0000-00008B370000}"/>
    <cellStyle name="Comma 55 3 4 2 5 2" xfId="14223" xr:uid="{00000000-0005-0000-0000-00008C370000}"/>
    <cellStyle name="Comma 55 3 4 2 6" xfId="14224" xr:uid="{00000000-0005-0000-0000-00008D370000}"/>
    <cellStyle name="Comma 55 3 4 3" xfId="14225" xr:uid="{00000000-0005-0000-0000-00008E370000}"/>
    <cellStyle name="Comma 55 3 4 3 2" xfId="14226" xr:uid="{00000000-0005-0000-0000-00008F370000}"/>
    <cellStyle name="Comma 55 3 4 3 2 2" xfId="14227" xr:uid="{00000000-0005-0000-0000-000090370000}"/>
    <cellStyle name="Comma 55 3 4 3 3" xfId="14228" xr:uid="{00000000-0005-0000-0000-000091370000}"/>
    <cellStyle name="Comma 55 3 4 3 3 2" xfId="14229" xr:uid="{00000000-0005-0000-0000-000092370000}"/>
    <cellStyle name="Comma 55 3 4 3 4" xfId="14230" xr:uid="{00000000-0005-0000-0000-000093370000}"/>
    <cellStyle name="Comma 55 3 4 3 4 2" xfId="14231" xr:uid="{00000000-0005-0000-0000-000094370000}"/>
    <cellStyle name="Comma 55 3 4 3 5" xfId="14232" xr:uid="{00000000-0005-0000-0000-000095370000}"/>
    <cellStyle name="Comma 55 3 4 4" xfId="14233" xr:uid="{00000000-0005-0000-0000-000096370000}"/>
    <cellStyle name="Comma 55 3 4 4 2" xfId="14234" xr:uid="{00000000-0005-0000-0000-000097370000}"/>
    <cellStyle name="Comma 55 3 4 5" xfId="14235" xr:uid="{00000000-0005-0000-0000-000098370000}"/>
    <cellStyle name="Comma 55 3 4 5 2" xfId="14236" xr:uid="{00000000-0005-0000-0000-000099370000}"/>
    <cellStyle name="Comma 55 3 4 6" xfId="14237" xr:uid="{00000000-0005-0000-0000-00009A370000}"/>
    <cellStyle name="Comma 55 3 4 6 2" xfId="14238" xr:uid="{00000000-0005-0000-0000-00009B370000}"/>
    <cellStyle name="Comma 55 3 4 7" xfId="14239" xr:uid="{00000000-0005-0000-0000-00009C370000}"/>
    <cellStyle name="Comma 55 3 5" xfId="14240" xr:uid="{00000000-0005-0000-0000-00009D370000}"/>
    <cellStyle name="Comma 55 3 5 2" xfId="14241" xr:uid="{00000000-0005-0000-0000-00009E370000}"/>
    <cellStyle name="Comma 55 3 5 2 2" xfId="14242" xr:uid="{00000000-0005-0000-0000-00009F370000}"/>
    <cellStyle name="Comma 55 3 5 2 2 2" xfId="14243" xr:uid="{00000000-0005-0000-0000-0000A0370000}"/>
    <cellStyle name="Comma 55 3 5 2 2 2 2" xfId="14244" xr:uid="{00000000-0005-0000-0000-0000A1370000}"/>
    <cellStyle name="Comma 55 3 5 2 2 3" xfId="14245" xr:uid="{00000000-0005-0000-0000-0000A2370000}"/>
    <cellStyle name="Comma 55 3 5 2 2 3 2" xfId="14246" xr:uid="{00000000-0005-0000-0000-0000A3370000}"/>
    <cellStyle name="Comma 55 3 5 2 2 4" xfId="14247" xr:uid="{00000000-0005-0000-0000-0000A4370000}"/>
    <cellStyle name="Comma 55 3 5 2 2 4 2" xfId="14248" xr:uid="{00000000-0005-0000-0000-0000A5370000}"/>
    <cellStyle name="Comma 55 3 5 2 2 5" xfId="14249" xr:uid="{00000000-0005-0000-0000-0000A6370000}"/>
    <cellStyle name="Comma 55 3 5 2 3" xfId="14250" xr:uid="{00000000-0005-0000-0000-0000A7370000}"/>
    <cellStyle name="Comma 55 3 5 2 3 2" xfId="14251" xr:uid="{00000000-0005-0000-0000-0000A8370000}"/>
    <cellStyle name="Comma 55 3 5 2 4" xfId="14252" xr:uid="{00000000-0005-0000-0000-0000A9370000}"/>
    <cellStyle name="Comma 55 3 5 2 4 2" xfId="14253" xr:uid="{00000000-0005-0000-0000-0000AA370000}"/>
    <cellStyle name="Comma 55 3 5 2 5" xfId="14254" xr:uid="{00000000-0005-0000-0000-0000AB370000}"/>
    <cellStyle name="Comma 55 3 5 2 5 2" xfId="14255" xr:uid="{00000000-0005-0000-0000-0000AC370000}"/>
    <cellStyle name="Comma 55 3 5 2 6" xfId="14256" xr:uid="{00000000-0005-0000-0000-0000AD370000}"/>
    <cellStyle name="Comma 55 3 5 3" xfId="14257" xr:uid="{00000000-0005-0000-0000-0000AE370000}"/>
    <cellStyle name="Comma 55 3 5 3 2" xfId="14258" xr:uid="{00000000-0005-0000-0000-0000AF370000}"/>
    <cellStyle name="Comma 55 3 5 3 2 2" xfId="14259" xr:uid="{00000000-0005-0000-0000-0000B0370000}"/>
    <cellStyle name="Comma 55 3 5 3 3" xfId="14260" xr:uid="{00000000-0005-0000-0000-0000B1370000}"/>
    <cellStyle name="Comma 55 3 5 3 3 2" xfId="14261" xr:uid="{00000000-0005-0000-0000-0000B2370000}"/>
    <cellStyle name="Comma 55 3 5 3 4" xfId="14262" xr:uid="{00000000-0005-0000-0000-0000B3370000}"/>
    <cellStyle name="Comma 55 3 5 3 4 2" xfId="14263" xr:uid="{00000000-0005-0000-0000-0000B4370000}"/>
    <cellStyle name="Comma 55 3 5 3 5" xfId="14264" xr:uid="{00000000-0005-0000-0000-0000B5370000}"/>
    <cellStyle name="Comma 55 3 5 4" xfId="14265" xr:uid="{00000000-0005-0000-0000-0000B6370000}"/>
    <cellStyle name="Comma 55 3 5 4 2" xfId="14266" xr:uid="{00000000-0005-0000-0000-0000B7370000}"/>
    <cellStyle name="Comma 55 3 5 5" xfId="14267" xr:uid="{00000000-0005-0000-0000-0000B8370000}"/>
    <cellStyle name="Comma 55 3 5 5 2" xfId="14268" xr:uid="{00000000-0005-0000-0000-0000B9370000}"/>
    <cellStyle name="Comma 55 3 5 6" xfId="14269" xr:uid="{00000000-0005-0000-0000-0000BA370000}"/>
    <cellStyle name="Comma 55 3 5 6 2" xfId="14270" xr:uid="{00000000-0005-0000-0000-0000BB370000}"/>
    <cellStyle name="Comma 55 3 5 7" xfId="14271" xr:uid="{00000000-0005-0000-0000-0000BC370000}"/>
    <cellStyle name="Comma 55 3 6" xfId="14272" xr:uid="{00000000-0005-0000-0000-0000BD370000}"/>
    <cellStyle name="Comma 55 3 6 2" xfId="14273" xr:uid="{00000000-0005-0000-0000-0000BE370000}"/>
    <cellStyle name="Comma 55 3 6 2 2" xfId="14274" xr:uid="{00000000-0005-0000-0000-0000BF370000}"/>
    <cellStyle name="Comma 55 3 6 2 2 2" xfId="14275" xr:uid="{00000000-0005-0000-0000-0000C0370000}"/>
    <cellStyle name="Comma 55 3 6 2 3" xfId="14276" xr:uid="{00000000-0005-0000-0000-0000C1370000}"/>
    <cellStyle name="Comma 55 3 6 2 3 2" xfId="14277" xr:uid="{00000000-0005-0000-0000-0000C2370000}"/>
    <cellStyle name="Comma 55 3 6 2 4" xfId="14278" xr:uid="{00000000-0005-0000-0000-0000C3370000}"/>
    <cellStyle name="Comma 55 3 6 2 4 2" xfId="14279" xr:uid="{00000000-0005-0000-0000-0000C4370000}"/>
    <cellStyle name="Comma 55 3 6 2 5" xfId="14280" xr:uid="{00000000-0005-0000-0000-0000C5370000}"/>
    <cellStyle name="Comma 55 3 6 3" xfId="14281" xr:uid="{00000000-0005-0000-0000-0000C6370000}"/>
    <cellStyle name="Comma 55 3 6 3 2" xfId="14282" xr:uid="{00000000-0005-0000-0000-0000C7370000}"/>
    <cellStyle name="Comma 55 3 6 4" xfId="14283" xr:uid="{00000000-0005-0000-0000-0000C8370000}"/>
    <cellStyle name="Comma 55 3 6 4 2" xfId="14284" xr:uid="{00000000-0005-0000-0000-0000C9370000}"/>
    <cellStyle name="Comma 55 3 6 5" xfId="14285" xr:uid="{00000000-0005-0000-0000-0000CA370000}"/>
    <cellStyle name="Comma 55 3 6 5 2" xfId="14286" xr:uid="{00000000-0005-0000-0000-0000CB370000}"/>
    <cellStyle name="Comma 55 3 6 6" xfId="14287" xr:uid="{00000000-0005-0000-0000-0000CC370000}"/>
    <cellStyle name="Comma 55 3 7" xfId="14288" xr:uid="{00000000-0005-0000-0000-0000CD370000}"/>
    <cellStyle name="Comma 55 3 7 2" xfId="14289" xr:uid="{00000000-0005-0000-0000-0000CE370000}"/>
    <cellStyle name="Comma 55 3 7 2 2" xfId="14290" xr:uid="{00000000-0005-0000-0000-0000CF370000}"/>
    <cellStyle name="Comma 55 3 7 3" xfId="14291" xr:uid="{00000000-0005-0000-0000-0000D0370000}"/>
    <cellStyle name="Comma 55 3 7 3 2" xfId="14292" xr:uid="{00000000-0005-0000-0000-0000D1370000}"/>
    <cellStyle name="Comma 55 3 7 4" xfId="14293" xr:uid="{00000000-0005-0000-0000-0000D2370000}"/>
    <cellStyle name="Comma 55 3 7 4 2" xfId="14294" xr:uid="{00000000-0005-0000-0000-0000D3370000}"/>
    <cellStyle name="Comma 55 3 7 5" xfId="14295" xr:uid="{00000000-0005-0000-0000-0000D4370000}"/>
    <cellStyle name="Comma 55 3 8" xfId="14296" xr:uid="{00000000-0005-0000-0000-0000D5370000}"/>
    <cellStyle name="Comma 55 3 8 2" xfId="14297" xr:uid="{00000000-0005-0000-0000-0000D6370000}"/>
    <cellStyle name="Comma 55 3 9" xfId="14298" xr:uid="{00000000-0005-0000-0000-0000D7370000}"/>
    <cellStyle name="Comma 55 3 9 2" xfId="14299" xr:uid="{00000000-0005-0000-0000-0000D8370000}"/>
    <cellStyle name="Comma 55 4" xfId="14300" xr:uid="{00000000-0005-0000-0000-0000D9370000}"/>
    <cellStyle name="Comma 55 4 2" xfId="14301" xr:uid="{00000000-0005-0000-0000-0000DA370000}"/>
    <cellStyle name="Comma 55 4 2 2" xfId="14302" xr:uid="{00000000-0005-0000-0000-0000DB370000}"/>
    <cellStyle name="Comma 55 4 2 2 2" xfId="14303" xr:uid="{00000000-0005-0000-0000-0000DC370000}"/>
    <cellStyle name="Comma 55 4 2 2 2 2" xfId="14304" xr:uid="{00000000-0005-0000-0000-0000DD370000}"/>
    <cellStyle name="Comma 55 4 2 2 2 2 2" xfId="14305" xr:uid="{00000000-0005-0000-0000-0000DE370000}"/>
    <cellStyle name="Comma 55 4 2 2 2 3" xfId="14306" xr:uid="{00000000-0005-0000-0000-0000DF370000}"/>
    <cellStyle name="Comma 55 4 2 2 2 3 2" xfId="14307" xr:uid="{00000000-0005-0000-0000-0000E0370000}"/>
    <cellStyle name="Comma 55 4 2 2 2 4" xfId="14308" xr:uid="{00000000-0005-0000-0000-0000E1370000}"/>
    <cellStyle name="Comma 55 4 2 2 2 4 2" xfId="14309" xr:uid="{00000000-0005-0000-0000-0000E2370000}"/>
    <cellStyle name="Comma 55 4 2 2 2 5" xfId="14310" xr:uid="{00000000-0005-0000-0000-0000E3370000}"/>
    <cellStyle name="Comma 55 4 2 2 3" xfId="14311" xr:uid="{00000000-0005-0000-0000-0000E4370000}"/>
    <cellStyle name="Comma 55 4 2 2 3 2" xfId="14312" xr:uid="{00000000-0005-0000-0000-0000E5370000}"/>
    <cellStyle name="Comma 55 4 2 2 4" xfId="14313" xr:uid="{00000000-0005-0000-0000-0000E6370000}"/>
    <cellStyle name="Comma 55 4 2 2 4 2" xfId="14314" xr:uid="{00000000-0005-0000-0000-0000E7370000}"/>
    <cellStyle name="Comma 55 4 2 2 5" xfId="14315" xr:uid="{00000000-0005-0000-0000-0000E8370000}"/>
    <cellStyle name="Comma 55 4 2 2 5 2" xfId="14316" xr:uid="{00000000-0005-0000-0000-0000E9370000}"/>
    <cellStyle name="Comma 55 4 2 2 6" xfId="14317" xr:uid="{00000000-0005-0000-0000-0000EA370000}"/>
    <cellStyle name="Comma 55 4 2 3" xfId="14318" xr:uid="{00000000-0005-0000-0000-0000EB370000}"/>
    <cellStyle name="Comma 55 4 2 3 2" xfId="14319" xr:uid="{00000000-0005-0000-0000-0000EC370000}"/>
    <cellStyle name="Comma 55 4 2 3 2 2" xfId="14320" xr:uid="{00000000-0005-0000-0000-0000ED370000}"/>
    <cellStyle name="Comma 55 4 2 3 3" xfId="14321" xr:uid="{00000000-0005-0000-0000-0000EE370000}"/>
    <cellStyle name="Comma 55 4 2 3 3 2" xfId="14322" xr:uid="{00000000-0005-0000-0000-0000EF370000}"/>
    <cellStyle name="Comma 55 4 2 3 4" xfId="14323" xr:uid="{00000000-0005-0000-0000-0000F0370000}"/>
    <cellStyle name="Comma 55 4 2 3 4 2" xfId="14324" xr:uid="{00000000-0005-0000-0000-0000F1370000}"/>
    <cellStyle name="Comma 55 4 2 3 5" xfId="14325" xr:uid="{00000000-0005-0000-0000-0000F2370000}"/>
    <cellStyle name="Comma 55 4 2 4" xfId="14326" xr:uid="{00000000-0005-0000-0000-0000F3370000}"/>
    <cellStyle name="Comma 55 4 2 4 2" xfId="14327" xr:uid="{00000000-0005-0000-0000-0000F4370000}"/>
    <cellStyle name="Comma 55 4 2 5" xfId="14328" xr:uid="{00000000-0005-0000-0000-0000F5370000}"/>
    <cellStyle name="Comma 55 4 2 5 2" xfId="14329" xr:uid="{00000000-0005-0000-0000-0000F6370000}"/>
    <cellStyle name="Comma 55 4 2 6" xfId="14330" xr:uid="{00000000-0005-0000-0000-0000F7370000}"/>
    <cellStyle name="Comma 55 4 2 6 2" xfId="14331" xr:uid="{00000000-0005-0000-0000-0000F8370000}"/>
    <cellStyle name="Comma 55 4 2 7" xfId="14332" xr:uid="{00000000-0005-0000-0000-0000F9370000}"/>
    <cellStyle name="Comma 55 4 3" xfId="14333" xr:uid="{00000000-0005-0000-0000-0000FA370000}"/>
    <cellStyle name="Comma 55 4 3 2" xfId="14334" xr:uid="{00000000-0005-0000-0000-0000FB370000}"/>
    <cellStyle name="Comma 55 4 3 2 2" xfId="14335" xr:uid="{00000000-0005-0000-0000-0000FC370000}"/>
    <cellStyle name="Comma 55 4 3 2 2 2" xfId="14336" xr:uid="{00000000-0005-0000-0000-0000FD370000}"/>
    <cellStyle name="Comma 55 4 3 2 2 2 2" xfId="14337" xr:uid="{00000000-0005-0000-0000-0000FE370000}"/>
    <cellStyle name="Comma 55 4 3 2 2 3" xfId="14338" xr:uid="{00000000-0005-0000-0000-0000FF370000}"/>
    <cellStyle name="Comma 55 4 3 2 2 3 2" xfId="14339" xr:uid="{00000000-0005-0000-0000-000000380000}"/>
    <cellStyle name="Comma 55 4 3 2 2 4" xfId="14340" xr:uid="{00000000-0005-0000-0000-000001380000}"/>
    <cellStyle name="Comma 55 4 3 2 2 4 2" xfId="14341" xr:uid="{00000000-0005-0000-0000-000002380000}"/>
    <cellStyle name="Comma 55 4 3 2 2 5" xfId="14342" xr:uid="{00000000-0005-0000-0000-000003380000}"/>
    <cellStyle name="Comma 55 4 3 2 3" xfId="14343" xr:uid="{00000000-0005-0000-0000-000004380000}"/>
    <cellStyle name="Comma 55 4 3 2 3 2" xfId="14344" xr:uid="{00000000-0005-0000-0000-000005380000}"/>
    <cellStyle name="Comma 55 4 3 2 4" xfId="14345" xr:uid="{00000000-0005-0000-0000-000006380000}"/>
    <cellStyle name="Comma 55 4 3 2 4 2" xfId="14346" xr:uid="{00000000-0005-0000-0000-000007380000}"/>
    <cellStyle name="Comma 55 4 3 2 5" xfId="14347" xr:uid="{00000000-0005-0000-0000-000008380000}"/>
    <cellStyle name="Comma 55 4 3 2 5 2" xfId="14348" xr:uid="{00000000-0005-0000-0000-000009380000}"/>
    <cellStyle name="Comma 55 4 3 2 6" xfId="14349" xr:uid="{00000000-0005-0000-0000-00000A380000}"/>
    <cellStyle name="Comma 55 4 3 3" xfId="14350" xr:uid="{00000000-0005-0000-0000-00000B380000}"/>
    <cellStyle name="Comma 55 4 3 3 2" xfId="14351" xr:uid="{00000000-0005-0000-0000-00000C380000}"/>
    <cellStyle name="Comma 55 4 3 3 2 2" xfId="14352" xr:uid="{00000000-0005-0000-0000-00000D380000}"/>
    <cellStyle name="Comma 55 4 3 3 3" xfId="14353" xr:uid="{00000000-0005-0000-0000-00000E380000}"/>
    <cellStyle name="Comma 55 4 3 3 3 2" xfId="14354" xr:uid="{00000000-0005-0000-0000-00000F380000}"/>
    <cellStyle name="Comma 55 4 3 3 4" xfId="14355" xr:uid="{00000000-0005-0000-0000-000010380000}"/>
    <cellStyle name="Comma 55 4 3 3 4 2" xfId="14356" xr:uid="{00000000-0005-0000-0000-000011380000}"/>
    <cellStyle name="Comma 55 4 3 3 5" xfId="14357" xr:uid="{00000000-0005-0000-0000-000012380000}"/>
    <cellStyle name="Comma 55 4 3 4" xfId="14358" xr:uid="{00000000-0005-0000-0000-000013380000}"/>
    <cellStyle name="Comma 55 4 3 4 2" xfId="14359" xr:uid="{00000000-0005-0000-0000-000014380000}"/>
    <cellStyle name="Comma 55 4 3 5" xfId="14360" xr:uid="{00000000-0005-0000-0000-000015380000}"/>
    <cellStyle name="Comma 55 4 3 5 2" xfId="14361" xr:uid="{00000000-0005-0000-0000-000016380000}"/>
    <cellStyle name="Comma 55 4 3 6" xfId="14362" xr:uid="{00000000-0005-0000-0000-000017380000}"/>
    <cellStyle name="Comma 55 4 3 6 2" xfId="14363" xr:uid="{00000000-0005-0000-0000-000018380000}"/>
    <cellStyle name="Comma 55 4 3 7" xfId="14364" xr:uid="{00000000-0005-0000-0000-000019380000}"/>
    <cellStyle name="Comma 55 4 4" xfId="14365" xr:uid="{00000000-0005-0000-0000-00001A380000}"/>
    <cellStyle name="Comma 55 4 4 2" xfId="14366" xr:uid="{00000000-0005-0000-0000-00001B380000}"/>
    <cellStyle name="Comma 55 4 4 2 2" xfId="14367" xr:uid="{00000000-0005-0000-0000-00001C380000}"/>
    <cellStyle name="Comma 55 4 4 2 2 2" xfId="14368" xr:uid="{00000000-0005-0000-0000-00001D380000}"/>
    <cellStyle name="Comma 55 4 4 2 3" xfId="14369" xr:uid="{00000000-0005-0000-0000-00001E380000}"/>
    <cellStyle name="Comma 55 4 4 2 3 2" xfId="14370" xr:uid="{00000000-0005-0000-0000-00001F380000}"/>
    <cellStyle name="Comma 55 4 4 2 4" xfId="14371" xr:uid="{00000000-0005-0000-0000-000020380000}"/>
    <cellStyle name="Comma 55 4 4 2 4 2" xfId="14372" xr:uid="{00000000-0005-0000-0000-000021380000}"/>
    <cellStyle name="Comma 55 4 4 2 5" xfId="14373" xr:uid="{00000000-0005-0000-0000-000022380000}"/>
    <cellStyle name="Comma 55 4 4 3" xfId="14374" xr:uid="{00000000-0005-0000-0000-000023380000}"/>
    <cellStyle name="Comma 55 4 4 3 2" xfId="14375" xr:uid="{00000000-0005-0000-0000-000024380000}"/>
    <cellStyle name="Comma 55 4 4 4" xfId="14376" xr:uid="{00000000-0005-0000-0000-000025380000}"/>
    <cellStyle name="Comma 55 4 4 4 2" xfId="14377" xr:uid="{00000000-0005-0000-0000-000026380000}"/>
    <cellStyle name="Comma 55 4 4 5" xfId="14378" xr:uid="{00000000-0005-0000-0000-000027380000}"/>
    <cellStyle name="Comma 55 4 4 5 2" xfId="14379" xr:uid="{00000000-0005-0000-0000-000028380000}"/>
    <cellStyle name="Comma 55 4 4 6" xfId="14380" xr:uid="{00000000-0005-0000-0000-000029380000}"/>
    <cellStyle name="Comma 55 4 5" xfId="14381" xr:uid="{00000000-0005-0000-0000-00002A380000}"/>
    <cellStyle name="Comma 55 4 5 2" xfId="14382" xr:uid="{00000000-0005-0000-0000-00002B380000}"/>
    <cellStyle name="Comma 55 4 5 2 2" xfId="14383" xr:uid="{00000000-0005-0000-0000-00002C380000}"/>
    <cellStyle name="Comma 55 4 5 3" xfId="14384" xr:uid="{00000000-0005-0000-0000-00002D380000}"/>
    <cellStyle name="Comma 55 4 5 3 2" xfId="14385" xr:uid="{00000000-0005-0000-0000-00002E380000}"/>
    <cellStyle name="Comma 55 4 5 4" xfId="14386" xr:uid="{00000000-0005-0000-0000-00002F380000}"/>
    <cellStyle name="Comma 55 4 5 4 2" xfId="14387" xr:uid="{00000000-0005-0000-0000-000030380000}"/>
    <cellStyle name="Comma 55 4 5 5" xfId="14388" xr:uid="{00000000-0005-0000-0000-000031380000}"/>
    <cellStyle name="Comma 55 4 6" xfId="14389" xr:uid="{00000000-0005-0000-0000-000032380000}"/>
    <cellStyle name="Comma 55 4 6 2" xfId="14390" xr:uid="{00000000-0005-0000-0000-000033380000}"/>
    <cellStyle name="Comma 55 4 7" xfId="14391" xr:uid="{00000000-0005-0000-0000-000034380000}"/>
    <cellStyle name="Comma 55 4 7 2" xfId="14392" xr:uid="{00000000-0005-0000-0000-000035380000}"/>
    <cellStyle name="Comma 55 4 8" xfId="14393" xr:uid="{00000000-0005-0000-0000-000036380000}"/>
    <cellStyle name="Comma 55 4 8 2" xfId="14394" xr:uid="{00000000-0005-0000-0000-000037380000}"/>
    <cellStyle name="Comma 55 4 9" xfId="14395" xr:uid="{00000000-0005-0000-0000-000038380000}"/>
    <cellStyle name="Comma 55 5" xfId="14396" xr:uid="{00000000-0005-0000-0000-000039380000}"/>
    <cellStyle name="Comma 55 5 2" xfId="14397" xr:uid="{00000000-0005-0000-0000-00003A380000}"/>
    <cellStyle name="Comma 55 5 2 2" xfId="14398" xr:uid="{00000000-0005-0000-0000-00003B380000}"/>
    <cellStyle name="Comma 55 5 2 2 2" xfId="14399" xr:uid="{00000000-0005-0000-0000-00003C380000}"/>
    <cellStyle name="Comma 55 5 2 2 2 2" xfId="14400" xr:uid="{00000000-0005-0000-0000-00003D380000}"/>
    <cellStyle name="Comma 55 5 2 2 2 2 2" xfId="14401" xr:uid="{00000000-0005-0000-0000-00003E380000}"/>
    <cellStyle name="Comma 55 5 2 2 2 3" xfId="14402" xr:uid="{00000000-0005-0000-0000-00003F380000}"/>
    <cellStyle name="Comma 55 5 2 2 2 3 2" xfId="14403" xr:uid="{00000000-0005-0000-0000-000040380000}"/>
    <cellStyle name="Comma 55 5 2 2 2 4" xfId="14404" xr:uid="{00000000-0005-0000-0000-000041380000}"/>
    <cellStyle name="Comma 55 5 2 2 2 4 2" xfId="14405" xr:uid="{00000000-0005-0000-0000-000042380000}"/>
    <cellStyle name="Comma 55 5 2 2 2 5" xfId="14406" xr:uid="{00000000-0005-0000-0000-000043380000}"/>
    <cellStyle name="Comma 55 5 2 2 3" xfId="14407" xr:uid="{00000000-0005-0000-0000-000044380000}"/>
    <cellStyle name="Comma 55 5 2 2 3 2" xfId="14408" xr:uid="{00000000-0005-0000-0000-000045380000}"/>
    <cellStyle name="Comma 55 5 2 2 4" xfId="14409" xr:uid="{00000000-0005-0000-0000-000046380000}"/>
    <cellStyle name="Comma 55 5 2 2 4 2" xfId="14410" xr:uid="{00000000-0005-0000-0000-000047380000}"/>
    <cellStyle name="Comma 55 5 2 2 5" xfId="14411" xr:uid="{00000000-0005-0000-0000-000048380000}"/>
    <cellStyle name="Comma 55 5 2 2 5 2" xfId="14412" xr:uid="{00000000-0005-0000-0000-000049380000}"/>
    <cellStyle name="Comma 55 5 2 2 6" xfId="14413" xr:uid="{00000000-0005-0000-0000-00004A380000}"/>
    <cellStyle name="Comma 55 5 2 3" xfId="14414" xr:uid="{00000000-0005-0000-0000-00004B380000}"/>
    <cellStyle name="Comma 55 5 2 3 2" xfId="14415" xr:uid="{00000000-0005-0000-0000-00004C380000}"/>
    <cellStyle name="Comma 55 5 2 3 2 2" xfId="14416" xr:uid="{00000000-0005-0000-0000-00004D380000}"/>
    <cellStyle name="Comma 55 5 2 3 3" xfId="14417" xr:uid="{00000000-0005-0000-0000-00004E380000}"/>
    <cellStyle name="Comma 55 5 2 3 3 2" xfId="14418" xr:uid="{00000000-0005-0000-0000-00004F380000}"/>
    <cellStyle name="Comma 55 5 2 3 4" xfId="14419" xr:uid="{00000000-0005-0000-0000-000050380000}"/>
    <cellStyle name="Comma 55 5 2 3 4 2" xfId="14420" xr:uid="{00000000-0005-0000-0000-000051380000}"/>
    <cellStyle name="Comma 55 5 2 3 5" xfId="14421" xr:uid="{00000000-0005-0000-0000-000052380000}"/>
    <cellStyle name="Comma 55 5 2 4" xfId="14422" xr:uid="{00000000-0005-0000-0000-000053380000}"/>
    <cellStyle name="Comma 55 5 2 4 2" xfId="14423" xr:uid="{00000000-0005-0000-0000-000054380000}"/>
    <cellStyle name="Comma 55 5 2 5" xfId="14424" xr:uid="{00000000-0005-0000-0000-000055380000}"/>
    <cellStyle name="Comma 55 5 2 5 2" xfId="14425" xr:uid="{00000000-0005-0000-0000-000056380000}"/>
    <cellStyle name="Comma 55 5 2 6" xfId="14426" xr:uid="{00000000-0005-0000-0000-000057380000}"/>
    <cellStyle name="Comma 55 5 2 6 2" xfId="14427" xr:uid="{00000000-0005-0000-0000-000058380000}"/>
    <cellStyle name="Comma 55 5 2 7" xfId="14428" xr:uid="{00000000-0005-0000-0000-000059380000}"/>
    <cellStyle name="Comma 55 5 3" xfId="14429" xr:uid="{00000000-0005-0000-0000-00005A380000}"/>
    <cellStyle name="Comma 55 5 3 2" xfId="14430" xr:uid="{00000000-0005-0000-0000-00005B380000}"/>
    <cellStyle name="Comma 55 5 3 2 2" xfId="14431" xr:uid="{00000000-0005-0000-0000-00005C380000}"/>
    <cellStyle name="Comma 55 5 3 2 2 2" xfId="14432" xr:uid="{00000000-0005-0000-0000-00005D380000}"/>
    <cellStyle name="Comma 55 5 3 2 2 2 2" xfId="14433" xr:uid="{00000000-0005-0000-0000-00005E380000}"/>
    <cellStyle name="Comma 55 5 3 2 2 3" xfId="14434" xr:uid="{00000000-0005-0000-0000-00005F380000}"/>
    <cellStyle name="Comma 55 5 3 2 2 3 2" xfId="14435" xr:uid="{00000000-0005-0000-0000-000060380000}"/>
    <cellStyle name="Comma 55 5 3 2 2 4" xfId="14436" xr:uid="{00000000-0005-0000-0000-000061380000}"/>
    <cellStyle name="Comma 55 5 3 2 2 4 2" xfId="14437" xr:uid="{00000000-0005-0000-0000-000062380000}"/>
    <cellStyle name="Comma 55 5 3 2 2 5" xfId="14438" xr:uid="{00000000-0005-0000-0000-000063380000}"/>
    <cellStyle name="Comma 55 5 3 2 3" xfId="14439" xr:uid="{00000000-0005-0000-0000-000064380000}"/>
    <cellStyle name="Comma 55 5 3 2 3 2" xfId="14440" xr:uid="{00000000-0005-0000-0000-000065380000}"/>
    <cellStyle name="Comma 55 5 3 2 4" xfId="14441" xr:uid="{00000000-0005-0000-0000-000066380000}"/>
    <cellStyle name="Comma 55 5 3 2 4 2" xfId="14442" xr:uid="{00000000-0005-0000-0000-000067380000}"/>
    <cellStyle name="Comma 55 5 3 2 5" xfId="14443" xr:uid="{00000000-0005-0000-0000-000068380000}"/>
    <cellStyle name="Comma 55 5 3 2 5 2" xfId="14444" xr:uid="{00000000-0005-0000-0000-000069380000}"/>
    <cellStyle name="Comma 55 5 3 2 6" xfId="14445" xr:uid="{00000000-0005-0000-0000-00006A380000}"/>
    <cellStyle name="Comma 55 5 3 3" xfId="14446" xr:uid="{00000000-0005-0000-0000-00006B380000}"/>
    <cellStyle name="Comma 55 5 3 3 2" xfId="14447" xr:uid="{00000000-0005-0000-0000-00006C380000}"/>
    <cellStyle name="Comma 55 5 3 3 2 2" xfId="14448" xr:uid="{00000000-0005-0000-0000-00006D380000}"/>
    <cellStyle name="Comma 55 5 3 3 3" xfId="14449" xr:uid="{00000000-0005-0000-0000-00006E380000}"/>
    <cellStyle name="Comma 55 5 3 3 3 2" xfId="14450" xr:uid="{00000000-0005-0000-0000-00006F380000}"/>
    <cellStyle name="Comma 55 5 3 3 4" xfId="14451" xr:uid="{00000000-0005-0000-0000-000070380000}"/>
    <cellStyle name="Comma 55 5 3 3 4 2" xfId="14452" xr:uid="{00000000-0005-0000-0000-000071380000}"/>
    <cellStyle name="Comma 55 5 3 3 5" xfId="14453" xr:uid="{00000000-0005-0000-0000-000072380000}"/>
    <cellStyle name="Comma 55 5 3 4" xfId="14454" xr:uid="{00000000-0005-0000-0000-000073380000}"/>
    <cellStyle name="Comma 55 5 3 4 2" xfId="14455" xr:uid="{00000000-0005-0000-0000-000074380000}"/>
    <cellStyle name="Comma 55 5 3 5" xfId="14456" xr:uid="{00000000-0005-0000-0000-000075380000}"/>
    <cellStyle name="Comma 55 5 3 5 2" xfId="14457" xr:uid="{00000000-0005-0000-0000-000076380000}"/>
    <cellStyle name="Comma 55 5 3 6" xfId="14458" xr:uid="{00000000-0005-0000-0000-000077380000}"/>
    <cellStyle name="Comma 55 5 3 6 2" xfId="14459" xr:uid="{00000000-0005-0000-0000-000078380000}"/>
    <cellStyle name="Comma 55 5 3 7" xfId="14460" xr:uid="{00000000-0005-0000-0000-000079380000}"/>
    <cellStyle name="Comma 55 5 4" xfId="14461" xr:uid="{00000000-0005-0000-0000-00007A380000}"/>
    <cellStyle name="Comma 55 5 4 2" xfId="14462" xr:uid="{00000000-0005-0000-0000-00007B380000}"/>
    <cellStyle name="Comma 55 5 4 2 2" xfId="14463" xr:uid="{00000000-0005-0000-0000-00007C380000}"/>
    <cellStyle name="Comma 55 5 4 2 2 2" xfId="14464" xr:uid="{00000000-0005-0000-0000-00007D380000}"/>
    <cellStyle name="Comma 55 5 4 2 3" xfId="14465" xr:uid="{00000000-0005-0000-0000-00007E380000}"/>
    <cellStyle name="Comma 55 5 4 2 3 2" xfId="14466" xr:uid="{00000000-0005-0000-0000-00007F380000}"/>
    <cellStyle name="Comma 55 5 4 2 4" xfId="14467" xr:uid="{00000000-0005-0000-0000-000080380000}"/>
    <cellStyle name="Comma 55 5 4 2 4 2" xfId="14468" xr:uid="{00000000-0005-0000-0000-000081380000}"/>
    <cellStyle name="Comma 55 5 4 2 5" xfId="14469" xr:uid="{00000000-0005-0000-0000-000082380000}"/>
    <cellStyle name="Comma 55 5 4 3" xfId="14470" xr:uid="{00000000-0005-0000-0000-000083380000}"/>
    <cellStyle name="Comma 55 5 4 3 2" xfId="14471" xr:uid="{00000000-0005-0000-0000-000084380000}"/>
    <cellStyle name="Comma 55 5 4 4" xfId="14472" xr:uid="{00000000-0005-0000-0000-000085380000}"/>
    <cellStyle name="Comma 55 5 4 4 2" xfId="14473" xr:uid="{00000000-0005-0000-0000-000086380000}"/>
    <cellStyle name="Comma 55 5 4 5" xfId="14474" xr:uid="{00000000-0005-0000-0000-000087380000}"/>
    <cellStyle name="Comma 55 5 4 5 2" xfId="14475" xr:uid="{00000000-0005-0000-0000-000088380000}"/>
    <cellStyle name="Comma 55 5 4 6" xfId="14476" xr:uid="{00000000-0005-0000-0000-000089380000}"/>
    <cellStyle name="Comma 55 5 5" xfId="14477" xr:uid="{00000000-0005-0000-0000-00008A380000}"/>
    <cellStyle name="Comma 55 5 5 2" xfId="14478" xr:uid="{00000000-0005-0000-0000-00008B380000}"/>
    <cellStyle name="Comma 55 5 5 2 2" xfId="14479" xr:uid="{00000000-0005-0000-0000-00008C380000}"/>
    <cellStyle name="Comma 55 5 5 3" xfId="14480" xr:uid="{00000000-0005-0000-0000-00008D380000}"/>
    <cellStyle name="Comma 55 5 5 3 2" xfId="14481" xr:uid="{00000000-0005-0000-0000-00008E380000}"/>
    <cellStyle name="Comma 55 5 5 4" xfId="14482" xr:uid="{00000000-0005-0000-0000-00008F380000}"/>
    <cellStyle name="Comma 55 5 5 4 2" xfId="14483" xr:uid="{00000000-0005-0000-0000-000090380000}"/>
    <cellStyle name="Comma 55 5 5 5" xfId="14484" xr:uid="{00000000-0005-0000-0000-000091380000}"/>
    <cellStyle name="Comma 55 5 6" xfId="14485" xr:uid="{00000000-0005-0000-0000-000092380000}"/>
    <cellStyle name="Comma 55 5 6 2" xfId="14486" xr:uid="{00000000-0005-0000-0000-000093380000}"/>
    <cellStyle name="Comma 55 5 7" xfId="14487" xr:uid="{00000000-0005-0000-0000-000094380000}"/>
    <cellStyle name="Comma 55 5 7 2" xfId="14488" xr:uid="{00000000-0005-0000-0000-000095380000}"/>
    <cellStyle name="Comma 55 5 8" xfId="14489" xr:uid="{00000000-0005-0000-0000-000096380000}"/>
    <cellStyle name="Comma 55 5 8 2" xfId="14490" xr:uid="{00000000-0005-0000-0000-000097380000}"/>
    <cellStyle name="Comma 55 5 9" xfId="14491" xr:uid="{00000000-0005-0000-0000-000098380000}"/>
    <cellStyle name="Comma 55 6" xfId="14492" xr:uid="{00000000-0005-0000-0000-000099380000}"/>
    <cellStyle name="Comma 55 6 2" xfId="14493" xr:uid="{00000000-0005-0000-0000-00009A380000}"/>
    <cellStyle name="Comma 55 6 2 2" xfId="14494" xr:uid="{00000000-0005-0000-0000-00009B380000}"/>
    <cellStyle name="Comma 55 6 2 2 2" xfId="14495" xr:uid="{00000000-0005-0000-0000-00009C380000}"/>
    <cellStyle name="Comma 55 6 2 2 2 2" xfId="14496" xr:uid="{00000000-0005-0000-0000-00009D380000}"/>
    <cellStyle name="Comma 55 6 2 2 3" xfId="14497" xr:uid="{00000000-0005-0000-0000-00009E380000}"/>
    <cellStyle name="Comma 55 6 2 2 3 2" xfId="14498" xr:uid="{00000000-0005-0000-0000-00009F380000}"/>
    <cellStyle name="Comma 55 6 2 2 4" xfId="14499" xr:uid="{00000000-0005-0000-0000-0000A0380000}"/>
    <cellStyle name="Comma 55 6 2 2 4 2" xfId="14500" xr:uid="{00000000-0005-0000-0000-0000A1380000}"/>
    <cellStyle name="Comma 55 6 2 2 5" xfId="14501" xr:uid="{00000000-0005-0000-0000-0000A2380000}"/>
    <cellStyle name="Comma 55 6 2 3" xfId="14502" xr:uid="{00000000-0005-0000-0000-0000A3380000}"/>
    <cellStyle name="Comma 55 6 2 3 2" xfId="14503" xr:uid="{00000000-0005-0000-0000-0000A4380000}"/>
    <cellStyle name="Comma 55 6 2 4" xfId="14504" xr:uid="{00000000-0005-0000-0000-0000A5380000}"/>
    <cellStyle name="Comma 55 6 2 4 2" xfId="14505" xr:uid="{00000000-0005-0000-0000-0000A6380000}"/>
    <cellStyle name="Comma 55 6 2 5" xfId="14506" xr:uid="{00000000-0005-0000-0000-0000A7380000}"/>
    <cellStyle name="Comma 55 6 2 5 2" xfId="14507" xr:uid="{00000000-0005-0000-0000-0000A8380000}"/>
    <cellStyle name="Comma 55 6 2 6" xfId="14508" xr:uid="{00000000-0005-0000-0000-0000A9380000}"/>
    <cellStyle name="Comma 55 6 3" xfId="14509" xr:uid="{00000000-0005-0000-0000-0000AA380000}"/>
    <cellStyle name="Comma 55 6 3 2" xfId="14510" xr:uid="{00000000-0005-0000-0000-0000AB380000}"/>
    <cellStyle name="Comma 55 6 3 2 2" xfId="14511" xr:uid="{00000000-0005-0000-0000-0000AC380000}"/>
    <cellStyle name="Comma 55 6 3 3" xfId="14512" xr:uid="{00000000-0005-0000-0000-0000AD380000}"/>
    <cellStyle name="Comma 55 6 3 3 2" xfId="14513" xr:uid="{00000000-0005-0000-0000-0000AE380000}"/>
    <cellStyle name="Comma 55 6 3 4" xfId="14514" xr:uid="{00000000-0005-0000-0000-0000AF380000}"/>
    <cellStyle name="Comma 55 6 3 4 2" xfId="14515" xr:uid="{00000000-0005-0000-0000-0000B0380000}"/>
    <cellStyle name="Comma 55 6 3 5" xfId="14516" xr:uid="{00000000-0005-0000-0000-0000B1380000}"/>
    <cellStyle name="Comma 55 6 4" xfId="14517" xr:uid="{00000000-0005-0000-0000-0000B2380000}"/>
    <cellStyle name="Comma 55 6 4 2" xfId="14518" xr:uid="{00000000-0005-0000-0000-0000B3380000}"/>
    <cellStyle name="Comma 55 6 5" xfId="14519" xr:uid="{00000000-0005-0000-0000-0000B4380000}"/>
    <cellStyle name="Comma 55 6 5 2" xfId="14520" xr:uid="{00000000-0005-0000-0000-0000B5380000}"/>
    <cellStyle name="Comma 55 6 6" xfId="14521" xr:uid="{00000000-0005-0000-0000-0000B6380000}"/>
    <cellStyle name="Comma 55 6 6 2" xfId="14522" xr:uid="{00000000-0005-0000-0000-0000B7380000}"/>
    <cellStyle name="Comma 55 6 7" xfId="14523" xr:uid="{00000000-0005-0000-0000-0000B8380000}"/>
    <cellStyle name="Comma 55 7" xfId="14524" xr:uid="{00000000-0005-0000-0000-0000B9380000}"/>
    <cellStyle name="Comma 55 7 2" xfId="14525" xr:uid="{00000000-0005-0000-0000-0000BA380000}"/>
    <cellStyle name="Comma 55 7 2 2" xfId="14526" xr:uid="{00000000-0005-0000-0000-0000BB380000}"/>
    <cellStyle name="Comma 55 7 2 2 2" xfId="14527" xr:uid="{00000000-0005-0000-0000-0000BC380000}"/>
    <cellStyle name="Comma 55 7 2 2 2 2" xfId="14528" xr:uid="{00000000-0005-0000-0000-0000BD380000}"/>
    <cellStyle name="Comma 55 7 2 2 3" xfId="14529" xr:uid="{00000000-0005-0000-0000-0000BE380000}"/>
    <cellStyle name="Comma 55 7 2 2 3 2" xfId="14530" xr:uid="{00000000-0005-0000-0000-0000BF380000}"/>
    <cellStyle name="Comma 55 7 2 2 4" xfId="14531" xr:uid="{00000000-0005-0000-0000-0000C0380000}"/>
    <cellStyle name="Comma 55 7 2 2 4 2" xfId="14532" xr:uid="{00000000-0005-0000-0000-0000C1380000}"/>
    <cellStyle name="Comma 55 7 2 2 5" xfId="14533" xr:uid="{00000000-0005-0000-0000-0000C2380000}"/>
    <cellStyle name="Comma 55 7 2 3" xfId="14534" xr:uid="{00000000-0005-0000-0000-0000C3380000}"/>
    <cellStyle name="Comma 55 7 2 3 2" xfId="14535" xr:uid="{00000000-0005-0000-0000-0000C4380000}"/>
    <cellStyle name="Comma 55 7 2 4" xfId="14536" xr:uid="{00000000-0005-0000-0000-0000C5380000}"/>
    <cellStyle name="Comma 55 7 2 4 2" xfId="14537" xr:uid="{00000000-0005-0000-0000-0000C6380000}"/>
    <cellStyle name="Comma 55 7 2 5" xfId="14538" xr:uid="{00000000-0005-0000-0000-0000C7380000}"/>
    <cellStyle name="Comma 55 7 2 5 2" xfId="14539" xr:uid="{00000000-0005-0000-0000-0000C8380000}"/>
    <cellStyle name="Comma 55 7 2 6" xfId="14540" xr:uid="{00000000-0005-0000-0000-0000C9380000}"/>
    <cellStyle name="Comma 55 7 3" xfId="14541" xr:uid="{00000000-0005-0000-0000-0000CA380000}"/>
    <cellStyle name="Comma 55 7 3 2" xfId="14542" xr:uid="{00000000-0005-0000-0000-0000CB380000}"/>
    <cellStyle name="Comma 55 7 3 2 2" xfId="14543" xr:uid="{00000000-0005-0000-0000-0000CC380000}"/>
    <cellStyle name="Comma 55 7 3 3" xfId="14544" xr:uid="{00000000-0005-0000-0000-0000CD380000}"/>
    <cellStyle name="Comma 55 7 3 3 2" xfId="14545" xr:uid="{00000000-0005-0000-0000-0000CE380000}"/>
    <cellStyle name="Comma 55 7 3 4" xfId="14546" xr:uid="{00000000-0005-0000-0000-0000CF380000}"/>
    <cellStyle name="Comma 55 7 3 4 2" xfId="14547" xr:uid="{00000000-0005-0000-0000-0000D0380000}"/>
    <cellStyle name="Comma 55 7 3 5" xfId="14548" xr:uid="{00000000-0005-0000-0000-0000D1380000}"/>
    <cellStyle name="Comma 55 7 4" xfId="14549" xr:uid="{00000000-0005-0000-0000-0000D2380000}"/>
    <cellStyle name="Comma 55 7 4 2" xfId="14550" xr:uid="{00000000-0005-0000-0000-0000D3380000}"/>
    <cellStyle name="Comma 55 7 5" xfId="14551" xr:uid="{00000000-0005-0000-0000-0000D4380000}"/>
    <cellStyle name="Comma 55 7 5 2" xfId="14552" xr:uid="{00000000-0005-0000-0000-0000D5380000}"/>
    <cellStyle name="Comma 55 7 6" xfId="14553" xr:uid="{00000000-0005-0000-0000-0000D6380000}"/>
    <cellStyle name="Comma 55 7 6 2" xfId="14554" xr:uid="{00000000-0005-0000-0000-0000D7380000}"/>
    <cellStyle name="Comma 55 7 7" xfId="14555" xr:uid="{00000000-0005-0000-0000-0000D8380000}"/>
    <cellStyle name="Comma 55 8" xfId="14556" xr:uid="{00000000-0005-0000-0000-0000D9380000}"/>
    <cellStyle name="Comma 55 8 2" xfId="14557" xr:uid="{00000000-0005-0000-0000-0000DA380000}"/>
    <cellStyle name="Comma 55 8 2 2" xfId="14558" xr:uid="{00000000-0005-0000-0000-0000DB380000}"/>
    <cellStyle name="Comma 55 8 2 2 2" xfId="14559" xr:uid="{00000000-0005-0000-0000-0000DC380000}"/>
    <cellStyle name="Comma 55 8 2 3" xfId="14560" xr:uid="{00000000-0005-0000-0000-0000DD380000}"/>
    <cellStyle name="Comma 55 8 2 3 2" xfId="14561" xr:uid="{00000000-0005-0000-0000-0000DE380000}"/>
    <cellStyle name="Comma 55 8 2 4" xfId="14562" xr:uid="{00000000-0005-0000-0000-0000DF380000}"/>
    <cellStyle name="Comma 55 8 2 4 2" xfId="14563" xr:uid="{00000000-0005-0000-0000-0000E0380000}"/>
    <cellStyle name="Comma 55 8 2 5" xfId="14564" xr:uid="{00000000-0005-0000-0000-0000E1380000}"/>
    <cellStyle name="Comma 55 8 3" xfId="14565" xr:uid="{00000000-0005-0000-0000-0000E2380000}"/>
    <cellStyle name="Comma 55 8 3 2" xfId="14566" xr:uid="{00000000-0005-0000-0000-0000E3380000}"/>
    <cellStyle name="Comma 55 8 4" xfId="14567" xr:uid="{00000000-0005-0000-0000-0000E4380000}"/>
    <cellStyle name="Comma 55 8 4 2" xfId="14568" xr:uid="{00000000-0005-0000-0000-0000E5380000}"/>
    <cellStyle name="Comma 55 8 5" xfId="14569" xr:uid="{00000000-0005-0000-0000-0000E6380000}"/>
    <cellStyle name="Comma 55 8 5 2" xfId="14570" xr:uid="{00000000-0005-0000-0000-0000E7380000}"/>
    <cellStyle name="Comma 55 8 6" xfId="14571" xr:uid="{00000000-0005-0000-0000-0000E8380000}"/>
    <cellStyle name="Comma 55 9" xfId="14572" xr:uid="{00000000-0005-0000-0000-0000E9380000}"/>
    <cellStyle name="Comma 55 9 2" xfId="14573" xr:uid="{00000000-0005-0000-0000-0000EA380000}"/>
    <cellStyle name="Comma 55 9 2 2" xfId="14574" xr:uid="{00000000-0005-0000-0000-0000EB380000}"/>
    <cellStyle name="Comma 55 9 3" xfId="14575" xr:uid="{00000000-0005-0000-0000-0000EC380000}"/>
    <cellStyle name="Comma 55 9 3 2" xfId="14576" xr:uid="{00000000-0005-0000-0000-0000ED380000}"/>
    <cellStyle name="Comma 55 9 4" xfId="14577" xr:uid="{00000000-0005-0000-0000-0000EE380000}"/>
    <cellStyle name="Comma 55 9 4 2" xfId="14578" xr:uid="{00000000-0005-0000-0000-0000EF380000}"/>
    <cellStyle name="Comma 55 9 5" xfId="14579" xr:uid="{00000000-0005-0000-0000-0000F0380000}"/>
    <cellStyle name="Comma 56" xfId="14580" xr:uid="{00000000-0005-0000-0000-0000F1380000}"/>
    <cellStyle name="Comma 56 10" xfId="14581" xr:uid="{00000000-0005-0000-0000-0000F2380000}"/>
    <cellStyle name="Comma 56 10 2" xfId="14582" xr:uid="{00000000-0005-0000-0000-0000F3380000}"/>
    <cellStyle name="Comma 56 11" xfId="14583" xr:uid="{00000000-0005-0000-0000-0000F4380000}"/>
    <cellStyle name="Comma 56 11 2" xfId="14584" xr:uid="{00000000-0005-0000-0000-0000F5380000}"/>
    <cellStyle name="Comma 56 12" xfId="14585" xr:uid="{00000000-0005-0000-0000-0000F6380000}"/>
    <cellStyle name="Comma 56 12 2" xfId="14586" xr:uid="{00000000-0005-0000-0000-0000F7380000}"/>
    <cellStyle name="Comma 56 13" xfId="14587" xr:uid="{00000000-0005-0000-0000-0000F8380000}"/>
    <cellStyle name="Comma 56 2" xfId="14588" xr:uid="{00000000-0005-0000-0000-0000F9380000}"/>
    <cellStyle name="Comma 56 2 10" xfId="14589" xr:uid="{00000000-0005-0000-0000-0000FA380000}"/>
    <cellStyle name="Comma 56 2 10 2" xfId="14590" xr:uid="{00000000-0005-0000-0000-0000FB380000}"/>
    <cellStyle name="Comma 56 2 11" xfId="14591" xr:uid="{00000000-0005-0000-0000-0000FC380000}"/>
    <cellStyle name="Comma 56 2 2" xfId="14592" xr:uid="{00000000-0005-0000-0000-0000FD380000}"/>
    <cellStyle name="Comma 56 2 2 2" xfId="14593" xr:uid="{00000000-0005-0000-0000-0000FE380000}"/>
    <cellStyle name="Comma 56 2 2 2 2" xfId="14594" xr:uid="{00000000-0005-0000-0000-0000FF380000}"/>
    <cellStyle name="Comma 56 2 2 2 2 2" xfId="14595" xr:uid="{00000000-0005-0000-0000-000000390000}"/>
    <cellStyle name="Comma 56 2 2 2 2 2 2" xfId="14596" xr:uid="{00000000-0005-0000-0000-000001390000}"/>
    <cellStyle name="Comma 56 2 2 2 2 2 2 2" xfId="14597" xr:uid="{00000000-0005-0000-0000-000002390000}"/>
    <cellStyle name="Comma 56 2 2 2 2 2 3" xfId="14598" xr:uid="{00000000-0005-0000-0000-000003390000}"/>
    <cellStyle name="Comma 56 2 2 2 2 2 3 2" xfId="14599" xr:uid="{00000000-0005-0000-0000-000004390000}"/>
    <cellStyle name="Comma 56 2 2 2 2 2 4" xfId="14600" xr:uid="{00000000-0005-0000-0000-000005390000}"/>
    <cellStyle name="Comma 56 2 2 2 2 2 4 2" xfId="14601" xr:uid="{00000000-0005-0000-0000-000006390000}"/>
    <cellStyle name="Comma 56 2 2 2 2 2 5" xfId="14602" xr:uid="{00000000-0005-0000-0000-000007390000}"/>
    <cellStyle name="Comma 56 2 2 2 2 3" xfId="14603" xr:uid="{00000000-0005-0000-0000-000008390000}"/>
    <cellStyle name="Comma 56 2 2 2 2 3 2" xfId="14604" xr:uid="{00000000-0005-0000-0000-000009390000}"/>
    <cellStyle name="Comma 56 2 2 2 2 4" xfId="14605" xr:uid="{00000000-0005-0000-0000-00000A390000}"/>
    <cellStyle name="Comma 56 2 2 2 2 4 2" xfId="14606" xr:uid="{00000000-0005-0000-0000-00000B390000}"/>
    <cellStyle name="Comma 56 2 2 2 2 5" xfId="14607" xr:uid="{00000000-0005-0000-0000-00000C390000}"/>
    <cellStyle name="Comma 56 2 2 2 2 5 2" xfId="14608" xr:uid="{00000000-0005-0000-0000-00000D390000}"/>
    <cellStyle name="Comma 56 2 2 2 2 6" xfId="14609" xr:uid="{00000000-0005-0000-0000-00000E390000}"/>
    <cellStyle name="Comma 56 2 2 2 3" xfId="14610" xr:uid="{00000000-0005-0000-0000-00000F390000}"/>
    <cellStyle name="Comma 56 2 2 2 3 2" xfId="14611" xr:uid="{00000000-0005-0000-0000-000010390000}"/>
    <cellStyle name="Comma 56 2 2 2 3 2 2" xfId="14612" xr:uid="{00000000-0005-0000-0000-000011390000}"/>
    <cellStyle name="Comma 56 2 2 2 3 3" xfId="14613" xr:uid="{00000000-0005-0000-0000-000012390000}"/>
    <cellStyle name="Comma 56 2 2 2 3 3 2" xfId="14614" xr:uid="{00000000-0005-0000-0000-000013390000}"/>
    <cellStyle name="Comma 56 2 2 2 3 4" xfId="14615" xr:uid="{00000000-0005-0000-0000-000014390000}"/>
    <cellStyle name="Comma 56 2 2 2 3 4 2" xfId="14616" xr:uid="{00000000-0005-0000-0000-000015390000}"/>
    <cellStyle name="Comma 56 2 2 2 3 5" xfId="14617" xr:uid="{00000000-0005-0000-0000-000016390000}"/>
    <cellStyle name="Comma 56 2 2 2 4" xfId="14618" xr:uid="{00000000-0005-0000-0000-000017390000}"/>
    <cellStyle name="Comma 56 2 2 2 4 2" xfId="14619" xr:uid="{00000000-0005-0000-0000-000018390000}"/>
    <cellStyle name="Comma 56 2 2 2 5" xfId="14620" xr:uid="{00000000-0005-0000-0000-000019390000}"/>
    <cellStyle name="Comma 56 2 2 2 5 2" xfId="14621" xr:uid="{00000000-0005-0000-0000-00001A390000}"/>
    <cellStyle name="Comma 56 2 2 2 6" xfId="14622" xr:uid="{00000000-0005-0000-0000-00001B390000}"/>
    <cellStyle name="Comma 56 2 2 2 6 2" xfId="14623" xr:uid="{00000000-0005-0000-0000-00001C390000}"/>
    <cellStyle name="Comma 56 2 2 2 7" xfId="14624" xr:uid="{00000000-0005-0000-0000-00001D390000}"/>
    <cellStyle name="Comma 56 2 2 3" xfId="14625" xr:uid="{00000000-0005-0000-0000-00001E390000}"/>
    <cellStyle name="Comma 56 2 2 3 2" xfId="14626" xr:uid="{00000000-0005-0000-0000-00001F390000}"/>
    <cellStyle name="Comma 56 2 2 3 2 2" xfId="14627" xr:uid="{00000000-0005-0000-0000-000020390000}"/>
    <cellStyle name="Comma 56 2 2 3 2 2 2" xfId="14628" xr:uid="{00000000-0005-0000-0000-000021390000}"/>
    <cellStyle name="Comma 56 2 2 3 2 2 2 2" xfId="14629" xr:uid="{00000000-0005-0000-0000-000022390000}"/>
    <cellStyle name="Comma 56 2 2 3 2 2 3" xfId="14630" xr:uid="{00000000-0005-0000-0000-000023390000}"/>
    <cellStyle name="Comma 56 2 2 3 2 2 3 2" xfId="14631" xr:uid="{00000000-0005-0000-0000-000024390000}"/>
    <cellStyle name="Comma 56 2 2 3 2 2 4" xfId="14632" xr:uid="{00000000-0005-0000-0000-000025390000}"/>
    <cellStyle name="Comma 56 2 2 3 2 2 4 2" xfId="14633" xr:uid="{00000000-0005-0000-0000-000026390000}"/>
    <cellStyle name="Comma 56 2 2 3 2 2 5" xfId="14634" xr:uid="{00000000-0005-0000-0000-000027390000}"/>
    <cellStyle name="Comma 56 2 2 3 2 3" xfId="14635" xr:uid="{00000000-0005-0000-0000-000028390000}"/>
    <cellStyle name="Comma 56 2 2 3 2 3 2" xfId="14636" xr:uid="{00000000-0005-0000-0000-000029390000}"/>
    <cellStyle name="Comma 56 2 2 3 2 4" xfId="14637" xr:uid="{00000000-0005-0000-0000-00002A390000}"/>
    <cellStyle name="Comma 56 2 2 3 2 4 2" xfId="14638" xr:uid="{00000000-0005-0000-0000-00002B390000}"/>
    <cellStyle name="Comma 56 2 2 3 2 5" xfId="14639" xr:uid="{00000000-0005-0000-0000-00002C390000}"/>
    <cellStyle name="Comma 56 2 2 3 2 5 2" xfId="14640" xr:uid="{00000000-0005-0000-0000-00002D390000}"/>
    <cellStyle name="Comma 56 2 2 3 2 6" xfId="14641" xr:uid="{00000000-0005-0000-0000-00002E390000}"/>
    <cellStyle name="Comma 56 2 2 3 3" xfId="14642" xr:uid="{00000000-0005-0000-0000-00002F390000}"/>
    <cellStyle name="Comma 56 2 2 3 3 2" xfId="14643" xr:uid="{00000000-0005-0000-0000-000030390000}"/>
    <cellStyle name="Comma 56 2 2 3 3 2 2" xfId="14644" xr:uid="{00000000-0005-0000-0000-000031390000}"/>
    <cellStyle name="Comma 56 2 2 3 3 3" xfId="14645" xr:uid="{00000000-0005-0000-0000-000032390000}"/>
    <cellStyle name="Comma 56 2 2 3 3 3 2" xfId="14646" xr:uid="{00000000-0005-0000-0000-000033390000}"/>
    <cellStyle name="Comma 56 2 2 3 3 4" xfId="14647" xr:uid="{00000000-0005-0000-0000-000034390000}"/>
    <cellStyle name="Comma 56 2 2 3 3 4 2" xfId="14648" xr:uid="{00000000-0005-0000-0000-000035390000}"/>
    <cellStyle name="Comma 56 2 2 3 3 5" xfId="14649" xr:uid="{00000000-0005-0000-0000-000036390000}"/>
    <cellStyle name="Comma 56 2 2 3 4" xfId="14650" xr:uid="{00000000-0005-0000-0000-000037390000}"/>
    <cellStyle name="Comma 56 2 2 3 4 2" xfId="14651" xr:uid="{00000000-0005-0000-0000-000038390000}"/>
    <cellStyle name="Comma 56 2 2 3 5" xfId="14652" xr:uid="{00000000-0005-0000-0000-000039390000}"/>
    <cellStyle name="Comma 56 2 2 3 5 2" xfId="14653" xr:uid="{00000000-0005-0000-0000-00003A390000}"/>
    <cellStyle name="Comma 56 2 2 3 6" xfId="14654" xr:uid="{00000000-0005-0000-0000-00003B390000}"/>
    <cellStyle name="Comma 56 2 2 3 6 2" xfId="14655" xr:uid="{00000000-0005-0000-0000-00003C390000}"/>
    <cellStyle name="Comma 56 2 2 3 7" xfId="14656" xr:uid="{00000000-0005-0000-0000-00003D390000}"/>
    <cellStyle name="Comma 56 2 2 4" xfId="14657" xr:uid="{00000000-0005-0000-0000-00003E390000}"/>
    <cellStyle name="Comma 56 2 2 4 2" xfId="14658" xr:uid="{00000000-0005-0000-0000-00003F390000}"/>
    <cellStyle name="Comma 56 2 2 4 2 2" xfId="14659" xr:uid="{00000000-0005-0000-0000-000040390000}"/>
    <cellStyle name="Comma 56 2 2 4 2 2 2" xfId="14660" xr:uid="{00000000-0005-0000-0000-000041390000}"/>
    <cellStyle name="Comma 56 2 2 4 2 3" xfId="14661" xr:uid="{00000000-0005-0000-0000-000042390000}"/>
    <cellStyle name="Comma 56 2 2 4 2 3 2" xfId="14662" xr:uid="{00000000-0005-0000-0000-000043390000}"/>
    <cellStyle name="Comma 56 2 2 4 2 4" xfId="14663" xr:uid="{00000000-0005-0000-0000-000044390000}"/>
    <cellStyle name="Comma 56 2 2 4 2 4 2" xfId="14664" xr:uid="{00000000-0005-0000-0000-000045390000}"/>
    <cellStyle name="Comma 56 2 2 4 2 5" xfId="14665" xr:uid="{00000000-0005-0000-0000-000046390000}"/>
    <cellStyle name="Comma 56 2 2 4 3" xfId="14666" xr:uid="{00000000-0005-0000-0000-000047390000}"/>
    <cellStyle name="Comma 56 2 2 4 3 2" xfId="14667" xr:uid="{00000000-0005-0000-0000-000048390000}"/>
    <cellStyle name="Comma 56 2 2 4 4" xfId="14668" xr:uid="{00000000-0005-0000-0000-000049390000}"/>
    <cellStyle name="Comma 56 2 2 4 4 2" xfId="14669" xr:uid="{00000000-0005-0000-0000-00004A390000}"/>
    <cellStyle name="Comma 56 2 2 4 5" xfId="14670" xr:uid="{00000000-0005-0000-0000-00004B390000}"/>
    <cellStyle name="Comma 56 2 2 4 5 2" xfId="14671" xr:uid="{00000000-0005-0000-0000-00004C390000}"/>
    <cellStyle name="Comma 56 2 2 4 6" xfId="14672" xr:uid="{00000000-0005-0000-0000-00004D390000}"/>
    <cellStyle name="Comma 56 2 2 5" xfId="14673" xr:uid="{00000000-0005-0000-0000-00004E390000}"/>
    <cellStyle name="Comma 56 2 2 5 2" xfId="14674" xr:uid="{00000000-0005-0000-0000-00004F390000}"/>
    <cellStyle name="Comma 56 2 2 5 2 2" xfId="14675" xr:uid="{00000000-0005-0000-0000-000050390000}"/>
    <cellStyle name="Comma 56 2 2 5 3" xfId="14676" xr:uid="{00000000-0005-0000-0000-000051390000}"/>
    <cellStyle name="Comma 56 2 2 5 3 2" xfId="14677" xr:uid="{00000000-0005-0000-0000-000052390000}"/>
    <cellStyle name="Comma 56 2 2 5 4" xfId="14678" xr:uid="{00000000-0005-0000-0000-000053390000}"/>
    <cellStyle name="Comma 56 2 2 5 4 2" xfId="14679" xr:uid="{00000000-0005-0000-0000-000054390000}"/>
    <cellStyle name="Comma 56 2 2 5 5" xfId="14680" xr:uid="{00000000-0005-0000-0000-000055390000}"/>
    <cellStyle name="Comma 56 2 2 6" xfId="14681" xr:uid="{00000000-0005-0000-0000-000056390000}"/>
    <cellStyle name="Comma 56 2 2 6 2" xfId="14682" xr:uid="{00000000-0005-0000-0000-000057390000}"/>
    <cellStyle name="Comma 56 2 2 7" xfId="14683" xr:uid="{00000000-0005-0000-0000-000058390000}"/>
    <cellStyle name="Comma 56 2 2 7 2" xfId="14684" xr:uid="{00000000-0005-0000-0000-000059390000}"/>
    <cellStyle name="Comma 56 2 2 8" xfId="14685" xr:uid="{00000000-0005-0000-0000-00005A390000}"/>
    <cellStyle name="Comma 56 2 2 8 2" xfId="14686" xr:uid="{00000000-0005-0000-0000-00005B390000}"/>
    <cellStyle name="Comma 56 2 2 9" xfId="14687" xr:uid="{00000000-0005-0000-0000-00005C390000}"/>
    <cellStyle name="Comma 56 2 3" xfId="14688" xr:uid="{00000000-0005-0000-0000-00005D390000}"/>
    <cellStyle name="Comma 56 2 3 2" xfId="14689" xr:uid="{00000000-0005-0000-0000-00005E390000}"/>
    <cellStyle name="Comma 56 2 3 2 2" xfId="14690" xr:uid="{00000000-0005-0000-0000-00005F390000}"/>
    <cellStyle name="Comma 56 2 3 2 2 2" xfId="14691" xr:uid="{00000000-0005-0000-0000-000060390000}"/>
    <cellStyle name="Comma 56 2 3 2 2 2 2" xfId="14692" xr:uid="{00000000-0005-0000-0000-000061390000}"/>
    <cellStyle name="Comma 56 2 3 2 2 2 2 2" xfId="14693" xr:uid="{00000000-0005-0000-0000-000062390000}"/>
    <cellStyle name="Comma 56 2 3 2 2 2 3" xfId="14694" xr:uid="{00000000-0005-0000-0000-000063390000}"/>
    <cellStyle name="Comma 56 2 3 2 2 2 3 2" xfId="14695" xr:uid="{00000000-0005-0000-0000-000064390000}"/>
    <cellStyle name="Comma 56 2 3 2 2 2 4" xfId="14696" xr:uid="{00000000-0005-0000-0000-000065390000}"/>
    <cellStyle name="Comma 56 2 3 2 2 2 4 2" xfId="14697" xr:uid="{00000000-0005-0000-0000-000066390000}"/>
    <cellStyle name="Comma 56 2 3 2 2 2 5" xfId="14698" xr:uid="{00000000-0005-0000-0000-000067390000}"/>
    <cellStyle name="Comma 56 2 3 2 2 3" xfId="14699" xr:uid="{00000000-0005-0000-0000-000068390000}"/>
    <cellStyle name="Comma 56 2 3 2 2 3 2" xfId="14700" xr:uid="{00000000-0005-0000-0000-000069390000}"/>
    <cellStyle name="Comma 56 2 3 2 2 4" xfId="14701" xr:uid="{00000000-0005-0000-0000-00006A390000}"/>
    <cellStyle name="Comma 56 2 3 2 2 4 2" xfId="14702" xr:uid="{00000000-0005-0000-0000-00006B390000}"/>
    <cellStyle name="Comma 56 2 3 2 2 5" xfId="14703" xr:uid="{00000000-0005-0000-0000-00006C390000}"/>
    <cellStyle name="Comma 56 2 3 2 2 5 2" xfId="14704" xr:uid="{00000000-0005-0000-0000-00006D390000}"/>
    <cellStyle name="Comma 56 2 3 2 2 6" xfId="14705" xr:uid="{00000000-0005-0000-0000-00006E390000}"/>
    <cellStyle name="Comma 56 2 3 2 3" xfId="14706" xr:uid="{00000000-0005-0000-0000-00006F390000}"/>
    <cellStyle name="Comma 56 2 3 2 3 2" xfId="14707" xr:uid="{00000000-0005-0000-0000-000070390000}"/>
    <cellStyle name="Comma 56 2 3 2 3 2 2" xfId="14708" xr:uid="{00000000-0005-0000-0000-000071390000}"/>
    <cellStyle name="Comma 56 2 3 2 3 3" xfId="14709" xr:uid="{00000000-0005-0000-0000-000072390000}"/>
    <cellStyle name="Comma 56 2 3 2 3 3 2" xfId="14710" xr:uid="{00000000-0005-0000-0000-000073390000}"/>
    <cellStyle name="Comma 56 2 3 2 3 4" xfId="14711" xr:uid="{00000000-0005-0000-0000-000074390000}"/>
    <cellStyle name="Comma 56 2 3 2 3 4 2" xfId="14712" xr:uid="{00000000-0005-0000-0000-000075390000}"/>
    <cellStyle name="Comma 56 2 3 2 3 5" xfId="14713" xr:uid="{00000000-0005-0000-0000-000076390000}"/>
    <cellStyle name="Comma 56 2 3 2 4" xfId="14714" xr:uid="{00000000-0005-0000-0000-000077390000}"/>
    <cellStyle name="Comma 56 2 3 2 4 2" xfId="14715" xr:uid="{00000000-0005-0000-0000-000078390000}"/>
    <cellStyle name="Comma 56 2 3 2 5" xfId="14716" xr:uid="{00000000-0005-0000-0000-000079390000}"/>
    <cellStyle name="Comma 56 2 3 2 5 2" xfId="14717" xr:uid="{00000000-0005-0000-0000-00007A390000}"/>
    <cellStyle name="Comma 56 2 3 2 6" xfId="14718" xr:uid="{00000000-0005-0000-0000-00007B390000}"/>
    <cellStyle name="Comma 56 2 3 2 6 2" xfId="14719" xr:uid="{00000000-0005-0000-0000-00007C390000}"/>
    <cellStyle name="Comma 56 2 3 2 7" xfId="14720" xr:uid="{00000000-0005-0000-0000-00007D390000}"/>
    <cellStyle name="Comma 56 2 3 3" xfId="14721" xr:uid="{00000000-0005-0000-0000-00007E390000}"/>
    <cellStyle name="Comma 56 2 3 3 2" xfId="14722" xr:uid="{00000000-0005-0000-0000-00007F390000}"/>
    <cellStyle name="Comma 56 2 3 3 2 2" xfId="14723" xr:uid="{00000000-0005-0000-0000-000080390000}"/>
    <cellStyle name="Comma 56 2 3 3 2 2 2" xfId="14724" xr:uid="{00000000-0005-0000-0000-000081390000}"/>
    <cellStyle name="Comma 56 2 3 3 2 2 2 2" xfId="14725" xr:uid="{00000000-0005-0000-0000-000082390000}"/>
    <cellStyle name="Comma 56 2 3 3 2 2 3" xfId="14726" xr:uid="{00000000-0005-0000-0000-000083390000}"/>
    <cellStyle name="Comma 56 2 3 3 2 2 3 2" xfId="14727" xr:uid="{00000000-0005-0000-0000-000084390000}"/>
    <cellStyle name="Comma 56 2 3 3 2 2 4" xfId="14728" xr:uid="{00000000-0005-0000-0000-000085390000}"/>
    <cellStyle name="Comma 56 2 3 3 2 2 4 2" xfId="14729" xr:uid="{00000000-0005-0000-0000-000086390000}"/>
    <cellStyle name="Comma 56 2 3 3 2 2 5" xfId="14730" xr:uid="{00000000-0005-0000-0000-000087390000}"/>
    <cellStyle name="Comma 56 2 3 3 2 3" xfId="14731" xr:uid="{00000000-0005-0000-0000-000088390000}"/>
    <cellStyle name="Comma 56 2 3 3 2 3 2" xfId="14732" xr:uid="{00000000-0005-0000-0000-000089390000}"/>
    <cellStyle name="Comma 56 2 3 3 2 4" xfId="14733" xr:uid="{00000000-0005-0000-0000-00008A390000}"/>
    <cellStyle name="Comma 56 2 3 3 2 4 2" xfId="14734" xr:uid="{00000000-0005-0000-0000-00008B390000}"/>
    <cellStyle name="Comma 56 2 3 3 2 5" xfId="14735" xr:uid="{00000000-0005-0000-0000-00008C390000}"/>
    <cellStyle name="Comma 56 2 3 3 2 5 2" xfId="14736" xr:uid="{00000000-0005-0000-0000-00008D390000}"/>
    <cellStyle name="Comma 56 2 3 3 2 6" xfId="14737" xr:uid="{00000000-0005-0000-0000-00008E390000}"/>
    <cellStyle name="Comma 56 2 3 3 3" xfId="14738" xr:uid="{00000000-0005-0000-0000-00008F390000}"/>
    <cellStyle name="Comma 56 2 3 3 3 2" xfId="14739" xr:uid="{00000000-0005-0000-0000-000090390000}"/>
    <cellStyle name="Comma 56 2 3 3 3 2 2" xfId="14740" xr:uid="{00000000-0005-0000-0000-000091390000}"/>
    <cellStyle name="Comma 56 2 3 3 3 3" xfId="14741" xr:uid="{00000000-0005-0000-0000-000092390000}"/>
    <cellStyle name="Comma 56 2 3 3 3 3 2" xfId="14742" xr:uid="{00000000-0005-0000-0000-000093390000}"/>
    <cellStyle name="Comma 56 2 3 3 3 4" xfId="14743" xr:uid="{00000000-0005-0000-0000-000094390000}"/>
    <cellStyle name="Comma 56 2 3 3 3 4 2" xfId="14744" xr:uid="{00000000-0005-0000-0000-000095390000}"/>
    <cellStyle name="Comma 56 2 3 3 3 5" xfId="14745" xr:uid="{00000000-0005-0000-0000-000096390000}"/>
    <cellStyle name="Comma 56 2 3 3 4" xfId="14746" xr:uid="{00000000-0005-0000-0000-000097390000}"/>
    <cellStyle name="Comma 56 2 3 3 4 2" xfId="14747" xr:uid="{00000000-0005-0000-0000-000098390000}"/>
    <cellStyle name="Comma 56 2 3 3 5" xfId="14748" xr:uid="{00000000-0005-0000-0000-000099390000}"/>
    <cellStyle name="Comma 56 2 3 3 5 2" xfId="14749" xr:uid="{00000000-0005-0000-0000-00009A390000}"/>
    <cellStyle name="Comma 56 2 3 3 6" xfId="14750" xr:uid="{00000000-0005-0000-0000-00009B390000}"/>
    <cellStyle name="Comma 56 2 3 3 6 2" xfId="14751" xr:uid="{00000000-0005-0000-0000-00009C390000}"/>
    <cellStyle name="Comma 56 2 3 3 7" xfId="14752" xr:uid="{00000000-0005-0000-0000-00009D390000}"/>
    <cellStyle name="Comma 56 2 3 4" xfId="14753" xr:uid="{00000000-0005-0000-0000-00009E390000}"/>
    <cellStyle name="Comma 56 2 3 4 2" xfId="14754" xr:uid="{00000000-0005-0000-0000-00009F390000}"/>
    <cellStyle name="Comma 56 2 3 4 2 2" xfId="14755" xr:uid="{00000000-0005-0000-0000-0000A0390000}"/>
    <cellStyle name="Comma 56 2 3 4 2 2 2" xfId="14756" xr:uid="{00000000-0005-0000-0000-0000A1390000}"/>
    <cellStyle name="Comma 56 2 3 4 2 3" xfId="14757" xr:uid="{00000000-0005-0000-0000-0000A2390000}"/>
    <cellStyle name="Comma 56 2 3 4 2 3 2" xfId="14758" xr:uid="{00000000-0005-0000-0000-0000A3390000}"/>
    <cellStyle name="Comma 56 2 3 4 2 4" xfId="14759" xr:uid="{00000000-0005-0000-0000-0000A4390000}"/>
    <cellStyle name="Comma 56 2 3 4 2 4 2" xfId="14760" xr:uid="{00000000-0005-0000-0000-0000A5390000}"/>
    <cellStyle name="Comma 56 2 3 4 2 5" xfId="14761" xr:uid="{00000000-0005-0000-0000-0000A6390000}"/>
    <cellStyle name="Comma 56 2 3 4 3" xfId="14762" xr:uid="{00000000-0005-0000-0000-0000A7390000}"/>
    <cellStyle name="Comma 56 2 3 4 3 2" xfId="14763" xr:uid="{00000000-0005-0000-0000-0000A8390000}"/>
    <cellStyle name="Comma 56 2 3 4 4" xfId="14764" xr:uid="{00000000-0005-0000-0000-0000A9390000}"/>
    <cellStyle name="Comma 56 2 3 4 4 2" xfId="14765" xr:uid="{00000000-0005-0000-0000-0000AA390000}"/>
    <cellStyle name="Comma 56 2 3 4 5" xfId="14766" xr:uid="{00000000-0005-0000-0000-0000AB390000}"/>
    <cellStyle name="Comma 56 2 3 4 5 2" xfId="14767" xr:uid="{00000000-0005-0000-0000-0000AC390000}"/>
    <cellStyle name="Comma 56 2 3 4 6" xfId="14768" xr:uid="{00000000-0005-0000-0000-0000AD390000}"/>
    <cellStyle name="Comma 56 2 3 5" xfId="14769" xr:uid="{00000000-0005-0000-0000-0000AE390000}"/>
    <cellStyle name="Comma 56 2 3 5 2" xfId="14770" xr:uid="{00000000-0005-0000-0000-0000AF390000}"/>
    <cellStyle name="Comma 56 2 3 5 2 2" xfId="14771" xr:uid="{00000000-0005-0000-0000-0000B0390000}"/>
    <cellStyle name="Comma 56 2 3 5 3" xfId="14772" xr:uid="{00000000-0005-0000-0000-0000B1390000}"/>
    <cellStyle name="Comma 56 2 3 5 3 2" xfId="14773" xr:uid="{00000000-0005-0000-0000-0000B2390000}"/>
    <cellStyle name="Comma 56 2 3 5 4" xfId="14774" xr:uid="{00000000-0005-0000-0000-0000B3390000}"/>
    <cellStyle name="Comma 56 2 3 5 4 2" xfId="14775" xr:uid="{00000000-0005-0000-0000-0000B4390000}"/>
    <cellStyle name="Comma 56 2 3 5 5" xfId="14776" xr:uid="{00000000-0005-0000-0000-0000B5390000}"/>
    <cellStyle name="Comma 56 2 3 6" xfId="14777" xr:uid="{00000000-0005-0000-0000-0000B6390000}"/>
    <cellStyle name="Comma 56 2 3 6 2" xfId="14778" xr:uid="{00000000-0005-0000-0000-0000B7390000}"/>
    <cellStyle name="Comma 56 2 3 7" xfId="14779" xr:uid="{00000000-0005-0000-0000-0000B8390000}"/>
    <cellStyle name="Comma 56 2 3 7 2" xfId="14780" xr:uid="{00000000-0005-0000-0000-0000B9390000}"/>
    <cellStyle name="Comma 56 2 3 8" xfId="14781" xr:uid="{00000000-0005-0000-0000-0000BA390000}"/>
    <cellStyle name="Comma 56 2 3 8 2" xfId="14782" xr:uid="{00000000-0005-0000-0000-0000BB390000}"/>
    <cellStyle name="Comma 56 2 3 9" xfId="14783" xr:uid="{00000000-0005-0000-0000-0000BC390000}"/>
    <cellStyle name="Comma 56 2 4" xfId="14784" xr:uid="{00000000-0005-0000-0000-0000BD390000}"/>
    <cellStyle name="Comma 56 2 4 2" xfId="14785" xr:uid="{00000000-0005-0000-0000-0000BE390000}"/>
    <cellStyle name="Comma 56 2 4 2 2" xfId="14786" xr:uid="{00000000-0005-0000-0000-0000BF390000}"/>
    <cellStyle name="Comma 56 2 4 2 2 2" xfId="14787" xr:uid="{00000000-0005-0000-0000-0000C0390000}"/>
    <cellStyle name="Comma 56 2 4 2 2 2 2" xfId="14788" xr:uid="{00000000-0005-0000-0000-0000C1390000}"/>
    <cellStyle name="Comma 56 2 4 2 2 3" xfId="14789" xr:uid="{00000000-0005-0000-0000-0000C2390000}"/>
    <cellStyle name="Comma 56 2 4 2 2 3 2" xfId="14790" xr:uid="{00000000-0005-0000-0000-0000C3390000}"/>
    <cellStyle name="Comma 56 2 4 2 2 4" xfId="14791" xr:uid="{00000000-0005-0000-0000-0000C4390000}"/>
    <cellStyle name="Comma 56 2 4 2 2 4 2" xfId="14792" xr:uid="{00000000-0005-0000-0000-0000C5390000}"/>
    <cellStyle name="Comma 56 2 4 2 2 5" xfId="14793" xr:uid="{00000000-0005-0000-0000-0000C6390000}"/>
    <cellStyle name="Comma 56 2 4 2 3" xfId="14794" xr:uid="{00000000-0005-0000-0000-0000C7390000}"/>
    <cellStyle name="Comma 56 2 4 2 3 2" xfId="14795" xr:uid="{00000000-0005-0000-0000-0000C8390000}"/>
    <cellStyle name="Comma 56 2 4 2 4" xfId="14796" xr:uid="{00000000-0005-0000-0000-0000C9390000}"/>
    <cellStyle name="Comma 56 2 4 2 4 2" xfId="14797" xr:uid="{00000000-0005-0000-0000-0000CA390000}"/>
    <cellStyle name="Comma 56 2 4 2 5" xfId="14798" xr:uid="{00000000-0005-0000-0000-0000CB390000}"/>
    <cellStyle name="Comma 56 2 4 2 5 2" xfId="14799" xr:uid="{00000000-0005-0000-0000-0000CC390000}"/>
    <cellStyle name="Comma 56 2 4 2 6" xfId="14800" xr:uid="{00000000-0005-0000-0000-0000CD390000}"/>
    <cellStyle name="Comma 56 2 4 3" xfId="14801" xr:uid="{00000000-0005-0000-0000-0000CE390000}"/>
    <cellStyle name="Comma 56 2 4 3 2" xfId="14802" xr:uid="{00000000-0005-0000-0000-0000CF390000}"/>
    <cellStyle name="Comma 56 2 4 3 2 2" xfId="14803" xr:uid="{00000000-0005-0000-0000-0000D0390000}"/>
    <cellStyle name="Comma 56 2 4 3 3" xfId="14804" xr:uid="{00000000-0005-0000-0000-0000D1390000}"/>
    <cellStyle name="Comma 56 2 4 3 3 2" xfId="14805" xr:uid="{00000000-0005-0000-0000-0000D2390000}"/>
    <cellStyle name="Comma 56 2 4 3 4" xfId="14806" xr:uid="{00000000-0005-0000-0000-0000D3390000}"/>
    <cellStyle name="Comma 56 2 4 3 4 2" xfId="14807" xr:uid="{00000000-0005-0000-0000-0000D4390000}"/>
    <cellStyle name="Comma 56 2 4 3 5" xfId="14808" xr:uid="{00000000-0005-0000-0000-0000D5390000}"/>
    <cellStyle name="Comma 56 2 4 4" xfId="14809" xr:uid="{00000000-0005-0000-0000-0000D6390000}"/>
    <cellStyle name="Comma 56 2 4 4 2" xfId="14810" xr:uid="{00000000-0005-0000-0000-0000D7390000}"/>
    <cellStyle name="Comma 56 2 4 5" xfId="14811" xr:uid="{00000000-0005-0000-0000-0000D8390000}"/>
    <cellStyle name="Comma 56 2 4 5 2" xfId="14812" xr:uid="{00000000-0005-0000-0000-0000D9390000}"/>
    <cellStyle name="Comma 56 2 4 6" xfId="14813" xr:uid="{00000000-0005-0000-0000-0000DA390000}"/>
    <cellStyle name="Comma 56 2 4 6 2" xfId="14814" xr:uid="{00000000-0005-0000-0000-0000DB390000}"/>
    <cellStyle name="Comma 56 2 4 7" xfId="14815" xr:uid="{00000000-0005-0000-0000-0000DC390000}"/>
    <cellStyle name="Comma 56 2 5" xfId="14816" xr:uid="{00000000-0005-0000-0000-0000DD390000}"/>
    <cellStyle name="Comma 56 2 5 2" xfId="14817" xr:uid="{00000000-0005-0000-0000-0000DE390000}"/>
    <cellStyle name="Comma 56 2 5 2 2" xfId="14818" xr:uid="{00000000-0005-0000-0000-0000DF390000}"/>
    <cellStyle name="Comma 56 2 5 2 2 2" xfId="14819" xr:uid="{00000000-0005-0000-0000-0000E0390000}"/>
    <cellStyle name="Comma 56 2 5 2 2 2 2" xfId="14820" xr:uid="{00000000-0005-0000-0000-0000E1390000}"/>
    <cellStyle name="Comma 56 2 5 2 2 3" xfId="14821" xr:uid="{00000000-0005-0000-0000-0000E2390000}"/>
    <cellStyle name="Comma 56 2 5 2 2 3 2" xfId="14822" xr:uid="{00000000-0005-0000-0000-0000E3390000}"/>
    <cellStyle name="Comma 56 2 5 2 2 4" xfId="14823" xr:uid="{00000000-0005-0000-0000-0000E4390000}"/>
    <cellStyle name="Comma 56 2 5 2 2 4 2" xfId="14824" xr:uid="{00000000-0005-0000-0000-0000E5390000}"/>
    <cellStyle name="Comma 56 2 5 2 2 5" xfId="14825" xr:uid="{00000000-0005-0000-0000-0000E6390000}"/>
    <cellStyle name="Comma 56 2 5 2 3" xfId="14826" xr:uid="{00000000-0005-0000-0000-0000E7390000}"/>
    <cellStyle name="Comma 56 2 5 2 3 2" xfId="14827" xr:uid="{00000000-0005-0000-0000-0000E8390000}"/>
    <cellStyle name="Comma 56 2 5 2 4" xfId="14828" xr:uid="{00000000-0005-0000-0000-0000E9390000}"/>
    <cellStyle name="Comma 56 2 5 2 4 2" xfId="14829" xr:uid="{00000000-0005-0000-0000-0000EA390000}"/>
    <cellStyle name="Comma 56 2 5 2 5" xfId="14830" xr:uid="{00000000-0005-0000-0000-0000EB390000}"/>
    <cellStyle name="Comma 56 2 5 2 5 2" xfId="14831" xr:uid="{00000000-0005-0000-0000-0000EC390000}"/>
    <cellStyle name="Comma 56 2 5 2 6" xfId="14832" xr:uid="{00000000-0005-0000-0000-0000ED390000}"/>
    <cellStyle name="Comma 56 2 5 3" xfId="14833" xr:uid="{00000000-0005-0000-0000-0000EE390000}"/>
    <cellStyle name="Comma 56 2 5 3 2" xfId="14834" xr:uid="{00000000-0005-0000-0000-0000EF390000}"/>
    <cellStyle name="Comma 56 2 5 3 2 2" xfId="14835" xr:uid="{00000000-0005-0000-0000-0000F0390000}"/>
    <cellStyle name="Comma 56 2 5 3 3" xfId="14836" xr:uid="{00000000-0005-0000-0000-0000F1390000}"/>
    <cellStyle name="Comma 56 2 5 3 3 2" xfId="14837" xr:uid="{00000000-0005-0000-0000-0000F2390000}"/>
    <cellStyle name="Comma 56 2 5 3 4" xfId="14838" xr:uid="{00000000-0005-0000-0000-0000F3390000}"/>
    <cellStyle name="Comma 56 2 5 3 4 2" xfId="14839" xr:uid="{00000000-0005-0000-0000-0000F4390000}"/>
    <cellStyle name="Comma 56 2 5 3 5" xfId="14840" xr:uid="{00000000-0005-0000-0000-0000F5390000}"/>
    <cellStyle name="Comma 56 2 5 4" xfId="14841" xr:uid="{00000000-0005-0000-0000-0000F6390000}"/>
    <cellStyle name="Comma 56 2 5 4 2" xfId="14842" xr:uid="{00000000-0005-0000-0000-0000F7390000}"/>
    <cellStyle name="Comma 56 2 5 5" xfId="14843" xr:uid="{00000000-0005-0000-0000-0000F8390000}"/>
    <cellStyle name="Comma 56 2 5 5 2" xfId="14844" xr:uid="{00000000-0005-0000-0000-0000F9390000}"/>
    <cellStyle name="Comma 56 2 5 6" xfId="14845" xr:uid="{00000000-0005-0000-0000-0000FA390000}"/>
    <cellStyle name="Comma 56 2 5 6 2" xfId="14846" xr:uid="{00000000-0005-0000-0000-0000FB390000}"/>
    <cellStyle name="Comma 56 2 5 7" xfId="14847" xr:uid="{00000000-0005-0000-0000-0000FC390000}"/>
    <cellStyle name="Comma 56 2 6" xfId="14848" xr:uid="{00000000-0005-0000-0000-0000FD390000}"/>
    <cellStyle name="Comma 56 2 6 2" xfId="14849" xr:uid="{00000000-0005-0000-0000-0000FE390000}"/>
    <cellStyle name="Comma 56 2 6 2 2" xfId="14850" xr:uid="{00000000-0005-0000-0000-0000FF390000}"/>
    <cellStyle name="Comma 56 2 6 2 2 2" xfId="14851" xr:uid="{00000000-0005-0000-0000-0000003A0000}"/>
    <cellStyle name="Comma 56 2 6 2 3" xfId="14852" xr:uid="{00000000-0005-0000-0000-0000013A0000}"/>
    <cellStyle name="Comma 56 2 6 2 3 2" xfId="14853" xr:uid="{00000000-0005-0000-0000-0000023A0000}"/>
    <cellStyle name="Comma 56 2 6 2 4" xfId="14854" xr:uid="{00000000-0005-0000-0000-0000033A0000}"/>
    <cellStyle name="Comma 56 2 6 2 4 2" xfId="14855" xr:uid="{00000000-0005-0000-0000-0000043A0000}"/>
    <cellStyle name="Comma 56 2 6 2 5" xfId="14856" xr:uid="{00000000-0005-0000-0000-0000053A0000}"/>
    <cellStyle name="Comma 56 2 6 3" xfId="14857" xr:uid="{00000000-0005-0000-0000-0000063A0000}"/>
    <cellStyle name="Comma 56 2 6 3 2" xfId="14858" xr:uid="{00000000-0005-0000-0000-0000073A0000}"/>
    <cellStyle name="Comma 56 2 6 4" xfId="14859" xr:uid="{00000000-0005-0000-0000-0000083A0000}"/>
    <cellStyle name="Comma 56 2 6 4 2" xfId="14860" xr:uid="{00000000-0005-0000-0000-0000093A0000}"/>
    <cellStyle name="Comma 56 2 6 5" xfId="14861" xr:uid="{00000000-0005-0000-0000-00000A3A0000}"/>
    <cellStyle name="Comma 56 2 6 5 2" xfId="14862" xr:uid="{00000000-0005-0000-0000-00000B3A0000}"/>
    <cellStyle name="Comma 56 2 6 6" xfId="14863" xr:uid="{00000000-0005-0000-0000-00000C3A0000}"/>
    <cellStyle name="Comma 56 2 7" xfId="14864" xr:uid="{00000000-0005-0000-0000-00000D3A0000}"/>
    <cellStyle name="Comma 56 2 7 2" xfId="14865" xr:uid="{00000000-0005-0000-0000-00000E3A0000}"/>
    <cellStyle name="Comma 56 2 7 2 2" xfId="14866" xr:uid="{00000000-0005-0000-0000-00000F3A0000}"/>
    <cellStyle name="Comma 56 2 7 3" xfId="14867" xr:uid="{00000000-0005-0000-0000-0000103A0000}"/>
    <cellStyle name="Comma 56 2 7 3 2" xfId="14868" xr:uid="{00000000-0005-0000-0000-0000113A0000}"/>
    <cellStyle name="Comma 56 2 7 4" xfId="14869" xr:uid="{00000000-0005-0000-0000-0000123A0000}"/>
    <cellStyle name="Comma 56 2 7 4 2" xfId="14870" xr:uid="{00000000-0005-0000-0000-0000133A0000}"/>
    <cellStyle name="Comma 56 2 7 5" xfId="14871" xr:uid="{00000000-0005-0000-0000-0000143A0000}"/>
    <cellStyle name="Comma 56 2 8" xfId="14872" xr:uid="{00000000-0005-0000-0000-0000153A0000}"/>
    <cellStyle name="Comma 56 2 8 2" xfId="14873" xr:uid="{00000000-0005-0000-0000-0000163A0000}"/>
    <cellStyle name="Comma 56 2 9" xfId="14874" xr:uid="{00000000-0005-0000-0000-0000173A0000}"/>
    <cellStyle name="Comma 56 2 9 2" xfId="14875" xr:uid="{00000000-0005-0000-0000-0000183A0000}"/>
    <cellStyle name="Comma 56 3" xfId="14876" xr:uid="{00000000-0005-0000-0000-0000193A0000}"/>
    <cellStyle name="Comma 56 3 10" xfId="14877" xr:uid="{00000000-0005-0000-0000-00001A3A0000}"/>
    <cellStyle name="Comma 56 3 10 2" xfId="14878" xr:uid="{00000000-0005-0000-0000-00001B3A0000}"/>
    <cellStyle name="Comma 56 3 11" xfId="14879" xr:uid="{00000000-0005-0000-0000-00001C3A0000}"/>
    <cellStyle name="Comma 56 3 2" xfId="14880" xr:uid="{00000000-0005-0000-0000-00001D3A0000}"/>
    <cellStyle name="Comma 56 3 2 2" xfId="14881" xr:uid="{00000000-0005-0000-0000-00001E3A0000}"/>
    <cellStyle name="Comma 56 3 2 2 2" xfId="14882" xr:uid="{00000000-0005-0000-0000-00001F3A0000}"/>
    <cellStyle name="Comma 56 3 2 2 2 2" xfId="14883" xr:uid="{00000000-0005-0000-0000-0000203A0000}"/>
    <cellStyle name="Comma 56 3 2 2 2 2 2" xfId="14884" xr:uid="{00000000-0005-0000-0000-0000213A0000}"/>
    <cellStyle name="Comma 56 3 2 2 2 2 2 2" xfId="14885" xr:uid="{00000000-0005-0000-0000-0000223A0000}"/>
    <cellStyle name="Comma 56 3 2 2 2 2 3" xfId="14886" xr:uid="{00000000-0005-0000-0000-0000233A0000}"/>
    <cellStyle name="Comma 56 3 2 2 2 2 3 2" xfId="14887" xr:uid="{00000000-0005-0000-0000-0000243A0000}"/>
    <cellStyle name="Comma 56 3 2 2 2 2 4" xfId="14888" xr:uid="{00000000-0005-0000-0000-0000253A0000}"/>
    <cellStyle name="Comma 56 3 2 2 2 2 4 2" xfId="14889" xr:uid="{00000000-0005-0000-0000-0000263A0000}"/>
    <cellStyle name="Comma 56 3 2 2 2 2 5" xfId="14890" xr:uid="{00000000-0005-0000-0000-0000273A0000}"/>
    <cellStyle name="Comma 56 3 2 2 2 3" xfId="14891" xr:uid="{00000000-0005-0000-0000-0000283A0000}"/>
    <cellStyle name="Comma 56 3 2 2 2 3 2" xfId="14892" xr:uid="{00000000-0005-0000-0000-0000293A0000}"/>
    <cellStyle name="Comma 56 3 2 2 2 4" xfId="14893" xr:uid="{00000000-0005-0000-0000-00002A3A0000}"/>
    <cellStyle name="Comma 56 3 2 2 2 4 2" xfId="14894" xr:uid="{00000000-0005-0000-0000-00002B3A0000}"/>
    <cellStyle name="Comma 56 3 2 2 2 5" xfId="14895" xr:uid="{00000000-0005-0000-0000-00002C3A0000}"/>
    <cellStyle name="Comma 56 3 2 2 2 5 2" xfId="14896" xr:uid="{00000000-0005-0000-0000-00002D3A0000}"/>
    <cellStyle name="Comma 56 3 2 2 2 6" xfId="14897" xr:uid="{00000000-0005-0000-0000-00002E3A0000}"/>
    <cellStyle name="Comma 56 3 2 2 3" xfId="14898" xr:uid="{00000000-0005-0000-0000-00002F3A0000}"/>
    <cellStyle name="Comma 56 3 2 2 3 2" xfId="14899" xr:uid="{00000000-0005-0000-0000-0000303A0000}"/>
    <cellStyle name="Comma 56 3 2 2 3 2 2" xfId="14900" xr:uid="{00000000-0005-0000-0000-0000313A0000}"/>
    <cellStyle name="Comma 56 3 2 2 3 3" xfId="14901" xr:uid="{00000000-0005-0000-0000-0000323A0000}"/>
    <cellStyle name="Comma 56 3 2 2 3 3 2" xfId="14902" xr:uid="{00000000-0005-0000-0000-0000333A0000}"/>
    <cellStyle name="Comma 56 3 2 2 3 4" xfId="14903" xr:uid="{00000000-0005-0000-0000-0000343A0000}"/>
    <cellStyle name="Comma 56 3 2 2 3 4 2" xfId="14904" xr:uid="{00000000-0005-0000-0000-0000353A0000}"/>
    <cellStyle name="Comma 56 3 2 2 3 5" xfId="14905" xr:uid="{00000000-0005-0000-0000-0000363A0000}"/>
    <cellStyle name="Comma 56 3 2 2 4" xfId="14906" xr:uid="{00000000-0005-0000-0000-0000373A0000}"/>
    <cellStyle name="Comma 56 3 2 2 4 2" xfId="14907" xr:uid="{00000000-0005-0000-0000-0000383A0000}"/>
    <cellStyle name="Comma 56 3 2 2 5" xfId="14908" xr:uid="{00000000-0005-0000-0000-0000393A0000}"/>
    <cellStyle name="Comma 56 3 2 2 5 2" xfId="14909" xr:uid="{00000000-0005-0000-0000-00003A3A0000}"/>
    <cellStyle name="Comma 56 3 2 2 6" xfId="14910" xr:uid="{00000000-0005-0000-0000-00003B3A0000}"/>
    <cellStyle name="Comma 56 3 2 2 6 2" xfId="14911" xr:uid="{00000000-0005-0000-0000-00003C3A0000}"/>
    <cellStyle name="Comma 56 3 2 2 7" xfId="14912" xr:uid="{00000000-0005-0000-0000-00003D3A0000}"/>
    <cellStyle name="Comma 56 3 2 3" xfId="14913" xr:uid="{00000000-0005-0000-0000-00003E3A0000}"/>
    <cellStyle name="Comma 56 3 2 3 2" xfId="14914" xr:uid="{00000000-0005-0000-0000-00003F3A0000}"/>
    <cellStyle name="Comma 56 3 2 3 2 2" xfId="14915" xr:uid="{00000000-0005-0000-0000-0000403A0000}"/>
    <cellStyle name="Comma 56 3 2 3 2 2 2" xfId="14916" xr:uid="{00000000-0005-0000-0000-0000413A0000}"/>
    <cellStyle name="Comma 56 3 2 3 2 2 2 2" xfId="14917" xr:uid="{00000000-0005-0000-0000-0000423A0000}"/>
    <cellStyle name="Comma 56 3 2 3 2 2 3" xfId="14918" xr:uid="{00000000-0005-0000-0000-0000433A0000}"/>
    <cellStyle name="Comma 56 3 2 3 2 2 3 2" xfId="14919" xr:uid="{00000000-0005-0000-0000-0000443A0000}"/>
    <cellStyle name="Comma 56 3 2 3 2 2 4" xfId="14920" xr:uid="{00000000-0005-0000-0000-0000453A0000}"/>
    <cellStyle name="Comma 56 3 2 3 2 2 4 2" xfId="14921" xr:uid="{00000000-0005-0000-0000-0000463A0000}"/>
    <cellStyle name="Comma 56 3 2 3 2 2 5" xfId="14922" xr:uid="{00000000-0005-0000-0000-0000473A0000}"/>
    <cellStyle name="Comma 56 3 2 3 2 3" xfId="14923" xr:uid="{00000000-0005-0000-0000-0000483A0000}"/>
    <cellStyle name="Comma 56 3 2 3 2 3 2" xfId="14924" xr:uid="{00000000-0005-0000-0000-0000493A0000}"/>
    <cellStyle name="Comma 56 3 2 3 2 4" xfId="14925" xr:uid="{00000000-0005-0000-0000-00004A3A0000}"/>
    <cellStyle name="Comma 56 3 2 3 2 4 2" xfId="14926" xr:uid="{00000000-0005-0000-0000-00004B3A0000}"/>
    <cellStyle name="Comma 56 3 2 3 2 5" xfId="14927" xr:uid="{00000000-0005-0000-0000-00004C3A0000}"/>
    <cellStyle name="Comma 56 3 2 3 2 5 2" xfId="14928" xr:uid="{00000000-0005-0000-0000-00004D3A0000}"/>
    <cellStyle name="Comma 56 3 2 3 2 6" xfId="14929" xr:uid="{00000000-0005-0000-0000-00004E3A0000}"/>
    <cellStyle name="Comma 56 3 2 3 3" xfId="14930" xr:uid="{00000000-0005-0000-0000-00004F3A0000}"/>
    <cellStyle name="Comma 56 3 2 3 3 2" xfId="14931" xr:uid="{00000000-0005-0000-0000-0000503A0000}"/>
    <cellStyle name="Comma 56 3 2 3 3 2 2" xfId="14932" xr:uid="{00000000-0005-0000-0000-0000513A0000}"/>
    <cellStyle name="Comma 56 3 2 3 3 3" xfId="14933" xr:uid="{00000000-0005-0000-0000-0000523A0000}"/>
    <cellStyle name="Comma 56 3 2 3 3 3 2" xfId="14934" xr:uid="{00000000-0005-0000-0000-0000533A0000}"/>
    <cellStyle name="Comma 56 3 2 3 3 4" xfId="14935" xr:uid="{00000000-0005-0000-0000-0000543A0000}"/>
    <cellStyle name="Comma 56 3 2 3 3 4 2" xfId="14936" xr:uid="{00000000-0005-0000-0000-0000553A0000}"/>
    <cellStyle name="Comma 56 3 2 3 3 5" xfId="14937" xr:uid="{00000000-0005-0000-0000-0000563A0000}"/>
    <cellStyle name="Comma 56 3 2 3 4" xfId="14938" xr:uid="{00000000-0005-0000-0000-0000573A0000}"/>
    <cellStyle name="Comma 56 3 2 3 4 2" xfId="14939" xr:uid="{00000000-0005-0000-0000-0000583A0000}"/>
    <cellStyle name="Comma 56 3 2 3 5" xfId="14940" xr:uid="{00000000-0005-0000-0000-0000593A0000}"/>
    <cellStyle name="Comma 56 3 2 3 5 2" xfId="14941" xr:uid="{00000000-0005-0000-0000-00005A3A0000}"/>
    <cellStyle name="Comma 56 3 2 3 6" xfId="14942" xr:uid="{00000000-0005-0000-0000-00005B3A0000}"/>
    <cellStyle name="Comma 56 3 2 3 6 2" xfId="14943" xr:uid="{00000000-0005-0000-0000-00005C3A0000}"/>
    <cellStyle name="Comma 56 3 2 3 7" xfId="14944" xr:uid="{00000000-0005-0000-0000-00005D3A0000}"/>
    <cellStyle name="Comma 56 3 2 4" xfId="14945" xr:uid="{00000000-0005-0000-0000-00005E3A0000}"/>
    <cellStyle name="Comma 56 3 2 4 2" xfId="14946" xr:uid="{00000000-0005-0000-0000-00005F3A0000}"/>
    <cellStyle name="Comma 56 3 2 4 2 2" xfId="14947" xr:uid="{00000000-0005-0000-0000-0000603A0000}"/>
    <cellStyle name="Comma 56 3 2 4 2 2 2" xfId="14948" xr:uid="{00000000-0005-0000-0000-0000613A0000}"/>
    <cellStyle name="Comma 56 3 2 4 2 3" xfId="14949" xr:uid="{00000000-0005-0000-0000-0000623A0000}"/>
    <cellStyle name="Comma 56 3 2 4 2 3 2" xfId="14950" xr:uid="{00000000-0005-0000-0000-0000633A0000}"/>
    <cellStyle name="Comma 56 3 2 4 2 4" xfId="14951" xr:uid="{00000000-0005-0000-0000-0000643A0000}"/>
    <cellStyle name="Comma 56 3 2 4 2 4 2" xfId="14952" xr:uid="{00000000-0005-0000-0000-0000653A0000}"/>
    <cellStyle name="Comma 56 3 2 4 2 5" xfId="14953" xr:uid="{00000000-0005-0000-0000-0000663A0000}"/>
    <cellStyle name="Comma 56 3 2 4 3" xfId="14954" xr:uid="{00000000-0005-0000-0000-0000673A0000}"/>
    <cellStyle name="Comma 56 3 2 4 3 2" xfId="14955" xr:uid="{00000000-0005-0000-0000-0000683A0000}"/>
    <cellStyle name="Comma 56 3 2 4 4" xfId="14956" xr:uid="{00000000-0005-0000-0000-0000693A0000}"/>
    <cellStyle name="Comma 56 3 2 4 4 2" xfId="14957" xr:uid="{00000000-0005-0000-0000-00006A3A0000}"/>
    <cellStyle name="Comma 56 3 2 4 5" xfId="14958" xr:uid="{00000000-0005-0000-0000-00006B3A0000}"/>
    <cellStyle name="Comma 56 3 2 4 5 2" xfId="14959" xr:uid="{00000000-0005-0000-0000-00006C3A0000}"/>
    <cellStyle name="Comma 56 3 2 4 6" xfId="14960" xr:uid="{00000000-0005-0000-0000-00006D3A0000}"/>
    <cellStyle name="Comma 56 3 2 5" xfId="14961" xr:uid="{00000000-0005-0000-0000-00006E3A0000}"/>
    <cellStyle name="Comma 56 3 2 5 2" xfId="14962" xr:uid="{00000000-0005-0000-0000-00006F3A0000}"/>
    <cellStyle name="Comma 56 3 2 5 2 2" xfId="14963" xr:uid="{00000000-0005-0000-0000-0000703A0000}"/>
    <cellStyle name="Comma 56 3 2 5 3" xfId="14964" xr:uid="{00000000-0005-0000-0000-0000713A0000}"/>
    <cellStyle name="Comma 56 3 2 5 3 2" xfId="14965" xr:uid="{00000000-0005-0000-0000-0000723A0000}"/>
    <cellStyle name="Comma 56 3 2 5 4" xfId="14966" xr:uid="{00000000-0005-0000-0000-0000733A0000}"/>
    <cellStyle name="Comma 56 3 2 5 4 2" xfId="14967" xr:uid="{00000000-0005-0000-0000-0000743A0000}"/>
    <cellStyle name="Comma 56 3 2 5 5" xfId="14968" xr:uid="{00000000-0005-0000-0000-0000753A0000}"/>
    <cellStyle name="Comma 56 3 2 6" xfId="14969" xr:uid="{00000000-0005-0000-0000-0000763A0000}"/>
    <cellStyle name="Comma 56 3 2 6 2" xfId="14970" xr:uid="{00000000-0005-0000-0000-0000773A0000}"/>
    <cellStyle name="Comma 56 3 2 7" xfId="14971" xr:uid="{00000000-0005-0000-0000-0000783A0000}"/>
    <cellStyle name="Comma 56 3 2 7 2" xfId="14972" xr:uid="{00000000-0005-0000-0000-0000793A0000}"/>
    <cellStyle name="Comma 56 3 2 8" xfId="14973" xr:uid="{00000000-0005-0000-0000-00007A3A0000}"/>
    <cellStyle name="Comma 56 3 2 8 2" xfId="14974" xr:uid="{00000000-0005-0000-0000-00007B3A0000}"/>
    <cellStyle name="Comma 56 3 2 9" xfId="14975" xr:uid="{00000000-0005-0000-0000-00007C3A0000}"/>
    <cellStyle name="Comma 56 3 3" xfId="14976" xr:uid="{00000000-0005-0000-0000-00007D3A0000}"/>
    <cellStyle name="Comma 56 3 3 2" xfId="14977" xr:uid="{00000000-0005-0000-0000-00007E3A0000}"/>
    <cellStyle name="Comma 56 3 3 2 2" xfId="14978" xr:uid="{00000000-0005-0000-0000-00007F3A0000}"/>
    <cellStyle name="Comma 56 3 3 2 2 2" xfId="14979" xr:uid="{00000000-0005-0000-0000-0000803A0000}"/>
    <cellStyle name="Comma 56 3 3 2 2 2 2" xfId="14980" xr:uid="{00000000-0005-0000-0000-0000813A0000}"/>
    <cellStyle name="Comma 56 3 3 2 2 2 2 2" xfId="14981" xr:uid="{00000000-0005-0000-0000-0000823A0000}"/>
    <cellStyle name="Comma 56 3 3 2 2 2 3" xfId="14982" xr:uid="{00000000-0005-0000-0000-0000833A0000}"/>
    <cellStyle name="Comma 56 3 3 2 2 2 3 2" xfId="14983" xr:uid="{00000000-0005-0000-0000-0000843A0000}"/>
    <cellStyle name="Comma 56 3 3 2 2 2 4" xfId="14984" xr:uid="{00000000-0005-0000-0000-0000853A0000}"/>
    <cellStyle name="Comma 56 3 3 2 2 2 4 2" xfId="14985" xr:uid="{00000000-0005-0000-0000-0000863A0000}"/>
    <cellStyle name="Comma 56 3 3 2 2 2 5" xfId="14986" xr:uid="{00000000-0005-0000-0000-0000873A0000}"/>
    <cellStyle name="Comma 56 3 3 2 2 3" xfId="14987" xr:uid="{00000000-0005-0000-0000-0000883A0000}"/>
    <cellStyle name="Comma 56 3 3 2 2 3 2" xfId="14988" xr:uid="{00000000-0005-0000-0000-0000893A0000}"/>
    <cellStyle name="Comma 56 3 3 2 2 4" xfId="14989" xr:uid="{00000000-0005-0000-0000-00008A3A0000}"/>
    <cellStyle name="Comma 56 3 3 2 2 4 2" xfId="14990" xr:uid="{00000000-0005-0000-0000-00008B3A0000}"/>
    <cellStyle name="Comma 56 3 3 2 2 5" xfId="14991" xr:uid="{00000000-0005-0000-0000-00008C3A0000}"/>
    <cellStyle name="Comma 56 3 3 2 2 5 2" xfId="14992" xr:uid="{00000000-0005-0000-0000-00008D3A0000}"/>
    <cellStyle name="Comma 56 3 3 2 2 6" xfId="14993" xr:uid="{00000000-0005-0000-0000-00008E3A0000}"/>
    <cellStyle name="Comma 56 3 3 2 3" xfId="14994" xr:uid="{00000000-0005-0000-0000-00008F3A0000}"/>
    <cellStyle name="Comma 56 3 3 2 3 2" xfId="14995" xr:uid="{00000000-0005-0000-0000-0000903A0000}"/>
    <cellStyle name="Comma 56 3 3 2 3 2 2" xfId="14996" xr:uid="{00000000-0005-0000-0000-0000913A0000}"/>
    <cellStyle name="Comma 56 3 3 2 3 3" xfId="14997" xr:uid="{00000000-0005-0000-0000-0000923A0000}"/>
    <cellStyle name="Comma 56 3 3 2 3 3 2" xfId="14998" xr:uid="{00000000-0005-0000-0000-0000933A0000}"/>
    <cellStyle name="Comma 56 3 3 2 3 4" xfId="14999" xr:uid="{00000000-0005-0000-0000-0000943A0000}"/>
    <cellStyle name="Comma 56 3 3 2 3 4 2" xfId="15000" xr:uid="{00000000-0005-0000-0000-0000953A0000}"/>
    <cellStyle name="Comma 56 3 3 2 3 5" xfId="15001" xr:uid="{00000000-0005-0000-0000-0000963A0000}"/>
    <cellStyle name="Comma 56 3 3 2 4" xfId="15002" xr:uid="{00000000-0005-0000-0000-0000973A0000}"/>
    <cellStyle name="Comma 56 3 3 2 4 2" xfId="15003" xr:uid="{00000000-0005-0000-0000-0000983A0000}"/>
    <cellStyle name="Comma 56 3 3 2 5" xfId="15004" xr:uid="{00000000-0005-0000-0000-0000993A0000}"/>
    <cellStyle name="Comma 56 3 3 2 5 2" xfId="15005" xr:uid="{00000000-0005-0000-0000-00009A3A0000}"/>
    <cellStyle name="Comma 56 3 3 2 6" xfId="15006" xr:uid="{00000000-0005-0000-0000-00009B3A0000}"/>
    <cellStyle name="Comma 56 3 3 2 6 2" xfId="15007" xr:uid="{00000000-0005-0000-0000-00009C3A0000}"/>
    <cellStyle name="Comma 56 3 3 2 7" xfId="15008" xr:uid="{00000000-0005-0000-0000-00009D3A0000}"/>
    <cellStyle name="Comma 56 3 3 3" xfId="15009" xr:uid="{00000000-0005-0000-0000-00009E3A0000}"/>
    <cellStyle name="Comma 56 3 3 3 2" xfId="15010" xr:uid="{00000000-0005-0000-0000-00009F3A0000}"/>
    <cellStyle name="Comma 56 3 3 3 2 2" xfId="15011" xr:uid="{00000000-0005-0000-0000-0000A03A0000}"/>
    <cellStyle name="Comma 56 3 3 3 2 2 2" xfId="15012" xr:uid="{00000000-0005-0000-0000-0000A13A0000}"/>
    <cellStyle name="Comma 56 3 3 3 2 2 2 2" xfId="15013" xr:uid="{00000000-0005-0000-0000-0000A23A0000}"/>
    <cellStyle name="Comma 56 3 3 3 2 2 3" xfId="15014" xr:uid="{00000000-0005-0000-0000-0000A33A0000}"/>
    <cellStyle name="Comma 56 3 3 3 2 2 3 2" xfId="15015" xr:uid="{00000000-0005-0000-0000-0000A43A0000}"/>
    <cellStyle name="Comma 56 3 3 3 2 2 4" xfId="15016" xr:uid="{00000000-0005-0000-0000-0000A53A0000}"/>
    <cellStyle name="Comma 56 3 3 3 2 2 4 2" xfId="15017" xr:uid="{00000000-0005-0000-0000-0000A63A0000}"/>
    <cellStyle name="Comma 56 3 3 3 2 2 5" xfId="15018" xr:uid="{00000000-0005-0000-0000-0000A73A0000}"/>
    <cellStyle name="Comma 56 3 3 3 2 3" xfId="15019" xr:uid="{00000000-0005-0000-0000-0000A83A0000}"/>
    <cellStyle name="Comma 56 3 3 3 2 3 2" xfId="15020" xr:uid="{00000000-0005-0000-0000-0000A93A0000}"/>
    <cellStyle name="Comma 56 3 3 3 2 4" xfId="15021" xr:uid="{00000000-0005-0000-0000-0000AA3A0000}"/>
    <cellStyle name="Comma 56 3 3 3 2 4 2" xfId="15022" xr:uid="{00000000-0005-0000-0000-0000AB3A0000}"/>
    <cellStyle name="Comma 56 3 3 3 2 5" xfId="15023" xr:uid="{00000000-0005-0000-0000-0000AC3A0000}"/>
    <cellStyle name="Comma 56 3 3 3 2 5 2" xfId="15024" xr:uid="{00000000-0005-0000-0000-0000AD3A0000}"/>
    <cellStyle name="Comma 56 3 3 3 2 6" xfId="15025" xr:uid="{00000000-0005-0000-0000-0000AE3A0000}"/>
    <cellStyle name="Comma 56 3 3 3 3" xfId="15026" xr:uid="{00000000-0005-0000-0000-0000AF3A0000}"/>
    <cellStyle name="Comma 56 3 3 3 3 2" xfId="15027" xr:uid="{00000000-0005-0000-0000-0000B03A0000}"/>
    <cellStyle name="Comma 56 3 3 3 3 2 2" xfId="15028" xr:uid="{00000000-0005-0000-0000-0000B13A0000}"/>
    <cellStyle name="Comma 56 3 3 3 3 3" xfId="15029" xr:uid="{00000000-0005-0000-0000-0000B23A0000}"/>
    <cellStyle name="Comma 56 3 3 3 3 3 2" xfId="15030" xr:uid="{00000000-0005-0000-0000-0000B33A0000}"/>
    <cellStyle name="Comma 56 3 3 3 3 4" xfId="15031" xr:uid="{00000000-0005-0000-0000-0000B43A0000}"/>
    <cellStyle name="Comma 56 3 3 3 3 4 2" xfId="15032" xr:uid="{00000000-0005-0000-0000-0000B53A0000}"/>
    <cellStyle name="Comma 56 3 3 3 3 5" xfId="15033" xr:uid="{00000000-0005-0000-0000-0000B63A0000}"/>
    <cellStyle name="Comma 56 3 3 3 4" xfId="15034" xr:uid="{00000000-0005-0000-0000-0000B73A0000}"/>
    <cellStyle name="Comma 56 3 3 3 4 2" xfId="15035" xr:uid="{00000000-0005-0000-0000-0000B83A0000}"/>
    <cellStyle name="Comma 56 3 3 3 5" xfId="15036" xr:uid="{00000000-0005-0000-0000-0000B93A0000}"/>
    <cellStyle name="Comma 56 3 3 3 5 2" xfId="15037" xr:uid="{00000000-0005-0000-0000-0000BA3A0000}"/>
    <cellStyle name="Comma 56 3 3 3 6" xfId="15038" xr:uid="{00000000-0005-0000-0000-0000BB3A0000}"/>
    <cellStyle name="Comma 56 3 3 3 6 2" xfId="15039" xr:uid="{00000000-0005-0000-0000-0000BC3A0000}"/>
    <cellStyle name="Comma 56 3 3 3 7" xfId="15040" xr:uid="{00000000-0005-0000-0000-0000BD3A0000}"/>
    <cellStyle name="Comma 56 3 3 4" xfId="15041" xr:uid="{00000000-0005-0000-0000-0000BE3A0000}"/>
    <cellStyle name="Comma 56 3 3 4 2" xfId="15042" xr:uid="{00000000-0005-0000-0000-0000BF3A0000}"/>
    <cellStyle name="Comma 56 3 3 4 2 2" xfId="15043" xr:uid="{00000000-0005-0000-0000-0000C03A0000}"/>
    <cellStyle name="Comma 56 3 3 4 2 2 2" xfId="15044" xr:uid="{00000000-0005-0000-0000-0000C13A0000}"/>
    <cellStyle name="Comma 56 3 3 4 2 3" xfId="15045" xr:uid="{00000000-0005-0000-0000-0000C23A0000}"/>
    <cellStyle name="Comma 56 3 3 4 2 3 2" xfId="15046" xr:uid="{00000000-0005-0000-0000-0000C33A0000}"/>
    <cellStyle name="Comma 56 3 3 4 2 4" xfId="15047" xr:uid="{00000000-0005-0000-0000-0000C43A0000}"/>
    <cellStyle name="Comma 56 3 3 4 2 4 2" xfId="15048" xr:uid="{00000000-0005-0000-0000-0000C53A0000}"/>
    <cellStyle name="Comma 56 3 3 4 2 5" xfId="15049" xr:uid="{00000000-0005-0000-0000-0000C63A0000}"/>
    <cellStyle name="Comma 56 3 3 4 3" xfId="15050" xr:uid="{00000000-0005-0000-0000-0000C73A0000}"/>
    <cellStyle name="Comma 56 3 3 4 3 2" xfId="15051" xr:uid="{00000000-0005-0000-0000-0000C83A0000}"/>
    <cellStyle name="Comma 56 3 3 4 4" xfId="15052" xr:uid="{00000000-0005-0000-0000-0000C93A0000}"/>
    <cellStyle name="Comma 56 3 3 4 4 2" xfId="15053" xr:uid="{00000000-0005-0000-0000-0000CA3A0000}"/>
    <cellStyle name="Comma 56 3 3 4 5" xfId="15054" xr:uid="{00000000-0005-0000-0000-0000CB3A0000}"/>
    <cellStyle name="Comma 56 3 3 4 5 2" xfId="15055" xr:uid="{00000000-0005-0000-0000-0000CC3A0000}"/>
    <cellStyle name="Comma 56 3 3 4 6" xfId="15056" xr:uid="{00000000-0005-0000-0000-0000CD3A0000}"/>
    <cellStyle name="Comma 56 3 3 5" xfId="15057" xr:uid="{00000000-0005-0000-0000-0000CE3A0000}"/>
    <cellStyle name="Comma 56 3 3 5 2" xfId="15058" xr:uid="{00000000-0005-0000-0000-0000CF3A0000}"/>
    <cellStyle name="Comma 56 3 3 5 2 2" xfId="15059" xr:uid="{00000000-0005-0000-0000-0000D03A0000}"/>
    <cellStyle name="Comma 56 3 3 5 3" xfId="15060" xr:uid="{00000000-0005-0000-0000-0000D13A0000}"/>
    <cellStyle name="Comma 56 3 3 5 3 2" xfId="15061" xr:uid="{00000000-0005-0000-0000-0000D23A0000}"/>
    <cellStyle name="Comma 56 3 3 5 4" xfId="15062" xr:uid="{00000000-0005-0000-0000-0000D33A0000}"/>
    <cellStyle name="Comma 56 3 3 5 4 2" xfId="15063" xr:uid="{00000000-0005-0000-0000-0000D43A0000}"/>
    <cellStyle name="Comma 56 3 3 5 5" xfId="15064" xr:uid="{00000000-0005-0000-0000-0000D53A0000}"/>
    <cellStyle name="Comma 56 3 3 6" xfId="15065" xr:uid="{00000000-0005-0000-0000-0000D63A0000}"/>
    <cellStyle name="Comma 56 3 3 6 2" xfId="15066" xr:uid="{00000000-0005-0000-0000-0000D73A0000}"/>
    <cellStyle name="Comma 56 3 3 7" xfId="15067" xr:uid="{00000000-0005-0000-0000-0000D83A0000}"/>
    <cellStyle name="Comma 56 3 3 7 2" xfId="15068" xr:uid="{00000000-0005-0000-0000-0000D93A0000}"/>
    <cellStyle name="Comma 56 3 3 8" xfId="15069" xr:uid="{00000000-0005-0000-0000-0000DA3A0000}"/>
    <cellStyle name="Comma 56 3 3 8 2" xfId="15070" xr:uid="{00000000-0005-0000-0000-0000DB3A0000}"/>
    <cellStyle name="Comma 56 3 3 9" xfId="15071" xr:uid="{00000000-0005-0000-0000-0000DC3A0000}"/>
    <cellStyle name="Comma 56 3 4" xfId="15072" xr:uid="{00000000-0005-0000-0000-0000DD3A0000}"/>
    <cellStyle name="Comma 56 3 4 2" xfId="15073" xr:uid="{00000000-0005-0000-0000-0000DE3A0000}"/>
    <cellStyle name="Comma 56 3 4 2 2" xfId="15074" xr:uid="{00000000-0005-0000-0000-0000DF3A0000}"/>
    <cellStyle name="Comma 56 3 4 2 2 2" xfId="15075" xr:uid="{00000000-0005-0000-0000-0000E03A0000}"/>
    <cellStyle name="Comma 56 3 4 2 2 2 2" xfId="15076" xr:uid="{00000000-0005-0000-0000-0000E13A0000}"/>
    <cellStyle name="Comma 56 3 4 2 2 3" xfId="15077" xr:uid="{00000000-0005-0000-0000-0000E23A0000}"/>
    <cellStyle name="Comma 56 3 4 2 2 3 2" xfId="15078" xr:uid="{00000000-0005-0000-0000-0000E33A0000}"/>
    <cellStyle name="Comma 56 3 4 2 2 4" xfId="15079" xr:uid="{00000000-0005-0000-0000-0000E43A0000}"/>
    <cellStyle name="Comma 56 3 4 2 2 4 2" xfId="15080" xr:uid="{00000000-0005-0000-0000-0000E53A0000}"/>
    <cellStyle name="Comma 56 3 4 2 2 5" xfId="15081" xr:uid="{00000000-0005-0000-0000-0000E63A0000}"/>
    <cellStyle name="Comma 56 3 4 2 3" xfId="15082" xr:uid="{00000000-0005-0000-0000-0000E73A0000}"/>
    <cellStyle name="Comma 56 3 4 2 3 2" xfId="15083" xr:uid="{00000000-0005-0000-0000-0000E83A0000}"/>
    <cellStyle name="Comma 56 3 4 2 4" xfId="15084" xr:uid="{00000000-0005-0000-0000-0000E93A0000}"/>
    <cellStyle name="Comma 56 3 4 2 4 2" xfId="15085" xr:uid="{00000000-0005-0000-0000-0000EA3A0000}"/>
    <cellStyle name="Comma 56 3 4 2 5" xfId="15086" xr:uid="{00000000-0005-0000-0000-0000EB3A0000}"/>
    <cellStyle name="Comma 56 3 4 2 5 2" xfId="15087" xr:uid="{00000000-0005-0000-0000-0000EC3A0000}"/>
    <cellStyle name="Comma 56 3 4 2 6" xfId="15088" xr:uid="{00000000-0005-0000-0000-0000ED3A0000}"/>
    <cellStyle name="Comma 56 3 4 3" xfId="15089" xr:uid="{00000000-0005-0000-0000-0000EE3A0000}"/>
    <cellStyle name="Comma 56 3 4 3 2" xfId="15090" xr:uid="{00000000-0005-0000-0000-0000EF3A0000}"/>
    <cellStyle name="Comma 56 3 4 3 2 2" xfId="15091" xr:uid="{00000000-0005-0000-0000-0000F03A0000}"/>
    <cellStyle name="Comma 56 3 4 3 3" xfId="15092" xr:uid="{00000000-0005-0000-0000-0000F13A0000}"/>
    <cellStyle name="Comma 56 3 4 3 3 2" xfId="15093" xr:uid="{00000000-0005-0000-0000-0000F23A0000}"/>
    <cellStyle name="Comma 56 3 4 3 4" xfId="15094" xr:uid="{00000000-0005-0000-0000-0000F33A0000}"/>
    <cellStyle name="Comma 56 3 4 3 4 2" xfId="15095" xr:uid="{00000000-0005-0000-0000-0000F43A0000}"/>
    <cellStyle name="Comma 56 3 4 3 5" xfId="15096" xr:uid="{00000000-0005-0000-0000-0000F53A0000}"/>
    <cellStyle name="Comma 56 3 4 4" xfId="15097" xr:uid="{00000000-0005-0000-0000-0000F63A0000}"/>
    <cellStyle name="Comma 56 3 4 4 2" xfId="15098" xr:uid="{00000000-0005-0000-0000-0000F73A0000}"/>
    <cellStyle name="Comma 56 3 4 5" xfId="15099" xr:uid="{00000000-0005-0000-0000-0000F83A0000}"/>
    <cellStyle name="Comma 56 3 4 5 2" xfId="15100" xr:uid="{00000000-0005-0000-0000-0000F93A0000}"/>
    <cellStyle name="Comma 56 3 4 6" xfId="15101" xr:uid="{00000000-0005-0000-0000-0000FA3A0000}"/>
    <cellStyle name="Comma 56 3 4 6 2" xfId="15102" xr:uid="{00000000-0005-0000-0000-0000FB3A0000}"/>
    <cellStyle name="Comma 56 3 4 7" xfId="15103" xr:uid="{00000000-0005-0000-0000-0000FC3A0000}"/>
    <cellStyle name="Comma 56 3 5" xfId="15104" xr:uid="{00000000-0005-0000-0000-0000FD3A0000}"/>
    <cellStyle name="Comma 56 3 5 2" xfId="15105" xr:uid="{00000000-0005-0000-0000-0000FE3A0000}"/>
    <cellStyle name="Comma 56 3 5 2 2" xfId="15106" xr:uid="{00000000-0005-0000-0000-0000FF3A0000}"/>
    <cellStyle name="Comma 56 3 5 2 2 2" xfId="15107" xr:uid="{00000000-0005-0000-0000-0000003B0000}"/>
    <cellStyle name="Comma 56 3 5 2 2 2 2" xfId="15108" xr:uid="{00000000-0005-0000-0000-0000013B0000}"/>
    <cellStyle name="Comma 56 3 5 2 2 3" xfId="15109" xr:uid="{00000000-0005-0000-0000-0000023B0000}"/>
    <cellStyle name="Comma 56 3 5 2 2 3 2" xfId="15110" xr:uid="{00000000-0005-0000-0000-0000033B0000}"/>
    <cellStyle name="Comma 56 3 5 2 2 4" xfId="15111" xr:uid="{00000000-0005-0000-0000-0000043B0000}"/>
    <cellStyle name="Comma 56 3 5 2 2 4 2" xfId="15112" xr:uid="{00000000-0005-0000-0000-0000053B0000}"/>
    <cellStyle name="Comma 56 3 5 2 2 5" xfId="15113" xr:uid="{00000000-0005-0000-0000-0000063B0000}"/>
    <cellStyle name="Comma 56 3 5 2 3" xfId="15114" xr:uid="{00000000-0005-0000-0000-0000073B0000}"/>
    <cellStyle name="Comma 56 3 5 2 3 2" xfId="15115" xr:uid="{00000000-0005-0000-0000-0000083B0000}"/>
    <cellStyle name="Comma 56 3 5 2 4" xfId="15116" xr:uid="{00000000-0005-0000-0000-0000093B0000}"/>
    <cellStyle name="Comma 56 3 5 2 4 2" xfId="15117" xr:uid="{00000000-0005-0000-0000-00000A3B0000}"/>
    <cellStyle name="Comma 56 3 5 2 5" xfId="15118" xr:uid="{00000000-0005-0000-0000-00000B3B0000}"/>
    <cellStyle name="Comma 56 3 5 2 5 2" xfId="15119" xr:uid="{00000000-0005-0000-0000-00000C3B0000}"/>
    <cellStyle name="Comma 56 3 5 2 6" xfId="15120" xr:uid="{00000000-0005-0000-0000-00000D3B0000}"/>
    <cellStyle name="Comma 56 3 5 3" xfId="15121" xr:uid="{00000000-0005-0000-0000-00000E3B0000}"/>
    <cellStyle name="Comma 56 3 5 3 2" xfId="15122" xr:uid="{00000000-0005-0000-0000-00000F3B0000}"/>
    <cellStyle name="Comma 56 3 5 3 2 2" xfId="15123" xr:uid="{00000000-0005-0000-0000-0000103B0000}"/>
    <cellStyle name="Comma 56 3 5 3 3" xfId="15124" xr:uid="{00000000-0005-0000-0000-0000113B0000}"/>
    <cellStyle name="Comma 56 3 5 3 3 2" xfId="15125" xr:uid="{00000000-0005-0000-0000-0000123B0000}"/>
    <cellStyle name="Comma 56 3 5 3 4" xfId="15126" xr:uid="{00000000-0005-0000-0000-0000133B0000}"/>
    <cellStyle name="Comma 56 3 5 3 4 2" xfId="15127" xr:uid="{00000000-0005-0000-0000-0000143B0000}"/>
    <cellStyle name="Comma 56 3 5 3 5" xfId="15128" xr:uid="{00000000-0005-0000-0000-0000153B0000}"/>
    <cellStyle name="Comma 56 3 5 4" xfId="15129" xr:uid="{00000000-0005-0000-0000-0000163B0000}"/>
    <cellStyle name="Comma 56 3 5 4 2" xfId="15130" xr:uid="{00000000-0005-0000-0000-0000173B0000}"/>
    <cellStyle name="Comma 56 3 5 5" xfId="15131" xr:uid="{00000000-0005-0000-0000-0000183B0000}"/>
    <cellStyle name="Comma 56 3 5 5 2" xfId="15132" xr:uid="{00000000-0005-0000-0000-0000193B0000}"/>
    <cellStyle name="Comma 56 3 5 6" xfId="15133" xr:uid="{00000000-0005-0000-0000-00001A3B0000}"/>
    <cellStyle name="Comma 56 3 5 6 2" xfId="15134" xr:uid="{00000000-0005-0000-0000-00001B3B0000}"/>
    <cellStyle name="Comma 56 3 5 7" xfId="15135" xr:uid="{00000000-0005-0000-0000-00001C3B0000}"/>
    <cellStyle name="Comma 56 3 6" xfId="15136" xr:uid="{00000000-0005-0000-0000-00001D3B0000}"/>
    <cellStyle name="Comma 56 3 6 2" xfId="15137" xr:uid="{00000000-0005-0000-0000-00001E3B0000}"/>
    <cellStyle name="Comma 56 3 6 2 2" xfId="15138" xr:uid="{00000000-0005-0000-0000-00001F3B0000}"/>
    <cellStyle name="Comma 56 3 6 2 2 2" xfId="15139" xr:uid="{00000000-0005-0000-0000-0000203B0000}"/>
    <cellStyle name="Comma 56 3 6 2 3" xfId="15140" xr:uid="{00000000-0005-0000-0000-0000213B0000}"/>
    <cellStyle name="Comma 56 3 6 2 3 2" xfId="15141" xr:uid="{00000000-0005-0000-0000-0000223B0000}"/>
    <cellStyle name="Comma 56 3 6 2 4" xfId="15142" xr:uid="{00000000-0005-0000-0000-0000233B0000}"/>
    <cellStyle name="Comma 56 3 6 2 4 2" xfId="15143" xr:uid="{00000000-0005-0000-0000-0000243B0000}"/>
    <cellStyle name="Comma 56 3 6 2 5" xfId="15144" xr:uid="{00000000-0005-0000-0000-0000253B0000}"/>
    <cellStyle name="Comma 56 3 6 3" xfId="15145" xr:uid="{00000000-0005-0000-0000-0000263B0000}"/>
    <cellStyle name="Comma 56 3 6 3 2" xfId="15146" xr:uid="{00000000-0005-0000-0000-0000273B0000}"/>
    <cellStyle name="Comma 56 3 6 4" xfId="15147" xr:uid="{00000000-0005-0000-0000-0000283B0000}"/>
    <cellStyle name="Comma 56 3 6 4 2" xfId="15148" xr:uid="{00000000-0005-0000-0000-0000293B0000}"/>
    <cellStyle name="Comma 56 3 6 5" xfId="15149" xr:uid="{00000000-0005-0000-0000-00002A3B0000}"/>
    <cellStyle name="Comma 56 3 6 5 2" xfId="15150" xr:uid="{00000000-0005-0000-0000-00002B3B0000}"/>
    <cellStyle name="Comma 56 3 6 6" xfId="15151" xr:uid="{00000000-0005-0000-0000-00002C3B0000}"/>
    <cellStyle name="Comma 56 3 7" xfId="15152" xr:uid="{00000000-0005-0000-0000-00002D3B0000}"/>
    <cellStyle name="Comma 56 3 7 2" xfId="15153" xr:uid="{00000000-0005-0000-0000-00002E3B0000}"/>
    <cellStyle name="Comma 56 3 7 2 2" xfId="15154" xr:uid="{00000000-0005-0000-0000-00002F3B0000}"/>
    <cellStyle name="Comma 56 3 7 3" xfId="15155" xr:uid="{00000000-0005-0000-0000-0000303B0000}"/>
    <cellStyle name="Comma 56 3 7 3 2" xfId="15156" xr:uid="{00000000-0005-0000-0000-0000313B0000}"/>
    <cellStyle name="Comma 56 3 7 4" xfId="15157" xr:uid="{00000000-0005-0000-0000-0000323B0000}"/>
    <cellStyle name="Comma 56 3 7 4 2" xfId="15158" xr:uid="{00000000-0005-0000-0000-0000333B0000}"/>
    <cellStyle name="Comma 56 3 7 5" xfId="15159" xr:uid="{00000000-0005-0000-0000-0000343B0000}"/>
    <cellStyle name="Comma 56 3 8" xfId="15160" xr:uid="{00000000-0005-0000-0000-0000353B0000}"/>
    <cellStyle name="Comma 56 3 8 2" xfId="15161" xr:uid="{00000000-0005-0000-0000-0000363B0000}"/>
    <cellStyle name="Comma 56 3 9" xfId="15162" xr:uid="{00000000-0005-0000-0000-0000373B0000}"/>
    <cellStyle name="Comma 56 3 9 2" xfId="15163" xr:uid="{00000000-0005-0000-0000-0000383B0000}"/>
    <cellStyle name="Comma 56 4" xfId="15164" xr:uid="{00000000-0005-0000-0000-0000393B0000}"/>
    <cellStyle name="Comma 56 4 2" xfId="15165" xr:uid="{00000000-0005-0000-0000-00003A3B0000}"/>
    <cellStyle name="Comma 56 4 2 2" xfId="15166" xr:uid="{00000000-0005-0000-0000-00003B3B0000}"/>
    <cellStyle name="Comma 56 4 2 2 2" xfId="15167" xr:uid="{00000000-0005-0000-0000-00003C3B0000}"/>
    <cellStyle name="Comma 56 4 2 2 2 2" xfId="15168" xr:uid="{00000000-0005-0000-0000-00003D3B0000}"/>
    <cellStyle name="Comma 56 4 2 2 2 2 2" xfId="15169" xr:uid="{00000000-0005-0000-0000-00003E3B0000}"/>
    <cellStyle name="Comma 56 4 2 2 2 3" xfId="15170" xr:uid="{00000000-0005-0000-0000-00003F3B0000}"/>
    <cellStyle name="Comma 56 4 2 2 2 3 2" xfId="15171" xr:uid="{00000000-0005-0000-0000-0000403B0000}"/>
    <cellStyle name="Comma 56 4 2 2 2 4" xfId="15172" xr:uid="{00000000-0005-0000-0000-0000413B0000}"/>
    <cellStyle name="Comma 56 4 2 2 2 4 2" xfId="15173" xr:uid="{00000000-0005-0000-0000-0000423B0000}"/>
    <cellStyle name="Comma 56 4 2 2 2 5" xfId="15174" xr:uid="{00000000-0005-0000-0000-0000433B0000}"/>
    <cellStyle name="Comma 56 4 2 2 3" xfId="15175" xr:uid="{00000000-0005-0000-0000-0000443B0000}"/>
    <cellStyle name="Comma 56 4 2 2 3 2" xfId="15176" xr:uid="{00000000-0005-0000-0000-0000453B0000}"/>
    <cellStyle name="Comma 56 4 2 2 4" xfId="15177" xr:uid="{00000000-0005-0000-0000-0000463B0000}"/>
    <cellStyle name="Comma 56 4 2 2 4 2" xfId="15178" xr:uid="{00000000-0005-0000-0000-0000473B0000}"/>
    <cellStyle name="Comma 56 4 2 2 5" xfId="15179" xr:uid="{00000000-0005-0000-0000-0000483B0000}"/>
    <cellStyle name="Comma 56 4 2 2 5 2" xfId="15180" xr:uid="{00000000-0005-0000-0000-0000493B0000}"/>
    <cellStyle name="Comma 56 4 2 2 6" xfId="15181" xr:uid="{00000000-0005-0000-0000-00004A3B0000}"/>
    <cellStyle name="Comma 56 4 2 3" xfId="15182" xr:uid="{00000000-0005-0000-0000-00004B3B0000}"/>
    <cellStyle name="Comma 56 4 2 3 2" xfId="15183" xr:uid="{00000000-0005-0000-0000-00004C3B0000}"/>
    <cellStyle name="Comma 56 4 2 3 2 2" xfId="15184" xr:uid="{00000000-0005-0000-0000-00004D3B0000}"/>
    <cellStyle name="Comma 56 4 2 3 3" xfId="15185" xr:uid="{00000000-0005-0000-0000-00004E3B0000}"/>
    <cellStyle name="Comma 56 4 2 3 3 2" xfId="15186" xr:uid="{00000000-0005-0000-0000-00004F3B0000}"/>
    <cellStyle name="Comma 56 4 2 3 4" xfId="15187" xr:uid="{00000000-0005-0000-0000-0000503B0000}"/>
    <cellStyle name="Comma 56 4 2 3 4 2" xfId="15188" xr:uid="{00000000-0005-0000-0000-0000513B0000}"/>
    <cellStyle name="Comma 56 4 2 3 5" xfId="15189" xr:uid="{00000000-0005-0000-0000-0000523B0000}"/>
    <cellStyle name="Comma 56 4 2 4" xfId="15190" xr:uid="{00000000-0005-0000-0000-0000533B0000}"/>
    <cellStyle name="Comma 56 4 2 4 2" xfId="15191" xr:uid="{00000000-0005-0000-0000-0000543B0000}"/>
    <cellStyle name="Comma 56 4 2 5" xfId="15192" xr:uid="{00000000-0005-0000-0000-0000553B0000}"/>
    <cellStyle name="Comma 56 4 2 5 2" xfId="15193" xr:uid="{00000000-0005-0000-0000-0000563B0000}"/>
    <cellStyle name="Comma 56 4 2 6" xfId="15194" xr:uid="{00000000-0005-0000-0000-0000573B0000}"/>
    <cellStyle name="Comma 56 4 2 6 2" xfId="15195" xr:uid="{00000000-0005-0000-0000-0000583B0000}"/>
    <cellStyle name="Comma 56 4 2 7" xfId="15196" xr:uid="{00000000-0005-0000-0000-0000593B0000}"/>
    <cellStyle name="Comma 56 4 3" xfId="15197" xr:uid="{00000000-0005-0000-0000-00005A3B0000}"/>
    <cellStyle name="Comma 56 4 3 2" xfId="15198" xr:uid="{00000000-0005-0000-0000-00005B3B0000}"/>
    <cellStyle name="Comma 56 4 3 2 2" xfId="15199" xr:uid="{00000000-0005-0000-0000-00005C3B0000}"/>
    <cellStyle name="Comma 56 4 3 2 2 2" xfId="15200" xr:uid="{00000000-0005-0000-0000-00005D3B0000}"/>
    <cellStyle name="Comma 56 4 3 2 2 2 2" xfId="15201" xr:uid="{00000000-0005-0000-0000-00005E3B0000}"/>
    <cellStyle name="Comma 56 4 3 2 2 3" xfId="15202" xr:uid="{00000000-0005-0000-0000-00005F3B0000}"/>
    <cellStyle name="Comma 56 4 3 2 2 3 2" xfId="15203" xr:uid="{00000000-0005-0000-0000-0000603B0000}"/>
    <cellStyle name="Comma 56 4 3 2 2 4" xfId="15204" xr:uid="{00000000-0005-0000-0000-0000613B0000}"/>
    <cellStyle name="Comma 56 4 3 2 2 4 2" xfId="15205" xr:uid="{00000000-0005-0000-0000-0000623B0000}"/>
    <cellStyle name="Comma 56 4 3 2 2 5" xfId="15206" xr:uid="{00000000-0005-0000-0000-0000633B0000}"/>
    <cellStyle name="Comma 56 4 3 2 3" xfId="15207" xr:uid="{00000000-0005-0000-0000-0000643B0000}"/>
    <cellStyle name="Comma 56 4 3 2 3 2" xfId="15208" xr:uid="{00000000-0005-0000-0000-0000653B0000}"/>
    <cellStyle name="Comma 56 4 3 2 4" xfId="15209" xr:uid="{00000000-0005-0000-0000-0000663B0000}"/>
    <cellStyle name="Comma 56 4 3 2 4 2" xfId="15210" xr:uid="{00000000-0005-0000-0000-0000673B0000}"/>
    <cellStyle name="Comma 56 4 3 2 5" xfId="15211" xr:uid="{00000000-0005-0000-0000-0000683B0000}"/>
    <cellStyle name="Comma 56 4 3 2 5 2" xfId="15212" xr:uid="{00000000-0005-0000-0000-0000693B0000}"/>
    <cellStyle name="Comma 56 4 3 2 6" xfId="15213" xr:uid="{00000000-0005-0000-0000-00006A3B0000}"/>
    <cellStyle name="Comma 56 4 3 3" xfId="15214" xr:uid="{00000000-0005-0000-0000-00006B3B0000}"/>
    <cellStyle name="Comma 56 4 3 3 2" xfId="15215" xr:uid="{00000000-0005-0000-0000-00006C3B0000}"/>
    <cellStyle name="Comma 56 4 3 3 2 2" xfId="15216" xr:uid="{00000000-0005-0000-0000-00006D3B0000}"/>
    <cellStyle name="Comma 56 4 3 3 3" xfId="15217" xr:uid="{00000000-0005-0000-0000-00006E3B0000}"/>
    <cellStyle name="Comma 56 4 3 3 3 2" xfId="15218" xr:uid="{00000000-0005-0000-0000-00006F3B0000}"/>
    <cellStyle name="Comma 56 4 3 3 4" xfId="15219" xr:uid="{00000000-0005-0000-0000-0000703B0000}"/>
    <cellStyle name="Comma 56 4 3 3 4 2" xfId="15220" xr:uid="{00000000-0005-0000-0000-0000713B0000}"/>
    <cellStyle name="Comma 56 4 3 3 5" xfId="15221" xr:uid="{00000000-0005-0000-0000-0000723B0000}"/>
    <cellStyle name="Comma 56 4 3 4" xfId="15222" xr:uid="{00000000-0005-0000-0000-0000733B0000}"/>
    <cellStyle name="Comma 56 4 3 4 2" xfId="15223" xr:uid="{00000000-0005-0000-0000-0000743B0000}"/>
    <cellStyle name="Comma 56 4 3 5" xfId="15224" xr:uid="{00000000-0005-0000-0000-0000753B0000}"/>
    <cellStyle name="Comma 56 4 3 5 2" xfId="15225" xr:uid="{00000000-0005-0000-0000-0000763B0000}"/>
    <cellStyle name="Comma 56 4 3 6" xfId="15226" xr:uid="{00000000-0005-0000-0000-0000773B0000}"/>
    <cellStyle name="Comma 56 4 3 6 2" xfId="15227" xr:uid="{00000000-0005-0000-0000-0000783B0000}"/>
    <cellStyle name="Comma 56 4 3 7" xfId="15228" xr:uid="{00000000-0005-0000-0000-0000793B0000}"/>
    <cellStyle name="Comma 56 4 4" xfId="15229" xr:uid="{00000000-0005-0000-0000-00007A3B0000}"/>
    <cellStyle name="Comma 56 4 4 2" xfId="15230" xr:uid="{00000000-0005-0000-0000-00007B3B0000}"/>
    <cellStyle name="Comma 56 4 4 2 2" xfId="15231" xr:uid="{00000000-0005-0000-0000-00007C3B0000}"/>
    <cellStyle name="Comma 56 4 4 2 2 2" xfId="15232" xr:uid="{00000000-0005-0000-0000-00007D3B0000}"/>
    <cellStyle name="Comma 56 4 4 2 3" xfId="15233" xr:uid="{00000000-0005-0000-0000-00007E3B0000}"/>
    <cellStyle name="Comma 56 4 4 2 3 2" xfId="15234" xr:uid="{00000000-0005-0000-0000-00007F3B0000}"/>
    <cellStyle name="Comma 56 4 4 2 4" xfId="15235" xr:uid="{00000000-0005-0000-0000-0000803B0000}"/>
    <cellStyle name="Comma 56 4 4 2 4 2" xfId="15236" xr:uid="{00000000-0005-0000-0000-0000813B0000}"/>
    <cellStyle name="Comma 56 4 4 2 5" xfId="15237" xr:uid="{00000000-0005-0000-0000-0000823B0000}"/>
    <cellStyle name="Comma 56 4 4 3" xfId="15238" xr:uid="{00000000-0005-0000-0000-0000833B0000}"/>
    <cellStyle name="Comma 56 4 4 3 2" xfId="15239" xr:uid="{00000000-0005-0000-0000-0000843B0000}"/>
    <cellStyle name="Comma 56 4 4 4" xfId="15240" xr:uid="{00000000-0005-0000-0000-0000853B0000}"/>
    <cellStyle name="Comma 56 4 4 4 2" xfId="15241" xr:uid="{00000000-0005-0000-0000-0000863B0000}"/>
    <cellStyle name="Comma 56 4 4 5" xfId="15242" xr:uid="{00000000-0005-0000-0000-0000873B0000}"/>
    <cellStyle name="Comma 56 4 4 5 2" xfId="15243" xr:uid="{00000000-0005-0000-0000-0000883B0000}"/>
    <cellStyle name="Comma 56 4 4 6" xfId="15244" xr:uid="{00000000-0005-0000-0000-0000893B0000}"/>
    <cellStyle name="Comma 56 4 5" xfId="15245" xr:uid="{00000000-0005-0000-0000-00008A3B0000}"/>
    <cellStyle name="Comma 56 4 5 2" xfId="15246" xr:uid="{00000000-0005-0000-0000-00008B3B0000}"/>
    <cellStyle name="Comma 56 4 5 2 2" xfId="15247" xr:uid="{00000000-0005-0000-0000-00008C3B0000}"/>
    <cellStyle name="Comma 56 4 5 3" xfId="15248" xr:uid="{00000000-0005-0000-0000-00008D3B0000}"/>
    <cellStyle name="Comma 56 4 5 3 2" xfId="15249" xr:uid="{00000000-0005-0000-0000-00008E3B0000}"/>
    <cellStyle name="Comma 56 4 5 4" xfId="15250" xr:uid="{00000000-0005-0000-0000-00008F3B0000}"/>
    <cellStyle name="Comma 56 4 5 4 2" xfId="15251" xr:uid="{00000000-0005-0000-0000-0000903B0000}"/>
    <cellStyle name="Comma 56 4 5 5" xfId="15252" xr:uid="{00000000-0005-0000-0000-0000913B0000}"/>
    <cellStyle name="Comma 56 4 6" xfId="15253" xr:uid="{00000000-0005-0000-0000-0000923B0000}"/>
    <cellStyle name="Comma 56 4 6 2" xfId="15254" xr:uid="{00000000-0005-0000-0000-0000933B0000}"/>
    <cellStyle name="Comma 56 4 7" xfId="15255" xr:uid="{00000000-0005-0000-0000-0000943B0000}"/>
    <cellStyle name="Comma 56 4 7 2" xfId="15256" xr:uid="{00000000-0005-0000-0000-0000953B0000}"/>
    <cellStyle name="Comma 56 4 8" xfId="15257" xr:uid="{00000000-0005-0000-0000-0000963B0000}"/>
    <cellStyle name="Comma 56 4 8 2" xfId="15258" xr:uid="{00000000-0005-0000-0000-0000973B0000}"/>
    <cellStyle name="Comma 56 4 9" xfId="15259" xr:uid="{00000000-0005-0000-0000-0000983B0000}"/>
    <cellStyle name="Comma 56 5" xfId="15260" xr:uid="{00000000-0005-0000-0000-0000993B0000}"/>
    <cellStyle name="Comma 56 5 2" xfId="15261" xr:uid="{00000000-0005-0000-0000-00009A3B0000}"/>
    <cellStyle name="Comma 56 5 2 2" xfId="15262" xr:uid="{00000000-0005-0000-0000-00009B3B0000}"/>
    <cellStyle name="Comma 56 5 2 2 2" xfId="15263" xr:uid="{00000000-0005-0000-0000-00009C3B0000}"/>
    <cellStyle name="Comma 56 5 2 2 2 2" xfId="15264" xr:uid="{00000000-0005-0000-0000-00009D3B0000}"/>
    <cellStyle name="Comma 56 5 2 2 2 2 2" xfId="15265" xr:uid="{00000000-0005-0000-0000-00009E3B0000}"/>
    <cellStyle name="Comma 56 5 2 2 2 3" xfId="15266" xr:uid="{00000000-0005-0000-0000-00009F3B0000}"/>
    <cellStyle name="Comma 56 5 2 2 2 3 2" xfId="15267" xr:uid="{00000000-0005-0000-0000-0000A03B0000}"/>
    <cellStyle name="Comma 56 5 2 2 2 4" xfId="15268" xr:uid="{00000000-0005-0000-0000-0000A13B0000}"/>
    <cellStyle name="Comma 56 5 2 2 2 4 2" xfId="15269" xr:uid="{00000000-0005-0000-0000-0000A23B0000}"/>
    <cellStyle name="Comma 56 5 2 2 2 5" xfId="15270" xr:uid="{00000000-0005-0000-0000-0000A33B0000}"/>
    <cellStyle name="Comma 56 5 2 2 3" xfId="15271" xr:uid="{00000000-0005-0000-0000-0000A43B0000}"/>
    <cellStyle name="Comma 56 5 2 2 3 2" xfId="15272" xr:uid="{00000000-0005-0000-0000-0000A53B0000}"/>
    <cellStyle name="Comma 56 5 2 2 4" xfId="15273" xr:uid="{00000000-0005-0000-0000-0000A63B0000}"/>
    <cellStyle name="Comma 56 5 2 2 4 2" xfId="15274" xr:uid="{00000000-0005-0000-0000-0000A73B0000}"/>
    <cellStyle name="Comma 56 5 2 2 5" xfId="15275" xr:uid="{00000000-0005-0000-0000-0000A83B0000}"/>
    <cellStyle name="Comma 56 5 2 2 5 2" xfId="15276" xr:uid="{00000000-0005-0000-0000-0000A93B0000}"/>
    <cellStyle name="Comma 56 5 2 2 6" xfId="15277" xr:uid="{00000000-0005-0000-0000-0000AA3B0000}"/>
    <cellStyle name="Comma 56 5 2 3" xfId="15278" xr:uid="{00000000-0005-0000-0000-0000AB3B0000}"/>
    <cellStyle name="Comma 56 5 2 3 2" xfId="15279" xr:uid="{00000000-0005-0000-0000-0000AC3B0000}"/>
    <cellStyle name="Comma 56 5 2 3 2 2" xfId="15280" xr:uid="{00000000-0005-0000-0000-0000AD3B0000}"/>
    <cellStyle name="Comma 56 5 2 3 3" xfId="15281" xr:uid="{00000000-0005-0000-0000-0000AE3B0000}"/>
    <cellStyle name="Comma 56 5 2 3 3 2" xfId="15282" xr:uid="{00000000-0005-0000-0000-0000AF3B0000}"/>
    <cellStyle name="Comma 56 5 2 3 4" xfId="15283" xr:uid="{00000000-0005-0000-0000-0000B03B0000}"/>
    <cellStyle name="Comma 56 5 2 3 4 2" xfId="15284" xr:uid="{00000000-0005-0000-0000-0000B13B0000}"/>
    <cellStyle name="Comma 56 5 2 3 5" xfId="15285" xr:uid="{00000000-0005-0000-0000-0000B23B0000}"/>
    <cellStyle name="Comma 56 5 2 4" xfId="15286" xr:uid="{00000000-0005-0000-0000-0000B33B0000}"/>
    <cellStyle name="Comma 56 5 2 4 2" xfId="15287" xr:uid="{00000000-0005-0000-0000-0000B43B0000}"/>
    <cellStyle name="Comma 56 5 2 5" xfId="15288" xr:uid="{00000000-0005-0000-0000-0000B53B0000}"/>
    <cellStyle name="Comma 56 5 2 5 2" xfId="15289" xr:uid="{00000000-0005-0000-0000-0000B63B0000}"/>
    <cellStyle name="Comma 56 5 2 6" xfId="15290" xr:uid="{00000000-0005-0000-0000-0000B73B0000}"/>
    <cellStyle name="Comma 56 5 2 6 2" xfId="15291" xr:uid="{00000000-0005-0000-0000-0000B83B0000}"/>
    <cellStyle name="Comma 56 5 2 7" xfId="15292" xr:uid="{00000000-0005-0000-0000-0000B93B0000}"/>
    <cellStyle name="Comma 56 5 3" xfId="15293" xr:uid="{00000000-0005-0000-0000-0000BA3B0000}"/>
    <cellStyle name="Comma 56 5 3 2" xfId="15294" xr:uid="{00000000-0005-0000-0000-0000BB3B0000}"/>
    <cellStyle name="Comma 56 5 3 2 2" xfId="15295" xr:uid="{00000000-0005-0000-0000-0000BC3B0000}"/>
    <cellStyle name="Comma 56 5 3 2 2 2" xfId="15296" xr:uid="{00000000-0005-0000-0000-0000BD3B0000}"/>
    <cellStyle name="Comma 56 5 3 2 2 2 2" xfId="15297" xr:uid="{00000000-0005-0000-0000-0000BE3B0000}"/>
    <cellStyle name="Comma 56 5 3 2 2 3" xfId="15298" xr:uid="{00000000-0005-0000-0000-0000BF3B0000}"/>
    <cellStyle name="Comma 56 5 3 2 2 3 2" xfId="15299" xr:uid="{00000000-0005-0000-0000-0000C03B0000}"/>
    <cellStyle name="Comma 56 5 3 2 2 4" xfId="15300" xr:uid="{00000000-0005-0000-0000-0000C13B0000}"/>
    <cellStyle name="Comma 56 5 3 2 2 4 2" xfId="15301" xr:uid="{00000000-0005-0000-0000-0000C23B0000}"/>
    <cellStyle name="Comma 56 5 3 2 2 5" xfId="15302" xr:uid="{00000000-0005-0000-0000-0000C33B0000}"/>
    <cellStyle name="Comma 56 5 3 2 3" xfId="15303" xr:uid="{00000000-0005-0000-0000-0000C43B0000}"/>
    <cellStyle name="Comma 56 5 3 2 3 2" xfId="15304" xr:uid="{00000000-0005-0000-0000-0000C53B0000}"/>
    <cellStyle name="Comma 56 5 3 2 4" xfId="15305" xr:uid="{00000000-0005-0000-0000-0000C63B0000}"/>
    <cellStyle name="Comma 56 5 3 2 4 2" xfId="15306" xr:uid="{00000000-0005-0000-0000-0000C73B0000}"/>
    <cellStyle name="Comma 56 5 3 2 5" xfId="15307" xr:uid="{00000000-0005-0000-0000-0000C83B0000}"/>
    <cellStyle name="Comma 56 5 3 2 5 2" xfId="15308" xr:uid="{00000000-0005-0000-0000-0000C93B0000}"/>
    <cellStyle name="Comma 56 5 3 2 6" xfId="15309" xr:uid="{00000000-0005-0000-0000-0000CA3B0000}"/>
    <cellStyle name="Comma 56 5 3 3" xfId="15310" xr:uid="{00000000-0005-0000-0000-0000CB3B0000}"/>
    <cellStyle name="Comma 56 5 3 3 2" xfId="15311" xr:uid="{00000000-0005-0000-0000-0000CC3B0000}"/>
    <cellStyle name="Comma 56 5 3 3 2 2" xfId="15312" xr:uid="{00000000-0005-0000-0000-0000CD3B0000}"/>
    <cellStyle name="Comma 56 5 3 3 3" xfId="15313" xr:uid="{00000000-0005-0000-0000-0000CE3B0000}"/>
    <cellStyle name="Comma 56 5 3 3 3 2" xfId="15314" xr:uid="{00000000-0005-0000-0000-0000CF3B0000}"/>
    <cellStyle name="Comma 56 5 3 3 4" xfId="15315" xr:uid="{00000000-0005-0000-0000-0000D03B0000}"/>
    <cellStyle name="Comma 56 5 3 3 4 2" xfId="15316" xr:uid="{00000000-0005-0000-0000-0000D13B0000}"/>
    <cellStyle name="Comma 56 5 3 3 5" xfId="15317" xr:uid="{00000000-0005-0000-0000-0000D23B0000}"/>
    <cellStyle name="Comma 56 5 3 4" xfId="15318" xr:uid="{00000000-0005-0000-0000-0000D33B0000}"/>
    <cellStyle name="Comma 56 5 3 4 2" xfId="15319" xr:uid="{00000000-0005-0000-0000-0000D43B0000}"/>
    <cellStyle name="Comma 56 5 3 5" xfId="15320" xr:uid="{00000000-0005-0000-0000-0000D53B0000}"/>
    <cellStyle name="Comma 56 5 3 5 2" xfId="15321" xr:uid="{00000000-0005-0000-0000-0000D63B0000}"/>
    <cellStyle name="Comma 56 5 3 6" xfId="15322" xr:uid="{00000000-0005-0000-0000-0000D73B0000}"/>
    <cellStyle name="Comma 56 5 3 6 2" xfId="15323" xr:uid="{00000000-0005-0000-0000-0000D83B0000}"/>
    <cellStyle name="Comma 56 5 3 7" xfId="15324" xr:uid="{00000000-0005-0000-0000-0000D93B0000}"/>
    <cellStyle name="Comma 56 5 4" xfId="15325" xr:uid="{00000000-0005-0000-0000-0000DA3B0000}"/>
    <cellStyle name="Comma 56 5 4 2" xfId="15326" xr:uid="{00000000-0005-0000-0000-0000DB3B0000}"/>
    <cellStyle name="Comma 56 5 4 2 2" xfId="15327" xr:uid="{00000000-0005-0000-0000-0000DC3B0000}"/>
    <cellStyle name="Comma 56 5 4 2 2 2" xfId="15328" xr:uid="{00000000-0005-0000-0000-0000DD3B0000}"/>
    <cellStyle name="Comma 56 5 4 2 3" xfId="15329" xr:uid="{00000000-0005-0000-0000-0000DE3B0000}"/>
    <cellStyle name="Comma 56 5 4 2 3 2" xfId="15330" xr:uid="{00000000-0005-0000-0000-0000DF3B0000}"/>
    <cellStyle name="Comma 56 5 4 2 4" xfId="15331" xr:uid="{00000000-0005-0000-0000-0000E03B0000}"/>
    <cellStyle name="Comma 56 5 4 2 4 2" xfId="15332" xr:uid="{00000000-0005-0000-0000-0000E13B0000}"/>
    <cellStyle name="Comma 56 5 4 2 5" xfId="15333" xr:uid="{00000000-0005-0000-0000-0000E23B0000}"/>
    <cellStyle name="Comma 56 5 4 3" xfId="15334" xr:uid="{00000000-0005-0000-0000-0000E33B0000}"/>
    <cellStyle name="Comma 56 5 4 3 2" xfId="15335" xr:uid="{00000000-0005-0000-0000-0000E43B0000}"/>
    <cellStyle name="Comma 56 5 4 4" xfId="15336" xr:uid="{00000000-0005-0000-0000-0000E53B0000}"/>
    <cellStyle name="Comma 56 5 4 4 2" xfId="15337" xr:uid="{00000000-0005-0000-0000-0000E63B0000}"/>
    <cellStyle name="Comma 56 5 4 5" xfId="15338" xr:uid="{00000000-0005-0000-0000-0000E73B0000}"/>
    <cellStyle name="Comma 56 5 4 5 2" xfId="15339" xr:uid="{00000000-0005-0000-0000-0000E83B0000}"/>
    <cellStyle name="Comma 56 5 4 6" xfId="15340" xr:uid="{00000000-0005-0000-0000-0000E93B0000}"/>
    <cellStyle name="Comma 56 5 5" xfId="15341" xr:uid="{00000000-0005-0000-0000-0000EA3B0000}"/>
    <cellStyle name="Comma 56 5 5 2" xfId="15342" xr:uid="{00000000-0005-0000-0000-0000EB3B0000}"/>
    <cellStyle name="Comma 56 5 5 2 2" xfId="15343" xr:uid="{00000000-0005-0000-0000-0000EC3B0000}"/>
    <cellStyle name="Comma 56 5 5 3" xfId="15344" xr:uid="{00000000-0005-0000-0000-0000ED3B0000}"/>
    <cellStyle name="Comma 56 5 5 3 2" xfId="15345" xr:uid="{00000000-0005-0000-0000-0000EE3B0000}"/>
    <cellStyle name="Comma 56 5 5 4" xfId="15346" xr:uid="{00000000-0005-0000-0000-0000EF3B0000}"/>
    <cellStyle name="Comma 56 5 5 4 2" xfId="15347" xr:uid="{00000000-0005-0000-0000-0000F03B0000}"/>
    <cellStyle name="Comma 56 5 5 5" xfId="15348" xr:uid="{00000000-0005-0000-0000-0000F13B0000}"/>
    <cellStyle name="Comma 56 5 6" xfId="15349" xr:uid="{00000000-0005-0000-0000-0000F23B0000}"/>
    <cellStyle name="Comma 56 5 6 2" xfId="15350" xr:uid="{00000000-0005-0000-0000-0000F33B0000}"/>
    <cellStyle name="Comma 56 5 7" xfId="15351" xr:uid="{00000000-0005-0000-0000-0000F43B0000}"/>
    <cellStyle name="Comma 56 5 7 2" xfId="15352" xr:uid="{00000000-0005-0000-0000-0000F53B0000}"/>
    <cellStyle name="Comma 56 5 8" xfId="15353" xr:uid="{00000000-0005-0000-0000-0000F63B0000}"/>
    <cellStyle name="Comma 56 5 8 2" xfId="15354" xr:uid="{00000000-0005-0000-0000-0000F73B0000}"/>
    <cellStyle name="Comma 56 5 9" xfId="15355" xr:uid="{00000000-0005-0000-0000-0000F83B0000}"/>
    <cellStyle name="Comma 56 6" xfId="15356" xr:uid="{00000000-0005-0000-0000-0000F93B0000}"/>
    <cellStyle name="Comma 56 6 2" xfId="15357" xr:uid="{00000000-0005-0000-0000-0000FA3B0000}"/>
    <cellStyle name="Comma 56 6 2 2" xfId="15358" xr:uid="{00000000-0005-0000-0000-0000FB3B0000}"/>
    <cellStyle name="Comma 56 6 2 2 2" xfId="15359" xr:uid="{00000000-0005-0000-0000-0000FC3B0000}"/>
    <cellStyle name="Comma 56 6 2 2 2 2" xfId="15360" xr:uid="{00000000-0005-0000-0000-0000FD3B0000}"/>
    <cellStyle name="Comma 56 6 2 2 3" xfId="15361" xr:uid="{00000000-0005-0000-0000-0000FE3B0000}"/>
    <cellStyle name="Comma 56 6 2 2 3 2" xfId="15362" xr:uid="{00000000-0005-0000-0000-0000FF3B0000}"/>
    <cellStyle name="Comma 56 6 2 2 4" xfId="15363" xr:uid="{00000000-0005-0000-0000-0000003C0000}"/>
    <cellStyle name="Comma 56 6 2 2 4 2" xfId="15364" xr:uid="{00000000-0005-0000-0000-0000013C0000}"/>
    <cellStyle name="Comma 56 6 2 2 5" xfId="15365" xr:uid="{00000000-0005-0000-0000-0000023C0000}"/>
    <cellStyle name="Comma 56 6 2 3" xfId="15366" xr:uid="{00000000-0005-0000-0000-0000033C0000}"/>
    <cellStyle name="Comma 56 6 2 3 2" xfId="15367" xr:uid="{00000000-0005-0000-0000-0000043C0000}"/>
    <cellStyle name="Comma 56 6 2 4" xfId="15368" xr:uid="{00000000-0005-0000-0000-0000053C0000}"/>
    <cellStyle name="Comma 56 6 2 4 2" xfId="15369" xr:uid="{00000000-0005-0000-0000-0000063C0000}"/>
    <cellStyle name="Comma 56 6 2 5" xfId="15370" xr:uid="{00000000-0005-0000-0000-0000073C0000}"/>
    <cellStyle name="Comma 56 6 2 5 2" xfId="15371" xr:uid="{00000000-0005-0000-0000-0000083C0000}"/>
    <cellStyle name="Comma 56 6 2 6" xfId="15372" xr:uid="{00000000-0005-0000-0000-0000093C0000}"/>
    <cellStyle name="Comma 56 6 3" xfId="15373" xr:uid="{00000000-0005-0000-0000-00000A3C0000}"/>
    <cellStyle name="Comma 56 6 3 2" xfId="15374" xr:uid="{00000000-0005-0000-0000-00000B3C0000}"/>
    <cellStyle name="Comma 56 6 3 2 2" xfId="15375" xr:uid="{00000000-0005-0000-0000-00000C3C0000}"/>
    <cellStyle name="Comma 56 6 3 3" xfId="15376" xr:uid="{00000000-0005-0000-0000-00000D3C0000}"/>
    <cellStyle name="Comma 56 6 3 3 2" xfId="15377" xr:uid="{00000000-0005-0000-0000-00000E3C0000}"/>
    <cellStyle name="Comma 56 6 3 4" xfId="15378" xr:uid="{00000000-0005-0000-0000-00000F3C0000}"/>
    <cellStyle name="Comma 56 6 3 4 2" xfId="15379" xr:uid="{00000000-0005-0000-0000-0000103C0000}"/>
    <cellStyle name="Comma 56 6 3 5" xfId="15380" xr:uid="{00000000-0005-0000-0000-0000113C0000}"/>
    <cellStyle name="Comma 56 6 4" xfId="15381" xr:uid="{00000000-0005-0000-0000-0000123C0000}"/>
    <cellStyle name="Comma 56 6 4 2" xfId="15382" xr:uid="{00000000-0005-0000-0000-0000133C0000}"/>
    <cellStyle name="Comma 56 6 5" xfId="15383" xr:uid="{00000000-0005-0000-0000-0000143C0000}"/>
    <cellStyle name="Comma 56 6 5 2" xfId="15384" xr:uid="{00000000-0005-0000-0000-0000153C0000}"/>
    <cellStyle name="Comma 56 6 6" xfId="15385" xr:uid="{00000000-0005-0000-0000-0000163C0000}"/>
    <cellStyle name="Comma 56 6 6 2" xfId="15386" xr:uid="{00000000-0005-0000-0000-0000173C0000}"/>
    <cellStyle name="Comma 56 6 7" xfId="15387" xr:uid="{00000000-0005-0000-0000-0000183C0000}"/>
    <cellStyle name="Comma 56 7" xfId="15388" xr:uid="{00000000-0005-0000-0000-0000193C0000}"/>
    <cellStyle name="Comma 56 7 2" xfId="15389" xr:uid="{00000000-0005-0000-0000-00001A3C0000}"/>
    <cellStyle name="Comma 56 7 2 2" xfId="15390" xr:uid="{00000000-0005-0000-0000-00001B3C0000}"/>
    <cellStyle name="Comma 56 7 2 2 2" xfId="15391" xr:uid="{00000000-0005-0000-0000-00001C3C0000}"/>
    <cellStyle name="Comma 56 7 2 2 2 2" xfId="15392" xr:uid="{00000000-0005-0000-0000-00001D3C0000}"/>
    <cellStyle name="Comma 56 7 2 2 3" xfId="15393" xr:uid="{00000000-0005-0000-0000-00001E3C0000}"/>
    <cellStyle name="Comma 56 7 2 2 3 2" xfId="15394" xr:uid="{00000000-0005-0000-0000-00001F3C0000}"/>
    <cellStyle name="Comma 56 7 2 2 4" xfId="15395" xr:uid="{00000000-0005-0000-0000-0000203C0000}"/>
    <cellStyle name="Comma 56 7 2 2 4 2" xfId="15396" xr:uid="{00000000-0005-0000-0000-0000213C0000}"/>
    <cellStyle name="Comma 56 7 2 2 5" xfId="15397" xr:uid="{00000000-0005-0000-0000-0000223C0000}"/>
    <cellStyle name="Comma 56 7 2 3" xfId="15398" xr:uid="{00000000-0005-0000-0000-0000233C0000}"/>
    <cellStyle name="Comma 56 7 2 3 2" xfId="15399" xr:uid="{00000000-0005-0000-0000-0000243C0000}"/>
    <cellStyle name="Comma 56 7 2 4" xfId="15400" xr:uid="{00000000-0005-0000-0000-0000253C0000}"/>
    <cellStyle name="Comma 56 7 2 4 2" xfId="15401" xr:uid="{00000000-0005-0000-0000-0000263C0000}"/>
    <cellStyle name="Comma 56 7 2 5" xfId="15402" xr:uid="{00000000-0005-0000-0000-0000273C0000}"/>
    <cellStyle name="Comma 56 7 2 5 2" xfId="15403" xr:uid="{00000000-0005-0000-0000-0000283C0000}"/>
    <cellStyle name="Comma 56 7 2 6" xfId="15404" xr:uid="{00000000-0005-0000-0000-0000293C0000}"/>
    <cellStyle name="Comma 56 7 3" xfId="15405" xr:uid="{00000000-0005-0000-0000-00002A3C0000}"/>
    <cellStyle name="Comma 56 7 3 2" xfId="15406" xr:uid="{00000000-0005-0000-0000-00002B3C0000}"/>
    <cellStyle name="Comma 56 7 3 2 2" xfId="15407" xr:uid="{00000000-0005-0000-0000-00002C3C0000}"/>
    <cellStyle name="Comma 56 7 3 3" xfId="15408" xr:uid="{00000000-0005-0000-0000-00002D3C0000}"/>
    <cellStyle name="Comma 56 7 3 3 2" xfId="15409" xr:uid="{00000000-0005-0000-0000-00002E3C0000}"/>
    <cellStyle name="Comma 56 7 3 4" xfId="15410" xr:uid="{00000000-0005-0000-0000-00002F3C0000}"/>
    <cellStyle name="Comma 56 7 3 4 2" xfId="15411" xr:uid="{00000000-0005-0000-0000-0000303C0000}"/>
    <cellStyle name="Comma 56 7 3 5" xfId="15412" xr:uid="{00000000-0005-0000-0000-0000313C0000}"/>
    <cellStyle name="Comma 56 7 4" xfId="15413" xr:uid="{00000000-0005-0000-0000-0000323C0000}"/>
    <cellStyle name="Comma 56 7 4 2" xfId="15414" xr:uid="{00000000-0005-0000-0000-0000333C0000}"/>
    <cellStyle name="Comma 56 7 5" xfId="15415" xr:uid="{00000000-0005-0000-0000-0000343C0000}"/>
    <cellStyle name="Comma 56 7 5 2" xfId="15416" xr:uid="{00000000-0005-0000-0000-0000353C0000}"/>
    <cellStyle name="Comma 56 7 6" xfId="15417" xr:uid="{00000000-0005-0000-0000-0000363C0000}"/>
    <cellStyle name="Comma 56 7 6 2" xfId="15418" xr:uid="{00000000-0005-0000-0000-0000373C0000}"/>
    <cellStyle name="Comma 56 7 7" xfId="15419" xr:uid="{00000000-0005-0000-0000-0000383C0000}"/>
    <cellStyle name="Comma 56 8" xfId="15420" xr:uid="{00000000-0005-0000-0000-0000393C0000}"/>
    <cellStyle name="Comma 56 8 2" xfId="15421" xr:uid="{00000000-0005-0000-0000-00003A3C0000}"/>
    <cellStyle name="Comma 56 8 2 2" xfId="15422" xr:uid="{00000000-0005-0000-0000-00003B3C0000}"/>
    <cellStyle name="Comma 56 8 2 2 2" xfId="15423" xr:uid="{00000000-0005-0000-0000-00003C3C0000}"/>
    <cellStyle name="Comma 56 8 2 3" xfId="15424" xr:uid="{00000000-0005-0000-0000-00003D3C0000}"/>
    <cellStyle name="Comma 56 8 2 3 2" xfId="15425" xr:uid="{00000000-0005-0000-0000-00003E3C0000}"/>
    <cellStyle name="Comma 56 8 2 4" xfId="15426" xr:uid="{00000000-0005-0000-0000-00003F3C0000}"/>
    <cellStyle name="Comma 56 8 2 4 2" xfId="15427" xr:uid="{00000000-0005-0000-0000-0000403C0000}"/>
    <cellStyle name="Comma 56 8 2 5" xfId="15428" xr:uid="{00000000-0005-0000-0000-0000413C0000}"/>
    <cellStyle name="Comma 56 8 3" xfId="15429" xr:uid="{00000000-0005-0000-0000-0000423C0000}"/>
    <cellStyle name="Comma 56 8 3 2" xfId="15430" xr:uid="{00000000-0005-0000-0000-0000433C0000}"/>
    <cellStyle name="Comma 56 8 4" xfId="15431" xr:uid="{00000000-0005-0000-0000-0000443C0000}"/>
    <cellStyle name="Comma 56 8 4 2" xfId="15432" xr:uid="{00000000-0005-0000-0000-0000453C0000}"/>
    <cellStyle name="Comma 56 8 5" xfId="15433" xr:uid="{00000000-0005-0000-0000-0000463C0000}"/>
    <cellStyle name="Comma 56 8 5 2" xfId="15434" xr:uid="{00000000-0005-0000-0000-0000473C0000}"/>
    <cellStyle name="Comma 56 8 6" xfId="15435" xr:uid="{00000000-0005-0000-0000-0000483C0000}"/>
    <cellStyle name="Comma 56 9" xfId="15436" xr:uid="{00000000-0005-0000-0000-0000493C0000}"/>
    <cellStyle name="Comma 56 9 2" xfId="15437" xr:uid="{00000000-0005-0000-0000-00004A3C0000}"/>
    <cellStyle name="Comma 56 9 2 2" xfId="15438" xr:uid="{00000000-0005-0000-0000-00004B3C0000}"/>
    <cellStyle name="Comma 56 9 3" xfId="15439" xr:uid="{00000000-0005-0000-0000-00004C3C0000}"/>
    <cellStyle name="Comma 56 9 3 2" xfId="15440" xr:uid="{00000000-0005-0000-0000-00004D3C0000}"/>
    <cellStyle name="Comma 56 9 4" xfId="15441" xr:uid="{00000000-0005-0000-0000-00004E3C0000}"/>
    <cellStyle name="Comma 56 9 4 2" xfId="15442" xr:uid="{00000000-0005-0000-0000-00004F3C0000}"/>
    <cellStyle name="Comma 56 9 5" xfId="15443" xr:uid="{00000000-0005-0000-0000-0000503C0000}"/>
    <cellStyle name="Comma 57" xfId="15444" xr:uid="{00000000-0005-0000-0000-0000513C0000}"/>
    <cellStyle name="Comma 57 10" xfId="15445" xr:uid="{00000000-0005-0000-0000-0000523C0000}"/>
    <cellStyle name="Comma 57 10 2" xfId="15446" xr:uid="{00000000-0005-0000-0000-0000533C0000}"/>
    <cellStyle name="Comma 57 11" xfId="15447" xr:uid="{00000000-0005-0000-0000-0000543C0000}"/>
    <cellStyle name="Comma 57 11 2" xfId="15448" xr:uid="{00000000-0005-0000-0000-0000553C0000}"/>
    <cellStyle name="Comma 57 12" xfId="15449" xr:uid="{00000000-0005-0000-0000-0000563C0000}"/>
    <cellStyle name="Comma 57 12 2" xfId="15450" xr:uid="{00000000-0005-0000-0000-0000573C0000}"/>
    <cellStyle name="Comma 57 13" xfId="15451" xr:uid="{00000000-0005-0000-0000-0000583C0000}"/>
    <cellStyle name="Comma 57 2" xfId="15452" xr:uid="{00000000-0005-0000-0000-0000593C0000}"/>
    <cellStyle name="Comma 57 2 10" xfId="15453" xr:uid="{00000000-0005-0000-0000-00005A3C0000}"/>
    <cellStyle name="Comma 57 2 10 2" xfId="15454" xr:uid="{00000000-0005-0000-0000-00005B3C0000}"/>
    <cellStyle name="Comma 57 2 11" xfId="15455" xr:uid="{00000000-0005-0000-0000-00005C3C0000}"/>
    <cellStyle name="Comma 57 2 2" xfId="15456" xr:uid="{00000000-0005-0000-0000-00005D3C0000}"/>
    <cellStyle name="Comma 57 2 2 2" xfId="15457" xr:uid="{00000000-0005-0000-0000-00005E3C0000}"/>
    <cellStyle name="Comma 57 2 2 2 2" xfId="15458" xr:uid="{00000000-0005-0000-0000-00005F3C0000}"/>
    <cellStyle name="Comma 57 2 2 2 2 2" xfId="15459" xr:uid="{00000000-0005-0000-0000-0000603C0000}"/>
    <cellStyle name="Comma 57 2 2 2 2 2 2" xfId="15460" xr:uid="{00000000-0005-0000-0000-0000613C0000}"/>
    <cellStyle name="Comma 57 2 2 2 2 2 2 2" xfId="15461" xr:uid="{00000000-0005-0000-0000-0000623C0000}"/>
    <cellStyle name="Comma 57 2 2 2 2 2 3" xfId="15462" xr:uid="{00000000-0005-0000-0000-0000633C0000}"/>
    <cellStyle name="Comma 57 2 2 2 2 2 3 2" xfId="15463" xr:uid="{00000000-0005-0000-0000-0000643C0000}"/>
    <cellStyle name="Comma 57 2 2 2 2 2 4" xfId="15464" xr:uid="{00000000-0005-0000-0000-0000653C0000}"/>
    <cellStyle name="Comma 57 2 2 2 2 2 4 2" xfId="15465" xr:uid="{00000000-0005-0000-0000-0000663C0000}"/>
    <cellStyle name="Comma 57 2 2 2 2 2 5" xfId="15466" xr:uid="{00000000-0005-0000-0000-0000673C0000}"/>
    <cellStyle name="Comma 57 2 2 2 2 3" xfId="15467" xr:uid="{00000000-0005-0000-0000-0000683C0000}"/>
    <cellStyle name="Comma 57 2 2 2 2 3 2" xfId="15468" xr:uid="{00000000-0005-0000-0000-0000693C0000}"/>
    <cellStyle name="Comma 57 2 2 2 2 4" xfId="15469" xr:uid="{00000000-0005-0000-0000-00006A3C0000}"/>
    <cellStyle name="Comma 57 2 2 2 2 4 2" xfId="15470" xr:uid="{00000000-0005-0000-0000-00006B3C0000}"/>
    <cellStyle name="Comma 57 2 2 2 2 5" xfId="15471" xr:uid="{00000000-0005-0000-0000-00006C3C0000}"/>
    <cellStyle name="Comma 57 2 2 2 2 5 2" xfId="15472" xr:uid="{00000000-0005-0000-0000-00006D3C0000}"/>
    <cellStyle name="Comma 57 2 2 2 2 6" xfId="15473" xr:uid="{00000000-0005-0000-0000-00006E3C0000}"/>
    <cellStyle name="Comma 57 2 2 2 3" xfId="15474" xr:uid="{00000000-0005-0000-0000-00006F3C0000}"/>
    <cellStyle name="Comma 57 2 2 2 3 2" xfId="15475" xr:uid="{00000000-0005-0000-0000-0000703C0000}"/>
    <cellStyle name="Comma 57 2 2 2 3 2 2" xfId="15476" xr:uid="{00000000-0005-0000-0000-0000713C0000}"/>
    <cellStyle name="Comma 57 2 2 2 3 3" xfId="15477" xr:uid="{00000000-0005-0000-0000-0000723C0000}"/>
    <cellStyle name="Comma 57 2 2 2 3 3 2" xfId="15478" xr:uid="{00000000-0005-0000-0000-0000733C0000}"/>
    <cellStyle name="Comma 57 2 2 2 3 4" xfId="15479" xr:uid="{00000000-0005-0000-0000-0000743C0000}"/>
    <cellStyle name="Comma 57 2 2 2 3 4 2" xfId="15480" xr:uid="{00000000-0005-0000-0000-0000753C0000}"/>
    <cellStyle name="Comma 57 2 2 2 3 5" xfId="15481" xr:uid="{00000000-0005-0000-0000-0000763C0000}"/>
    <cellStyle name="Comma 57 2 2 2 4" xfId="15482" xr:uid="{00000000-0005-0000-0000-0000773C0000}"/>
    <cellStyle name="Comma 57 2 2 2 4 2" xfId="15483" xr:uid="{00000000-0005-0000-0000-0000783C0000}"/>
    <cellStyle name="Comma 57 2 2 2 5" xfId="15484" xr:uid="{00000000-0005-0000-0000-0000793C0000}"/>
    <cellStyle name="Comma 57 2 2 2 5 2" xfId="15485" xr:uid="{00000000-0005-0000-0000-00007A3C0000}"/>
    <cellStyle name="Comma 57 2 2 2 6" xfId="15486" xr:uid="{00000000-0005-0000-0000-00007B3C0000}"/>
    <cellStyle name="Comma 57 2 2 2 6 2" xfId="15487" xr:uid="{00000000-0005-0000-0000-00007C3C0000}"/>
    <cellStyle name="Comma 57 2 2 2 7" xfId="15488" xr:uid="{00000000-0005-0000-0000-00007D3C0000}"/>
    <cellStyle name="Comma 57 2 2 3" xfId="15489" xr:uid="{00000000-0005-0000-0000-00007E3C0000}"/>
    <cellStyle name="Comma 57 2 2 3 2" xfId="15490" xr:uid="{00000000-0005-0000-0000-00007F3C0000}"/>
    <cellStyle name="Comma 57 2 2 3 2 2" xfId="15491" xr:uid="{00000000-0005-0000-0000-0000803C0000}"/>
    <cellStyle name="Comma 57 2 2 3 2 2 2" xfId="15492" xr:uid="{00000000-0005-0000-0000-0000813C0000}"/>
    <cellStyle name="Comma 57 2 2 3 2 2 2 2" xfId="15493" xr:uid="{00000000-0005-0000-0000-0000823C0000}"/>
    <cellStyle name="Comma 57 2 2 3 2 2 3" xfId="15494" xr:uid="{00000000-0005-0000-0000-0000833C0000}"/>
    <cellStyle name="Comma 57 2 2 3 2 2 3 2" xfId="15495" xr:uid="{00000000-0005-0000-0000-0000843C0000}"/>
    <cellStyle name="Comma 57 2 2 3 2 2 4" xfId="15496" xr:uid="{00000000-0005-0000-0000-0000853C0000}"/>
    <cellStyle name="Comma 57 2 2 3 2 2 4 2" xfId="15497" xr:uid="{00000000-0005-0000-0000-0000863C0000}"/>
    <cellStyle name="Comma 57 2 2 3 2 2 5" xfId="15498" xr:uid="{00000000-0005-0000-0000-0000873C0000}"/>
    <cellStyle name="Comma 57 2 2 3 2 3" xfId="15499" xr:uid="{00000000-0005-0000-0000-0000883C0000}"/>
    <cellStyle name="Comma 57 2 2 3 2 3 2" xfId="15500" xr:uid="{00000000-0005-0000-0000-0000893C0000}"/>
    <cellStyle name="Comma 57 2 2 3 2 4" xfId="15501" xr:uid="{00000000-0005-0000-0000-00008A3C0000}"/>
    <cellStyle name="Comma 57 2 2 3 2 4 2" xfId="15502" xr:uid="{00000000-0005-0000-0000-00008B3C0000}"/>
    <cellStyle name="Comma 57 2 2 3 2 5" xfId="15503" xr:uid="{00000000-0005-0000-0000-00008C3C0000}"/>
    <cellStyle name="Comma 57 2 2 3 2 5 2" xfId="15504" xr:uid="{00000000-0005-0000-0000-00008D3C0000}"/>
    <cellStyle name="Comma 57 2 2 3 2 6" xfId="15505" xr:uid="{00000000-0005-0000-0000-00008E3C0000}"/>
    <cellStyle name="Comma 57 2 2 3 3" xfId="15506" xr:uid="{00000000-0005-0000-0000-00008F3C0000}"/>
    <cellStyle name="Comma 57 2 2 3 3 2" xfId="15507" xr:uid="{00000000-0005-0000-0000-0000903C0000}"/>
    <cellStyle name="Comma 57 2 2 3 3 2 2" xfId="15508" xr:uid="{00000000-0005-0000-0000-0000913C0000}"/>
    <cellStyle name="Comma 57 2 2 3 3 3" xfId="15509" xr:uid="{00000000-0005-0000-0000-0000923C0000}"/>
    <cellStyle name="Comma 57 2 2 3 3 3 2" xfId="15510" xr:uid="{00000000-0005-0000-0000-0000933C0000}"/>
    <cellStyle name="Comma 57 2 2 3 3 4" xfId="15511" xr:uid="{00000000-0005-0000-0000-0000943C0000}"/>
    <cellStyle name="Comma 57 2 2 3 3 4 2" xfId="15512" xr:uid="{00000000-0005-0000-0000-0000953C0000}"/>
    <cellStyle name="Comma 57 2 2 3 3 5" xfId="15513" xr:uid="{00000000-0005-0000-0000-0000963C0000}"/>
    <cellStyle name="Comma 57 2 2 3 4" xfId="15514" xr:uid="{00000000-0005-0000-0000-0000973C0000}"/>
    <cellStyle name="Comma 57 2 2 3 4 2" xfId="15515" xr:uid="{00000000-0005-0000-0000-0000983C0000}"/>
    <cellStyle name="Comma 57 2 2 3 5" xfId="15516" xr:uid="{00000000-0005-0000-0000-0000993C0000}"/>
    <cellStyle name="Comma 57 2 2 3 5 2" xfId="15517" xr:uid="{00000000-0005-0000-0000-00009A3C0000}"/>
    <cellStyle name="Comma 57 2 2 3 6" xfId="15518" xr:uid="{00000000-0005-0000-0000-00009B3C0000}"/>
    <cellStyle name="Comma 57 2 2 3 6 2" xfId="15519" xr:uid="{00000000-0005-0000-0000-00009C3C0000}"/>
    <cellStyle name="Comma 57 2 2 3 7" xfId="15520" xr:uid="{00000000-0005-0000-0000-00009D3C0000}"/>
    <cellStyle name="Comma 57 2 2 4" xfId="15521" xr:uid="{00000000-0005-0000-0000-00009E3C0000}"/>
    <cellStyle name="Comma 57 2 2 4 2" xfId="15522" xr:uid="{00000000-0005-0000-0000-00009F3C0000}"/>
    <cellStyle name="Comma 57 2 2 4 2 2" xfId="15523" xr:uid="{00000000-0005-0000-0000-0000A03C0000}"/>
    <cellStyle name="Comma 57 2 2 4 2 2 2" xfId="15524" xr:uid="{00000000-0005-0000-0000-0000A13C0000}"/>
    <cellStyle name="Comma 57 2 2 4 2 3" xfId="15525" xr:uid="{00000000-0005-0000-0000-0000A23C0000}"/>
    <cellStyle name="Comma 57 2 2 4 2 3 2" xfId="15526" xr:uid="{00000000-0005-0000-0000-0000A33C0000}"/>
    <cellStyle name="Comma 57 2 2 4 2 4" xfId="15527" xr:uid="{00000000-0005-0000-0000-0000A43C0000}"/>
    <cellStyle name="Comma 57 2 2 4 2 4 2" xfId="15528" xr:uid="{00000000-0005-0000-0000-0000A53C0000}"/>
    <cellStyle name="Comma 57 2 2 4 2 5" xfId="15529" xr:uid="{00000000-0005-0000-0000-0000A63C0000}"/>
    <cellStyle name="Comma 57 2 2 4 3" xfId="15530" xr:uid="{00000000-0005-0000-0000-0000A73C0000}"/>
    <cellStyle name="Comma 57 2 2 4 3 2" xfId="15531" xr:uid="{00000000-0005-0000-0000-0000A83C0000}"/>
    <cellStyle name="Comma 57 2 2 4 4" xfId="15532" xr:uid="{00000000-0005-0000-0000-0000A93C0000}"/>
    <cellStyle name="Comma 57 2 2 4 4 2" xfId="15533" xr:uid="{00000000-0005-0000-0000-0000AA3C0000}"/>
    <cellStyle name="Comma 57 2 2 4 5" xfId="15534" xr:uid="{00000000-0005-0000-0000-0000AB3C0000}"/>
    <cellStyle name="Comma 57 2 2 4 5 2" xfId="15535" xr:uid="{00000000-0005-0000-0000-0000AC3C0000}"/>
    <cellStyle name="Comma 57 2 2 4 6" xfId="15536" xr:uid="{00000000-0005-0000-0000-0000AD3C0000}"/>
    <cellStyle name="Comma 57 2 2 5" xfId="15537" xr:uid="{00000000-0005-0000-0000-0000AE3C0000}"/>
    <cellStyle name="Comma 57 2 2 5 2" xfId="15538" xr:uid="{00000000-0005-0000-0000-0000AF3C0000}"/>
    <cellStyle name="Comma 57 2 2 5 2 2" xfId="15539" xr:uid="{00000000-0005-0000-0000-0000B03C0000}"/>
    <cellStyle name="Comma 57 2 2 5 3" xfId="15540" xr:uid="{00000000-0005-0000-0000-0000B13C0000}"/>
    <cellStyle name="Comma 57 2 2 5 3 2" xfId="15541" xr:uid="{00000000-0005-0000-0000-0000B23C0000}"/>
    <cellStyle name="Comma 57 2 2 5 4" xfId="15542" xr:uid="{00000000-0005-0000-0000-0000B33C0000}"/>
    <cellStyle name="Comma 57 2 2 5 4 2" xfId="15543" xr:uid="{00000000-0005-0000-0000-0000B43C0000}"/>
    <cellStyle name="Comma 57 2 2 5 5" xfId="15544" xr:uid="{00000000-0005-0000-0000-0000B53C0000}"/>
    <cellStyle name="Comma 57 2 2 6" xfId="15545" xr:uid="{00000000-0005-0000-0000-0000B63C0000}"/>
    <cellStyle name="Comma 57 2 2 6 2" xfId="15546" xr:uid="{00000000-0005-0000-0000-0000B73C0000}"/>
    <cellStyle name="Comma 57 2 2 7" xfId="15547" xr:uid="{00000000-0005-0000-0000-0000B83C0000}"/>
    <cellStyle name="Comma 57 2 2 7 2" xfId="15548" xr:uid="{00000000-0005-0000-0000-0000B93C0000}"/>
    <cellStyle name="Comma 57 2 2 8" xfId="15549" xr:uid="{00000000-0005-0000-0000-0000BA3C0000}"/>
    <cellStyle name="Comma 57 2 2 8 2" xfId="15550" xr:uid="{00000000-0005-0000-0000-0000BB3C0000}"/>
    <cellStyle name="Comma 57 2 2 9" xfId="15551" xr:uid="{00000000-0005-0000-0000-0000BC3C0000}"/>
    <cellStyle name="Comma 57 2 3" xfId="15552" xr:uid="{00000000-0005-0000-0000-0000BD3C0000}"/>
    <cellStyle name="Comma 57 2 3 2" xfId="15553" xr:uid="{00000000-0005-0000-0000-0000BE3C0000}"/>
    <cellStyle name="Comma 57 2 3 2 2" xfId="15554" xr:uid="{00000000-0005-0000-0000-0000BF3C0000}"/>
    <cellStyle name="Comma 57 2 3 2 2 2" xfId="15555" xr:uid="{00000000-0005-0000-0000-0000C03C0000}"/>
    <cellStyle name="Comma 57 2 3 2 2 2 2" xfId="15556" xr:uid="{00000000-0005-0000-0000-0000C13C0000}"/>
    <cellStyle name="Comma 57 2 3 2 2 2 2 2" xfId="15557" xr:uid="{00000000-0005-0000-0000-0000C23C0000}"/>
    <cellStyle name="Comma 57 2 3 2 2 2 3" xfId="15558" xr:uid="{00000000-0005-0000-0000-0000C33C0000}"/>
    <cellStyle name="Comma 57 2 3 2 2 2 3 2" xfId="15559" xr:uid="{00000000-0005-0000-0000-0000C43C0000}"/>
    <cellStyle name="Comma 57 2 3 2 2 2 4" xfId="15560" xr:uid="{00000000-0005-0000-0000-0000C53C0000}"/>
    <cellStyle name="Comma 57 2 3 2 2 2 4 2" xfId="15561" xr:uid="{00000000-0005-0000-0000-0000C63C0000}"/>
    <cellStyle name="Comma 57 2 3 2 2 2 5" xfId="15562" xr:uid="{00000000-0005-0000-0000-0000C73C0000}"/>
    <cellStyle name="Comma 57 2 3 2 2 3" xfId="15563" xr:uid="{00000000-0005-0000-0000-0000C83C0000}"/>
    <cellStyle name="Comma 57 2 3 2 2 3 2" xfId="15564" xr:uid="{00000000-0005-0000-0000-0000C93C0000}"/>
    <cellStyle name="Comma 57 2 3 2 2 4" xfId="15565" xr:uid="{00000000-0005-0000-0000-0000CA3C0000}"/>
    <cellStyle name="Comma 57 2 3 2 2 4 2" xfId="15566" xr:uid="{00000000-0005-0000-0000-0000CB3C0000}"/>
    <cellStyle name="Comma 57 2 3 2 2 5" xfId="15567" xr:uid="{00000000-0005-0000-0000-0000CC3C0000}"/>
    <cellStyle name="Comma 57 2 3 2 2 5 2" xfId="15568" xr:uid="{00000000-0005-0000-0000-0000CD3C0000}"/>
    <cellStyle name="Comma 57 2 3 2 2 6" xfId="15569" xr:uid="{00000000-0005-0000-0000-0000CE3C0000}"/>
    <cellStyle name="Comma 57 2 3 2 3" xfId="15570" xr:uid="{00000000-0005-0000-0000-0000CF3C0000}"/>
    <cellStyle name="Comma 57 2 3 2 3 2" xfId="15571" xr:uid="{00000000-0005-0000-0000-0000D03C0000}"/>
    <cellStyle name="Comma 57 2 3 2 3 2 2" xfId="15572" xr:uid="{00000000-0005-0000-0000-0000D13C0000}"/>
    <cellStyle name="Comma 57 2 3 2 3 3" xfId="15573" xr:uid="{00000000-0005-0000-0000-0000D23C0000}"/>
    <cellStyle name="Comma 57 2 3 2 3 3 2" xfId="15574" xr:uid="{00000000-0005-0000-0000-0000D33C0000}"/>
    <cellStyle name="Comma 57 2 3 2 3 4" xfId="15575" xr:uid="{00000000-0005-0000-0000-0000D43C0000}"/>
    <cellStyle name="Comma 57 2 3 2 3 4 2" xfId="15576" xr:uid="{00000000-0005-0000-0000-0000D53C0000}"/>
    <cellStyle name="Comma 57 2 3 2 3 5" xfId="15577" xr:uid="{00000000-0005-0000-0000-0000D63C0000}"/>
    <cellStyle name="Comma 57 2 3 2 4" xfId="15578" xr:uid="{00000000-0005-0000-0000-0000D73C0000}"/>
    <cellStyle name="Comma 57 2 3 2 4 2" xfId="15579" xr:uid="{00000000-0005-0000-0000-0000D83C0000}"/>
    <cellStyle name="Comma 57 2 3 2 5" xfId="15580" xr:uid="{00000000-0005-0000-0000-0000D93C0000}"/>
    <cellStyle name="Comma 57 2 3 2 5 2" xfId="15581" xr:uid="{00000000-0005-0000-0000-0000DA3C0000}"/>
    <cellStyle name="Comma 57 2 3 2 6" xfId="15582" xr:uid="{00000000-0005-0000-0000-0000DB3C0000}"/>
    <cellStyle name="Comma 57 2 3 2 6 2" xfId="15583" xr:uid="{00000000-0005-0000-0000-0000DC3C0000}"/>
    <cellStyle name="Comma 57 2 3 2 7" xfId="15584" xr:uid="{00000000-0005-0000-0000-0000DD3C0000}"/>
    <cellStyle name="Comma 57 2 3 3" xfId="15585" xr:uid="{00000000-0005-0000-0000-0000DE3C0000}"/>
    <cellStyle name="Comma 57 2 3 3 2" xfId="15586" xr:uid="{00000000-0005-0000-0000-0000DF3C0000}"/>
    <cellStyle name="Comma 57 2 3 3 2 2" xfId="15587" xr:uid="{00000000-0005-0000-0000-0000E03C0000}"/>
    <cellStyle name="Comma 57 2 3 3 2 2 2" xfId="15588" xr:uid="{00000000-0005-0000-0000-0000E13C0000}"/>
    <cellStyle name="Comma 57 2 3 3 2 2 2 2" xfId="15589" xr:uid="{00000000-0005-0000-0000-0000E23C0000}"/>
    <cellStyle name="Comma 57 2 3 3 2 2 3" xfId="15590" xr:uid="{00000000-0005-0000-0000-0000E33C0000}"/>
    <cellStyle name="Comma 57 2 3 3 2 2 3 2" xfId="15591" xr:uid="{00000000-0005-0000-0000-0000E43C0000}"/>
    <cellStyle name="Comma 57 2 3 3 2 2 4" xfId="15592" xr:uid="{00000000-0005-0000-0000-0000E53C0000}"/>
    <cellStyle name="Comma 57 2 3 3 2 2 4 2" xfId="15593" xr:uid="{00000000-0005-0000-0000-0000E63C0000}"/>
    <cellStyle name="Comma 57 2 3 3 2 2 5" xfId="15594" xr:uid="{00000000-0005-0000-0000-0000E73C0000}"/>
    <cellStyle name="Comma 57 2 3 3 2 3" xfId="15595" xr:uid="{00000000-0005-0000-0000-0000E83C0000}"/>
    <cellStyle name="Comma 57 2 3 3 2 3 2" xfId="15596" xr:uid="{00000000-0005-0000-0000-0000E93C0000}"/>
    <cellStyle name="Comma 57 2 3 3 2 4" xfId="15597" xr:uid="{00000000-0005-0000-0000-0000EA3C0000}"/>
    <cellStyle name="Comma 57 2 3 3 2 4 2" xfId="15598" xr:uid="{00000000-0005-0000-0000-0000EB3C0000}"/>
    <cellStyle name="Comma 57 2 3 3 2 5" xfId="15599" xr:uid="{00000000-0005-0000-0000-0000EC3C0000}"/>
    <cellStyle name="Comma 57 2 3 3 2 5 2" xfId="15600" xr:uid="{00000000-0005-0000-0000-0000ED3C0000}"/>
    <cellStyle name="Comma 57 2 3 3 2 6" xfId="15601" xr:uid="{00000000-0005-0000-0000-0000EE3C0000}"/>
    <cellStyle name="Comma 57 2 3 3 3" xfId="15602" xr:uid="{00000000-0005-0000-0000-0000EF3C0000}"/>
    <cellStyle name="Comma 57 2 3 3 3 2" xfId="15603" xr:uid="{00000000-0005-0000-0000-0000F03C0000}"/>
    <cellStyle name="Comma 57 2 3 3 3 2 2" xfId="15604" xr:uid="{00000000-0005-0000-0000-0000F13C0000}"/>
    <cellStyle name="Comma 57 2 3 3 3 3" xfId="15605" xr:uid="{00000000-0005-0000-0000-0000F23C0000}"/>
    <cellStyle name="Comma 57 2 3 3 3 3 2" xfId="15606" xr:uid="{00000000-0005-0000-0000-0000F33C0000}"/>
    <cellStyle name="Comma 57 2 3 3 3 4" xfId="15607" xr:uid="{00000000-0005-0000-0000-0000F43C0000}"/>
    <cellStyle name="Comma 57 2 3 3 3 4 2" xfId="15608" xr:uid="{00000000-0005-0000-0000-0000F53C0000}"/>
    <cellStyle name="Comma 57 2 3 3 3 5" xfId="15609" xr:uid="{00000000-0005-0000-0000-0000F63C0000}"/>
    <cellStyle name="Comma 57 2 3 3 4" xfId="15610" xr:uid="{00000000-0005-0000-0000-0000F73C0000}"/>
    <cellStyle name="Comma 57 2 3 3 4 2" xfId="15611" xr:uid="{00000000-0005-0000-0000-0000F83C0000}"/>
    <cellStyle name="Comma 57 2 3 3 5" xfId="15612" xr:uid="{00000000-0005-0000-0000-0000F93C0000}"/>
    <cellStyle name="Comma 57 2 3 3 5 2" xfId="15613" xr:uid="{00000000-0005-0000-0000-0000FA3C0000}"/>
    <cellStyle name="Comma 57 2 3 3 6" xfId="15614" xr:uid="{00000000-0005-0000-0000-0000FB3C0000}"/>
    <cellStyle name="Comma 57 2 3 3 6 2" xfId="15615" xr:uid="{00000000-0005-0000-0000-0000FC3C0000}"/>
    <cellStyle name="Comma 57 2 3 3 7" xfId="15616" xr:uid="{00000000-0005-0000-0000-0000FD3C0000}"/>
    <cellStyle name="Comma 57 2 3 4" xfId="15617" xr:uid="{00000000-0005-0000-0000-0000FE3C0000}"/>
    <cellStyle name="Comma 57 2 3 4 2" xfId="15618" xr:uid="{00000000-0005-0000-0000-0000FF3C0000}"/>
    <cellStyle name="Comma 57 2 3 4 2 2" xfId="15619" xr:uid="{00000000-0005-0000-0000-0000003D0000}"/>
    <cellStyle name="Comma 57 2 3 4 2 2 2" xfId="15620" xr:uid="{00000000-0005-0000-0000-0000013D0000}"/>
    <cellStyle name="Comma 57 2 3 4 2 3" xfId="15621" xr:uid="{00000000-0005-0000-0000-0000023D0000}"/>
    <cellStyle name="Comma 57 2 3 4 2 3 2" xfId="15622" xr:uid="{00000000-0005-0000-0000-0000033D0000}"/>
    <cellStyle name="Comma 57 2 3 4 2 4" xfId="15623" xr:uid="{00000000-0005-0000-0000-0000043D0000}"/>
    <cellStyle name="Comma 57 2 3 4 2 4 2" xfId="15624" xr:uid="{00000000-0005-0000-0000-0000053D0000}"/>
    <cellStyle name="Comma 57 2 3 4 2 5" xfId="15625" xr:uid="{00000000-0005-0000-0000-0000063D0000}"/>
    <cellStyle name="Comma 57 2 3 4 3" xfId="15626" xr:uid="{00000000-0005-0000-0000-0000073D0000}"/>
    <cellStyle name="Comma 57 2 3 4 3 2" xfId="15627" xr:uid="{00000000-0005-0000-0000-0000083D0000}"/>
    <cellStyle name="Comma 57 2 3 4 4" xfId="15628" xr:uid="{00000000-0005-0000-0000-0000093D0000}"/>
    <cellStyle name="Comma 57 2 3 4 4 2" xfId="15629" xr:uid="{00000000-0005-0000-0000-00000A3D0000}"/>
    <cellStyle name="Comma 57 2 3 4 5" xfId="15630" xr:uid="{00000000-0005-0000-0000-00000B3D0000}"/>
    <cellStyle name="Comma 57 2 3 4 5 2" xfId="15631" xr:uid="{00000000-0005-0000-0000-00000C3D0000}"/>
    <cellStyle name="Comma 57 2 3 4 6" xfId="15632" xr:uid="{00000000-0005-0000-0000-00000D3D0000}"/>
    <cellStyle name="Comma 57 2 3 5" xfId="15633" xr:uid="{00000000-0005-0000-0000-00000E3D0000}"/>
    <cellStyle name="Comma 57 2 3 5 2" xfId="15634" xr:uid="{00000000-0005-0000-0000-00000F3D0000}"/>
    <cellStyle name="Comma 57 2 3 5 2 2" xfId="15635" xr:uid="{00000000-0005-0000-0000-0000103D0000}"/>
    <cellStyle name="Comma 57 2 3 5 3" xfId="15636" xr:uid="{00000000-0005-0000-0000-0000113D0000}"/>
    <cellStyle name="Comma 57 2 3 5 3 2" xfId="15637" xr:uid="{00000000-0005-0000-0000-0000123D0000}"/>
    <cellStyle name="Comma 57 2 3 5 4" xfId="15638" xr:uid="{00000000-0005-0000-0000-0000133D0000}"/>
    <cellStyle name="Comma 57 2 3 5 4 2" xfId="15639" xr:uid="{00000000-0005-0000-0000-0000143D0000}"/>
    <cellStyle name="Comma 57 2 3 5 5" xfId="15640" xr:uid="{00000000-0005-0000-0000-0000153D0000}"/>
    <cellStyle name="Comma 57 2 3 6" xfId="15641" xr:uid="{00000000-0005-0000-0000-0000163D0000}"/>
    <cellStyle name="Comma 57 2 3 6 2" xfId="15642" xr:uid="{00000000-0005-0000-0000-0000173D0000}"/>
    <cellStyle name="Comma 57 2 3 7" xfId="15643" xr:uid="{00000000-0005-0000-0000-0000183D0000}"/>
    <cellStyle name="Comma 57 2 3 7 2" xfId="15644" xr:uid="{00000000-0005-0000-0000-0000193D0000}"/>
    <cellStyle name="Comma 57 2 3 8" xfId="15645" xr:uid="{00000000-0005-0000-0000-00001A3D0000}"/>
    <cellStyle name="Comma 57 2 3 8 2" xfId="15646" xr:uid="{00000000-0005-0000-0000-00001B3D0000}"/>
    <cellStyle name="Comma 57 2 3 9" xfId="15647" xr:uid="{00000000-0005-0000-0000-00001C3D0000}"/>
    <cellStyle name="Comma 57 2 4" xfId="15648" xr:uid="{00000000-0005-0000-0000-00001D3D0000}"/>
    <cellStyle name="Comma 57 2 4 2" xfId="15649" xr:uid="{00000000-0005-0000-0000-00001E3D0000}"/>
    <cellStyle name="Comma 57 2 4 2 2" xfId="15650" xr:uid="{00000000-0005-0000-0000-00001F3D0000}"/>
    <cellStyle name="Comma 57 2 4 2 2 2" xfId="15651" xr:uid="{00000000-0005-0000-0000-0000203D0000}"/>
    <cellStyle name="Comma 57 2 4 2 2 2 2" xfId="15652" xr:uid="{00000000-0005-0000-0000-0000213D0000}"/>
    <cellStyle name="Comma 57 2 4 2 2 3" xfId="15653" xr:uid="{00000000-0005-0000-0000-0000223D0000}"/>
    <cellStyle name="Comma 57 2 4 2 2 3 2" xfId="15654" xr:uid="{00000000-0005-0000-0000-0000233D0000}"/>
    <cellStyle name="Comma 57 2 4 2 2 4" xfId="15655" xr:uid="{00000000-0005-0000-0000-0000243D0000}"/>
    <cellStyle name="Comma 57 2 4 2 2 4 2" xfId="15656" xr:uid="{00000000-0005-0000-0000-0000253D0000}"/>
    <cellStyle name="Comma 57 2 4 2 2 5" xfId="15657" xr:uid="{00000000-0005-0000-0000-0000263D0000}"/>
    <cellStyle name="Comma 57 2 4 2 3" xfId="15658" xr:uid="{00000000-0005-0000-0000-0000273D0000}"/>
    <cellStyle name="Comma 57 2 4 2 3 2" xfId="15659" xr:uid="{00000000-0005-0000-0000-0000283D0000}"/>
    <cellStyle name="Comma 57 2 4 2 4" xfId="15660" xr:uid="{00000000-0005-0000-0000-0000293D0000}"/>
    <cellStyle name="Comma 57 2 4 2 4 2" xfId="15661" xr:uid="{00000000-0005-0000-0000-00002A3D0000}"/>
    <cellStyle name="Comma 57 2 4 2 5" xfId="15662" xr:uid="{00000000-0005-0000-0000-00002B3D0000}"/>
    <cellStyle name="Comma 57 2 4 2 5 2" xfId="15663" xr:uid="{00000000-0005-0000-0000-00002C3D0000}"/>
    <cellStyle name="Comma 57 2 4 2 6" xfId="15664" xr:uid="{00000000-0005-0000-0000-00002D3D0000}"/>
    <cellStyle name="Comma 57 2 4 3" xfId="15665" xr:uid="{00000000-0005-0000-0000-00002E3D0000}"/>
    <cellStyle name="Comma 57 2 4 3 2" xfId="15666" xr:uid="{00000000-0005-0000-0000-00002F3D0000}"/>
    <cellStyle name="Comma 57 2 4 3 2 2" xfId="15667" xr:uid="{00000000-0005-0000-0000-0000303D0000}"/>
    <cellStyle name="Comma 57 2 4 3 3" xfId="15668" xr:uid="{00000000-0005-0000-0000-0000313D0000}"/>
    <cellStyle name="Comma 57 2 4 3 3 2" xfId="15669" xr:uid="{00000000-0005-0000-0000-0000323D0000}"/>
    <cellStyle name="Comma 57 2 4 3 4" xfId="15670" xr:uid="{00000000-0005-0000-0000-0000333D0000}"/>
    <cellStyle name="Comma 57 2 4 3 4 2" xfId="15671" xr:uid="{00000000-0005-0000-0000-0000343D0000}"/>
    <cellStyle name="Comma 57 2 4 3 5" xfId="15672" xr:uid="{00000000-0005-0000-0000-0000353D0000}"/>
    <cellStyle name="Comma 57 2 4 4" xfId="15673" xr:uid="{00000000-0005-0000-0000-0000363D0000}"/>
    <cellStyle name="Comma 57 2 4 4 2" xfId="15674" xr:uid="{00000000-0005-0000-0000-0000373D0000}"/>
    <cellStyle name="Comma 57 2 4 5" xfId="15675" xr:uid="{00000000-0005-0000-0000-0000383D0000}"/>
    <cellStyle name="Comma 57 2 4 5 2" xfId="15676" xr:uid="{00000000-0005-0000-0000-0000393D0000}"/>
    <cellStyle name="Comma 57 2 4 6" xfId="15677" xr:uid="{00000000-0005-0000-0000-00003A3D0000}"/>
    <cellStyle name="Comma 57 2 4 6 2" xfId="15678" xr:uid="{00000000-0005-0000-0000-00003B3D0000}"/>
    <cellStyle name="Comma 57 2 4 7" xfId="15679" xr:uid="{00000000-0005-0000-0000-00003C3D0000}"/>
    <cellStyle name="Comma 57 2 5" xfId="15680" xr:uid="{00000000-0005-0000-0000-00003D3D0000}"/>
    <cellStyle name="Comma 57 2 5 2" xfId="15681" xr:uid="{00000000-0005-0000-0000-00003E3D0000}"/>
    <cellStyle name="Comma 57 2 5 2 2" xfId="15682" xr:uid="{00000000-0005-0000-0000-00003F3D0000}"/>
    <cellStyle name="Comma 57 2 5 2 2 2" xfId="15683" xr:uid="{00000000-0005-0000-0000-0000403D0000}"/>
    <cellStyle name="Comma 57 2 5 2 2 2 2" xfId="15684" xr:uid="{00000000-0005-0000-0000-0000413D0000}"/>
    <cellStyle name="Comma 57 2 5 2 2 3" xfId="15685" xr:uid="{00000000-0005-0000-0000-0000423D0000}"/>
    <cellStyle name="Comma 57 2 5 2 2 3 2" xfId="15686" xr:uid="{00000000-0005-0000-0000-0000433D0000}"/>
    <cellStyle name="Comma 57 2 5 2 2 4" xfId="15687" xr:uid="{00000000-0005-0000-0000-0000443D0000}"/>
    <cellStyle name="Comma 57 2 5 2 2 4 2" xfId="15688" xr:uid="{00000000-0005-0000-0000-0000453D0000}"/>
    <cellStyle name="Comma 57 2 5 2 2 5" xfId="15689" xr:uid="{00000000-0005-0000-0000-0000463D0000}"/>
    <cellStyle name="Comma 57 2 5 2 3" xfId="15690" xr:uid="{00000000-0005-0000-0000-0000473D0000}"/>
    <cellStyle name="Comma 57 2 5 2 3 2" xfId="15691" xr:uid="{00000000-0005-0000-0000-0000483D0000}"/>
    <cellStyle name="Comma 57 2 5 2 4" xfId="15692" xr:uid="{00000000-0005-0000-0000-0000493D0000}"/>
    <cellStyle name="Comma 57 2 5 2 4 2" xfId="15693" xr:uid="{00000000-0005-0000-0000-00004A3D0000}"/>
    <cellStyle name="Comma 57 2 5 2 5" xfId="15694" xr:uid="{00000000-0005-0000-0000-00004B3D0000}"/>
    <cellStyle name="Comma 57 2 5 2 5 2" xfId="15695" xr:uid="{00000000-0005-0000-0000-00004C3D0000}"/>
    <cellStyle name="Comma 57 2 5 2 6" xfId="15696" xr:uid="{00000000-0005-0000-0000-00004D3D0000}"/>
    <cellStyle name="Comma 57 2 5 3" xfId="15697" xr:uid="{00000000-0005-0000-0000-00004E3D0000}"/>
    <cellStyle name="Comma 57 2 5 3 2" xfId="15698" xr:uid="{00000000-0005-0000-0000-00004F3D0000}"/>
    <cellStyle name="Comma 57 2 5 3 2 2" xfId="15699" xr:uid="{00000000-0005-0000-0000-0000503D0000}"/>
    <cellStyle name="Comma 57 2 5 3 3" xfId="15700" xr:uid="{00000000-0005-0000-0000-0000513D0000}"/>
    <cellStyle name="Comma 57 2 5 3 3 2" xfId="15701" xr:uid="{00000000-0005-0000-0000-0000523D0000}"/>
    <cellStyle name="Comma 57 2 5 3 4" xfId="15702" xr:uid="{00000000-0005-0000-0000-0000533D0000}"/>
    <cellStyle name="Comma 57 2 5 3 4 2" xfId="15703" xr:uid="{00000000-0005-0000-0000-0000543D0000}"/>
    <cellStyle name="Comma 57 2 5 3 5" xfId="15704" xr:uid="{00000000-0005-0000-0000-0000553D0000}"/>
    <cellStyle name="Comma 57 2 5 4" xfId="15705" xr:uid="{00000000-0005-0000-0000-0000563D0000}"/>
    <cellStyle name="Comma 57 2 5 4 2" xfId="15706" xr:uid="{00000000-0005-0000-0000-0000573D0000}"/>
    <cellStyle name="Comma 57 2 5 5" xfId="15707" xr:uid="{00000000-0005-0000-0000-0000583D0000}"/>
    <cellStyle name="Comma 57 2 5 5 2" xfId="15708" xr:uid="{00000000-0005-0000-0000-0000593D0000}"/>
    <cellStyle name="Comma 57 2 5 6" xfId="15709" xr:uid="{00000000-0005-0000-0000-00005A3D0000}"/>
    <cellStyle name="Comma 57 2 5 6 2" xfId="15710" xr:uid="{00000000-0005-0000-0000-00005B3D0000}"/>
    <cellStyle name="Comma 57 2 5 7" xfId="15711" xr:uid="{00000000-0005-0000-0000-00005C3D0000}"/>
    <cellStyle name="Comma 57 2 6" xfId="15712" xr:uid="{00000000-0005-0000-0000-00005D3D0000}"/>
    <cellStyle name="Comma 57 2 6 2" xfId="15713" xr:uid="{00000000-0005-0000-0000-00005E3D0000}"/>
    <cellStyle name="Comma 57 2 6 2 2" xfId="15714" xr:uid="{00000000-0005-0000-0000-00005F3D0000}"/>
    <cellStyle name="Comma 57 2 6 2 2 2" xfId="15715" xr:uid="{00000000-0005-0000-0000-0000603D0000}"/>
    <cellStyle name="Comma 57 2 6 2 3" xfId="15716" xr:uid="{00000000-0005-0000-0000-0000613D0000}"/>
    <cellStyle name="Comma 57 2 6 2 3 2" xfId="15717" xr:uid="{00000000-0005-0000-0000-0000623D0000}"/>
    <cellStyle name="Comma 57 2 6 2 4" xfId="15718" xr:uid="{00000000-0005-0000-0000-0000633D0000}"/>
    <cellStyle name="Comma 57 2 6 2 4 2" xfId="15719" xr:uid="{00000000-0005-0000-0000-0000643D0000}"/>
    <cellStyle name="Comma 57 2 6 2 5" xfId="15720" xr:uid="{00000000-0005-0000-0000-0000653D0000}"/>
    <cellStyle name="Comma 57 2 6 3" xfId="15721" xr:uid="{00000000-0005-0000-0000-0000663D0000}"/>
    <cellStyle name="Comma 57 2 6 3 2" xfId="15722" xr:uid="{00000000-0005-0000-0000-0000673D0000}"/>
    <cellStyle name="Comma 57 2 6 4" xfId="15723" xr:uid="{00000000-0005-0000-0000-0000683D0000}"/>
    <cellStyle name="Comma 57 2 6 4 2" xfId="15724" xr:uid="{00000000-0005-0000-0000-0000693D0000}"/>
    <cellStyle name="Comma 57 2 6 5" xfId="15725" xr:uid="{00000000-0005-0000-0000-00006A3D0000}"/>
    <cellStyle name="Comma 57 2 6 5 2" xfId="15726" xr:uid="{00000000-0005-0000-0000-00006B3D0000}"/>
    <cellStyle name="Comma 57 2 6 6" xfId="15727" xr:uid="{00000000-0005-0000-0000-00006C3D0000}"/>
    <cellStyle name="Comma 57 2 7" xfId="15728" xr:uid="{00000000-0005-0000-0000-00006D3D0000}"/>
    <cellStyle name="Comma 57 2 7 2" xfId="15729" xr:uid="{00000000-0005-0000-0000-00006E3D0000}"/>
    <cellStyle name="Comma 57 2 7 2 2" xfId="15730" xr:uid="{00000000-0005-0000-0000-00006F3D0000}"/>
    <cellStyle name="Comma 57 2 7 3" xfId="15731" xr:uid="{00000000-0005-0000-0000-0000703D0000}"/>
    <cellStyle name="Comma 57 2 7 3 2" xfId="15732" xr:uid="{00000000-0005-0000-0000-0000713D0000}"/>
    <cellStyle name="Comma 57 2 7 4" xfId="15733" xr:uid="{00000000-0005-0000-0000-0000723D0000}"/>
    <cellStyle name="Comma 57 2 7 4 2" xfId="15734" xr:uid="{00000000-0005-0000-0000-0000733D0000}"/>
    <cellStyle name="Comma 57 2 7 5" xfId="15735" xr:uid="{00000000-0005-0000-0000-0000743D0000}"/>
    <cellStyle name="Comma 57 2 8" xfId="15736" xr:uid="{00000000-0005-0000-0000-0000753D0000}"/>
    <cellStyle name="Comma 57 2 8 2" xfId="15737" xr:uid="{00000000-0005-0000-0000-0000763D0000}"/>
    <cellStyle name="Comma 57 2 9" xfId="15738" xr:uid="{00000000-0005-0000-0000-0000773D0000}"/>
    <cellStyle name="Comma 57 2 9 2" xfId="15739" xr:uid="{00000000-0005-0000-0000-0000783D0000}"/>
    <cellStyle name="Comma 57 3" xfId="15740" xr:uid="{00000000-0005-0000-0000-0000793D0000}"/>
    <cellStyle name="Comma 57 3 10" xfId="15741" xr:uid="{00000000-0005-0000-0000-00007A3D0000}"/>
    <cellStyle name="Comma 57 3 10 2" xfId="15742" xr:uid="{00000000-0005-0000-0000-00007B3D0000}"/>
    <cellStyle name="Comma 57 3 11" xfId="15743" xr:uid="{00000000-0005-0000-0000-00007C3D0000}"/>
    <cellStyle name="Comma 57 3 2" xfId="15744" xr:uid="{00000000-0005-0000-0000-00007D3D0000}"/>
    <cellStyle name="Comma 57 3 2 2" xfId="15745" xr:uid="{00000000-0005-0000-0000-00007E3D0000}"/>
    <cellStyle name="Comma 57 3 2 2 2" xfId="15746" xr:uid="{00000000-0005-0000-0000-00007F3D0000}"/>
    <cellStyle name="Comma 57 3 2 2 2 2" xfId="15747" xr:uid="{00000000-0005-0000-0000-0000803D0000}"/>
    <cellStyle name="Comma 57 3 2 2 2 2 2" xfId="15748" xr:uid="{00000000-0005-0000-0000-0000813D0000}"/>
    <cellStyle name="Comma 57 3 2 2 2 2 2 2" xfId="15749" xr:uid="{00000000-0005-0000-0000-0000823D0000}"/>
    <cellStyle name="Comma 57 3 2 2 2 2 3" xfId="15750" xr:uid="{00000000-0005-0000-0000-0000833D0000}"/>
    <cellStyle name="Comma 57 3 2 2 2 2 3 2" xfId="15751" xr:uid="{00000000-0005-0000-0000-0000843D0000}"/>
    <cellStyle name="Comma 57 3 2 2 2 2 4" xfId="15752" xr:uid="{00000000-0005-0000-0000-0000853D0000}"/>
    <cellStyle name="Comma 57 3 2 2 2 2 4 2" xfId="15753" xr:uid="{00000000-0005-0000-0000-0000863D0000}"/>
    <cellStyle name="Comma 57 3 2 2 2 2 5" xfId="15754" xr:uid="{00000000-0005-0000-0000-0000873D0000}"/>
    <cellStyle name="Comma 57 3 2 2 2 3" xfId="15755" xr:uid="{00000000-0005-0000-0000-0000883D0000}"/>
    <cellStyle name="Comma 57 3 2 2 2 3 2" xfId="15756" xr:uid="{00000000-0005-0000-0000-0000893D0000}"/>
    <cellStyle name="Comma 57 3 2 2 2 4" xfId="15757" xr:uid="{00000000-0005-0000-0000-00008A3D0000}"/>
    <cellStyle name="Comma 57 3 2 2 2 4 2" xfId="15758" xr:uid="{00000000-0005-0000-0000-00008B3D0000}"/>
    <cellStyle name="Comma 57 3 2 2 2 5" xfId="15759" xr:uid="{00000000-0005-0000-0000-00008C3D0000}"/>
    <cellStyle name="Comma 57 3 2 2 2 5 2" xfId="15760" xr:uid="{00000000-0005-0000-0000-00008D3D0000}"/>
    <cellStyle name="Comma 57 3 2 2 2 6" xfId="15761" xr:uid="{00000000-0005-0000-0000-00008E3D0000}"/>
    <cellStyle name="Comma 57 3 2 2 3" xfId="15762" xr:uid="{00000000-0005-0000-0000-00008F3D0000}"/>
    <cellStyle name="Comma 57 3 2 2 3 2" xfId="15763" xr:uid="{00000000-0005-0000-0000-0000903D0000}"/>
    <cellStyle name="Comma 57 3 2 2 3 2 2" xfId="15764" xr:uid="{00000000-0005-0000-0000-0000913D0000}"/>
    <cellStyle name="Comma 57 3 2 2 3 3" xfId="15765" xr:uid="{00000000-0005-0000-0000-0000923D0000}"/>
    <cellStyle name="Comma 57 3 2 2 3 3 2" xfId="15766" xr:uid="{00000000-0005-0000-0000-0000933D0000}"/>
    <cellStyle name="Comma 57 3 2 2 3 4" xfId="15767" xr:uid="{00000000-0005-0000-0000-0000943D0000}"/>
    <cellStyle name="Comma 57 3 2 2 3 4 2" xfId="15768" xr:uid="{00000000-0005-0000-0000-0000953D0000}"/>
    <cellStyle name="Comma 57 3 2 2 3 5" xfId="15769" xr:uid="{00000000-0005-0000-0000-0000963D0000}"/>
    <cellStyle name="Comma 57 3 2 2 4" xfId="15770" xr:uid="{00000000-0005-0000-0000-0000973D0000}"/>
    <cellStyle name="Comma 57 3 2 2 4 2" xfId="15771" xr:uid="{00000000-0005-0000-0000-0000983D0000}"/>
    <cellStyle name="Comma 57 3 2 2 5" xfId="15772" xr:uid="{00000000-0005-0000-0000-0000993D0000}"/>
    <cellStyle name="Comma 57 3 2 2 5 2" xfId="15773" xr:uid="{00000000-0005-0000-0000-00009A3D0000}"/>
    <cellStyle name="Comma 57 3 2 2 6" xfId="15774" xr:uid="{00000000-0005-0000-0000-00009B3D0000}"/>
    <cellStyle name="Comma 57 3 2 2 6 2" xfId="15775" xr:uid="{00000000-0005-0000-0000-00009C3D0000}"/>
    <cellStyle name="Comma 57 3 2 2 7" xfId="15776" xr:uid="{00000000-0005-0000-0000-00009D3D0000}"/>
    <cellStyle name="Comma 57 3 2 3" xfId="15777" xr:uid="{00000000-0005-0000-0000-00009E3D0000}"/>
    <cellStyle name="Comma 57 3 2 3 2" xfId="15778" xr:uid="{00000000-0005-0000-0000-00009F3D0000}"/>
    <cellStyle name="Comma 57 3 2 3 2 2" xfId="15779" xr:uid="{00000000-0005-0000-0000-0000A03D0000}"/>
    <cellStyle name="Comma 57 3 2 3 2 2 2" xfId="15780" xr:uid="{00000000-0005-0000-0000-0000A13D0000}"/>
    <cellStyle name="Comma 57 3 2 3 2 2 2 2" xfId="15781" xr:uid="{00000000-0005-0000-0000-0000A23D0000}"/>
    <cellStyle name="Comma 57 3 2 3 2 2 3" xfId="15782" xr:uid="{00000000-0005-0000-0000-0000A33D0000}"/>
    <cellStyle name="Comma 57 3 2 3 2 2 3 2" xfId="15783" xr:uid="{00000000-0005-0000-0000-0000A43D0000}"/>
    <cellStyle name="Comma 57 3 2 3 2 2 4" xfId="15784" xr:uid="{00000000-0005-0000-0000-0000A53D0000}"/>
    <cellStyle name="Comma 57 3 2 3 2 2 4 2" xfId="15785" xr:uid="{00000000-0005-0000-0000-0000A63D0000}"/>
    <cellStyle name="Comma 57 3 2 3 2 2 5" xfId="15786" xr:uid="{00000000-0005-0000-0000-0000A73D0000}"/>
    <cellStyle name="Comma 57 3 2 3 2 3" xfId="15787" xr:uid="{00000000-0005-0000-0000-0000A83D0000}"/>
    <cellStyle name="Comma 57 3 2 3 2 3 2" xfId="15788" xr:uid="{00000000-0005-0000-0000-0000A93D0000}"/>
    <cellStyle name="Comma 57 3 2 3 2 4" xfId="15789" xr:uid="{00000000-0005-0000-0000-0000AA3D0000}"/>
    <cellStyle name="Comma 57 3 2 3 2 4 2" xfId="15790" xr:uid="{00000000-0005-0000-0000-0000AB3D0000}"/>
    <cellStyle name="Comma 57 3 2 3 2 5" xfId="15791" xr:uid="{00000000-0005-0000-0000-0000AC3D0000}"/>
    <cellStyle name="Comma 57 3 2 3 2 5 2" xfId="15792" xr:uid="{00000000-0005-0000-0000-0000AD3D0000}"/>
    <cellStyle name="Comma 57 3 2 3 2 6" xfId="15793" xr:uid="{00000000-0005-0000-0000-0000AE3D0000}"/>
    <cellStyle name="Comma 57 3 2 3 3" xfId="15794" xr:uid="{00000000-0005-0000-0000-0000AF3D0000}"/>
    <cellStyle name="Comma 57 3 2 3 3 2" xfId="15795" xr:uid="{00000000-0005-0000-0000-0000B03D0000}"/>
    <cellStyle name="Comma 57 3 2 3 3 2 2" xfId="15796" xr:uid="{00000000-0005-0000-0000-0000B13D0000}"/>
    <cellStyle name="Comma 57 3 2 3 3 3" xfId="15797" xr:uid="{00000000-0005-0000-0000-0000B23D0000}"/>
    <cellStyle name="Comma 57 3 2 3 3 3 2" xfId="15798" xr:uid="{00000000-0005-0000-0000-0000B33D0000}"/>
    <cellStyle name="Comma 57 3 2 3 3 4" xfId="15799" xr:uid="{00000000-0005-0000-0000-0000B43D0000}"/>
    <cellStyle name="Comma 57 3 2 3 3 4 2" xfId="15800" xr:uid="{00000000-0005-0000-0000-0000B53D0000}"/>
    <cellStyle name="Comma 57 3 2 3 3 5" xfId="15801" xr:uid="{00000000-0005-0000-0000-0000B63D0000}"/>
    <cellStyle name="Comma 57 3 2 3 4" xfId="15802" xr:uid="{00000000-0005-0000-0000-0000B73D0000}"/>
    <cellStyle name="Comma 57 3 2 3 4 2" xfId="15803" xr:uid="{00000000-0005-0000-0000-0000B83D0000}"/>
    <cellStyle name="Comma 57 3 2 3 5" xfId="15804" xr:uid="{00000000-0005-0000-0000-0000B93D0000}"/>
    <cellStyle name="Comma 57 3 2 3 5 2" xfId="15805" xr:uid="{00000000-0005-0000-0000-0000BA3D0000}"/>
    <cellStyle name="Comma 57 3 2 3 6" xfId="15806" xr:uid="{00000000-0005-0000-0000-0000BB3D0000}"/>
    <cellStyle name="Comma 57 3 2 3 6 2" xfId="15807" xr:uid="{00000000-0005-0000-0000-0000BC3D0000}"/>
    <cellStyle name="Comma 57 3 2 3 7" xfId="15808" xr:uid="{00000000-0005-0000-0000-0000BD3D0000}"/>
    <cellStyle name="Comma 57 3 2 4" xfId="15809" xr:uid="{00000000-0005-0000-0000-0000BE3D0000}"/>
    <cellStyle name="Comma 57 3 2 4 2" xfId="15810" xr:uid="{00000000-0005-0000-0000-0000BF3D0000}"/>
    <cellStyle name="Comma 57 3 2 4 2 2" xfId="15811" xr:uid="{00000000-0005-0000-0000-0000C03D0000}"/>
    <cellStyle name="Comma 57 3 2 4 2 2 2" xfId="15812" xr:uid="{00000000-0005-0000-0000-0000C13D0000}"/>
    <cellStyle name="Comma 57 3 2 4 2 3" xfId="15813" xr:uid="{00000000-0005-0000-0000-0000C23D0000}"/>
    <cellStyle name="Comma 57 3 2 4 2 3 2" xfId="15814" xr:uid="{00000000-0005-0000-0000-0000C33D0000}"/>
    <cellStyle name="Comma 57 3 2 4 2 4" xfId="15815" xr:uid="{00000000-0005-0000-0000-0000C43D0000}"/>
    <cellStyle name="Comma 57 3 2 4 2 4 2" xfId="15816" xr:uid="{00000000-0005-0000-0000-0000C53D0000}"/>
    <cellStyle name="Comma 57 3 2 4 2 5" xfId="15817" xr:uid="{00000000-0005-0000-0000-0000C63D0000}"/>
    <cellStyle name="Comma 57 3 2 4 3" xfId="15818" xr:uid="{00000000-0005-0000-0000-0000C73D0000}"/>
    <cellStyle name="Comma 57 3 2 4 3 2" xfId="15819" xr:uid="{00000000-0005-0000-0000-0000C83D0000}"/>
    <cellStyle name="Comma 57 3 2 4 4" xfId="15820" xr:uid="{00000000-0005-0000-0000-0000C93D0000}"/>
    <cellStyle name="Comma 57 3 2 4 4 2" xfId="15821" xr:uid="{00000000-0005-0000-0000-0000CA3D0000}"/>
    <cellStyle name="Comma 57 3 2 4 5" xfId="15822" xr:uid="{00000000-0005-0000-0000-0000CB3D0000}"/>
    <cellStyle name="Comma 57 3 2 4 5 2" xfId="15823" xr:uid="{00000000-0005-0000-0000-0000CC3D0000}"/>
    <cellStyle name="Comma 57 3 2 4 6" xfId="15824" xr:uid="{00000000-0005-0000-0000-0000CD3D0000}"/>
    <cellStyle name="Comma 57 3 2 5" xfId="15825" xr:uid="{00000000-0005-0000-0000-0000CE3D0000}"/>
    <cellStyle name="Comma 57 3 2 5 2" xfId="15826" xr:uid="{00000000-0005-0000-0000-0000CF3D0000}"/>
    <cellStyle name="Comma 57 3 2 5 2 2" xfId="15827" xr:uid="{00000000-0005-0000-0000-0000D03D0000}"/>
    <cellStyle name="Comma 57 3 2 5 3" xfId="15828" xr:uid="{00000000-0005-0000-0000-0000D13D0000}"/>
    <cellStyle name="Comma 57 3 2 5 3 2" xfId="15829" xr:uid="{00000000-0005-0000-0000-0000D23D0000}"/>
    <cellStyle name="Comma 57 3 2 5 4" xfId="15830" xr:uid="{00000000-0005-0000-0000-0000D33D0000}"/>
    <cellStyle name="Comma 57 3 2 5 4 2" xfId="15831" xr:uid="{00000000-0005-0000-0000-0000D43D0000}"/>
    <cellStyle name="Comma 57 3 2 5 5" xfId="15832" xr:uid="{00000000-0005-0000-0000-0000D53D0000}"/>
    <cellStyle name="Comma 57 3 2 6" xfId="15833" xr:uid="{00000000-0005-0000-0000-0000D63D0000}"/>
    <cellStyle name="Comma 57 3 2 6 2" xfId="15834" xr:uid="{00000000-0005-0000-0000-0000D73D0000}"/>
    <cellStyle name="Comma 57 3 2 7" xfId="15835" xr:uid="{00000000-0005-0000-0000-0000D83D0000}"/>
    <cellStyle name="Comma 57 3 2 7 2" xfId="15836" xr:uid="{00000000-0005-0000-0000-0000D93D0000}"/>
    <cellStyle name="Comma 57 3 2 8" xfId="15837" xr:uid="{00000000-0005-0000-0000-0000DA3D0000}"/>
    <cellStyle name="Comma 57 3 2 8 2" xfId="15838" xr:uid="{00000000-0005-0000-0000-0000DB3D0000}"/>
    <cellStyle name="Comma 57 3 2 9" xfId="15839" xr:uid="{00000000-0005-0000-0000-0000DC3D0000}"/>
    <cellStyle name="Comma 57 3 3" xfId="15840" xr:uid="{00000000-0005-0000-0000-0000DD3D0000}"/>
    <cellStyle name="Comma 57 3 3 2" xfId="15841" xr:uid="{00000000-0005-0000-0000-0000DE3D0000}"/>
    <cellStyle name="Comma 57 3 3 2 2" xfId="15842" xr:uid="{00000000-0005-0000-0000-0000DF3D0000}"/>
    <cellStyle name="Comma 57 3 3 2 2 2" xfId="15843" xr:uid="{00000000-0005-0000-0000-0000E03D0000}"/>
    <cellStyle name="Comma 57 3 3 2 2 2 2" xfId="15844" xr:uid="{00000000-0005-0000-0000-0000E13D0000}"/>
    <cellStyle name="Comma 57 3 3 2 2 2 2 2" xfId="15845" xr:uid="{00000000-0005-0000-0000-0000E23D0000}"/>
    <cellStyle name="Comma 57 3 3 2 2 2 3" xfId="15846" xr:uid="{00000000-0005-0000-0000-0000E33D0000}"/>
    <cellStyle name="Comma 57 3 3 2 2 2 3 2" xfId="15847" xr:uid="{00000000-0005-0000-0000-0000E43D0000}"/>
    <cellStyle name="Comma 57 3 3 2 2 2 4" xfId="15848" xr:uid="{00000000-0005-0000-0000-0000E53D0000}"/>
    <cellStyle name="Comma 57 3 3 2 2 2 4 2" xfId="15849" xr:uid="{00000000-0005-0000-0000-0000E63D0000}"/>
    <cellStyle name="Comma 57 3 3 2 2 2 5" xfId="15850" xr:uid="{00000000-0005-0000-0000-0000E73D0000}"/>
    <cellStyle name="Comma 57 3 3 2 2 3" xfId="15851" xr:uid="{00000000-0005-0000-0000-0000E83D0000}"/>
    <cellStyle name="Comma 57 3 3 2 2 3 2" xfId="15852" xr:uid="{00000000-0005-0000-0000-0000E93D0000}"/>
    <cellStyle name="Comma 57 3 3 2 2 4" xfId="15853" xr:uid="{00000000-0005-0000-0000-0000EA3D0000}"/>
    <cellStyle name="Comma 57 3 3 2 2 4 2" xfId="15854" xr:uid="{00000000-0005-0000-0000-0000EB3D0000}"/>
    <cellStyle name="Comma 57 3 3 2 2 5" xfId="15855" xr:uid="{00000000-0005-0000-0000-0000EC3D0000}"/>
    <cellStyle name="Comma 57 3 3 2 2 5 2" xfId="15856" xr:uid="{00000000-0005-0000-0000-0000ED3D0000}"/>
    <cellStyle name="Comma 57 3 3 2 2 6" xfId="15857" xr:uid="{00000000-0005-0000-0000-0000EE3D0000}"/>
    <cellStyle name="Comma 57 3 3 2 3" xfId="15858" xr:uid="{00000000-0005-0000-0000-0000EF3D0000}"/>
    <cellStyle name="Comma 57 3 3 2 3 2" xfId="15859" xr:uid="{00000000-0005-0000-0000-0000F03D0000}"/>
    <cellStyle name="Comma 57 3 3 2 3 2 2" xfId="15860" xr:uid="{00000000-0005-0000-0000-0000F13D0000}"/>
    <cellStyle name="Comma 57 3 3 2 3 3" xfId="15861" xr:uid="{00000000-0005-0000-0000-0000F23D0000}"/>
    <cellStyle name="Comma 57 3 3 2 3 3 2" xfId="15862" xr:uid="{00000000-0005-0000-0000-0000F33D0000}"/>
    <cellStyle name="Comma 57 3 3 2 3 4" xfId="15863" xr:uid="{00000000-0005-0000-0000-0000F43D0000}"/>
    <cellStyle name="Comma 57 3 3 2 3 4 2" xfId="15864" xr:uid="{00000000-0005-0000-0000-0000F53D0000}"/>
    <cellStyle name="Comma 57 3 3 2 3 5" xfId="15865" xr:uid="{00000000-0005-0000-0000-0000F63D0000}"/>
    <cellStyle name="Comma 57 3 3 2 4" xfId="15866" xr:uid="{00000000-0005-0000-0000-0000F73D0000}"/>
    <cellStyle name="Comma 57 3 3 2 4 2" xfId="15867" xr:uid="{00000000-0005-0000-0000-0000F83D0000}"/>
    <cellStyle name="Comma 57 3 3 2 5" xfId="15868" xr:uid="{00000000-0005-0000-0000-0000F93D0000}"/>
    <cellStyle name="Comma 57 3 3 2 5 2" xfId="15869" xr:uid="{00000000-0005-0000-0000-0000FA3D0000}"/>
    <cellStyle name="Comma 57 3 3 2 6" xfId="15870" xr:uid="{00000000-0005-0000-0000-0000FB3D0000}"/>
    <cellStyle name="Comma 57 3 3 2 6 2" xfId="15871" xr:uid="{00000000-0005-0000-0000-0000FC3D0000}"/>
    <cellStyle name="Comma 57 3 3 2 7" xfId="15872" xr:uid="{00000000-0005-0000-0000-0000FD3D0000}"/>
    <cellStyle name="Comma 57 3 3 3" xfId="15873" xr:uid="{00000000-0005-0000-0000-0000FE3D0000}"/>
    <cellStyle name="Comma 57 3 3 3 2" xfId="15874" xr:uid="{00000000-0005-0000-0000-0000FF3D0000}"/>
    <cellStyle name="Comma 57 3 3 3 2 2" xfId="15875" xr:uid="{00000000-0005-0000-0000-0000003E0000}"/>
    <cellStyle name="Comma 57 3 3 3 2 2 2" xfId="15876" xr:uid="{00000000-0005-0000-0000-0000013E0000}"/>
    <cellStyle name="Comma 57 3 3 3 2 2 2 2" xfId="15877" xr:uid="{00000000-0005-0000-0000-0000023E0000}"/>
    <cellStyle name="Comma 57 3 3 3 2 2 3" xfId="15878" xr:uid="{00000000-0005-0000-0000-0000033E0000}"/>
    <cellStyle name="Comma 57 3 3 3 2 2 3 2" xfId="15879" xr:uid="{00000000-0005-0000-0000-0000043E0000}"/>
    <cellStyle name="Comma 57 3 3 3 2 2 4" xfId="15880" xr:uid="{00000000-0005-0000-0000-0000053E0000}"/>
    <cellStyle name="Comma 57 3 3 3 2 2 4 2" xfId="15881" xr:uid="{00000000-0005-0000-0000-0000063E0000}"/>
    <cellStyle name="Comma 57 3 3 3 2 2 5" xfId="15882" xr:uid="{00000000-0005-0000-0000-0000073E0000}"/>
    <cellStyle name="Comma 57 3 3 3 2 3" xfId="15883" xr:uid="{00000000-0005-0000-0000-0000083E0000}"/>
    <cellStyle name="Comma 57 3 3 3 2 3 2" xfId="15884" xr:uid="{00000000-0005-0000-0000-0000093E0000}"/>
    <cellStyle name="Comma 57 3 3 3 2 4" xfId="15885" xr:uid="{00000000-0005-0000-0000-00000A3E0000}"/>
    <cellStyle name="Comma 57 3 3 3 2 4 2" xfId="15886" xr:uid="{00000000-0005-0000-0000-00000B3E0000}"/>
    <cellStyle name="Comma 57 3 3 3 2 5" xfId="15887" xr:uid="{00000000-0005-0000-0000-00000C3E0000}"/>
    <cellStyle name="Comma 57 3 3 3 2 5 2" xfId="15888" xr:uid="{00000000-0005-0000-0000-00000D3E0000}"/>
    <cellStyle name="Comma 57 3 3 3 2 6" xfId="15889" xr:uid="{00000000-0005-0000-0000-00000E3E0000}"/>
    <cellStyle name="Comma 57 3 3 3 3" xfId="15890" xr:uid="{00000000-0005-0000-0000-00000F3E0000}"/>
    <cellStyle name="Comma 57 3 3 3 3 2" xfId="15891" xr:uid="{00000000-0005-0000-0000-0000103E0000}"/>
    <cellStyle name="Comma 57 3 3 3 3 2 2" xfId="15892" xr:uid="{00000000-0005-0000-0000-0000113E0000}"/>
    <cellStyle name="Comma 57 3 3 3 3 3" xfId="15893" xr:uid="{00000000-0005-0000-0000-0000123E0000}"/>
    <cellStyle name="Comma 57 3 3 3 3 3 2" xfId="15894" xr:uid="{00000000-0005-0000-0000-0000133E0000}"/>
    <cellStyle name="Comma 57 3 3 3 3 4" xfId="15895" xr:uid="{00000000-0005-0000-0000-0000143E0000}"/>
    <cellStyle name="Comma 57 3 3 3 3 4 2" xfId="15896" xr:uid="{00000000-0005-0000-0000-0000153E0000}"/>
    <cellStyle name="Comma 57 3 3 3 3 5" xfId="15897" xr:uid="{00000000-0005-0000-0000-0000163E0000}"/>
    <cellStyle name="Comma 57 3 3 3 4" xfId="15898" xr:uid="{00000000-0005-0000-0000-0000173E0000}"/>
    <cellStyle name="Comma 57 3 3 3 4 2" xfId="15899" xr:uid="{00000000-0005-0000-0000-0000183E0000}"/>
    <cellStyle name="Comma 57 3 3 3 5" xfId="15900" xr:uid="{00000000-0005-0000-0000-0000193E0000}"/>
    <cellStyle name="Comma 57 3 3 3 5 2" xfId="15901" xr:uid="{00000000-0005-0000-0000-00001A3E0000}"/>
    <cellStyle name="Comma 57 3 3 3 6" xfId="15902" xr:uid="{00000000-0005-0000-0000-00001B3E0000}"/>
    <cellStyle name="Comma 57 3 3 3 6 2" xfId="15903" xr:uid="{00000000-0005-0000-0000-00001C3E0000}"/>
    <cellStyle name="Comma 57 3 3 3 7" xfId="15904" xr:uid="{00000000-0005-0000-0000-00001D3E0000}"/>
    <cellStyle name="Comma 57 3 3 4" xfId="15905" xr:uid="{00000000-0005-0000-0000-00001E3E0000}"/>
    <cellStyle name="Comma 57 3 3 4 2" xfId="15906" xr:uid="{00000000-0005-0000-0000-00001F3E0000}"/>
    <cellStyle name="Comma 57 3 3 4 2 2" xfId="15907" xr:uid="{00000000-0005-0000-0000-0000203E0000}"/>
    <cellStyle name="Comma 57 3 3 4 2 2 2" xfId="15908" xr:uid="{00000000-0005-0000-0000-0000213E0000}"/>
    <cellStyle name="Comma 57 3 3 4 2 3" xfId="15909" xr:uid="{00000000-0005-0000-0000-0000223E0000}"/>
    <cellStyle name="Comma 57 3 3 4 2 3 2" xfId="15910" xr:uid="{00000000-0005-0000-0000-0000233E0000}"/>
    <cellStyle name="Comma 57 3 3 4 2 4" xfId="15911" xr:uid="{00000000-0005-0000-0000-0000243E0000}"/>
    <cellStyle name="Comma 57 3 3 4 2 4 2" xfId="15912" xr:uid="{00000000-0005-0000-0000-0000253E0000}"/>
    <cellStyle name="Comma 57 3 3 4 2 5" xfId="15913" xr:uid="{00000000-0005-0000-0000-0000263E0000}"/>
    <cellStyle name="Comma 57 3 3 4 3" xfId="15914" xr:uid="{00000000-0005-0000-0000-0000273E0000}"/>
    <cellStyle name="Comma 57 3 3 4 3 2" xfId="15915" xr:uid="{00000000-0005-0000-0000-0000283E0000}"/>
    <cellStyle name="Comma 57 3 3 4 4" xfId="15916" xr:uid="{00000000-0005-0000-0000-0000293E0000}"/>
    <cellStyle name="Comma 57 3 3 4 4 2" xfId="15917" xr:uid="{00000000-0005-0000-0000-00002A3E0000}"/>
    <cellStyle name="Comma 57 3 3 4 5" xfId="15918" xr:uid="{00000000-0005-0000-0000-00002B3E0000}"/>
    <cellStyle name="Comma 57 3 3 4 5 2" xfId="15919" xr:uid="{00000000-0005-0000-0000-00002C3E0000}"/>
    <cellStyle name="Comma 57 3 3 4 6" xfId="15920" xr:uid="{00000000-0005-0000-0000-00002D3E0000}"/>
    <cellStyle name="Comma 57 3 3 5" xfId="15921" xr:uid="{00000000-0005-0000-0000-00002E3E0000}"/>
    <cellStyle name="Comma 57 3 3 5 2" xfId="15922" xr:uid="{00000000-0005-0000-0000-00002F3E0000}"/>
    <cellStyle name="Comma 57 3 3 5 2 2" xfId="15923" xr:uid="{00000000-0005-0000-0000-0000303E0000}"/>
    <cellStyle name="Comma 57 3 3 5 3" xfId="15924" xr:uid="{00000000-0005-0000-0000-0000313E0000}"/>
    <cellStyle name="Comma 57 3 3 5 3 2" xfId="15925" xr:uid="{00000000-0005-0000-0000-0000323E0000}"/>
    <cellStyle name="Comma 57 3 3 5 4" xfId="15926" xr:uid="{00000000-0005-0000-0000-0000333E0000}"/>
    <cellStyle name="Comma 57 3 3 5 4 2" xfId="15927" xr:uid="{00000000-0005-0000-0000-0000343E0000}"/>
    <cellStyle name="Comma 57 3 3 5 5" xfId="15928" xr:uid="{00000000-0005-0000-0000-0000353E0000}"/>
    <cellStyle name="Comma 57 3 3 6" xfId="15929" xr:uid="{00000000-0005-0000-0000-0000363E0000}"/>
    <cellStyle name="Comma 57 3 3 6 2" xfId="15930" xr:uid="{00000000-0005-0000-0000-0000373E0000}"/>
    <cellStyle name="Comma 57 3 3 7" xfId="15931" xr:uid="{00000000-0005-0000-0000-0000383E0000}"/>
    <cellStyle name="Comma 57 3 3 7 2" xfId="15932" xr:uid="{00000000-0005-0000-0000-0000393E0000}"/>
    <cellStyle name="Comma 57 3 3 8" xfId="15933" xr:uid="{00000000-0005-0000-0000-00003A3E0000}"/>
    <cellStyle name="Comma 57 3 3 8 2" xfId="15934" xr:uid="{00000000-0005-0000-0000-00003B3E0000}"/>
    <cellStyle name="Comma 57 3 3 9" xfId="15935" xr:uid="{00000000-0005-0000-0000-00003C3E0000}"/>
    <cellStyle name="Comma 57 3 4" xfId="15936" xr:uid="{00000000-0005-0000-0000-00003D3E0000}"/>
    <cellStyle name="Comma 57 3 4 2" xfId="15937" xr:uid="{00000000-0005-0000-0000-00003E3E0000}"/>
    <cellStyle name="Comma 57 3 4 2 2" xfId="15938" xr:uid="{00000000-0005-0000-0000-00003F3E0000}"/>
    <cellStyle name="Comma 57 3 4 2 2 2" xfId="15939" xr:uid="{00000000-0005-0000-0000-0000403E0000}"/>
    <cellStyle name="Comma 57 3 4 2 2 2 2" xfId="15940" xr:uid="{00000000-0005-0000-0000-0000413E0000}"/>
    <cellStyle name="Comma 57 3 4 2 2 3" xfId="15941" xr:uid="{00000000-0005-0000-0000-0000423E0000}"/>
    <cellStyle name="Comma 57 3 4 2 2 3 2" xfId="15942" xr:uid="{00000000-0005-0000-0000-0000433E0000}"/>
    <cellStyle name="Comma 57 3 4 2 2 4" xfId="15943" xr:uid="{00000000-0005-0000-0000-0000443E0000}"/>
    <cellStyle name="Comma 57 3 4 2 2 4 2" xfId="15944" xr:uid="{00000000-0005-0000-0000-0000453E0000}"/>
    <cellStyle name="Comma 57 3 4 2 2 5" xfId="15945" xr:uid="{00000000-0005-0000-0000-0000463E0000}"/>
    <cellStyle name="Comma 57 3 4 2 3" xfId="15946" xr:uid="{00000000-0005-0000-0000-0000473E0000}"/>
    <cellStyle name="Comma 57 3 4 2 3 2" xfId="15947" xr:uid="{00000000-0005-0000-0000-0000483E0000}"/>
    <cellStyle name="Comma 57 3 4 2 4" xfId="15948" xr:uid="{00000000-0005-0000-0000-0000493E0000}"/>
    <cellStyle name="Comma 57 3 4 2 4 2" xfId="15949" xr:uid="{00000000-0005-0000-0000-00004A3E0000}"/>
    <cellStyle name="Comma 57 3 4 2 5" xfId="15950" xr:uid="{00000000-0005-0000-0000-00004B3E0000}"/>
    <cellStyle name="Comma 57 3 4 2 5 2" xfId="15951" xr:uid="{00000000-0005-0000-0000-00004C3E0000}"/>
    <cellStyle name="Comma 57 3 4 2 6" xfId="15952" xr:uid="{00000000-0005-0000-0000-00004D3E0000}"/>
    <cellStyle name="Comma 57 3 4 3" xfId="15953" xr:uid="{00000000-0005-0000-0000-00004E3E0000}"/>
    <cellStyle name="Comma 57 3 4 3 2" xfId="15954" xr:uid="{00000000-0005-0000-0000-00004F3E0000}"/>
    <cellStyle name="Comma 57 3 4 3 2 2" xfId="15955" xr:uid="{00000000-0005-0000-0000-0000503E0000}"/>
    <cellStyle name="Comma 57 3 4 3 3" xfId="15956" xr:uid="{00000000-0005-0000-0000-0000513E0000}"/>
    <cellStyle name="Comma 57 3 4 3 3 2" xfId="15957" xr:uid="{00000000-0005-0000-0000-0000523E0000}"/>
    <cellStyle name="Comma 57 3 4 3 4" xfId="15958" xr:uid="{00000000-0005-0000-0000-0000533E0000}"/>
    <cellStyle name="Comma 57 3 4 3 4 2" xfId="15959" xr:uid="{00000000-0005-0000-0000-0000543E0000}"/>
    <cellStyle name="Comma 57 3 4 3 5" xfId="15960" xr:uid="{00000000-0005-0000-0000-0000553E0000}"/>
    <cellStyle name="Comma 57 3 4 4" xfId="15961" xr:uid="{00000000-0005-0000-0000-0000563E0000}"/>
    <cellStyle name="Comma 57 3 4 4 2" xfId="15962" xr:uid="{00000000-0005-0000-0000-0000573E0000}"/>
    <cellStyle name="Comma 57 3 4 5" xfId="15963" xr:uid="{00000000-0005-0000-0000-0000583E0000}"/>
    <cellStyle name="Comma 57 3 4 5 2" xfId="15964" xr:uid="{00000000-0005-0000-0000-0000593E0000}"/>
    <cellStyle name="Comma 57 3 4 6" xfId="15965" xr:uid="{00000000-0005-0000-0000-00005A3E0000}"/>
    <cellStyle name="Comma 57 3 4 6 2" xfId="15966" xr:uid="{00000000-0005-0000-0000-00005B3E0000}"/>
    <cellStyle name="Comma 57 3 4 7" xfId="15967" xr:uid="{00000000-0005-0000-0000-00005C3E0000}"/>
    <cellStyle name="Comma 57 3 5" xfId="15968" xr:uid="{00000000-0005-0000-0000-00005D3E0000}"/>
    <cellStyle name="Comma 57 3 5 2" xfId="15969" xr:uid="{00000000-0005-0000-0000-00005E3E0000}"/>
    <cellStyle name="Comma 57 3 5 2 2" xfId="15970" xr:uid="{00000000-0005-0000-0000-00005F3E0000}"/>
    <cellStyle name="Comma 57 3 5 2 2 2" xfId="15971" xr:uid="{00000000-0005-0000-0000-0000603E0000}"/>
    <cellStyle name="Comma 57 3 5 2 2 2 2" xfId="15972" xr:uid="{00000000-0005-0000-0000-0000613E0000}"/>
    <cellStyle name="Comma 57 3 5 2 2 3" xfId="15973" xr:uid="{00000000-0005-0000-0000-0000623E0000}"/>
    <cellStyle name="Comma 57 3 5 2 2 3 2" xfId="15974" xr:uid="{00000000-0005-0000-0000-0000633E0000}"/>
    <cellStyle name="Comma 57 3 5 2 2 4" xfId="15975" xr:uid="{00000000-0005-0000-0000-0000643E0000}"/>
    <cellStyle name="Comma 57 3 5 2 2 4 2" xfId="15976" xr:uid="{00000000-0005-0000-0000-0000653E0000}"/>
    <cellStyle name="Comma 57 3 5 2 2 5" xfId="15977" xr:uid="{00000000-0005-0000-0000-0000663E0000}"/>
    <cellStyle name="Comma 57 3 5 2 3" xfId="15978" xr:uid="{00000000-0005-0000-0000-0000673E0000}"/>
    <cellStyle name="Comma 57 3 5 2 3 2" xfId="15979" xr:uid="{00000000-0005-0000-0000-0000683E0000}"/>
    <cellStyle name="Comma 57 3 5 2 4" xfId="15980" xr:uid="{00000000-0005-0000-0000-0000693E0000}"/>
    <cellStyle name="Comma 57 3 5 2 4 2" xfId="15981" xr:uid="{00000000-0005-0000-0000-00006A3E0000}"/>
    <cellStyle name="Comma 57 3 5 2 5" xfId="15982" xr:uid="{00000000-0005-0000-0000-00006B3E0000}"/>
    <cellStyle name="Comma 57 3 5 2 5 2" xfId="15983" xr:uid="{00000000-0005-0000-0000-00006C3E0000}"/>
    <cellStyle name="Comma 57 3 5 2 6" xfId="15984" xr:uid="{00000000-0005-0000-0000-00006D3E0000}"/>
    <cellStyle name="Comma 57 3 5 3" xfId="15985" xr:uid="{00000000-0005-0000-0000-00006E3E0000}"/>
    <cellStyle name="Comma 57 3 5 3 2" xfId="15986" xr:uid="{00000000-0005-0000-0000-00006F3E0000}"/>
    <cellStyle name="Comma 57 3 5 3 2 2" xfId="15987" xr:uid="{00000000-0005-0000-0000-0000703E0000}"/>
    <cellStyle name="Comma 57 3 5 3 3" xfId="15988" xr:uid="{00000000-0005-0000-0000-0000713E0000}"/>
    <cellStyle name="Comma 57 3 5 3 3 2" xfId="15989" xr:uid="{00000000-0005-0000-0000-0000723E0000}"/>
    <cellStyle name="Comma 57 3 5 3 4" xfId="15990" xr:uid="{00000000-0005-0000-0000-0000733E0000}"/>
    <cellStyle name="Comma 57 3 5 3 4 2" xfId="15991" xr:uid="{00000000-0005-0000-0000-0000743E0000}"/>
    <cellStyle name="Comma 57 3 5 3 5" xfId="15992" xr:uid="{00000000-0005-0000-0000-0000753E0000}"/>
    <cellStyle name="Comma 57 3 5 4" xfId="15993" xr:uid="{00000000-0005-0000-0000-0000763E0000}"/>
    <cellStyle name="Comma 57 3 5 4 2" xfId="15994" xr:uid="{00000000-0005-0000-0000-0000773E0000}"/>
    <cellStyle name="Comma 57 3 5 5" xfId="15995" xr:uid="{00000000-0005-0000-0000-0000783E0000}"/>
    <cellStyle name="Comma 57 3 5 5 2" xfId="15996" xr:uid="{00000000-0005-0000-0000-0000793E0000}"/>
    <cellStyle name="Comma 57 3 5 6" xfId="15997" xr:uid="{00000000-0005-0000-0000-00007A3E0000}"/>
    <cellStyle name="Comma 57 3 5 6 2" xfId="15998" xr:uid="{00000000-0005-0000-0000-00007B3E0000}"/>
    <cellStyle name="Comma 57 3 5 7" xfId="15999" xr:uid="{00000000-0005-0000-0000-00007C3E0000}"/>
    <cellStyle name="Comma 57 3 6" xfId="16000" xr:uid="{00000000-0005-0000-0000-00007D3E0000}"/>
    <cellStyle name="Comma 57 3 6 2" xfId="16001" xr:uid="{00000000-0005-0000-0000-00007E3E0000}"/>
    <cellStyle name="Comma 57 3 6 2 2" xfId="16002" xr:uid="{00000000-0005-0000-0000-00007F3E0000}"/>
    <cellStyle name="Comma 57 3 6 2 2 2" xfId="16003" xr:uid="{00000000-0005-0000-0000-0000803E0000}"/>
    <cellStyle name="Comma 57 3 6 2 3" xfId="16004" xr:uid="{00000000-0005-0000-0000-0000813E0000}"/>
    <cellStyle name="Comma 57 3 6 2 3 2" xfId="16005" xr:uid="{00000000-0005-0000-0000-0000823E0000}"/>
    <cellStyle name="Comma 57 3 6 2 4" xfId="16006" xr:uid="{00000000-0005-0000-0000-0000833E0000}"/>
    <cellStyle name="Comma 57 3 6 2 4 2" xfId="16007" xr:uid="{00000000-0005-0000-0000-0000843E0000}"/>
    <cellStyle name="Comma 57 3 6 2 5" xfId="16008" xr:uid="{00000000-0005-0000-0000-0000853E0000}"/>
    <cellStyle name="Comma 57 3 6 3" xfId="16009" xr:uid="{00000000-0005-0000-0000-0000863E0000}"/>
    <cellStyle name="Comma 57 3 6 3 2" xfId="16010" xr:uid="{00000000-0005-0000-0000-0000873E0000}"/>
    <cellStyle name="Comma 57 3 6 4" xfId="16011" xr:uid="{00000000-0005-0000-0000-0000883E0000}"/>
    <cellStyle name="Comma 57 3 6 4 2" xfId="16012" xr:uid="{00000000-0005-0000-0000-0000893E0000}"/>
    <cellStyle name="Comma 57 3 6 5" xfId="16013" xr:uid="{00000000-0005-0000-0000-00008A3E0000}"/>
    <cellStyle name="Comma 57 3 6 5 2" xfId="16014" xr:uid="{00000000-0005-0000-0000-00008B3E0000}"/>
    <cellStyle name="Comma 57 3 6 6" xfId="16015" xr:uid="{00000000-0005-0000-0000-00008C3E0000}"/>
    <cellStyle name="Comma 57 3 7" xfId="16016" xr:uid="{00000000-0005-0000-0000-00008D3E0000}"/>
    <cellStyle name="Comma 57 3 7 2" xfId="16017" xr:uid="{00000000-0005-0000-0000-00008E3E0000}"/>
    <cellStyle name="Comma 57 3 7 2 2" xfId="16018" xr:uid="{00000000-0005-0000-0000-00008F3E0000}"/>
    <cellStyle name="Comma 57 3 7 3" xfId="16019" xr:uid="{00000000-0005-0000-0000-0000903E0000}"/>
    <cellStyle name="Comma 57 3 7 3 2" xfId="16020" xr:uid="{00000000-0005-0000-0000-0000913E0000}"/>
    <cellStyle name="Comma 57 3 7 4" xfId="16021" xr:uid="{00000000-0005-0000-0000-0000923E0000}"/>
    <cellStyle name="Comma 57 3 7 4 2" xfId="16022" xr:uid="{00000000-0005-0000-0000-0000933E0000}"/>
    <cellStyle name="Comma 57 3 7 5" xfId="16023" xr:uid="{00000000-0005-0000-0000-0000943E0000}"/>
    <cellStyle name="Comma 57 3 8" xfId="16024" xr:uid="{00000000-0005-0000-0000-0000953E0000}"/>
    <cellStyle name="Comma 57 3 8 2" xfId="16025" xr:uid="{00000000-0005-0000-0000-0000963E0000}"/>
    <cellStyle name="Comma 57 3 9" xfId="16026" xr:uid="{00000000-0005-0000-0000-0000973E0000}"/>
    <cellStyle name="Comma 57 3 9 2" xfId="16027" xr:uid="{00000000-0005-0000-0000-0000983E0000}"/>
    <cellStyle name="Comma 57 4" xfId="16028" xr:uid="{00000000-0005-0000-0000-0000993E0000}"/>
    <cellStyle name="Comma 57 4 2" xfId="16029" xr:uid="{00000000-0005-0000-0000-00009A3E0000}"/>
    <cellStyle name="Comma 57 4 2 2" xfId="16030" xr:uid="{00000000-0005-0000-0000-00009B3E0000}"/>
    <cellStyle name="Comma 57 4 2 2 2" xfId="16031" xr:uid="{00000000-0005-0000-0000-00009C3E0000}"/>
    <cellStyle name="Comma 57 4 2 2 2 2" xfId="16032" xr:uid="{00000000-0005-0000-0000-00009D3E0000}"/>
    <cellStyle name="Comma 57 4 2 2 2 2 2" xfId="16033" xr:uid="{00000000-0005-0000-0000-00009E3E0000}"/>
    <cellStyle name="Comma 57 4 2 2 2 3" xfId="16034" xr:uid="{00000000-0005-0000-0000-00009F3E0000}"/>
    <cellStyle name="Comma 57 4 2 2 2 3 2" xfId="16035" xr:uid="{00000000-0005-0000-0000-0000A03E0000}"/>
    <cellStyle name="Comma 57 4 2 2 2 4" xfId="16036" xr:uid="{00000000-0005-0000-0000-0000A13E0000}"/>
    <cellStyle name="Comma 57 4 2 2 2 4 2" xfId="16037" xr:uid="{00000000-0005-0000-0000-0000A23E0000}"/>
    <cellStyle name="Comma 57 4 2 2 2 5" xfId="16038" xr:uid="{00000000-0005-0000-0000-0000A33E0000}"/>
    <cellStyle name="Comma 57 4 2 2 3" xfId="16039" xr:uid="{00000000-0005-0000-0000-0000A43E0000}"/>
    <cellStyle name="Comma 57 4 2 2 3 2" xfId="16040" xr:uid="{00000000-0005-0000-0000-0000A53E0000}"/>
    <cellStyle name="Comma 57 4 2 2 4" xfId="16041" xr:uid="{00000000-0005-0000-0000-0000A63E0000}"/>
    <cellStyle name="Comma 57 4 2 2 4 2" xfId="16042" xr:uid="{00000000-0005-0000-0000-0000A73E0000}"/>
    <cellStyle name="Comma 57 4 2 2 5" xfId="16043" xr:uid="{00000000-0005-0000-0000-0000A83E0000}"/>
    <cellStyle name="Comma 57 4 2 2 5 2" xfId="16044" xr:uid="{00000000-0005-0000-0000-0000A93E0000}"/>
    <cellStyle name="Comma 57 4 2 2 6" xfId="16045" xr:uid="{00000000-0005-0000-0000-0000AA3E0000}"/>
    <cellStyle name="Comma 57 4 2 3" xfId="16046" xr:uid="{00000000-0005-0000-0000-0000AB3E0000}"/>
    <cellStyle name="Comma 57 4 2 3 2" xfId="16047" xr:uid="{00000000-0005-0000-0000-0000AC3E0000}"/>
    <cellStyle name="Comma 57 4 2 3 2 2" xfId="16048" xr:uid="{00000000-0005-0000-0000-0000AD3E0000}"/>
    <cellStyle name="Comma 57 4 2 3 3" xfId="16049" xr:uid="{00000000-0005-0000-0000-0000AE3E0000}"/>
    <cellStyle name="Comma 57 4 2 3 3 2" xfId="16050" xr:uid="{00000000-0005-0000-0000-0000AF3E0000}"/>
    <cellStyle name="Comma 57 4 2 3 4" xfId="16051" xr:uid="{00000000-0005-0000-0000-0000B03E0000}"/>
    <cellStyle name="Comma 57 4 2 3 4 2" xfId="16052" xr:uid="{00000000-0005-0000-0000-0000B13E0000}"/>
    <cellStyle name="Comma 57 4 2 3 5" xfId="16053" xr:uid="{00000000-0005-0000-0000-0000B23E0000}"/>
    <cellStyle name="Comma 57 4 2 4" xfId="16054" xr:uid="{00000000-0005-0000-0000-0000B33E0000}"/>
    <cellStyle name="Comma 57 4 2 4 2" xfId="16055" xr:uid="{00000000-0005-0000-0000-0000B43E0000}"/>
    <cellStyle name="Comma 57 4 2 5" xfId="16056" xr:uid="{00000000-0005-0000-0000-0000B53E0000}"/>
    <cellStyle name="Comma 57 4 2 5 2" xfId="16057" xr:uid="{00000000-0005-0000-0000-0000B63E0000}"/>
    <cellStyle name="Comma 57 4 2 6" xfId="16058" xr:uid="{00000000-0005-0000-0000-0000B73E0000}"/>
    <cellStyle name="Comma 57 4 2 6 2" xfId="16059" xr:uid="{00000000-0005-0000-0000-0000B83E0000}"/>
    <cellStyle name="Comma 57 4 2 7" xfId="16060" xr:uid="{00000000-0005-0000-0000-0000B93E0000}"/>
    <cellStyle name="Comma 57 4 3" xfId="16061" xr:uid="{00000000-0005-0000-0000-0000BA3E0000}"/>
    <cellStyle name="Comma 57 4 3 2" xfId="16062" xr:uid="{00000000-0005-0000-0000-0000BB3E0000}"/>
    <cellStyle name="Comma 57 4 3 2 2" xfId="16063" xr:uid="{00000000-0005-0000-0000-0000BC3E0000}"/>
    <cellStyle name="Comma 57 4 3 2 2 2" xfId="16064" xr:uid="{00000000-0005-0000-0000-0000BD3E0000}"/>
    <cellStyle name="Comma 57 4 3 2 2 2 2" xfId="16065" xr:uid="{00000000-0005-0000-0000-0000BE3E0000}"/>
    <cellStyle name="Comma 57 4 3 2 2 3" xfId="16066" xr:uid="{00000000-0005-0000-0000-0000BF3E0000}"/>
    <cellStyle name="Comma 57 4 3 2 2 3 2" xfId="16067" xr:uid="{00000000-0005-0000-0000-0000C03E0000}"/>
    <cellStyle name="Comma 57 4 3 2 2 4" xfId="16068" xr:uid="{00000000-0005-0000-0000-0000C13E0000}"/>
    <cellStyle name="Comma 57 4 3 2 2 4 2" xfId="16069" xr:uid="{00000000-0005-0000-0000-0000C23E0000}"/>
    <cellStyle name="Comma 57 4 3 2 2 5" xfId="16070" xr:uid="{00000000-0005-0000-0000-0000C33E0000}"/>
    <cellStyle name="Comma 57 4 3 2 3" xfId="16071" xr:uid="{00000000-0005-0000-0000-0000C43E0000}"/>
    <cellStyle name="Comma 57 4 3 2 3 2" xfId="16072" xr:uid="{00000000-0005-0000-0000-0000C53E0000}"/>
    <cellStyle name="Comma 57 4 3 2 4" xfId="16073" xr:uid="{00000000-0005-0000-0000-0000C63E0000}"/>
    <cellStyle name="Comma 57 4 3 2 4 2" xfId="16074" xr:uid="{00000000-0005-0000-0000-0000C73E0000}"/>
    <cellStyle name="Comma 57 4 3 2 5" xfId="16075" xr:uid="{00000000-0005-0000-0000-0000C83E0000}"/>
    <cellStyle name="Comma 57 4 3 2 5 2" xfId="16076" xr:uid="{00000000-0005-0000-0000-0000C93E0000}"/>
    <cellStyle name="Comma 57 4 3 2 6" xfId="16077" xr:uid="{00000000-0005-0000-0000-0000CA3E0000}"/>
    <cellStyle name="Comma 57 4 3 3" xfId="16078" xr:uid="{00000000-0005-0000-0000-0000CB3E0000}"/>
    <cellStyle name="Comma 57 4 3 3 2" xfId="16079" xr:uid="{00000000-0005-0000-0000-0000CC3E0000}"/>
    <cellStyle name="Comma 57 4 3 3 2 2" xfId="16080" xr:uid="{00000000-0005-0000-0000-0000CD3E0000}"/>
    <cellStyle name="Comma 57 4 3 3 3" xfId="16081" xr:uid="{00000000-0005-0000-0000-0000CE3E0000}"/>
    <cellStyle name="Comma 57 4 3 3 3 2" xfId="16082" xr:uid="{00000000-0005-0000-0000-0000CF3E0000}"/>
    <cellStyle name="Comma 57 4 3 3 4" xfId="16083" xr:uid="{00000000-0005-0000-0000-0000D03E0000}"/>
    <cellStyle name="Comma 57 4 3 3 4 2" xfId="16084" xr:uid="{00000000-0005-0000-0000-0000D13E0000}"/>
    <cellStyle name="Comma 57 4 3 3 5" xfId="16085" xr:uid="{00000000-0005-0000-0000-0000D23E0000}"/>
    <cellStyle name="Comma 57 4 3 4" xfId="16086" xr:uid="{00000000-0005-0000-0000-0000D33E0000}"/>
    <cellStyle name="Comma 57 4 3 4 2" xfId="16087" xr:uid="{00000000-0005-0000-0000-0000D43E0000}"/>
    <cellStyle name="Comma 57 4 3 5" xfId="16088" xr:uid="{00000000-0005-0000-0000-0000D53E0000}"/>
    <cellStyle name="Comma 57 4 3 5 2" xfId="16089" xr:uid="{00000000-0005-0000-0000-0000D63E0000}"/>
    <cellStyle name="Comma 57 4 3 6" xfId="16090" xr:uid="{00000000-0005-0000-0000-0000D73E0000}"/>
    <cellStyle name="Comma 57 4 3 6 2" xfId="16091" xr:uid="{00000000-0005-0000-0000-0000D83E0000}"/>
    <cellStyle name="Comma 57 4 3 7" xfId="16092" xr:uid="{00000000-0005-0000-0000-0000D93E0000}"/>
    <cellStyle name="Comma 57 4 4" xfId="16093" xr:uid="{00000000-0005-0000-0000-0000DA3E0000}"/>
    <cellStyle name="Comma 57 4 4 2" xfId="16094" xr:uid="{00000000-0005-0000-0000-0000DB3E0000}"/>
    <cellStyle name="Comma 57 4 4 2 2" xfId="16095" xr:uid="{00000000-0005-0000-0000-0000DC3E0000}"/>
    <cellStyle name="Comma 57 4 4 2 2 2" xfId="16096" xr:uid="{00000000-0005-0000-0000-0000DD3E0000}"/>
    <cellStyle name="Comma 57 4 4 2 3" xfId="16097" xr:uid="{00000000-0005-0000-0000-0000DE3E0000}"/>
    <cellStyle name="Comma 57 4 4 2 3 2" xfId="16098" xr:uid="{00000000-0005-0000-0000-0000DF3E0000}"/>
    <cellStyle name="Comma 57 4 4 2 4" xfId="16099" xr:uid="{00000000-0005-0000-0000-0000E03E0000}"/>
    <cellStyle name="Comma 57 4 4 2 4 2" xfId="16100" xr:uid="{00000000-0005-0000-0000-0000E13E0000}"/>
    <cellStyle name="Comma 57 4 4 2 5" xfId="16101" xr:uid="{00000000-0005-0000-0000-0000E23E0000}"/>
    <cellStyle name="Comma 57 4 4 3" xfId="16102" xr:uid="{00000000-0005-0000-0000-0000E33E0000}"/>
    <cellStyle name="Comma 57 4 4 3 2" xfId="16103" xr:uid="{00000000-0005-0000-0000-0000E43E0000}"/>
    <cellStyle name="Comma 57 4 4 4" xfId="16104" xr:uid="{00000000-0005-0000-0000-0000E53E0000}"/>
    <cellStyle name="Comma 57 4 4 4 2" xfId="16105" xr:uid="{00000000-0005-0000-0000-0000E63E0000}"/>
    <cellStyle name="Comma 57 4 4 5" xfId="16106" xr:uid="{00000000-0005-0000-0000-0000E73E0000}"/>
    <cellStyle name="Comma 57 4 4 5 2" xfId="16107" xr:uid="{00000000-0005-0000-0000-0000E83E0000}"/>
    <cellStyle name="Comma 57 4 4 6" xfId="16108" xr:uid="{00000000-0005-0000-0000-0000E93E0000}"/>
    <cellStyle name="Comma 57 4 5" xfId="16109" xr:uid="{00000000-0005-0000-0000-0000EA3E0000}"/>
    <cellStyle name="Comma 57 4 5 2" xfId="16110" xr:uid="{00000000-0005-0000-0000-0000EB3E0000}"/>
    <cellStyle name="Comma 57 4 5 2 2" xfId="16111" xr:uid="{00000000-0005-0000-0000-0000EC3E0000}"/>
    <cellStyle name="Comma 57 4 5 3" xfId="16112" xr:uid="{00000000-0005-0000-0000-0000ED3E0000}"/>
    <cellStyle name="Comma 57 4 5 3 2" xfId="16113" xr:uid="{00000000-0005-0000-0000-0000EE3E0000}"/>
    <cellStyle name="Comma 57 4 5 4" xfId="16114" xr:uid="{00000000-0005-0000-0000-0000EF3E0000}"/>
    <cellStyle name="Comma 57 4 5 4 2" xfId="16115" xr:uid="{00000000-0005-0000-0000-0000F03E0000}"/>
    <cellStyle name="Comma 57 4 5 5" xfId="16116" xr:uid="{00000000-0005-0000-0000-0000F13E0000}"/>
    <cellStyle name="Comma 57 4 6" xfId="16117" xr:uid="{00000000-0005-0000-0000-0000F23E0000}"/>
    <cellStyle name="Comma 57 4 6 2" xfId="16118" xr:uid="{00000000-0005-0000-0000-0000F33E0000}"/>
    <cellStyle name="Comma 57 4 7" xfId="16119" xr:uid="{00000000-0005-0000-0000-0000F43E0000}"/>
    <cellStyle name="Comma 57 4 7 2" xfId="16120" xr:uid="{00000000-0005-0000-0000-0000F53E0000}"/>
    <cellStyle name="Comma 57 4 8" xfId="16121" xr:uid="{00000000-0005-0000-0000-0000F63E0000}"/>
    <cellStyle name="Comma 57 4 8 2" xfId="16122" xr:uid="{00000000-0005-0000-0000-0000F73E0000}"/>
    <cellStyle name="Comma 57 4 9" xfId="16123" xr:uid="{00000000-0005-0000-0000-0000F83E0000}"/>
    <cellStyle name="Comma 57 5" xfId="16124" xr:uid="{00000000-0005-0000-0000-0000F93E0000}"/>
    <cellStyle name="Comma 57 5 2" xfId="16125" xr:uid="{00000000-0005-0000-0000-0000FA3E0000}"/>
    <cellStyle name="Comma 57 5 2 2" xfId="16126" xr:uid="{00000000-0005-0000-0000-0000FB3E0000}"/>
    <cellStyle name="Comma 57 5 2 2 2" xfId="16127" xr:uid="{00000000-0005-0000-0000-0000FC3E0000}"/>
    <cellStyle name="Comma 57 5 2 2 2 2" xfId="16128" xr:uid="{00000000-0005-0000-0000-0000FD3E0000}"/>
    <cellStyle name="Comma 57 5 2 2 2 2 2" xfId="16129" xr:uid="{00000000-0005-0000-0000-0000FE3E0000}"/>
    <cellStyle name="Comma 57 5 2 2 2 3" xfId="16130" xr:uid="{00000000-0005-0000-0000-0000FF3E0000}"/>
    <cellStyle name="Comma 57 5 2 2 2 3 2" xfId="16131" xr:uid="{00000000-0005-0000-0000-0000003F0000}"/>
    <cellStyle name="Comma 57 5 2 2 2 4" xfId="16132" xr:uid="{00000000-0005-0000-0000-0000013F0000}"/>
    <cellStyle name="Comma 57 5 2 2 2 4 2" xfId="16133" xr:uid="{00000000-0005-0000-0000-0000023F0000}"/>
    <cellStyle name="Comma 57 5 2 2 2 5" xfId="16134" xr:uid="{00000000-0005-0000-0000-0000033F0000}"/>
    <cellStyle name="Comma 57 5 2 2 3" xfId="16135" xr:uid="{00000000-0005-0000-0000-0000043F0000}"/>
    <cellStyle name="Comma 57 5 2 2 3 2" xfId="16136" xr:uid="{00000000-0005-0000-0000-0000053F0000}"/>
    <cellStyle name="Comma 57 5 2 2 4" xfId="16137" xr:uid="{00000000-0005-0000-0000-0000063F0000}"/>
    <cellStyle name="Comma 57 5 2 2 4 2" xfId="16138" xr:uid="{00000000-0005-0000-0000-0000073F0000}"/>
    <cellStyle name="Comma 57 5 2 2 5" xfId="16139" xr:uid="{00000000-0005-0000-0000-0000083F0000}"/>
    <cellStyle name="Comma 57 5 2 2 5 2" xfId="16140" xr:uid="{00000000-0005-0000-0000-0000093F0000}"/>
    <cellStyle name="Comma 57 5 2 2 6" xfId="16141" xr:uid="{00000000-0005-0000-0000-00000A3F0000}"/>
    <cellStyle name="Comma 57 5 2 3" xfId="16142" xr:uid="{00000000-0005-0000-0000-00000B3F0000}"/>
    <cellStyle name="Comma 57 5 2 3 2" xfId="16143" xr:uid="{00000000-0005-0000-0000-00000C3F0000}"/>
    <cellStyle name="Comma 57 5 2 3 2 2" xfId="16144" xr:uid="{00000000-0005-0000-0000-00000D3F0000}"/>
    <cellStyle name="Comma 57 5 2 3 3" xfId="16145" xr:uid="{00000000-0005-0000-0000-00000E3F0000}"/>
    <cellStyle name="Comma 57 5 2 3 3 2" xfId="16146" xr:uid="{00000000-0005-0000-0000-00000F3F0000}"/>
    <cellStyle name="Comma 57 5 2 3 4" xfId="16147" xr:uid="{00000000-0005-0000-0000-0000103F0000}"/>
    <cellStyle name="Comma 57 5 2 3 4 2" xfId="16148" xr:uid="{00000000-0005-0000-0000-0000113F0000}"/>
    <cellStyle name="Comma 57 5 2 3 5" xfId="16149" xr:uid="{00000000-0005-0000-0000-0000123F0000}"/>
    <cellStyle name="Comma 57 5 2 4" xfId="16150" xr:uid="{00000000-0005-0000-0000-0000133F0000}"/>
    <cellStyle name="Comma 57 5 2 4 2" xfId="16151" xr:uid="{00000000-0005-0000-0000-0000143F0000}"/>
    <cellStyle name="Comma 57 5 2 5" xfId="16152" xr:uid="{00000000-0005-0000-0000-0000153F0000}"/>
    <cellStyle name="Comma 57 5 2 5 2" xfId="16153" xr:uid="{00000000-0005-0000-0000-0000163F0000}"/>
    <cellStyle name="Comma 57 5 2 6" xfId="16154" xr:uid="{00000000-0005-0000-0000-0000173F0000}"/>
    <cellStyle name="Comma 57 5 2 6 2" xfId="16155" xr:uid="{00000000-0005-0000-0000-0000183F0000}"/>
    <cellStyle name="Comma 57 5 2 7" xfId="16156" xr:uid="{00000000-0005-0000-0000-0000193F0000}"/>
    <cellStyle name="Comma 57 5 3" xfId="16157" xr:uid="{00000000-0005-0000-0000-00001A3F0000}"/>
    <cellStyle name="Comma 57 5 3 2" xfId="16158" xr:uid="{00000000-0005-0000-0000-00001B3F0000}"/>
    <cellStyle name="Comma 57 5 3 2 2" xfId="16159" xr:uid="{00000000-0005-0000-0000-00001C3F0000}"/>
    <cellStyle name="Comma 57 5 3 2 2 2" xfId="16160" xr:uid="{00000000-0005-0000-0000-00001D3F0000}"/>
    <cellStyle name="Comma 57 5 3 2 2 2 2" xfId="16161" xr:uid="{00000000-0005-0000-0000-00001E3F0000}"/>
    <cellStyle name="Comma 57 5 3 2 2 3" xfId="16162" xr:uid="{00000000-0005-0000-0000-00001F3F0000}"/>
    <cellStyle name="Comma 57 5 3 2 2 3 2" xfId="16163" xr:uid="{00000000-0005-0000-0000-0000203F0000}"/>
    <cellStyle name="Comma 57 5 3 2 2 4" xfId="16164" xr:uid="{00000000-0005-0000-0000-0000213F0000}"/>
    <cellStyle name="Comma 57 5 3 2 2 4 2" xfId="16165" xr:uid="{00000000-0005-0000-0000-0000223F0000}"/>
    <cellStyle name="Comma 57 5 3 2 2 5" xfId="16166" xr:uid="{00000000-0005-0000-0000-0000233F0000}"/>
    <cellStyle name="Comma 57 5 3 2 3" xfId="16167" xr:uid="{00000000-0005-0000-0000-0000243F0000}"/>
    <cellStyle name="Comma 57 5 3 2 3 2" xfId="16168" xr:uid="{00000000-0005-0000-0000-0000253F0000}"/>
    <cellStyle name="Comma 57 5 3 2 4" xfId="16169" xr:uid="{00000000-0005-0000-0000-0000263F0000}"/>
    <cellStyle name="Comma 57 5 3 2 4 2" xfId="16170" xr:uid="{00000000-0005-0000-0000-0000273F0000}"/>
    <cellStyle name="Comma 57 5 3 2 5" xfId="16171" xr:uid="{00000000-0005-0000-0000-0000283F0000}"/>
    <cellStyle name="Comma 57 5 3 2 5 2" xfId="16172" xr:uid="{00000000-0005-0000-0000-0000293F0000}"/>
    <cellStyle name="Comma 57 5 3 2 6" xfId="16173" xr:uid="{00000000-0005-0000-0000-00002A3F0000}"/>
    <cellStyle name="Comma 57 5 3 3" xfId="16174" xr:uid="{00000000-0005-0000-0000-00002B3F0000}"/>
    <cellStyle name="Comma 57 5 3 3 2" xfId="16175" xr:uid="{00000000-0005-0000-0000-00002C3F0000}"/>
    <cellStyle name="Comma 57 5 3 3 2 2" xfId="16176" xr:uid="{00000000-0005-0000-0000-00002D3F0000}"/>
    <cellStyle name="Comma 57 5 3 3 3" xfId="16177" xr:uid="{00000000-0005-0000-0000-00002E3F0000}"/>
    <cellStyle name="Comma 57 5 3 3 3 2" xfId="16178" xr:uid="{00000000-0005-0000-0000-00002F3F0000}"/>
    <cellStyle name="Comma 57 5 3 3 4" xfId="16179" xr:uid="{00000000-0005-0000-0000-0000303F0000}"/>
    <cellStyle name="Comma 57 5 3 3 4 2" xfId="16180" xr:uid="{00000000-0005-0000-0000-0000313F0000}"/>
    <cellStyle name="Comma 57 5 3 3 5" xfId="16181" xr:uid="{00000000-0005-0000-0000-0000323F0000}"/>
    <cellStyle name="Comma 57 5 3 4" xfId="16182" xr:uid="{00000000-0005-0000-0000-0000333F0000}"/>
    <cellStyle name="Comma 57 5 3 4 2" xfId="16183" xr:uid="{00000000-0005-0000-0000-0000343F0000}"/>
    <cellStyle name="Comma 57 5 3 5" xfId="16184" xr:uid="{00000000-0005-0000-0000-0000353F0000}"/>
    <cellStyle name="Comma 57 5 3 5 2" xfId="16185" xr:uid="{00000000-0005-0000-0000-0000363F0000}"/>
    <cellStyle name="Comma 57 5 3 6" xfId="16186" xr:uid="{00000000-0005-0000-0000-0000373F0000}"/>
    <cellStyle name="Comma 57 5 3 6 2" xfId="16187" xr:uid="{00000000-0005-0000-0000-0000383F0000}"/>
    <cellStyle name="Comma 57 5 3 7" xfId="16188" xr:uid="{00000000-0005-0000-0000-0000393F0000}"/>
    <cellStyle name="Comma 57 5 4" xfId="16189" xr:uid="{00000000-0005-0000-0000-00003A3F0000}"/>
    <cellStyle name="Comma 57 5 4 2" xfId="16190" xr:uid="{00000000-0005-0000-0000-00003B3F0000}"/>
    <cellStyle name="Comma 57 5 4 2 2" xfId="16191" xr:uid="{00000000-0005-0000-0000-00003C3F0000}"/>
    <cellStyle name="Comma 57 5 4 2 2 2" xfId="16192" xr:uid="{00000000-0005-0000-0000-00003D3F0000}"/>
    <cellStyle name="Comma 57 5 4 2 3" xfId="16193" xr:uid="{00000000-0005-0000-0000-00003E3F0000}"/>
    <cellStyle name="Comma 57 5 4 2 3 2" xfId="16194" xr:uid="{00000000-0005-0000-0000-00003F3F0000}"/>
    <cellStyle name="Comma 57 5 4 2 4" xfId="16195" xr:uid="{00000000-0005-0000-0000-0000403F0000}"/>
    <cellStyle name="Comma 57 5 4 2 4 2" xfId="16196" xr:uid="{00000000-0005-0000-0000-0000413F0000}"/>
    <cellStyle name="Comma 57 5 4 2 5" xfId="16197" xr:uid="{00000000-0005-0000-0000-0000423F0000}"/>
    <cellStyle name="Comma 57 5 4 3" xfId="16198" xr:uid="{00000000-0005-0000-0000-0000433F0000}"/>
    <cellStyle name="Comma 57 5 4 3 2" xfId="16199" xr:uid="{00000000-0005-0000-0000-0000443F0000}"/>
    <cellStyle name="Comma 57 5 4 4" xfId="16200" xr:uid="{00000000-0005-0000-0000-0000453F0000}"/>
    <cellStyle name="Comma 57 5 4 4 2" xfId="16201" xr:uid="{00000000-0005-0000-0000-0000463F0000}"/>
    <cellStyle name="Comma 57 5 4 5" xfId="16202" xr:uid="{00000000-0005-0000-0000-0000473F0000}"/>
    <cellStyle name="Comma 57 5 4 5 2" xfId="16203" xr:uid="{00000000-0005-0000-0000-0000483F0000}"/>
    <cellStyle name="Comma 57 5 4 6" xfId="16204" xr:uid="{00000000-0005-0000-0000-0000493F0000}"/>
    <cellStyle name="Comma 57 5 5" xfId="16205" xr:uid="{00000000-0005-0000-0000-00004A3F0000}"/>
    <cellStyle name="Comma 57 5 5 2" xfId="16206" xr:uid="{00000000-0005-0000-0000-00004B3F0000}"/>
    <cellStyle name="Comma 57 5 5 2 2" xfId="16207" xr:uid="{00000000-0005-0000-0000-00004C3F0000}"/>
    <cellStyle name="Comma 57 5 5 3" xfId="16208" xr:uid="{00000000-0005-0000-0000-00004D3F0000}"/>
    <cellStyle name="Comma 57 5 5 3 2" xfId="16209" xr:uid="{00000000-0005-0000-0000-00004E3F0000}"/>
    <cellStyle name="Comma 57 5 5 4" xfId="16210" xr:uid="{00000000-0005-0000-0000-00004F3F0000}"/>
    <cellStyle name="Comma 57 5 5 4 2" xfId="16211" xr:uid="{00000000-0005-0000-0000-0000503F0000}"/>
    <cellStyle name="Comma 57 5 5 5" xfId="16212" xr:uid="{00000000-0005-0000-0000-0000513F0000}"/>
    <cellStyle name="Comma 57 5 6" xfId="16213" xr:uid="{00000000-0005-0000-0000-0000523F0000}"/>
    <cellStyle name="Comma 57 5 6 2" xfId="16214" xr:uid="{00000000-0005-0000-0000-0000533F0000}"/>
    <cellStyle name="Comma 57 5 7" xfId="16215" xr:uid="{00000000-0005-0000-0000-0000543F0000}"/>
    <cellStyle name="Comma 57 5 7 2" xfId="16216" xr:uid="{00000000-0005-0000-0000-0000553F0000}"/>
    <cellStyle name="Comma 57 5 8" xfId="16217" xr:uid="{00000000-0005-0000-0000-0000563F0000}"/>
    <cellStyle name="Comma 57 5 8 2" xfId="16218" xr:uid="{00000000-0005-0000-0000-0000573F0000}"/>
    <cellStyle name="Comma 57 5 9" xfId="16219" xr:uid="{00000000-0005-0000-0000-0000583F0000}"/>
    <cellStyle name="Comma 57 6" xfId="16220" xr:uid="{00000000-0005-0000-0000-0000593F0000}"/>
    <cellStyle name="Comma 57 6 2" xfId="16221" xr:uid="{00000000-0005-0000-0000-00005A3F0000}"/>
    <cellStyle name="Comma 57 6 2 2" xfId="16222" xr:uid="{00000000-0005-0000-0000-00005B3F0000}"/>
    <cellStyle name="Comma 57 6 2 2 2" xfId="16223" xr:uid="{00000000-0005-0000-0000-00005C3F0000}"/>
    <cellStyle name="Comma 57 6 2 2 2 2" xfId="16224" xr:uid="{00000000-0005-0000-0000-00005D3F0000}"/>
    <cellStyle name="Comma 57 6 2 2 3" xfId="16225" xr:uid="{00000000-0005-0000-0000-00005E3F0000}"/>
    <cellStyle name="Comma 57 6 2 2 3 2" xfId="16226" xr:uid="{00000000-0005-0000-0000-00005F3F0000}"/>
    <cellStyle name="Comma 57 6 2 2 4" xfId="16227" xr:uid="{00000000-0005-0000-0000-0000603F0000}"/>
    <cellStyle name="Comma 57 6 2 2 4 2" xfId="16228" xr:uid="{00000000-0005-0000-0000-0000613F0000}"/>
    <cellStyle name="Comma 57 6 2 2 5" xfId="16229" xr:uid="{00000000-0005-0000-0000-0000623F0000}"/>
    <cellStyle name="Comma 57 6 2 3" xfId="16230" xr:uid="{00000000-0005-0000-0000-0000633F0000}"/>
    <cellStyle name="Comma 57 6 2 3 2" xfId="16231" xr:uid="{00000000-0005-0000-0000-0000643F0000}"/>
    <cellStyle name="Comma 57 6 2 4" xfId="16232" xr:uid="{00000000-0005-0000-0000-0000653F0000}"/>
    <cellStyle name="Comma 57 6 2 4 2" xfId="16233" xr:uid="{00000000-0005-0000-0000-0000663F0000}"/>
    <cellStyle name="Comma 57 6 2 5" xfId="16234" xr:uid="{00000000-0005-0000-0000-0000673F0000}"/>
    <cellStyle name="Comma 57 6 2 5 2" xfId="16235" xr:uid="{00000000-0005-0000-0000-0000683F0000}"/>
    <cellStyle name="Comma 57 6 2 6" xfId="16236" xr:uid="{00000000-0005-0000-0000-0000693F0000}"/>
    <cellStyle name="Comma 57 6 3" xfId="16237" xr:uid="{00000000-0005-0000-0000-00006A3F0000}"/>
    <cellStyle name="Comma 57 6 3 2" xfId="16238" xr:uid="{00000000-0005-0000-0000-00006B3F0000}"/>
    <cellStyle name="Comma 57 6 3 2 2" xfId="16239" xr:uid="{00000000-0005-0000-0000-00006C3F0000}"/>
    <cellStyle name="Comma 57 6 3 3" xfId="16240" xr:uid="{00000000-0005-0000-0000-00006D3F0000}"/>
    <cellStyle name="Comma 57 6 3 3 2" xfId="16241" xr:uid="{00000000-0005-0000-0000-00006E3F0000}"/>
    <cellStyle name="Comma 57 6 3 4" xfId="16242" xr:uid="{00000000-0005-0000-0000-00006F3F0000}"/>
    <cellStyle name="Comma 57 6 3 4 2" xfId="16243" xr:uid="{00000000-0005-0000-0000-0000703F0000}"/>
    <cellStyle name="Comma 57 6 3 5" xfId="16244" xr:uid="{00000000-0005-0000-0000-0000713F0000}"/>
    <cellStyle name="Comma 57 6 4" xfId="16245" xr:uid="{00000000-0005-0000-0000-0000723F0000}"/>
    <cellStyle name="Comma 57 6 4 2" xfId="16246" xr:uid="{00000000-0005-0000-0000-0000733F0000}"/>
    <cellStyle name="Comma 57 6 5" xfId="16247" xr:uid="{00000000-0005-0000-0000-0000743F0000}"/>
    <cellStyle name="Comma 57 6 5 2" xfId="16248" xr:uid="{00000000-0005-0000-0000-0000753F0000}"/>
    <cellStyle name="Comma 57 6 6" xfId="16249" xr:uid="{00000000-0005-0000-0000-0000763F0000}"/>
    <cellStyle name="Comma 57 6 6 2" xfId="16250" xr:uid="{00000000-0005-0000-0000-0000773F0000}"/>
    <cellStyle name="Comma 57 6 7" xfId="16251" xr:uid="{00000000-0005-0000-0000-0000783F0000}"/>
    <cellStyle name="Comma 57 7" xfId="16252" xr:uid="{00000000-0005-0000-0000-0000793F0000}"/>
    <cellStyle name="Comma 57 7 2" xfId="16253" xr:uid="{00000000-0005-0000-0000-00007A3F0000}"/>
    <cellStyle name="Comma 57 7 2 2" xfId="16254" xr:uid="{00000000-0005-0000-0000-00007B3F0000}"/>
    <cellStyle name="Comma 57 7 2 2 2" xfId="16255" xr:uid="{00000000-0005-0000-0000-00007C3F0000}"/>
    <cellStyle name="Comma 57 7 2 2 2 2" xfId="16256" xr:uid="{00000000-0005-0000-0000-00007D3F0000}"/>
    <cellStyle name="Comma 57 7 2 2 3" xfId="16257" xr:uid="{00000000-0005-0000-0000-00007E3F0000}"/>
    <cellStyle name="Comma 57 7 2 2 3 2" xfId="16258" xr:uid="{00000000-0005-0000-0000-00007F3F0000}"/>
    <cellStyle name="Comma 57 7 2 2 4" xfId="16259" xr:uid="{00000000-0005-0000-0000-0000803F0000}"/>
    <cellStyle name="Comma 57 7 2 2 4 2" xfId="16260" xr:uid="{00000000-0005-0000-0000-0000813F0000}"/>
    <cellStyle name="Comma 57 7 2 2 5" xfId="16261" xr:uid="{00000000-0005-0000-0000-0000823F0000}"/>
    <cellStyle name="Comma 57 7 2 3" xfId="16262" xr:uid="{00000000-0005-0000-0000-0000833F0000}"/>
    <cellStyle name="Comma 57 7 2 3 2" xfId="16263" xr:uid="{00000000-0005-0000-0000-0000843F0000}"/>
    <cellStyle name="Comma 57 7 2 4" xfId="16264" xr:uid="{00000000-0005-0000-0000-0000853F0000}"/>
    <cellStyle name="Comma 57 7 2 4 2" xfId="16265" xr:uid="{00000000-0005-0000-0000-0000863F0000}"/>
    <cellStyle name="Comma 57 7 2 5" xfId="16266" xr:uid="{00000000-0005-0000-0000-0000873F0000}"/>
    <cellStyle name="Comma 57 7 2 5 2" xfId="16267" xr:uid="{00000000-0005-0000-0000-0000883F0000}"/>
    <cellStyle name="Comma 57 7 2 6" xfId="16268" xr:uid="{00000000-0005-0000-0000-0000893F0000}"/>
    <cellStyle name="Comma 57 7 3" xfId="16269" xr:uid="{00000000-0005-0000-0000-00008A3F0000}"/>
    <cellStyle name="Comma 57 7 3 2" xfId="16270" xr:uid="{00000000-0005-0000-0000-00008B3F0000}"/>
    <cellStyle name="Comma 57 7 3 2 2" xfId="16271" xr:uid="{00000000-0005-0000-0000-00008C3F0000}"/>
    <cellStyle name="Comma 57 7 3 3" xfId="16272" xr:uid="{00000000-0005-0000-0000-00008D3F0000}"/>
    <cellStyle name="Comma 57 7 3 3 2" xfId="16273" xr:uid="{00000000-0005-0000-0000-00008E3F0000}"/>
    <cellStyle name="Comma 57 7 3 4" xfId="16274" xr:uid="{00000000-0005-0000-0000-00008F3F0000}"/>
    <cellStyle name="Comma 57 7 3 4 2" xfId="16275" xr:uid="{00000000-0005-0000-0000-0000903F0000}"/>
    <cellStyle name="Comma 57 7 3 5" xfId="16276" xr:uid="{00000000-0005-0000-0000-0000913F0000}"/>
    <cellStyle name="Comma 57 7 4" xfId="16277" xr:uid="{00000000-0005-0000-0000-0000923F0000}"/>
    <cellStyle name="Comma 57 7 4 2" xfId="16278" xr:uid="{00000000-0005-0000-0000-0000933F0000}"/>
    <cellStyle name="Comma 57 7 5" xfId="16279" xr:uid="{00000000-0005-0000-0000-0000943F0000}"/>
    <cellStyle name="Comma 57 7 5 2" xfId="16280" xr:uid="{00000000-0005-0000-0000-0000953F0000}"/>
    <cellStyle name="Comma 57 7 6" xfId="16281" xr:uid="{00000000-0005-0000-0000-0000963F0000}"/>
    <cellStyle name="Comma 57 7 6 2" xfId="16282" xr:uid="{00000000-0005-0000-0000-0000973F0000}"/>
    <cellStyle name="Comma 57 7 7" xfId="16283" xr:uid="{00000000-0005-0000-0000-0000983F0000}"/>
    <cellStyle name="Comma 57 8" xfId="16284" xr:uid="{00000000-0005-0000-0000-0000993F0000}"/>
    <cellStyle name="Comma 57 8 2" xfId="16285" xr:uid="{00000000-0005-0000-0000-00009A3F0000}"/>
    <cellStyle name="Comma 57 8 2 2" xfId="16286" xr:uid="{00000000-0005-0000-0000-00009B3F0000}"/>
    <cellStyle name="Comma 57 8 2 2 2" xfId="16287" xr:uid="{00000000-0005-0000-0000-00009C3F0000}"/>
    <cellStyle name="Comma 57 8 2 3" xfId="16288" xr:uid="{00000000-0005-0000-0000-00009D3F0000}"/>
    <cellStyle name="Comma 57 8 2 3 2" xfId="16289" xr:uid="{00000000-0005-0000-0000-00009E3F0000}"/>
    <cellStyle name="Comma 57 8 2 4" xfId="16290" xr:uid="{00000000-0005-0000-0000-00009F3F0000}"/>
    <cellStyle name="Comma 57 8 2 4 2" xfId="16291" xr:uid="{00000000-0005-0000-0000-0000A03F0000}"/>
    <cellStyle name="Comma 57 8 2 5" xfId="16292" xr:uid="{00000000-0005-0000-0000-0000A13F0000}"/>
    <cellStyle name="Comma 57 8 3" xfId="16293" xr:uid="{00000000-0005-0000-0000-0000A23F0000}"/>
    <cellStyle name="Comma 57 8 3 2" xfId="16294" xr:uid="{00000000-0005-0000-0000-0000A33F0000}"/>
    <cellStyle name="Comma 57 8 4" xfId="16295" xr:uid="{00000000-0005-0000-0000-0000A43F0000}"/>
    <cellStyle name="Comma 57 8 4 2" xfId="16296" xr:uid="{00000000-0005-0000-0000-0000A53F0000}"/>
    <cellStyle name="Comma 57 8 5" xfId="16297" xr:uid="{00000000-0005-0000-0000-0000A63F0000}"/>
    <cellStyle name="Comma 57 8 5 2" xfId="16298" xr:uid="{00000000-0005-0000-0000-0000A73F0000}"/>
    <cellStyle name="Comma 57 8 6" xfId="16299" xr:uid="{00000000-0005-0000-0000-0000A83F0000}"/>
    <cellStyle name="Comma 57 9" xfId="16300" xr:uid="{00000000-0005-0000-0000-0000A93F0000}"/>
    <cellStyle name="Comma 57 9 2" xfId="16301" xr:uid="{00000000-0005-0000-0000-0000AA3F0000}"/>
    <cellStyle name="Comma 57 9 2 2" xfId="16302" xr:uid="{00000000-0005-0000-0000-0000AB3F0000}"/>
    <cellStyle name="Comma 57 9 3" xfId="16303" xr:uid="{00000000-0005-0000-0000-0000AC3F0000}"/>
    <cellStyle name="Comma 57 9 3 2" xfId="16304" xr:uid="{00000000-0005-0000-0000-0000AD3F0000}"/>
    <cellStyle name="Comma 57 9 4" xfId="16305" xr:uid="{00000000-0005-0000-0000-0000AE3F0000}"/>
    <cellStyle name="Comma 57 9 4 2" xfId="16306" xr:uid="{00000000-0005-0000-0000-0000AF3F0000}"/>
    <cellStyle name="Comma 57 9 5" xfId="16307" xr:uid="{00000000-0005-0000-0000-0000B03F0000}"/>
    <cellStyle name="Comma 58" xfId="16308" xr:uid="{00000000-0005-0000-0000-0000B13F0000}"/>
    <cellStyle name="Comma 58 10" xfId="16309" xr:uid="{00000000-0005-0000-0000-0000B23F0000}"/>
    <cellStyle name="Comma 58 10 2" xfId="16310" xr:uid="{00000000-0005-0000-0000-0000B33F0000}"/>
    <cellStyle name="Comma 58 11" xfId="16311" xr:uid="{00000000-0005-0000-0000-0000B43F0000}"/>
    <cellStyle name="Comma 58 11 2" xfId="16312" xr:uid="{00000000-0005-0000-0000-0000B53F0000}"/>
    <cellStyle name="Comma 58 12" xfId="16313" xr:uid="{00000000-0005-0000-0000-0000B63F0000}"/>
    <cellStyle name="Comma 58 12 2" xfId="16314" xr:uid="{00000000-0005-0000-0000-0000B73F0000}"/>
    <cellStyle name="Comma 58 13" xfId="16315" xr:uid="{00000000-0005-0000-0000-0000B83F0000}"/>
    <cellStyle name="Comma 58 2" xfId="16316" xr:uid="{00000000-0005-0000-0000-0000B93F0000}"/>
    <cellStyle name="Comma 58 2 10" xfId="16317" xr:uid="{00000000-0005-0000-0000-0000BA3F0000}"/>
    <cellStyle name="Comma 58 2 10 2" xfId="16318" xr:uid="{00000000-0005-0000-0000-0000BB3F0000}"/>
    <cellStyle name="Comma 58 2 11" xfId="16319" xr:uid="{00000000-0005-0000-0000-0000BC3F0000}"/>
    <cellStyle name="Comma 58 2 2" xfId="16320" xr:uid="{00000000-0005-0000-0000-0000BD3F0000}"/>
    <cellStyle name="Comma 58 2 2 2" xfId="16321" xr:uid="{00000000-0005-0000-0000-0000BE3F0000}"/>
    <cellStyle name="Comma 58 2 2 2 2" xfId="16322" xr:uid="{00000000-0005-0000-0000-0000BF3F0000}"/>
    <cellStyle name="Comma 58 2 2 2 2 2" xfId="16323" xr:uid="{00000000-0005-0000-0000-0000C03F0000}"/>
    <cellStyle name="Comma 58 2 2 2 2 2 2" xfId="16324" xr:uid="{00000000-0005-0000-0000-0000C13F0000}"/>
    <cellStyle name="Comma 58 2 2 2 2 2 2 2" xfId="16325" xr:uid="{00000000-0005-0000-0000-0000C23F0000}"/>
    <cellStyle name="Comma 58 2 2 2 2 2 3" xfId="16326" xr:uid="{00000000-0005-0000-0000-0000C33F0000}"/>
    <cellStyle name="Comma 58 2 2 2 2 2 3 2" xfId="16327" xr:uid="{00000000-0005-0000-0000-0000C43F0000}"/>
    <cellStyle name="Comma 58 2 2 2 2 2 4" xfId="16328" xr:uid="{00000000-0005-0000-0000-0000C53F0000}"/>
    <cellStyle name="Comma 58 2 2 2 2 2 4 2" xfId="16329" xr:uid="{00000000-0005-0000-0000-0000C63F0000}"/>
    <cellStyle name="Comma 58 2 2 2 2 2 5" xfId="16330" xr:uid="{00000000-0005-0000-0000-0000C73F0000}"/>
    <cellStyle name="Comma 58 2 2 2 2 3" xfId="16331" xr:uid="{00000000-0005-0000-0000-0000C83F0000}"/>
    <cellStyle name="Comma 58 2 2 2 2 3 2" xfId="16332" xr:uid="{00000000-0005-0000-0000-0000C93F0000}"/>
    <cellStyle name="Comma 58 2 2 2 2 4" xfId="16333" xr:uid="{00000000-0005-0000-0000-0000CA3F0000}"/>
    <cellStyle name="Comma 58 2 2 2 2 4 2" xfId="16334" xr:uid="{00000000-0005-0000-0000-0000CB3F0000}"/>
    <cellStyle name="Comma 58 2 2 2 2 5" xfId="16335" xr:uid="{00000000-0005-0000-0000-0000CC3F0000}"/>
    <cellStyle name="Comma 58 2 2 2 2 5 2" xfId="16336" xr:uid="{00000000-0005-0000-0000-0000CD3F0000}"/>
    <cellStyle name="Comma 58 2 2 2 2 6" xfId="16337" xr:uid="{00000000-0005-0000-0000-0000CE3F0000}"/>
    <cellStyle name="Comma 58 2 2 2 3" xfId="16338" xr:uid="{00000000-0005-0000-0000-0000CF3F0000}"/>
    <cellStyle name="Comma 58 2 2 2 3 2" xfId="16339" xr:uid="{00000000-0005-0000-0000-0000D03F0000}"/>
    <cellStyle name="Comma 58 2 2 2 3 2 2" xfId="16340" xr:uid="{00000000-0005-0000-0000-0000D13F0000}"/>
    <cellStyle name="Comma 58 2 2 2 3 3" xfId="16341" xr:uid="{00000000-0005-0000-0000-0000D23F0000}"/>
    <cellStyle name="Comma 58 2 2 2 3 3 2" xfId="16342" xr:uid="{00000000-0005-0000-0000-0000D33F0000}"/>
    <cellStyle name="Comma 58 2 2 2 3 4" xfId="16343" xr:uid="{00000000-0005-0000-0000-0000D43F0000}"/>
    <cellStyle name="Comma 58 2 2 2 3 4 2" xfId="16344" xr:uid="{00000000-0005-0000-0000-0000D53F0000}"/>
    <cellStyle name="Comma 58 2 2 2 3 5" xfId="16345" xr:uid="{00000000-0005-0000-0000-0000D63F0000}"/>
    <cellStyle name="Comma 58 2 2 2 4" xfId="16346" xr:uid="{00000000-0005-0000-0000-0000D73F0000}"/>
    <cellStyle name="Comma 58 2 2 2 4 2" xfId="16347" xr:uid="{00000000-0005-0000-0000-0000D83F0000}"/>
    <cellStyle name="Comma 58 2 2 2 5" xfId="16348" xr:uid="{00000000-0005-0000-0000-0000D93F0000}"/>
    <cellStyle name="Comma 58 2 2 2 5 2" xfId="16349" xr:uid="{00000000-0005-0000-0000-0000DA3F0000}"/>
    <cellStyle name="Comma 58 2 2 2 6" xfId="16350" xr:uid="{00000000-0005-0000-0000-0000DB3F0000}"/>
    <cellStyle name="Comma 58 2 2 2 6 2" xfId="16351" xr:uid="{00000000-0005-0000-0000-0000DC3F0000}"/>
    <cellStyle name="Comma 58 2 2 2 7" xfId="16352" xr:uid="{00000000-0005-0000-0000-0000DD3F0000}"/>
    <cellStyle name="Comma 58 2 2 3" xfId="16353" xr:uid="{00000000-0005-0000-0000-0000DE3F0000}"/>
    <cellStyle name="Comma 58 2 2 3 2" xfId="16354" xr:uid="{00000000-0005-0000-0000-0000DF3F0000}"/>
    <cellStyle name="Comma 58 2 2 3 2 2" xfId="16355" xr:uid="{00000000-0005-0000-0000-0000E03F0000}"/>
    <cellStyle name="Comma 58 2 2 3 2 2 2" xfId="16356" xr:uid="{00000000-0005-0000-0000-0000E13F0000}"/>
    <cellStyle name="Comma 58 2 2 3 2 2 2 2" xfId="16357" xr:uid="{00000000-0005-0000-0000-0000E23F0000}"/>
    <cellStyle name="Comma 58 2 2 3 2 2 3" xfId="16358" xr:uid="{00000000-0005-0000-0000-0000E33F0000}"/>
    <cellStyle name="Comma 58 2 2 3 2 2 3 2" xfId="16359" xr:uid="{00000000-0005-0000-0000-0000E43F0000}"/>
    <cellStyle name="Comma 58 2 2 3 2 2 4" xfId="16360" xr:uid="{00000000-0005-0000-0000-0000E53F0000}"/>
    <cellStyle name="Comma 58 2 2 3 2 2 4 2" xfId="16361" xr:uid="{00000000-0005-0000-0000-0000E63F0000}"/>
    <cellStyle name="Comma 58 2 2 3 2 2 5" xfId="16362" xr:uid="{00000000-0005-0000-0000-0000E73F0000}"/>
    <cellStyle name="Comma 58 2 2 3 2 3" xfId="16363" xr:uid="{00000000-0005-0000-0000-0000E83F0000}"/>
    <cellStyle name="Comma 58 2 2 3 2 3 2" xfId="16364" xr:uid="{00000000-0005-0000-0000-0000E93F0000}"/>
    <cellStyle name="Comma 58 2 2 3 2 4" xfId="16365" xr:uid="{00000000-0005-0000-0000-0000EA3F0000}"/>
    <cellStyle name="Comma 58 2 2 3 2 4 2" xfId="16366" xr:uid="{00000000-0005-0000-0000-0000EB3F0000}"/>
    <cellStyle name="Comma 58 2 2 3 2 5" xfId="16367" xr:uid="{00000000-0005-0000-0000-0000EC3F0000}"/>
    <cellStyle name="Comma 58 2 2 3 2 5 2" xfId="16368" xr:uid="{00000000-0005-0000-0000-0000ED3F0000}"/>
    <cellStyle name="Comma 58 2 2 3 2 6" xfId="16369" xr:uid="{00000000-0005-0000-0000-0000EE3F0000}"/>
    <cellStyle name="Comma 58 2 2 3 3" xfId="16370" xr:uid="{00000000-0005-0000-0000-0000EF3F0000}"/>
    <cellStyle name="Comma 58 2 2 3 3 2" xfId="16371" xr:uid="{00000000-0005-0000-0000-0000F03F0000}"/>
    <cellStyle name="Comma 58 2 2 3 3 2 2" xfId="16372" xr:uid="{00000000-0005-0000-0000-0000F13F0000}"/>
    <cellStyle name="Comma 58 2 2 3 3 3" xfId="16373" xr:uid="{00000000-0005-0000-0000-0000F23F0000}"/>
    <cellStyle name="Comma 58 2 2 3 3 3 2" xfId="16374" xr:uid="{00000000-0005-0000-0000-0000F33F0000}"/>
    <cellStyle name="Comma 58 2 2 3 3 4" xfId="16375" xr:uid="{00000000-0005-0000-0000-0000F43F0000}"/>
    <cellStyle name="Comma 58 2 2 3 3 4 2" xfId="16376" xr:uid="{00000000-0005-0000-0000-0000F53F0000}"/>
    <cellStyle name="Comma 58 2 2 3 3 5" xfId="16377" xr:uid="{00000000-0005-0000-0000-0000F63F0000}"/>
    <cellStyle name="Comma 58 2 2 3 4" xfId="16378" xr:uid="{00000000-0005-0000-0000-0000F73F0000}"/>
    <cellStyle name="Comma 58 2 2 3 4 2" xfId="16379" xr:uid="{00000000-0005-0000-0000-0000F83F0000}"/>
    <cellStyle name="Comma 58 2 2 3 5" xfId="16380" xr:uid="{00000000-0005-0000-0000-0000F93F0000}"/>
    <cellStyle name="Comma 58 2 2 3 5 2" xfId="16381" xr:uid="{00000000-0005-0000-0000-0000FA3F0000}"/>
    <cellStyle name="Comma 58 2 2 3 6" xfId="16382" xr:uid="{00000000-0005-0000-0000-0000FB3F0000}"/>
    <cellStyle name="Comma 58 2 2 3 6 2" xfId="16383" xr:uid="{00000000-0005-0000-0000-0000FC3F0000}"/>
    <cellStyle name="Comma 58 2 2 3 7" xfId="16384" xr:uid="{00000000-0005-0000-0000-0000FD3F0000}"/>
    <cellStyle name="Comma 58 2 2 4" xfId="16385" xr:uid="{00000000-0005-0000-0000-0000FE3F0000}"/>
    <cellStyle name="Comma 58 2 2 4 2" xfId="16386" xr:uid="{00000000-0005-0000-0000-0000FF3F0000}"/>
    <cellStyle name="Comma 58 2 2 4 2 2" xfId="16387" xr:uid="{00000000-0005-0000-0000-000000400000}"/>
    <cellStyle name="Comma 58 2 2 4 2 2 2" xfId="16388" xr:uid="{00000000-0005-0000-0000-000001400000}"/>
    <cellStyle name="Comma 58 2 2 4 2 3" xfId="16389" xr:uid="{00000000-0005-0000-0000-000002400000}"/>
    <cellStyle name="Comma 58 2 2 4 2 3 2" xfId="16390" xr:uid="{00000000-0005-0000-0000-000003400000}"/>
    <cellStyle name="Comma 58 2 2 4 2 4" xfId="16391" xr:uid="{00000000-0005-0000-0000-000004400000}"/>
    <cellStyle name="Comma 58 2 2 4 2 4 2" xfId="16392" xr:uid="{00000000-0005-0000-0000-000005400000}"/>
    <cellStyle name="Comma 58 2 2 4 2 5" xfId="16393" xr:uid="{00000000-0005-0000-0000-000006400000}"/>
    <cellStyle name="Comma 58 2 2 4 3" xfId="16394" xr:uid="{00000000-0005-0000-0000-000007400000}"/>
    <cellStyle name="Comma 58 2 2 4 3 2" xfId="16395" xr:uid="{00000000-0005-0000-0000-000008400000}"/>
    <cellStyle name="Comma 58 2 2 4 4" xfId="16396" xr:uid="{00000000-0005-0000-0000-000009400000}"/>
    <cellStyle name="Comma 58 2 2 4 4 2" xfId="16397" xr:uid="{00000000-0005-0000-0000-00000A400000}"/>
    <cellStyle name="Comma 58 2 2 4 5" xfId="16398" xr:uid="{00000000-0005-0000-0000-00000B400000}"/>
    <cellStyle name="Comma 58 2 2 4 5 2" xfId="16399" xr:uid="{00000000-0005-0000-0000-00000C400000}"/>
    <cellStyle name="Comma 58 2 2 4 6" xfId="16400" xr:uid="{00000000-0005-0000-0000-00000D400000}"/>
    <cellStyle name="Comma 58 2 2 5" xfId="16401" xr:uid="{00000000-0005-0000-0000-00000E400000}"/>
    <cellStyle name="Comma 58 2 2 5 2" xfId="16402" xr:uid="{00000000-0005-0000-0000-00000F400000}"/>
    <cellStyle name="Comma 58 2 2 5 2 2" xfId="16403" xr:uid="{00000000-0005-0000-0000-000010400000}"/>
    <cellStyle name="Comma 58 2 2 5 3" xfId="16404" xr:uid="{00000000-0005-0000-0000-000011400000}"/>
    <cellStyle name="Comma 58 2 2 5 3 2" xfId="16405" xr:uid="{00000000-0005-0000-0000-000012400000}"/>
    <cellStyle name="Comma 58 2 2 5 4" xfId="16406" xr:uid="{00000000-0005-0000-0000-000013400000}"/>
    <cellStyle name="Comma 58 2 2 5 4 2" xfId="16407" xr:uid="{00000000-0005-0000-0000-000014400000}"/>
    <cellStyle name="Comma 58 2 2 5 5" xfId="16408" xr:uid="{00000000-0005-0000-0000-000015400000}"/>
    <cellStyle name="Comma 58 2 2 6" xfId="16409" xr:uid="{00000000-0005-0000-0000-000016400000}"/>
    <cellStyle name="Comma 58 2 2 6 2" xfId="16410" xr:uid="{00000000-0005-0000-0000-000017400000}"/>
    <cellStyle name="Comma 58 2 2 7" xfId="16411" xr:uid="{00000000-0005-0000-0000-000018400000}"/>
    <cellStyle name="Comma 58 2 2 7 2" xfId="16412" xr:uid="{00000000-0005-0000-0000-000019400000}"/>
    <cellStyle name="Comma 58 2 2 8" xfId="16413" xr:uid="{00000000-0005-0000-0000-00001A400000}"/>
    <cellStyle name="Comma 58 2 2 8 2" xfId="16414" xr:uid="{00000000-0005-0000-0000-00001B400000}"/>
    <cellStyle name="Comma 58 2 2 9" xfId="16415" xr:uid="{00000000-0005-0000-0000-00001C400000}"/>
    <cellStyle name="Comma 58 2 3" xfId="16416" xr:uid="{00000000-0005-0000-0000-00001D400000}"/>
    <cellStyle name="Comma 58 2 3 2" xfId="16417" xr:uid="{00000000-0005-0000-0000-00001E400000}"/>
    <cellStyle name="Comma 58 2 3 2 2" xfId="16418" xr:uid="{00000000-0005-0000-0000-00001F400000}"/>
    <cellStyle name="Comma 58 2 3 2 2 2" xfId="16419" xr:uid="{00000000-0005-0000-0000-000020400000}"/>
    <cellStyle name="Comma 58 2 3 2 2 2 2" xfId="16420" xr:uid="{00000000-0005-0000-0000-000021400000}"/>
    <cellStyle name="Comma 58 2 3 2 2 2 2 2" xfId="16421" xr:uid="{00000000-0005-0000-0000-000022400000}"/>
    <cellStyle name="Comma 58 2 3 2 2 2 3" xfId="16422" xr:uid="{00000000-0005-0000-0000-000023400000}"/>
    <cellStyle name="Comma 58 2 3 2 2 2 3 2" xfId="16423" xr:uid="{00000000-0005-0000-0000-000024400000}"/>
    <cellStyle name="Comma 58 2 3 2 2 2 4" xfId="16424" xr:uid="{00000000-0005-0000-0000-000025400000}"/>
    <cellStyle name="Comma 58 2 3 2 2 2 4 2" xfId="16425" xr:uid="{00000000-0005-0000-0000-000026400000}"/>
    <cellStyle name="Comma 58 2 3 2 2 2 5" xfId="16426" xr:uid="{00000000-0005-0000-0000-000027400000}"/>
    <cellStyle name="Comma 58 2 3 2 2 3" xfId="16427" xr:uid="{00000000-0005-0000-0000-000028400000}"/>
    <cellStyle name="Comma 58 2 3 2 2 3 2" xfId="16428" xr:uid="{00000000-0005-0000-0000-000029400000}"/>
    <cellStyle name="Comma 58 2 3 2 2 4" xfId="16429" xr:uid="{00000000-0005-0000-0000-00002A400000}"/>
    <cellStyle name="Comma 58 2 3 2 2 4 2" xfId="16430" xr:uid="{00000000-0005-0000-0000-00002B400000}"/>
    <cellStyle name="Comma 58 2 3 2 2 5" xfId="16431" xr:uid="{00000000-0005-0000-0000-00002C400000}"/>
    <cellStyle name="Comma 58 2 3 2 2 5 2" xfId="16432" xr:uid="{00000000-0005-0000-0000-00002D400000}"/>
    <cellStyle name="Comma 58 2 3 2 2 6" xfId="16433" xr:uid="{00000000-0005-0000-0000-00002E400000}"/>
    <cellStyle name="Comma 58 2 3 2 3" xfId="16434" xr:uid="{00000000-0005-0000-0000-00002F400000}"/>
    <cellStyle name="Comma 58 2 3 2 3 2" xfId="16435" xr:uid="{00000000-0005-0000-0000-000030400000}"/>
    <cellStyle name="Comma 58 2 3 2 3 2 2" xfId="16436" xr:uid="{00000000-0005-0000-0000-000031400000}"/>
    <cellStyle name="Comma 58 2 3 2 3 3" xfId="16437" xr:uid="{00000000-0005-0000-0000-000032400000}"/>
    <cellStyle name="Comma 58 2 3 2 3 3 2" xfId="16438" xr:uid="{00000000-0005-0000-0000-000033400000}"/>
    <cellStyle name="Comma 58 2 3 2 3 4" xfId="16439" xr:uid="{00000000-0005-0000-0000-000034400000}"/>
    <cellStyle name="Comma 58 2 3 2 3 4 2" xfId="16440" xr:uid="{00000000-0005-0000-0000-000035400000}"/>
    <cellStyle name="Comma 58 2 3 2 3 5" xfId="16441" xr:uid="{00000000-0005-0000-0000-000036400000}"/>
    <cellStyle name="Comma 58 2 3 2 4" xfId="16442" xr:uid="{00000000-0005-0000-0000-000037400000}"/>
    <cellStyle name="Comma 58 2 3 2 4 2" xfId="16443" xr:uid="{00000000-0005-0000-0000-000038400000}"/>
    <cellStyle name="Comma 58 2 3 2 5" xfId="16444" xr:uid="{00000000-0005-0000-0000-000039400000}"/>
    <cellStyle name="Comma 58 2 3 2 5 2" xfId="16445" xr:uid="{00000000-0005-0000-0000-00003A400000}"/>
    <cellStyle name="Comma 58 2 3 2 6" xfId="16446" xr:uid="{00000000-0005-0000-0000-00003B400000}"/>
    <cellStyle name="Comma 58 2 3 2 6 2" xfId="16447" xr:uid="{00000000-0005-0000-0000-00003C400000}"/>
    <cellStyle name="Comma 58 2 3 2 7" xfId="16448" xr:uid="{00000000-0005-0000-0000-00003D400000}"/>
    <cellStyle name="Comma 58 2 3 3" xfId="16449" xr:uid="{00000000-0005-0000-0000-00003E400000}"/>
    <cellStyle name="Comma 58 2 3 3 2" xfId="16450" xr:uid="{00000000-0005-0000-0000-00003F400000}"/>
    <cellStyle name="Comma 58 2 3 3 2 2" xfId="16451" xr:uid="{00000000-0005-0000-0000-000040400000}"/>
    <cellStyle name="Comma 58 2 3 3 2 2 2" xfId="16452" xr:uid="{00000000-0005-0000-0000-000041400000}"/>
    <cellStyle name="Comma 58 2 3 3 2 2 2 2" xfId="16453" xr:uid="{00000000-0005-0000-0000-000042400000}"/>
    <cellStyle name="Comma 58 2 3 3 2 2 3" xfId="16454" xr:uid="{00000000-0005-0000-0000-000043400000}"/>
    <cellStyle name="Comma 58 2 3 3 2 2 3 2" xfId="16455" xr:uid="{00000000-0005-0000-0000-000044400000}"/>
    <cellStyle name="Comma 58 2 3 3 2 2 4" xfId="16456" xr:uid="{00000000-0005-0000-0000-000045400000}"/>
    <cellStyle name="Comma 58 2 3 3 2 2 4 2" xfId="16457" xr:uid="{00000000-0005-0000-0000-000046400000}"/>
    <cellStyle name="Comma 58 2 3 3 2 2 5" xfId="16458" xr:uid="{00000000-0005-0000-0000-000047400000}"/>
    <cellStyle name="Comma 58 2 3 3 2 3" xfId="16459" xr:uid="{00000000-0005-0000-0000-000048400000}"/>
    <cellStyle name="Comma 58 2 3 3 2 3 2" xfId="16460" xr:uid="{00000000-0005-0000-0000-000049400000}"/>
    <cellStyle name="Comma 58 2 3 3 2 4" xfId="16461" xr:uid="{00000000-0005-0000-0000-00004A400000}"/>
    <cellStyle name="Comma 58 2 3 3 2 4 2" xfId="16462" xr:uid="{00000000-0005-0000-0000-00004B400000}"/>
    <cellStyle name="Comma 58 2 3 3 2 5" xfId="16463" xr:uid="{00000000-0005-0000-0000-00004C400000}"/>
    <cellStyle name="Comma 58 2 3 3 2 5 2" xfId="16464" xr:uid="{00000000-0005-0000-0000-00004D400000}"/>
    <cellStyle name="Comma 58 2 3 3 2 6" xfId="16465" xr:uid="{00000000-0005-0000-0000-00004E400000}"/>
    <cellStyle name="Comma 58 2 3 3 3" xfId="16466" xr:uid="{00000000-0005-0000-0000-00004F400000}"/>
    <cellStyle name="Comma 58 2 3 3 3 2" xfId="16467" xr:uid="{00000000-0005-0000-0000-000050400000}"/>
    <cellStyle name="Comma 58 2 3 3 3 2 2" xfId="16468" xr:uid="{00000000-0005-0000-0000-000051400000}"/>
    <cellStyle name="Comma 58 2 3 3 3 3" xfId="16469" xr:uid="{00000000-0005-0000-0000-000052400000}"/>
    <cellStyle name="Comma 58 2 3 3 3 3 2" xfId="16470" xr:uid="{00000000-0005-0000-0000-000053400000}"/>
    <cellStyle name="Comma 58 2 3 3 3 4" xfId="16471" xr:uid="{00000000-0005-0000-0000-000054400000}"/>
    <cellStyle name="Comma 58 2 3 3 3 4 2" xfId="16472" xr:uid="{00000000-0005-0000-0000-000055400000}"/>
    <cellStyle name="Comma 58 2 3 3 3 5" xfId="16473" xr:uid="{00000000-0005-0000-0000-000056400000}"/>
    <cellStyle name="Comma 58 2 3 3 4" xfId="16474" xr:uid="{00000000-0005-0000-0000-000057400000}"/>
    <cellStyle name="Comma 58 2 3 3 4 2" xfId="16475" xr:uid="{00000000-0005-0000-0000-000058400000}"/>
    <cellStyle name="Comma 58 2 3 3 5" xfId="16476" xr:uid="{00000000-0005-0000-0000-000059400000}"/>
    <cellStyle name="Comma 58 2 3 3 5 2" xfId="16477" xr:uid="{00000000-0005-0000-0000-00005A400000}"/>
    <cellStyle name="Comma 58 2 3 3 6" xfId="16478" xr:uid="{00000000-0005-0000-0000-00005B400000}"/>
    <cellStyle name="Comma 58 2 3 3 6 2" xfId="16479" xr:uid="{00000000-0005-0000-0000-00005C400000}"/>
    <cellStyle name="Comma 58 2 3 3 7" xfId="16480" xr:uid="{00000000-0005-0000-0000-00005D400000}"/>
    <cellStyle name="Comma 58 2 3 4" xfId="16481" xr:uid="{00000000-0005-0000-0000-00005E400000}"/>
    <cellStyle name="Comma 58 2 3 4 2" xfId="16482" xr:uid="{00000000-0005-0000-0000-00005F400000}"/>
    <cellStyle name="Comma 58 2 3 4 2 2" xfId="16483" xr:uid="{00000000-0005-0000-0000-000060400000}"/>
    <cellStyle name="Comma 58 2 3 4 2 2 2" xfId="16484" xr:uid="{00000000-0005-0000-0000-000061400000}"/>
    <cellStyle name="Comma 58 2 3 4 2 3" xfId="16485" xr:uid="{00000000-0005-0000-0000-000062400000}"/>
    <cellStyle name="Comma 58 2 3 4 2 3 2" xfId="16486" xr:uid="{00000000-0005-0000-0000-000063400000}"/>
    <cellStyle name="Comma 58 2 3 4 2 4" xfId="16487" xr:uid="{00000000-0005-0000-0000-000064400000}"/>
    <cellStyle name="Comma 58 2 3 4 2 4 2" xfId="16488" xr:uid="{00000000-0005-0000-0000-000065400000}"/>
    <cellStyle name="Comma 58 2 3 4 2 5" xfId="16489" xr:uid="{00000000-0005-0000-0000-000066400000}"/>
    <cellStyle name="Comma 58 2 3 4 3" xfId="16490" xr:uid="{00000000-0005-0000-0000-000067400000}"/>
    <cellStyle name="Comma 58 2 3 4 3 2" xfId="16491" xr:uid="{00000000-0005-0000-0000-000068400000}"/>
    <cellStyle name="Comma 58 2 3 4 4" xfId="16492" xr:uid="{00000000-0005-0000-0000-000069400000}"/>
    <cellStyle name="Comma 58 2 3 4 4 2" xfId="16493" xr:uid="{00000000-0005-0000-0000-00006A400000}"/>
    <cellStyle name="Comma 58 2 3 4 5" xfId="16494" xr:uid="{00000000-0005-0000-0000-00006B400000}"/>
    <cellStyle name="Comma 58 2 3 4 5 2" xfId="16495" xr:uid="{00000000-0005-0000-0000-00006C400000}"/>
    <cellStyle name="Comma 58 2 3 4 6" xfId="16496" xr:uid="{00000000-0005-0000-0000-00006D400000}"/>
    <cellStyle name="Comma 58 2 3 5" xfId="16497" xr:uid="{00000000-0005-0000-0000-00006E400000}"/>
    <cellStyle name="Comma 58 2 3 5 2" xfId="16498" xr:uid="{00000000-0005-0000-0000-00006F400000}"/>
    <cellStyle name="Comma 58 2 3 5 2 2" xfId="16499" xr:uid="{00000000-0005-0000-0000-000070400000}"/>
    <cellStyle name="Comma 58 2 3 5 3" xfId="16500" xr:uid="{00000000-0005-0000-0000-000071400000}"/>
    <cellStyle name="Comma 58 2 3 5 3 2" xfId="16501" xr:uid="{00000000-0005-0000-0000-000072400000}"/>
    <cellStyle name="Comma 58 2 3 5 4" xfId="16502" xr:uid="{00000000-0005-0000-0000-000073400000}"/>
    <cellStyle name="Comma 58 2 3 5 4 2" xfId="16503" xr:uid="{00000000-0005-0000-0000-000074400000}"/>
    <cellStyle name="Comma 58 2 3 5 5" xfId="16504" xr:uid="{00000000-0005-0000-0000-000075400000}"/>
    <cellStyle name="Comma 58 2 3 6" xfId="16505" xr:uid="{00000000-0005-0000-0000-000076400000}"/>
    <cellStyle name="Comma 58 2 3 6 2" xfId="16506" xr:uid="{00000000-0005-0000-0000-000077400000}"/>
    <cellStyle name="Comma 58 2 3 7" xfId="16507" xr:uid="{00000000-0005-0000-0000-000078400000}"/>
    <cellStyle name="Comma 58 2 3 7 2" xfId="16508" xr:uid="{00000000-0005-0000-0000-000079400000}"/>
    <cellStyle name="Comma 58 2 3 8" xfId="16509" xr:uid="{00000000-0005-0000-0000-00007A400000}"/>
    <cellStyle name="Comma 58 2 3 8 2" xfId="16510" xr:uid="{00000000-0005-0000-0000-00007B400000}"/>
    <cellStyle name="Comma 58 2 3 9" xfId="16511" xr:uid="{00000000-0005-0000-0000-00007C400000}"/>
    <cellStyle name="Comma 58 2 4" xfId="16512" xr:uid="{00000000-0005-0000-0000-00007D400000}"/>
    <cellStyle name="Comma 58 2 4 2" xfId="16513" xr:uid="{00000000-0005-0000-0000-00007E400000}"/>
    <cellStyle name="Comma 58 2 4 2 2" xfId="16514" xr:uid="{00000000-0005-0000-0000-00007F400000}"/>
    <cellStyle name="Comma 58 2 4 2 2 2" xfId="16515" xr:uid="{00000000-0005-0000-0000-000080400000}"/>
    <cellStyle name="Comma 58 2 4 2 2 2 2" xfId="16516" xr:uid="{00000000-0005-0000-0000-000081400000}"/>
    <cellStyle name="Comma 58 2 4 2 2 3" xfId="16517" xr:uid="{00000000-0005-0000-0000-000082400000}"/>
    <cellStyle name="Comma 58 2 4 2 2 3 2" xfId="16518" xr:uid="{00000000-0005-0000-0000-000083400000}"/>
    <cellStyle name="Comma 58 2 4 2 2 4" xfId="16519" xr:uid="{00000000-0005-0000-0000-000084400000}"/>
    <cellStyle name="Comma 58 2 4 2 2 4 2" xfId="16520" xr:uid="{00000000-0005-0000-0000-000085400000}"/>
    <cellStyle name="Comma 58 2 4 2 2 5" xfId="16521" xr:uid="{00000000-0005-0000-0000-000086400000}"/>
    <cellStyle name="Comma 58 2 4 2 3" xfId="16522" xr:uid="{00000000-0005-0000-0000-000087400000}"/>
    <cellStyle name="Comma 58 2 4 2 3 2" xfId="16523" xr:uid="{00000000-0005-0000-0000-000088400000}"/>
    <cellStyle name="Comma 58 2 4 2 4" xfId="16524" xr:uid="{00000000-0005-0000-0000-000089400000}"/>
    <cellStyle name="Comma 58 2 4 2 4 2" xfId="16525" xr:uid="{00000000-0005-0000-0000-00008A400000}"/>
    <cellStyle name="Comma 58 2 4 2 5" xfId="16526" xr:uid="{00000000-0005-0000-0000-00008B400000}"/>
    <cellStyle name="Comma 58 2 4 2 5 2" xfId="16527" xr:uid="{00000000-0005-0000-0000-00008C400000}"/>
    <cellStyle name="Comma 58 2 4 2 6" xfId="16528" xr:uid="{00000000-0005-0000-0000-00008D400000}"/>
    <cellStyle name="Comma 58 2 4 3" xfId="16529" xr:uid="{00000000-0005-0000-0000-00008E400000}"/>
    <cellStyle name="Comma 58 2 4 3 2" xfId="16530" xr:uid="{00000000-0005-0000-0000-00008F400000}"/>
    <cellStyle name="Comma 58 2 4 3 2 2" xfId="16531" xr:uid="{00000000-0005-0000-0000-000090400000}"/>
    <cellStyle name="Comma 58 2 4 3 3" xfId="16532" xr:uid="{00000000-0005-0000-0000-000091400000}"/>
    <cellStyle name="Comma 58 2 4 3 3 2" xfId="16533" xr:uid="{00000000-0005-0000-0000-000092400000}"/>
    <cellStyle name="Comma 58 2 4 3 4" xfId="16534" xr:uid="{00000000-0005-0000-0000-000093400000}"/>
    <cellStyle name="Comma 58 2 4 3 4 2" xfId="16535" xr:uid="{00000000-0005-0000-0000-000094400000}"/>
    <cellStyle name="Comma 58 2 4 3 5" xfId="16536" xr:uid="{00000000-0005-0000-0000-000095400000}"/>
    <cellStyle name="Comma 58 2 4 4" xfId="16537" xr:uid="{00000000-0005-0000-0000-000096400000}"/>
    <cellStyle name="Comma 58 2 4 4 2" xfId="16538" xr:uid="{00000000-0005-0000-0000-000097400000}"/>
    <cellStyle name="Comma 58 2 4 5" xfId="16539" xr:uid="{00000000-0005-0000-0000-000098400000}"/>
    <cellStyle name="Comma 58 2 4 5 2" xfId="16540" xr:uid="{00000000-0005-0000-0000-000099400000}"/>
    <cellStyle name="Comma 58 2 4 6" xfId="16541" xr:uid="{00000000-0005-0000-0000-00009A400000}"/>
    <cellStyle name="Comma 58 2 4 6 2" xfId="16542" xr:uid="{00000000-0005-0000-0000-00009B400000}"/>
    <cellStyle name="Comma 58 2 4 7" xfId="16543" xr:uid="{00000000-0005-0000-0000-00009C400000}"/>
    <cellStyle name="Comma 58 2 5" xfId="16544" xr:uid="{00000000-0005-0000-0000-00009D400000}"/>
    <cellStyle name="Comma 58 2 5 2" xfId="16545" xr:uid="{00000000-0005-0000-0000-00009E400000}"/>
    <cellStyle name="Comma 58 2 5 2 2" xfId="16546" xr:uid="{00000000-0005-0000-0000-00009F400000}"/>
    <cellStyle name="Comma 58 2 5 2 2 2" xfId="16547" xr:uid="{00000000-0005-0000-0000-0000A0400000}"/>
    <cellStyle name="Comma 58 2 5 2 2 2 2" xfId="16548" xr:uid="{00000000-0005-0000-0000-0000A1400000}"/>
    <cellStyle name="Comma 58 2 5 2 2 3" xfId="16549" xr:uid="{00000000-0005-0000-0000-0000A2400000}"/>
    <cellStyle name="Comma 58 2 5 2 2 3 2" xfId="16550" xr:uid="{00000000-0005-0000-0000-0000A3400000}"/>
    <cellStyle name="Comma 58 2 5 2 2 4" xfId="16551" xr:uid="{00000000-0005-0000-0000-0000A4400000}"/>
    <cellStyle name="Comma 58 2 5 2 2 4 2" xfId="16552" xr:uid="{00000000-0005-0000-0000-0000A5400000}"/>
    <cellStyle name="Comma 58 2 5 2 2 5" xfId="16553" xr:uid="{00000000-0005-0000-0000-0000A6400000}"/>
    <cellStyle name="Comma 58 2 5 2 3" xfId="16554" xr:uid="{00000000-0005-0000-0000-0000A7400000}"/>
    <cellStyle name="Comma 58 2 5 2 3 2" xfId="16555" xr:uid="{00000000-0005-0000-0000-0000A8400000}"/>
    <cellStyle name="Comma 58 2 5 2 4" xfId="16556" xr:uid="{00000000-0005-0000-0000-0000A9400000}"/>
    <cellStyle name="Comma 58 2 5 2 4 2" xfId="16557" xr:uid="{00000000-0005-0000-0000-0000AA400000}"/>
    <cellStyle name="Comma 58 2 5 2 5" xfId="16558" xr:uid="{00000000-0005-0000-0000-0000AB400000}"/>
    <cellStyle name="Comma 58 2 5 2 5 2" xfId="16559" xr:uid="{00000000-0005-0000-0000-0000AC400000}"/>
    <cellStyle name="Comma 58 2 5 2 6" xfId="16560" xr:uid="{00000000-0005-0000-0000-0000AD400000}"/>
    <cellStyle name="Comma 58 2 5 3" xfId="16561" xr:uid="{00000000-0005-0000-0000-0000AE400000}"/>
    <cellStyle name="Comma 58 2 5 3 2" xfId="16562" xr:uid="{00000000-0005-0000-0000-0000AF400000}"/>
    <cellStyle name="Comma 58 2 5 3 2 2" xfId="16563" xr:uid="{00000000-0005-0000-0000-0000B0400000}"/>
    <cellStyle name="Comma 58 2 5 3 3" xfId="16564" xr:uid="{00000000-0005-0000-0000-0000B1400000}"/>
    <cellStyle name="Comma 58 2 5 3 3 2" xfId="16565" xr:uid="{00000000-0005-0000-0000-0000B2400000}"/>
    <cellStyle name="Comma 58 2 5 3 4" xfId="16566" xr:uid="{00000000-0005-0000-0000-0000B3400000}"/>
    <cellStyle name="Comma 58 2 5 3 4 2" xfId="16567" xr:uid="{00000000-0005-0000-0000-0000B4400000}"/>
    <cellStyle name="Comma 58 2 5 3 5" xfId="16568" xr:uid="{00000000-0005-0000-0000-0000B5400000}"/>
    <cellStyle name="Comma 58 2 5 4" xfId="16569" xr:uid="{00000000-0005-0000-0000-0000B6400000}"/>
    <cellStyle name="Comma 58 2 5 4 2" xfId="16570" xr:uid="{00000000-0005-0000-0000-0000B7400000}"/>
    <cellStyle name="Comma 58 2 5 5" xfId="16571" xr:uid="{00000000-0005-0000-0000-0000B8400000}"/>
    <cellStyle name="Comma 58 2 5 5 2" xfId="16572" xr:uid="{00000000-0005-0000-0000-0000B9400000}"/>
    <cellStyle name="Comma 58 2 5 6" xfId="16573" xr:uid="{00000000-0005-0000-0000-0000BA400000}"/>
    <cellStyle name="Comma 58 2 5 6 2" xfId="16574" xr:uid="{00000000-0005-0000-0000-0000BB400000}"/>
    <cellStyle name="Comma 58 2 5 7" xfId="16575" xr:uid="{00000000-0005-0000-0000-0000BC400000}"/>
    <cellStyle name="Comma 58 2 6" xfId="16576" xr:uid="{00000000-0005-0000-0000-0000BD400000}"/>
    <cellStyle name="Comma 58 2 6 2" xfId="16577" xr:uid="{00000000-0005-0000-0000-0000BE400000}"/>
    <cellStyle name="Comma 58 2 6 2 2" xfId="16578" xr:uid="{00000000-0005-0000-0000-0000BF400000}"/>
    <cellStyle name="Comma 58 2 6 2 2 2" xfId="16579" xr:uid="{00000000-0005-0000-0000-0000C0400000}"/>
    <cellStyle name="Comma 58 2 6 2 3" xfId="16580" xr:uid="{00000000-0005-0000-0000-0000C1400000}"/>
    <cellStyle name="Comma 58 2 6 2 3 2" xfId="16581" xr:uid="{00000000-0005-0000-0000-0000C2400000}"/>
    <cellStyle name="Comma 58 2 6 2 4" xfId="16582" xr:uid="{00000000-0005-0000-0000-0000C3400000}"/>
    <cellStyle name="Comma 58 2 6 2 4 2" xfId="16583" xr:uid="{00000000-0005-0000-0000-0000C4400000}"/>
    <cellStyle name="Comma 58 2 6 2 5" xfId="16584" xr:uid="{00000000-0005-0000-0000-0000C5400000}"/>
    <cellStyle name="Comma 58 2 6 3" xfId="16585" xr:uid="{00000000-0005-0000-0000-0000C6400000}"/>
    <cellStyle name="Comma 58 2 6 3 2" xfId="16586" xr:uid="{00000000-0005-0000-0000-0000C7400000}"/>
    <cellStyle name="Comma 58 2 6 4" xfId="16587" xr:uid="{00000000-0005-0000-0000-0000C8400000}"/>
    <cellStyle name="Comma 58 2 6 4 2" xfId="16588" xr:uid="{00000000-0005-0000-0000-0000C9400000}"/>
    <cellStyle name="Comma 58 2 6 5" xfId="16589" xr:uid="{00000000-0005-0000-0000-0000CA400000}"/>
    <cellStyle name="Comma 58 2 6 5 2" xfId="16590" xr:uid="{00000000-0005-0000-0000-0000CB400000}"/>
    <cellStyle name="Comma 58 2 6 6" xfId="16591" xr:uid="{00000000-0005-0000-0000-0000CC400000}"/>
    <cellStyle name="Comma 58 2 7" xfId="16592" xr:uid="{00000000-0005-0000-0000-0000CD400000}"/>
    <cellStyle name="Comma 58 2 7 2" xfId="16593" xr:uid="{00000000-0005-0000-0000-0000CE400000}"/>
    <cellStyle name="Comma 58 2 7 2 2" xfId="16594" xr:uid="{00000000-0005-0000-0000-0000CF400000}"/>
    <cellStyle name="Comma 58 2 7 3" xfId="16595" xr:uid="{00000000-0005-0000-0000-0000D0400000}"/>
    <cellStyle name="Comma 58 2 7 3 2" xfId="16596" xr:uid="{00000000-0005-0000-0000-0000D1400000}"/>
    <cellStyle name="Comma 58 2 7 4" xfId="16597" xr:uid="{00000000-0005-0000-0000-0000D2400000}"/>
    <cellStyle name="Comma 58 2 7 4 2" xfId="16598" xr:uid="{00000000-0005-0000-0000-0000D3400000}"/>
    <cellStyle name="Comma 58 2 7 5" xfId="16599" xr:uid="{00000000-0005-0000-0000-0000D4400000}"/>
    <cellStyle name="Comma 58 2 8" xfId="16600" xr:uid="{00000000-0005-0000-0000-0000D5400000}"/>
    <cellStyle name="Comma 58 2 8 2" xfId="16601" xr:uid="{00000000-0005-0000-0000-0000D6400000}"/>
    <cellStyle name="Comma 58 2 9" xfId="16602" xr:uid="{00000000-0005-0000-0000-0000D7400000}"/>
    <cellStyle name="Comma 58 2 9 2" xfId="16603" xr:uid="{00000000-0005-0000-0000-0000D8400000}"/>
    <cellStyle name="Comma 58 3" xfId="16604" xr:uid="{00000000-0005-0000-0000-0000D9400000}"/>
    <cellStyle name="Comma 58 3 10" xfId="16605" xr:uid="{00000000-0005-0000-0000-0000DA400000}"/>
    <cellStyle name="Comma 58 3 10 2" xfId="16606" xr:uid="{00000000-0005-0000-0000-0000DB400000}"/>
    <cellStyle name="Comma 58 3 11" xfId="16607" xr:uid="{00000000-0005-0000-0000-0000DC400000}"/>
    <cellStyle name="Comma 58 3 2" xfId="16608" xr:uid="{00000000-0005-0000-0000-0000DD400000}"/>
    <cellStyle name="Comma 58 3 2 2" xfId="16609" xr:uid="{00000000-0005-0000-0000-0000DE400000}"/>
    <cellStyle name="Comma 58 3 2 2 2" xfId="16610" xr:uid="{00000000-0005-0000-0000-0000DF400000}"/>
    <cellStyle name="Comma 58 3 2 2 2 2" xfId="16611" xr:uid="{00000000-0005-0000-0000-0000E0400000}"/>
    <cellStyle name="Comma 58 3 2 2 2 2 2" xfId="16612" xr:uid="{00000000-0005-0000-0000-0000E1400000}"/>
    <cellStyle name="Comma 58 3 2 2 2 2 2 2" xfId="16613" xr:uid="{00000000-0005-0000-0000-0000E2400000}"/>
    <cellStyle name="Comma 58 3 2 2 2 2 3" xfId="16614" xr:uid="{00000000-0005-0000-0000-0000E3400000}"/>
    <cellStyle name="Comma 58 3 2 2 2 2 3 2" xfId="16615" xr:uid="{00000000-0005-0000-0000-0000E4400000}"/>
    <cellStyle name="Comma 58 3 2 2 2 2 4" xfId="16616" xr:uid="{00000000-0005-0000-0000-0000E5400000}"/>
    <cellStyle name="Comma 58 3 2 2 2 2 4 2" xfId="16617" xr:uid="{00000000-0005-0000-0000-0000E6400000}"/>
    <cellStyle name="Comma 58 3 2 2 2 2 5" xfId="16618" xr:uid="{00000000-0005-0000-0000-0000E7400000}"/>
    <cellStyle name="Comma 58 3 2 2 2 3" xfId="16619" xr:uid="{00000000-0005-0000-0000-0000E8400000}"/>
    <cellStyle name="Comma 58 3 2 2 2 3 2" xfId="16620" xr:uid="{00000000-0005-0000-0000-0000E9400000}"/>
    <cellStyle name="Comma 58 3 2 2 2 4" xfId="16621" xr:uid="{00000000-0005-0000-0000-0000EA400000}"/>
    <cellStyle name="Comma 58 3 2 2 2 4 2" xfId="16622" xr:uid="{00000000-0005-0000-0000-0000EB400000}"/>
    <cellStyle name="Comma 58 3 2 2 2 5" xfId="16623" xr:uid="{00000000-0005-0000-0000-0000EC400000}"/>
    <cellStyle name="Comma 58 3 2 2 2 5 2" xfId="16624" xr:uid="{00000000-0005-0000-0000-0000ED400000}"/>
    <cellStyle name="Comma 58 3 2 2 2 6" xfId="16625" xr:uid="{00000000-0005-0000-0000-0000EE400000}"/>
    <cellStyle name="Comma 58 3 2 2 3" xfId="16626" xr:uid="{00000000-0005-0000-0000-0000EF400000}"/>
    <cellStyle name="Comma 58 3 2 2 3 2" xfId="16627" xr:uid="{00000000-0005-0000-0000-0000F0400000}"/>
    <cellStyle name="Comma 58 3 2 2 3 2 2" xfId="16628" xr:uid="{00000000-0005-0000-0000-0000F1400000}"/>
    <cellStyle name="Comma 58 3 2 2 3 3" xfId="16629" xr:uid="{00000000-0005-0000-0000-0000F2400000}"/>
    <cellStyle name="Comma 58 3 2 2 3 3 2" xfId="16630" xr:uid="{00000000-0005-0000-0000-0000F3400000}"/>
    <cellStyle name="Comma 58 3 2 2 3 4" xfId="16631" xr:uid="{00000000-0005-0000-0000-0000F4400000}"/>
    <cellStyle name="Comma 58 3 2 2 3 4 2" xfId="16632" xr:uid="{00000000-0005-0000-0000-0000F5400000}"/>
    <cellStyle name="Comma 58 3 2 2 3 5" xfId="16633" xr:uid="{00000000-0005-0000-0000-0000F6400000}"/>
    <cellStyle name="Comma 58 3 2 2 4" xfId="16634" xr:uid="{00000000-0005-0000-0000-0000F7400000}"/>
    <cellStyle name="Comma 58 3 2 2 4 2" xfId="16635" xr:uid="{00000000-0005-0000-0000-0000F8400000}"/>
    <cellStyle name="Comma 58 3 2 2 5" xfId="16636" xr:uid="{00000000-0005-0000-0000-0000F9400000}"/>
    <cellStyle name="Comma 58 3 2 2 5 2" xfId="16637" xr:uid="{00000000-0005-0000-0000-0000FA400000}"/>
    <cellStyle name="Comma 58 3 2 2 6" xfId="16638" xr:uid="{00000000-0005-0000-0000-0000FB400000}"/>
    <cellStyle name="Comma 58 3 2 2 6 2" xfId="16639" xr:uid="{00000000-0005-0000-0000-0000FC400000}"/>
    <cellStyle name="Comma 58 3 2 2 7" xfId="16640" xr:uid="{00000000-0005-0000-0000-0000FD400000}"/>
    <cellStyle name="Comma 58 3 2 3" xfId="16641" xr:uid="{00000000-0005-0000-0000-0000FE400000}"/>
    <cellStyle name="Comma 58 3 2 3 2" xfId="16642" xr:uid="{00000000-0005-0000-0000-0000FF400000}"/>
    <cellStyle name="Comma 58 3 2 3 2 2" xfId="16643" xr:uid="{00000000-0005-0000-0000-000000410000}"/>
    <cellStyle name="Comma 58 3 2 3 2 2 2" xfId="16644" xr:uid="{00000000-0005-0000-0000-000001410000}"/>
    <cellStyle name="Comma 58 3 2 3 2 2 2 2" xfId="16645" xr:uid="{00000000-0005-0000-0000-000002410000}"/>
    <cellStyle name="Comma 58 3 2 3 2 2 3" xfId="16646" xr:uid="{00000000-0005-0000-0000-000003410000}"/>
    <cellStyle name="Comma 58 3 2 3 2 2 3 2" xfId="16647" xr:uid="{00000000-0005-0000-0000-000004410000}"/>
    <cellStyle name="Comma 58 3 2 3 2 2 4" xfId="16648" xr:uid="{00000000-0005-0000-0000-000005410000}"/>
    <cellStyle name="Comma 58 3 2 3 2 2 4 2" xfId="16649" xr:uid="{00000000-0005-0000-0000-000006410000}"/>
    <cellStyle name="Comma 58 3 2 3 2 2 5" xfId="16650" xr:uid="{00000000-0005-0000-0000-000007410000}"/>
    <cellStyle name="Comma 58 3 2 3 2 3" xfId="16651" xr:uid="{00000000-0005-0000-0000-000008410000}"/>
    <cellStyle name="Comma 58 3 2 3 2 3 2" xfId="16652" xr:uid="{00000000-0005-0000-0000-000009410000}"/>
    <cellStyle name="Comma 58 3 2 3 2 4" xfId="16653" xr:uid="{00000000-0005-0000-0000-00000A410000}"/>
    <cellStyle name="Comma 58 3 2 3 2 4 2" xfId="16654" xr:uid="{00000000-0005-0000-0000-00000B410000}"/>
    <cellStyle name="Comma 58 3 2 3 2 5" xfId="16655" xr:uid="{00000000-0005-0000-0000-00000C410000}"/>
    <cellStyle name="Comma 58 3 2 3 2 5 2" xfId="16656" xr:uid="{00000000-0005-0000-0000-00000D410000}"/>
    <cellStyle name="Comma 58 3 2 3 2 6" xfId="16657" xr:uid="{00000000-0005-0000-0000-00000E410000}"/>
    <cellStyle name="Comma 58 3 2 3 3" xfId="16658" xr:uid="{00000000-0005-0000-0000-00000F410000}"/>
    <cellStyle name="Comma 58 3 2 3 3 2" xfId="16659" xr:uid="{00000000-0005-0000-0000-000010410000}"/>
    <cellStyle name="Comma 58 3 2 3 3 2 2" xfId="16660" xr:uid="{00000000-0005-0000-0000-000011410000}"/>
    <cellStyle name="Comma 58 3 2 3 3 3" xfId="16661" xr:uid="{00000000-0005-0000-0000-000012410000}"/>
    <cellStyle name="Comma 58 3 2 3 3 3 2" xfId="16662" xr:uid="{00000000-0005-0000-0000-000013410000}"/>
    <cellStyle name="Comma 58 3 2 3 3 4" xfId="16663" xr:uid="{00000000-0005-0000-0000-000014410000}"/>
    <cellStyle name="Comma 58 3 2 3 3 4 2" xfId="16664" xr:uid="{00000000-0005-0000-0000-000015410000}"/>
    <cellStyle name="Comma 58 3 2 3 3 5" xfId="16665" xr:uid="{00000000-0005-0000-0000-000016410000}"/>
    <cellStyle name="Comma 58 3 2 3 4" xfId="16666" xr:uid="{00000000-0005-0000-0000-000017410000}"/>
    <cellStyle name="Comma 58 3 2 3 4 2" xfId="16667" xr:uid="{00000000-0005-0000-0000-000018410000}"/>
    <cellStyle name="Comma 58 3 2 3 5" xfId="16668" xr:uid="{00000000-0005-0000-0000-000019410000}"/>
    <cellStyle name="Comma 58 3 2 3 5 2" xfId="16669" xr:uid="{00000000-0005-0000-0000-00001A410000}"/>
    <cellStyle name="Comma 58 3 2 3 6" xfId="16670" xr:uid="{00000000-0005-0000-0000-00001B410000}"/>
    <cellStyle name="Comma 58 3 2 3 6 2" xfId="16671" xr:uid="{00000000-0005-0000-0000-00001C410000}"/>
    <cellStyle name="Comma 58 3 2 3 7" xfId="16672" xr:uid="{00000000-0005-0000-0000-00001D410000}"/>
    <cellStyle name="Comma 58 3 2 4" xfId="16673" xr:uid="{00000000-0005-0000-0000-00001E410000}"/>
    <cellStyle name="Comma 58 3 2 4 2" xfId="16674" xr:uid="{00000000-0005-0000-0000-00001F410000}"/>
    <cellStyle name="Comma 58 3 2 4 2 2" xfId="16675" xr:uid="{00000000-0005-0000-0000-000020410000}"/>
    <cellStyle name="Comma 58 3 2 4 2 2 2" xfId="16676" xr:uid="{00000000-0005-0000-0000-000021410000}"/>
    <cellStyle name="Comma 58 3 2 4 2 3" xfId="16677" xr:uid="{00000000-0005-0000-0000-000022410000}"/>
    <cellStyle name="Comma 58 3 2 4 2 3 2" xfId="16678" xr:uid="{00000000-0005-0000-0000-000023410000}"/>
    <cellStyle name="Comma 58 3 2 4 2 4" xfId="16679" xr:uid="{00000000-0005-0000-0000-000024410000}"/>
    <cellStyle name="Comma 58 3 2 4 2 4 2" xfId="16680" xr:uid="{00000000-0005-0000-0000-000025410000}"/>
    <cellStyle name="Comma 58 3 2 4 2 5" xfId="16681" xr:uid="{00000000-0005-0000-0000-000026410000}"/>
    <cellStyle name="Comma 58 3 2 4 3" xfId="16682" xr:uid="{00000000-0005-0000-0000-000027410000}"/>
    <cellStyle name="Comma 58 3 2 4 3 2" xfId="16683" xr:uid="{00000000-0005-0000-0000-000028410000}"/>
    <cellStyle name="Comma 58 3 2 4 4" xfId="16684" xr:uid="{00000000-0005-0000-0000-000029410000}"/>
    <cellStyle name="Comma 58 3 2 4 4 2" xfId="16685" xr:uid="{00000000-0005-0000-0000-00002A410000}"/>
    <cellStyle name="Comma 58 3 2 4 5" xfId="16686" xr:uid="{00000000-0005-0000-0000-00002B410000}"/>
    <cellStyle name="Comma 58 3 2 4 5 2" xfId="16687" xr:uid="{00000000-0005-0000-0000-00002C410000}"/>
    <cellStyle name="Comma 58 3 2 4 6" xfId="16688" xr:uid="{00000000-0005-0000-0000-00002D410000}"/>
    <cellStyle name="Comma 58 3 2 5" xfId="16689" xr:uid="{00000000-0005-0000-0000-00002E410000}"/>
    <cellStyle name="Comma 58 3 2 5 2" xfId="16690" xr:uid="{00000000-0005-0000-0000-00002F410000}"/>
    <cellStyle name="Comma 58 3 2 5 2 2" xfId="16691" xr:uid="{00000000-0005-0000-0000-000030410000}"/>
    <cellStyle name="Comma 58 3 2 5 3" xfId="16692" xr:uid="{00000000-0005-0000-0000-000031410000}"/>
    <cellStyle name="Comma 58 3 2 5 3 2" xfId="16693" xr:uid="{00000000-0005-0000-0000-000032410000}"/>
    <cellStyle name="Comma 58 3 2 5 4" xfId="16694" xr:uid="{00000000-0005-0000-0000-000033410000}"/>
    <cellStyle name="Comma 58 3 2 5 4 2" xfId="16695" xr:uid="{00000000-0005-0000-0000-000034410000}"/>
    <cellStyle name="Comma 58 3 2 5 5" xfId="16696" xr:uid="{00000000-0005-0000-0000-000035410000}"/>
    <cellStyle name="Comma 58 3 2 6" xfId="16697" xr:uid="{00000000-0005-0000-0000-000036410000}"/>
    <cellStyle name="Comma 58 3 2 6 2" xfId="16698" xr:uid="{00000000-0005-0000-0000-000037410000}"/>
    <cellStyle name="Comma 58 3 2 7" xfId="16699" xr:uid="{00000000-0005-0000-0000-000038410000}"/>
    <cellStyle name="Comma 58 3 2 7 2" xfId="16700" xr:uid="{00000000-0005-0000-0000-000039410000}"/>
    <cellStyle name="Comma 58 3 2 8" xfId="16701" xr:uid="{00000000-0005-0000-0000-00003A410000}"/>
    <cellStyle name="Comma 58 3 2 8 2" xfId="16702" xr:uid="{00000000-0005-0000-0000-00003B410000}"/>
    <cellStyle name="Comma 58 3 2 9" xfId="16703" xr:uid="{00000000-0005-0000-0000-00003C410000}"/>
    <cellStyle name="Comma 58 3 3" xfId="16704" xr:uid="{00000000-0005-0000-0000-00003D410000}"/>
    <cellStyle name="Comma 58 3 3 2" xfId="16705" xr:uid="{00000000-0005-0000-0000-00003E410000}"/>
    <cellStyle name="Comma 58 3 3 2 2" xfId="16706" xr:uid="{00000000-0005-0000-0000-00003F410000}"/>
    <cellStyle name="Comma 58 3 3 2 2 2" xfId="16707" xr:uid="{00000000-0005-0000-0000-000040410000}"/>
    <cellStyle name="Comma 58 3 3 2 2 2 2" xfId="16708" xr:uid="{00000000-0005-0000-0000-000041410000}"/>
    <cellStyle name="Comma 58 3 3 2 2 2 2 2" xfId="16709" xr:uid="{00000000-0005-0000-0000-000042410000}"/>
    <cellStyle name="Comma 58 3 3 2 2 2 3" xfId="16710" xr:uid="{00000000-0005-0000-0000-000043410000}"/>
    <cellStyle name="Comma 58 3 3 2 2 2 3 2" xfId="16711" xr:uid="{00000000-0005-0000-0000-000044410000}"/>
    <cellStyle name="Comma 58 3 3 2 2 2 4" xfId="16712" xr:uid="{00000000-0005-0000-0000-000045410000}"/>
    <cellStyle name="Comma 58 3 3 2 2 2 4 2" xfId="16713" xr:uid="{00000000-0005-0000-0000-000046410000}"/>
    <cellStyle name="Comma 58 3 3 2 2 2 5" xfId="16714" xr:uid="{00000000-0005-0000-0000-000047410000}"/>
    <cellStyle name="Comma 58 3 3 2 2 3" xfId="16715" xr:uid="{00000000-0005-0000-0000-000048410000}"/>
    <cellStyle name="Comma 58 3 3 2 2 3 2" xfId="16716" xr:uid="{00000000-0005-0000-0000-000049410000}"/>
    <cellStyle name="Comma 58 3 3 2 2 4" xfId="16717" xr:uid="{00000000-0005-0000-0000-00004A410000}"/>
    <cellStyle name="Comma 58 3 3 2 2 4 2" xfId="16718" xr:uid="{00000000-0005-0000-0000-00004B410000}"/>
    <cellStyle name="Comma 58 3 3 2 2 5" xfId="16719" xr:uid="{00000000-0005-0000-0000-00004C410000}"/>
    <cellStyle name="Comma 58 3 3 2 2 5 2" xfId="16720" xr:uid="{00000000-0005-0000-0000-00004D410000}"/>
    <cellStyle name="Comma 58 3 3 2 2 6" xfId="16721" xr:uid="{00000000-0005-0000-0000-00004E410000}"/>
    <cellStyle name="Comma 58 3 3 2 3" xfId="16722" xr:uid="{00000000-0005-0000-0000-00004F410000}"/>
    <cellStyle name="Comma 58 3 3 2 3 2" xfId="16723" xr:uid="{00000000-0005-0000-0000-000050410000}"/>
    <cellStyle name="Comma 58 3 3 2 3 2 2" xfId="16724" xr:uid="{00000000-0005-0000-0000-000051410000}"/>
    <cellStyle name="Comma 58 3 3 2 3 3" xfId="16725" xr:uid="{00000000-0005-0000-0000-000052410000}"/>
    <cellStyle name="Comma 58 3 3 2 3 3 2" xfId="16726" xr:uid="{00000000-0005-0000-0000-000053410000}"/>
    <cellStyle name="Comma 58 3 3 2 3 4" xfId="16727" xr:uid="{00000000-0005-0000-0000-000054410000}"/>
    <cellStyle name="Comma 58 3 3 2 3 4 2" xfId="16728" xr:uid="{00000000-0005-0000-0000-000055410000}"/>
    <cellStyle name="Comma 58 3 3 2 3 5" xfId="16729" xr:uid="{00000000-0005-0000-0000-000056410000}"/>
    <cellStyle name="Comma 58 3 3 2 4" xfId="16730" xr:uid="{00000000-0005-0000-0000-000057410000}"/>
    <cellStyle name="Comma 58 3 3 2 4 2" xfId="16731" xr:uid="{00000000-0005-0000-0000-000058410000}"/>
    <cellStyle name="Comma 58 3 3 2 5" xfId="16732" xr:uid="{00000000-0005-0000-0000-000059410000}"/>
    <cellStyle name="Comma 58 3 3 2 5 2" xfId="16733" xr:uid="{00000000-0005-0000-0000-00005A410000}"/>
    <cellStyle name="Comma 58 3 3 2 6" xfId="16734" xr:uid="{00000000-0005-0000-0000-00005B410000}"/>
    <cellStyle name="Comma 58 3 3 2 6 2" xfId="16735" xr:uid="{00000000-0005-0000-0000-00005C410000}"/>
    <cellStyle name="Comma 58 3 3 2 7" xfId="16736" xr:uid="{00000000-0005-0000-0000-00005D410000}"/>
    <cellStyle name="Comma 58 3 3 3" xfId="16737" xr:uid="{00000000-0005-0000-0000-00005E410000}"/>
    <cellStyle name="Comma 58 3 3 3 2" xfId="16738" xr:uid="{00000000-0005-0000-0000-00005F410000}"/>
    <cellStyle name="Comma 58 3 3 3 2 2" xfId="16739" xr:uid="{00000000-0005-0000-0000-000060410000}"/>
    <cellStyle name="Comma 58 3 3 3 2 2 2" xfId="16740" xr:uid="{00000000-0005-0000-0000-000061410000}"/>
    <cellStyle name="Comma 58 3 3 3 2 2 2 2" xfId="16741" xr:uid="{00000000-0005-0000-0000-000062410000}"/>
    <cellStyle name="Comma 58 3 3 3 2 2 3" xfId="16742" xr:uid="{00000000-0005-0000-0000-000063410000}"/>
    <cellStyle name="Comma 58 3 3 3 2 2 3 2" xfId="16743" xr:uid="{00000000-0005-0000-0000-000064410000}"/>
    <cellStyle name="Comma 58 3 3 3 2 2 4" xfId="16744" xr:uid="{00000000-0005-0000-0000-000065410000}"/>
    <cellStyle name="Comma 58 3 3 3 2 2 4 2" xfId="16745" xr:uid="{00000000-0005-0000-0000-000066410000}"/>
    <cellStyle name="Comma 58 3 3 3 2 2 5" xfId="16746" xr:uid="{00000000-0005-0000-0000-000067410000}"/>
    <cellStyle name="Comma 58 3 3 3 2 3" xfId="16747" xr:uid="{00000000-0005-0000-0000-000068410000}"/>
    <cellStyle name="Comma 58 3 3 3 2 3 2" xfId="16748" xr:uid="{00000000-0005-0000-0000-000069410000}"/>
    <cellStyle name="Comma 58 3 3 3 2 4" xfId="16749" xr:uid="{00000000-0005-0000-0000-00006A410000}"/>
    <cellStyle name="Comma 58 3 3 3 2 4 2" xfId="16750" xr:uid="{00000000-0005-0000-0000-00006B410000}"/>
    <cellStyle name="Comma 58 3 3 3 2 5" xfId="16751" xr:uid="{00000000-0005-0000-0000-00006C410000}"/>
    <cellStyle name="Comma 58 3 3 3 2 5 2" xfId="16752" xr:uid="{00000000-0005-0000-0000-00006D410000}"/>
    <cellStyle name="Comma 58 3 3 3 2 6" xfId="16753" xr:uid="{00000000-0005-0000-0000-00006E410000}"/>
    <cellStyle name="Comma 58 3 3 3 3" xfId="16754" xr:uid="{00000000-0005-0000-0000-00006F410000}"/>
    <cellStyle name="Comma 58 3 3 3 3 2" xfId="16755" xr:uid="{00000000-0005-0000-0000-000070410000}"/>
    <cellStyle name="Comma 58 3 3 3 3 2 2" xfId="16756" xr:uid="{00000000-0005-0000-0000-000071410000}"/>
    <cellStyle name="Comma 58 3 3 3 3 3" xfId="16757" xr:uid="{00000000-0005-0000-0000-000072410000}"/>
    <cellStyle name="Comma 58 3 3 3 3 3 2" xfId="16758" xr:uid="{00000000-0005-0000-0000-000073410000}"/>
    <cellStyle name="Comma 58 3 3 3 3 4" xfId="16759" xr:uid="{00000000-0005-0000-0000-000074410000}"/>
    <cellStyle name="Comma 58 3 3 3 3 4 2" xfId="16760" xr:uid="{00000000-0005-0000-0000-000075410000}"/>
    <cellStyle name="Comma 58 3 3 3 3 5" xfId="16761" xr:uid="{00000000-0005-0000-0000-000076410000}"/>
    <cellStyle name="Comma 58 3 3 3 4" xfId="16762" xr:uid="{00000000-0005-0000-0000-000077410000}"/>
    <cellStyle name="Comma 58 3 3 3 4 2" xfId="16763" xr:uid="{00000000-0005-0000-0000-000078410000}"/>
    <cellStyle name="Comma 58 3 3 3 5" xfId="16764" xr:uid="{00000000-0005-0000-0000-000079410000}"/>
    <cellStyle name="Comma 58 3 3 3 5 2" xfId="16765" xr:uid="{00000000-0005-0000-0000-00007A410000}"/>
    <cellStyle name="Comma 58 3 3 3 6" xfId="16766" xr:uid="{00000000-0005-0000-0000-00007B410000}"/>
    <cellStyle name="Comma 58 3 3 3 6 2" xfId="16767" xr:uid="{00000000-0005-0000-0000-00007C410000}"/>
    <cellStyle name="Comma 58 3 3 3 7" xfId="16768" xr:uid="{00000000-0005-0000-0000-00007D410000}"/>
    <cellStyle name="Comma 58 3 3 4" xfId="16769" xr:uid="{00000000-0005-0000-0000-00007E410000}"/>
    <cellStyle name="Comma 58 3 3 4 2" xfId="16770" xr:uid="{00000000-0005-0000-0000-00007F410000}"/>
    <cellStyle name="Comma 58 3 3 4 2 2" xfId="16771" xr:uid="{00000000-0005-0000-0000-000080410000}"/>
    <cellStyle name="Comma 58 3 3 4 2 2 2" xfId="16772" xr:uid="{00000000-0005-0000-0000-000081410000}"/>
    <cellStyle name="Comma 58 3 3 4 2 3" xfId="16773" xr:uid="{00000000-0005-0000-0000-000082410000}"/>
    <cellStyle name="Comma 58 3 3 4 2 3 2" xfId="16774" xr:uid="{00000000-0005-0000-0000-000083410000}"/>
    <cellStyle name="Comma 58 3 3 4 2 4" xfId="16775" xr:uid="{00000000-0005-0000-0000-000084410000}"/>
    <cellStyle name="Comma 58 3 3 4 2 4 2" xfId="16776" xr:uid="{00000000-0005-0000-0000-000085410000}"/>
    <cellStyle name="Comma 58 3 3 4 2 5" xfId="16777" xr:uid="{00000000-0005-0000-0000-000086410000}"/>
    <cellStyle name="Comma 58 3 3 4 3" xfId="16778" xr:uid="{00000000-0005-0000-0000-000087410000}"/>
    <cellStyle name="Comma 58 3 3 4 3 2" xfId="16779" xr:uid="{00000000-0005-0000-0000-000088410000}"/>
    <cellStyle name="Comma 58 3 3 4 4" xfId="16780" xr:uid="{00000000-0005-0000-0000-000089410000}"/>
    <cellStyle name="Comma 58 3 3 4 4 2" xfId="16781" xr:uid="{00000000-0005-0000-0000-00008A410000}"/>
    <cellStyle name="Comma 58 3 3 4 5" xfId="16782" xr:uid="{00000000-0005-0000-0000-00008B410000}"/>
    <cellStyle name="Comma 58 3 3 4 5 2" xfId="16783" xr:uid="{00000000-0005-0000-0000-00008C410000}"/>
    <cellStyle name="Comma 58 3 3 4 6" xfId="16784" xr:uid="{00000000-0005-0000-0000-00008D410000}"/>
    <cellStyle name="Comma 58 3 3 5" xfId="16785" xr:uid="{00000000-0005-0000-0000-00008E410000}"/>
    <cellStyle name="Comma 58 3 3 5 2" xfId="16786" xr:uid="{00000000-0005-0000-0000-00008F410000}"/>
    <cellStyle name="Comma 58 3 3 5 2 2" xfId="16787" xr:uid="{00000000-0005-0000-0000-000090410000}"/>
    <cellStyle name="Comma 58 3 3 5 3" xfId="16788" xr:uid="{00000000-0005-0000-0000-000091410000}"/>
    <cellStyle name="Comma 58 3 3 5 3 2" xfId="16789" xr:uid="{00000000-0005-0000-0000-000092410000}"/>
    <cellStyle name="Comma 58 3 3 5 4" xfId="16790" xr:uid="{00000000-0005-0000-0000-000093410000}"/>
    <cellStyle name="Comma 58 3 3 5 4 2" xfId="16791" xr:uid="{00000000-0005-0000-0000-000094410000}"/>
    <cellStyle name="Comma 58 3 3 5 5" xfId="16792" xr:uid="{00000000-0005-0000-0000-000095410000}"/>
    <cellStyle name="Comma 58 3 3 6" xfId="16793" xr:uid="{00000000-0005-0000-0000-000096410000}"/>
    <cellStyle name="Comma 58 3 3 6 2" xfId="16794" xr:uid="{00000000-0005-0000-0000-000097410000}"/>
    <cellStyle name="Comma 58 3 3 7" xfId="16795" xr:uid="{00000000-0005-0000-0000-000098410000}"/>
    <cellStyle name="Comma 58 3 3 7 2" xfId="16796" xr:uid="{00000000-0005-0000-0000-000099410000}"/>
    <cellStyle name="Comma 58 3 3 8" xfId="16797" xr:uid="{00000000-0005-0000-0000-00009A410000}"/>
    <cellStyle name="Comma 58 3 3 8 2" xfId="16798" xr:uid="{00000000-0005-0000-0000-00009B410000}"/>
    <cellStyle name="Comma 58 3 3 9" xfId="16799" xr:uid="{00000000-0005-0000-0000-00009C410000}"/>
    <cellStyle name="Comma 58 3 4" xfId="16800" xr:uid="{00000000-0005-0000-0000-00009D410000}"/>
    <cellStyle name="Comma 58 3 4 2" xfId="16801" xr:uid="{00000000-0005-0000-0000-00009E410000}"/>
    <cellStyle name="Comma 58 3 4 2 2" xfId="16802" xr:uid="{00000000-0005-0000-0000-00009F410000}"/>
    <cellStyle name="Comma 58 3 4 2 2 2" xfId="16803" xr:uid="{00000000-0005-0000-0000-0000A0410000}"/>
    <cellStyle name="Comma 58 3 4 2 2 2 2" xfId="16804" xr:uid="{00000000-0005-0000-0000-0000A1410000}"/>
    <cellStyle name="Comma 58 3 4 2 2 3" xfId="16805" xr:uid="{00000000-0005-0000-0000-0000A2410000}"/>
    <cellStyle name="Comma 58 3 4 2 2 3 2" xfId="16806" xr:uid="{00000000-0005-0000-0000-0000A3410000}"/>
    <cellStyle name="Comma 58 3 4 2 2 4" xfId="16807" xr:uid="{00000000-0005-0000-0000-0000A4410000}"/>
    <cellStyle name="Comma 58 3 4 2 2 4 2" xfId="16808" xr:uid="{00000000-0005-0000-0000-0000A5410000}"/>
    <cellStyle name="Comma 58 3 4 2 2 5" xfId="16809" xr:uid="{00000000-0005-0000-0000-0000A6410000}"/>
    <cellStyle name="Comma 58 3 4 2 3" xfId="16810" xr:uid="{00000000-0005-0000-0000-0000A7410000}"/>
    <cellStyle name="Comma 58 3 4 2 3 2" xfId="16811" xr:uid="{00000000-0005-0000-0000-0000A8410000}"/>
    <cellStyle name="Comma 58 3 4 2 4" xfId="16812" xr:uid="{00000000-0005-0000-0000-0000A9410000}"/>
    <cellStyle name="Comma 58 3 4 2 4 2" xfId="16813" xr:uid="{00000000-0005-0000-0000-0000AA410000}"/>
    <cellStyle name="Comma 58 3 4 2 5" xfId="16814" xr:uid="{00000000-0005-0000-0000-0000AB410000}"/>
    <cellStyle name="Comma 58 3 4 2 5 2" xfId="16815" xr:uid="{00000000-0005-0000-0000-0000AC410000}"/>
    <cellStyle name="Comma 58 3 4 2 6" xfId="16816" xr:uid="{00000000-0005-0000-0000-0000AD410000}"/>
    <cellStyle name="Comma 58 3 4 3" xfId="16817" xr:uid="{00000000-0005-0000-0000-0000AE410000}"/>
    <cellStyle name="Comma 58 3 4 3 2" xfId="16818" xr:uid="{00000000-0005-0000-0000-0000AF410000}"/>
    <cellStyle name="Comma 58 3 4 3 2 2" xfId="16819" xr:uid="{00000000-0005-0000-0000-0000B0410000}"/>
    <cellStyle name="Comma 58 3 4 3 3" xfId="16820" xr:uid="{00000000-0005-0000-0000-0000B1410000}"/>
    <cellStyle name="Comma 58 3 4 3 3 2" xfId="16821" xr:uid="{00000000-0005-0000-0000-0000B2410000}"/>
    <cellStyle name="Comma 58 3 4 3 4" xfId="16822" xr:uid="{00000000-0005-0000-0000-0000B3410000}"/>
    <cellStyle name="Comma 58 3 4 3 4 2" xfId="16823" xr:uid="{00000000-0005-0000-0000-0000B4410000}"/>
    <cellStyle name="Comma 58 3 4 3 5" xfId="16824" xr:uid="{00000000-0005-0000-0000-0000B5410000}"/>
    <cellStyle name="Comma 58 3 4 4" xfId="16825" xr:uid="{00000000-0005-0000-0000-0000B6410000}"/>
    <cellStyle name="Comma 58 3 4 4 2" xfId="16826" xr:uid="{00000000-0005-0000-0000-0000B7410000}"/>
    <cellStyle name="Comma 58 3 4 5" xfId="16827" xr:uid="{00000000-0005-0000-0000-0000B8410000}"/>
    <cellStyle name="Comma 58 3 4 5 2" xfId="16828" xr:uid="{00000000-0005-0000-0000-0000B9410000}"/>
    <cellStyle name="Comma 58 3 4 6" xfId="16829" xr:uid="{00000000-0005-0000-0000-0000BA410000}"/>
    <cellStyle name="Comma 58 3 4 6 2" xfId="16830" xr:uid="{00000000-0005-0000-0000-0000BB410000}"/>
    <cellStyle name="Comma 58 3 4 7" xfId="16831" xr:uid="{00000000-0005-0000-0000-0000BC410000}"/>
    <cellStyle name="Comma 58 3 5" xfId="16832" xr:uid="{00000000-0005-0000-0000-0000BD410000}"/>
    <cellStyle name="Comma 58 3 5 2" xfId="16833" xr:uid="{00000000-0005-0000-0000-0000BE410000}"/>
    <cellStyle name="Comma 58 3 5 2 2" xfId="16834" xr:uid="{00000000-0005-0000-0000-0000BF410000}"/>
    <cellStyle name="Comma 58 3 5 2 2 2" xfId="16835" xr:uid="{00000000-0005-0000-0000-0000C0410000}"/>
    <cellStyle name="Comma 58 3 5 2 2 2 2" xfId="16836" xr:uid="{00000000-0005-0000-0000-0000C1410000}"/>
    <cellStyle name="Comma 58 3 5 2 2 3" xfId="16837" xr:uid="{00000000-0005-0000-0000-0000C2410000}"/>
    <cellStyle name="Comma 58 3 5 2 2 3 2" xfId="16838" xr:uid="{00000000-0005-0000-0000-0000C3410000}"/>
    <cellStyle name="Comma 58 3 5 2 2 4" xfId="16839" xr:uid="{00000000-0005-0000-0000-0000C4410000}"/>
    <cellStyle name="Comma 58 3 5 2 2 4 2" xfId="16840" xr:uid="{00000000-0005-0000-0000-0000C5410000}"/>
    <cellStyle name="Comma 58 3 5 2 2 5" xfId="16841" xr:uid="{00000000-0005-0000-0000-0000C6410000}"/>
    <cellStyle name="Comma 58 3 5 2 3" xfId="16842" xr:uid="{00000000-0005-0000-0000-0000C7410000}"/>
    <cellStyle name="Comma 58 3 5 2 3 2" xfId="16843" xr:uid="{00000000-0005-0000-0000-0000C8410000}"/>
    <cellStyle name="Comma 58 3 5 2 4" xfId="16844" xr:uid="{00000000-0005-0000-0000-0000C9410000}"/>
    <cellStyle name="Comma 58 3 5 2 4 2" xfId="16845" xr:uid="{00000000-0005-0000-0000-0000CA410000}"/>
    <cellStyle name="Comma 58 3 5 2 5" xfId="16846" xr:uid="{00000000-0005-0000-0000-0000CB410000}"/>
    <cellStyle name="Comma 58 3 5 2 5 2" xfId="16847" xr:uid="{00000000-0005-0000-0000-0000CC410000}"/>
    <cellStyle name="Comma 58 3 5 2 6" xfId="16848" xr:uid="{00000000-0005-0000-0000-0000CD410000}"/>
    <cellStyle name="Comma 58 3 5 3" xfId="16849" xr:uid="{00000000-0005-0000-0000-0000CE410000}"/>
    <cellStyle name="Comma 58 3 5 3 2" xfId="16850" xr:uid="{00000000-0005-0000-0000-0000CF410000}"/>
    <cellStyle name="Comma 58 3 5 3 2 2" xfId="16851" xr:uid="{00000000-0005-0000-0000-0000D0410000}"/>
    <cellStyle name="Comma 58 3 5 3 3" xfId="16852" xr:uid="{00000000-0005-0000-0000-0000D1410000}"/>
    <cellStyle name="Comma 58 3 5 3 3 2" xfId="16853" xr:uid="{00000000-0005-0000-0000-0000D2410000}"/>
    <cellStyle name="Comma 58 3 5 3 4" xfId="16854" xr:uid="{00000000-0005-0000-0000-0000D3410000}"/>
    <cellStyle name="Comma 58 3 5 3 4 2" xfId="16855" xr:uid="{00000000-0005-0000-0000-0000D4410000}"/>
    <cellStyle name="Comma 58 3 5 3 5" xfId="16856" xr:uid="{00000000-0005-0000-0000-0000D5410000}"/>
    <cellStyle name="Comma 58 3 5 4" xfId="16857" xr:uid="{00000000-0005-0000-0000-0000D6410000}"/>
    <cellStyle name="Comma 58 3 5 4 2" xfId="16858" xr:uid="{00000000-0005-0000-0000-0000D7410000}"/>
    <cellStyle name="Comma 58 3 5 5" xfId="16859" xr:uid="{00000000-0005-0000-0000-0000D8410000}"/>
    <cellStyle name="Comma 58 3 5 5 2" xfId="16860" xr:uid="{00000000-0005-0000-0000-0000D9410000}"/>
    <cellStyle name="Comma 58 3 5 6" xfId="16861" xr:uid="{00000000-0005-0000-0000-0000DA410000}"/>
    <cellStyle name="Comma 58 3 5 6 2" xfId="16862" xr:uid="{00000000-0005-0000-0000-0000DB410000}"/>
    <cellStyle name="Comma 58 3 5 7" xfId="16863" xr:uid="{00000000-0005-0000-0000-0000DC410000}"/>
    <cellStyle name="Comma 58 3 6" xfId="16864" xr:uid="{00000000-0005-0000-0000-0000DD410000}"/>
    <cellStyle name="Comma 58 3 6 2" xfId="16865" xr:uid="{00000000-0005-0000-0000-0000DE410000}"/>
    <cellStyle name="Comma 58 3 6 2 2" xfId="16866" xr:uid="{00000000-0005-0000-0000-0000DF410000}"/>
    <cellStyle name="Comma 58 3 6 2 2 2" xfId="16867" xr:uid="{00000000-0005-0000-0000-0000E0410000}"/>
    <cellStyle name="Comma 58 3 6 2 3" xfId="16868" xr:uid="{00000000-0005-0000-0000-0000E1410000}"/>
    <cellStyle name="Comma 58 3 6 2 3 2" xfId="16869" xr:uid="{00000000-0005-0000-0000-0000E2410000}"/>
    <cellStyle name="Comma 58 3 6 2 4" xfId="16870" xr:uid="{00000000-0005-0000-0000-0000E3410000}"/>
    <cellStyle name="Comma 58 3 6 2 4 2" xfId="16871" xr:uid="{00000000-0005-0000-0000-0000E4410000}"/>
    <cellStyle name="Comma 58 3 6 2 5" xfId="16872" xr:uid="{00000000-0005-0000-0000-0000E5410000}"/>
    <cellStyle name="Comma 58 3 6 3" xfId="16873" xr:uid="{00000000-0005-0000-0000-0000E6410000}"/>
    <cellStyle name="Comma 58 3 6 3 2" xfId="16874" xr:uid="{00000000-0005-0000-0000-0000E7410000}"/>
    <cellStyle name="Comma 58 3 6 4" xfId="16875" xr:uid="{00000000-0005-0000-0000-0000E8410000}"/>
    <cellStyle name="Comma 58 3 6 4 2" xfId="16876" xr:uid="{00000000-0005-0000-0000-0000E9410000}"/>
    <cellStyle name="Comma 58 3 6 5" xfId="16877" xr:uid="{00000000-0005-0000-0000-0000EA410000}"/>
    <cellStyle name="Comma 58 3 6 5 2" xfId="16878" xr:uid="{00000000-0005-0000-0000-0000EB410000}"/>
    <cellStyle name="Comma 58 3 6 6" xfId="16879" xr:uid="{00000000-0005-0000-0000-0000EC410000}"/>
    <cellStyle name="Comma 58 3 7" xfId="16880" xr:uid="{00000000-0005-0000-0000-0000ED410000}"/>
    <cellStyle name="Comma 58 3 7 2" xfId="16881" xr:uid="{00000000-0005-0000-0000-0000EE410000}"/>
    <cellStyle name="Comma 58 3 7 2 2" xfId="16882" xr:uid="{00000000-0005-0000-0000-0000EF410000}"/>
    <cellStyle name="Comma 58 3 7 3" xfId="16883" xr:uid="{00000000-0005-0000-0000-0000F0410000}"/>
    <cellStyle name="Comma 58 3 7 3 2" xfId="16884" xr:uid="{00000000-0005-0000-0000-0000F1410000}"/>
    <cellStyle name="Comma 58 3 7 4" xfId="16885" xr:uid="{00000000-0005-0000-0000-0000F2410000}"/>
    <cellStyle name="Comma 58 3 7 4 2" xfId="16886" xr:uid="{00000000-0005-0000-0000-0000F3410000}"/>
    <cellStyle name="Comma 58 3 7 5" xfId="16887" xr:uid="{00000000-0005-0000-0000-0000F4410000}"/>
    <cellStyle name="Comma 58 3 8" xfId="16888" xr:uid="{00000000-0005-0000-0000-0000F5410000}"/>
    <cellStyle name="Comma 58 3 8 2" xfId="16889" xr:uid="{00000000-0005-0000-0000-0000F6410000}"/>
    <cellStyle name="Comma 58 3 9" xfId="16890" xr:uid="{00000000-0005-0000-0000-0000F7410000}"/>
    <cellStyle name="Comma 58 3 9 2" xfId="16891" xr:uid="{00000000-0005-0000-0000-0000F8410000}"/>
    <cellStyle name="Comma 58 4" xfId="16892" xr:uid="{00000000-0005-0000-0000-0000F9410000}"/>
    <cellStyle name="Comma 58 4 2" xfId="16893" xr:uid="{00000000-0005-0000-0000-0000FA410000}"/>
    <cellStyle name="Comma 58 4 2 2" xfId="16894" xr:uid="{00000000-0005-0000-0000-0000FB410000}"/>
    <cellStyle name="Comma 58 4 2 2 2" xfId="16895" xr:uid="{00000000-0005-0000-0000-0000FC410000}"/>
    <cellStyle name="Comma 58 4 2 2 2 2" xfId="16896" xr:uid="{00000000-0005-0000-0000-0000FD410000}"/>
    <cellStyle name="Comma 58 4 2 2 2 2 2" xfId="16897" xr:uid="{00000000-0005-0000-0000-0000FE410000}"/>
    <cellStyle name="Comma 58 4 2 2 2 3" xfId="16898" xr:uid="{00000000-0005-0000-0000-0000FF410000}"/>
    <cellStyle name="Comma 58 4 2 2 2 3 2" xfId="16899" xr:uid="{00000000-0005-0000-0000-000000420000}"/>
    <cellStyle name="Comma 58 4 2 2 2 4" xfId="16900" xr:uid="{00000000-0005-0000-0000-000001420000}"/>
    <cellStyle name="Comma 58 4 2 2 2 4 2" xfId="16901" xr:uid="{00000000-0005-0000-0000-000002420000}"/>
    <cellStyle name="Comma 58 4 2 2 2 5" xfId="16902" xr:uid="{00000000-0005-0000-0000-000003420000}"/>
    <cellStyle name="Comma 58 4 2 2 3" xfId="16903" xr:uid="{00000000-0005-0000-0000-000004420000}"/>
    <cellStyle name="Comma 58 4 2 2 3 2" xfId="16904" xr:uid="{00000000-0005-0000-0000-000005420000}"/>
    <cellStyle name="Comma 58 4 2 2 4" xfId="16905" xr:uid="{00000000-0005-0000-0000-000006420000}"/>
    <cellStyle name="Comma 58 4 2 2 4 2" xfId="16906" xr:uid="{00000000-0005-0000-0000-000007420000}"/>
    <cellStyle name="Comma 58 4 2 2 5" xfId="16907" xr:uid="{00000000-0005-0000-0000-000008420000}"/>
    <cellStyle name="Comma 58 4 2 2 5 2" xfId="16908" xr:uid="{00000000-0005-0000-0000-000009420000}"/>
    <cellStyle name="Comma 58 4 2 2 6" xfId="16909" xr:uid="{00000000-0005-0000-0000-00000A420000}"/>
    <cellStyle name="Comma 58 4 2 3" xfId="16910" xr:uid="{00000000-0005-0000-0000-00000B420000}"/>
    <cellStyle name="Comma 58 4 2 3 2" xfId="16911" xr:uid="{00000000-0005-0000-0000-00000C420000}"/>
    <cellStyle name="Comma 58 4 2 3 2 2" xfId="16912" xr:uid="{00000000-0005-0000-0000-00000D420000}"/>
    <cellStyle name="Comma 58 4 2 3 3" xfId="16913" xr:uid="{00000000-0005-0000-0000-00000E420000}"/>
    <cellStyle name="Comma 58 4 2 3 3 2" xfId="16914" xr:uid="{00000000-0005-0000-0000-00000F420000}"/>
    <cellStyle name="Comma 58 4 2 3 4" xfId="16915" xr:uid="{00000000-0005-0000-0000-000010420000}"/>
    <cellStyle name="Comma 58 4 2 3 4 2" xfId="16916" xr:uid="{00000000-0005-0000-0000-000011420000}"/>
    <cellStyle name="Comma 58 4 2 3 5" xfId="16917" xr:uid="{00000000-0005-0000-0000-000012420000}"/>
    <cellStyle name="Comma 58 4 2 4" xfId="16918" xr:uid="{00000000-0005-0000-0000-000013420000}"/>
    <cellStyle name="Comma 58 4 2 4 2" xfId="16919" xr:uid="{00000000-0005-0000-0000-000014420000}"/>
    <cellStyle name="Comma 58 4 2 5" xfId="16920" xr:uid="{00000000-0005-0000-0000-000015420000}"/>
    <cellStyle name="Comma 58 4 2 5 2" xfId="16921" xr:uid="{00000000-0005-0000-0000-000016420000}"/>
    <cellStyle name="Comma 58 4 2 6" xfId="16922" xr:uid="{00000000-0005-0000-0000-000017420000}"/>
    <cellStyle name="Comma 58 4 2 6 2" xfId="16923" xr:uid="{00000000-0005-0000-0000-000018420000}"/>
    <cellStyle name="Comma 58 4 2 7" xfId="16924" xr:uid="{00000000-0005-0000-0000-000019420000}"/>
    <cellStyle name="Comma 58 4 3" xfId="16925" xr:uid="{00000000-0005-0000-0000-00001A420000}"/>
    <cellStyle name="Comma 58 4 3 2" xfId="16926" xr:uid="{00000000-0005-0000-0000-00001B420000}"/>
    <cellStyle name="Comma 58 4 3 2 2" xfId="16927" xr:uid="{00000000-0005-0000-0000-00001C420000}"/>
    <cellStyle name="Comma 58 4 3 2 2 2" xfId="16928" xr:uid="{00000000-0005-0000-0000-00001D420000}"/>
    <cellStyle name="Comma 58 4 3 2 2 2 2" xfId="16929" xr:uid="{00000000-0005-0000-0000-00001E420000}"/>
    <cellStyle name="Comma 58 4 3 2 2 3" xfId="16930" xr:uid="{00000000-0005-0000-0000-00001F420000}"/>
    <cellStyle name="Comma 58 4 3 2 2 3 2" xfId="16931" xr:uid="{00000000-0005-0000-0000-000020420000}"/>
    <cellStyle name="Comma 58 4 3 2 2 4" xfId="16932" xr:uid="{00000000-0005-0000-0000-000021420000}"/>
    <cellStyle name="Comma 58 4 3 2 2 4 2" xfId="16933" xr:uid="{00000000-0005-0000-0000-000022420000}"/>
    <cellStyle name="Comma 58 4 3 2 2 5" xfId="16934" xr:uid="{00000000-0005-0000-0000-000023420000}"/>
    <cellStyle name="Comma 58 4 3 2 3" xfId="16935" xr:uid="{00000000-0005-0000-0000-000024420000}"/>
    <cellStyle name="Comma 58 4 3 2 3 2" xfId="16936" xr:uid="{00000000-0005-0000-0000-000025420000}"/>
    <cellStyle name="Comma 58 4 3 2 4" xfId="16937" xr:uid="{00000000-0005-0000-0000-000026420000}"/>
    <cellStyle name="Comma 58 4 3 2 4 2" xfId="16938" xr:uid="{00000000-0005-0000-0000-000027420000}"/>
    <cellStyle name="Comma 58 4 3 2 5" xfId="16939" xr:uid="{00000000-0005-0000-0000-000028420000}"/>
    <cellStyle name="Comma 58 4 3 2 5 2" xfId="16940" xr:uid="{00000000-0005-0000-0000-000029420000}"/>
    <cellStyle name="Comma 58 4 3 2 6" xfId="16941" xr:uid="{00000000-0005-0000-0000-00002A420000}"/>
    <cellStyle name="Comma 58 4 3 3" xfId="16942" xr:uid="{00000000-0005-0000-0000-00002B420000}"/>
    <cellStyle name="Comma 58 4 3 3 2" xfId="16943" xr:uid="{00000000-0005-0000-0000-00002C420000}"/>
    <cellStyle name="Comma 58 4 3 3 2 2" xfId="16944" xr:uid="{00000000-0005-0000-0000-00002D420000}"/>
    <cellStyle name="Comma 58 4 3 3 3" xfId="16945" xr:uid="{00000000-0005-0000-0000-00002E420000}"/>
    <cellStyle name="Comma 58 4 3 3 3 2" xfId="16946" xr:uid="{00000000-0005-0000-0000-00002F420000}"/>
    <cellStyle name="Comma 58 4 3 3 4" xfId="16947" xr:uid="{00000000-0005-0000-0000-000030420000}"/>
    <cellStyle name="Comma 58 4 3 3 4 2" xfId="16948" xr:uid="{00000000-0005-0000-0000-000031420000}"/>
    <cellStyle name="Comma 58 4 3 3 5" xfId="16949" xr:uid="{00000000-0005-0000-0000-000032420000}"/>
    <cellStyle name="Comma 58 4 3 4" xfId="16950" xr:uid="{00000000-0005-0000-0000-000033420000}"/>
    <cellStyle name="Comma 58 4 3 4 2" xfId="16951" xr:uid="{00000000-0005-0000-0000-000034420000}"/>
    <cellStyle name="Comma 58 4 3 5" xfId="16952" xr:uid="{00000000-0005-0000-0000-000035420000}"/>
    <cellStyle name="Comma 58 4 3 5 2" xfId="16953" xr:uid="{00000000-0005-0000-0000-000036420000}"/>
    <cellStyle name="Comma 58 4 3 6" xfId="16954" xr:uid="{00000000-0005-0000-0000-000037420000}"/>
    <cellStyle name="Comma 58 4 3 6 2" xfId="16955" xr:uid="{00000000-0005-0000-0000-000038420000}"/>
    <cellStyle name="Comma 58 4 3 7" xfId="16956" xr:uid="{00000000-0005-0000-0000-000039420000}"/>
    <cellStyle name="Comma 58 4 4" xfId="16957" xr:uid="{00000000-0005-0000-0000-00003A420000}"/>
    <cellStyle name="Comma 58 4 4 2" xfId="16958" xr:uid="{00000000-0005-0000-0000-00003B420000}"/>
    <cellStyle name="Comma 58 4 4 2 2" xfId="16959" xr:uid="{00000000-0005-0000-0000-00003C420000}"/>
    <cellStyle name="Comma 58 4 4 2 2 2" xfId="16960" xr:uid="{00000000-0005-0000-0000-00003D420000}"/>
    <cellStyle name="Comma 58 4 4 2 3" xfId="16961" xr:uid="{00000000-0005-0000-0000-00003E420000}"/>
    <cellStyle name="Comma 58 4 4 2 3 2" xfId="16962" xr:uid="{00000000-0005-0000-0000-00003F420000}"/>
    <cellStyle name="Comma 58 4 4 2 4" xfId="16963" xr:uid="{00000000-0005-0000-0000-000040420000}"/>
    <cellStyle name="Comma 58 4 4 2 4 2" xfId="16964" xr:uid="{00000000-0005-0000-0000-000041420000}"/>
    <cellStyle name="Comma 58 4 4 2 5" xfId="16965" xr:uid="{00000000-0005-0000-0000-000042420000}"/>
    <cellStyle name="Comma 58 4 4 3" xfId="16966" xr:uid="{00000000-0005-0000-0000-000043420000}"/>
    <cellStyle name="Comma 58 4 4 3 2" xfId="16967" xr:uid="{00000000-0005-0000-0000-000044420000}"/>
    <cellStyle name="Comma 58 4 4 4" xfId="16968" xr:uid="{00000000-0005-0000-0000-000045420000}"/>
    <cellStyle name="Comma 58 4 4 4 2" xfId="16969" xr:uid="{00000000-0005-0000-0000-000046420000}"/>
    <cellStyle name="Comma 58 4 4 5" xfId="16970" xr:uid="{00000000-0005-0000-0000-000047420000}"/>
    <cellStyle name="Comma 58 4 4 5 2" xfId="16971" xr:uid="{00000000-0005-0000-0000-000048420000}"/>
    <cellStyle name="Comma 58 4 4 6" xfId="16972" xr:uid="{00000000-0005-0000-0000-000049420000}"/>
    <cellStyle name="Comma 58 4 5" xfId="16973" xr:uid="{00000000-0005-0000-0000-00004A420000}"/>
    <cellStyle name="Comma 58 4 5 2" xfId="16974" xr:uid="{00000000-0005-0000-0000-00004B420000}"/>
    <cellStyle name="Comma 58 4 5 2 2" xfId="16975" xr:uid="{00000000-0005-0000-0000-00004C420000}"/>
    <cellStyle name="Comma 58 4 5 3" xfId="16976" xr:uid="{00000000-0005-0000-0000-00004D420000}"/>
    <cellStyle name="Comma 58 4 5 3 2" xfId="16977" xr:uid="{00000000-0005-0000-0000-00004E420000}"/>
    <cellStyle name="Comma 58 4 5 4" xfId="16978" xr:uid="{00000000-0005-0000-0000-00004F420000}"/>
    <cellStyle name="Comma 58 4 5 4 2" xfId="16979" xr:uid="{00000000-0005-0000-0000-000050420000}"/>
    <cellStyle name="Comma 58 4 5 5" xfId="16980" xr:uid="{00000000-0005-0000-0000-000051420000}"/>
    <cellStyle name="Comma 58 4 6" xfId="16981" xr:uid="{00000000-0005-0000-0000-000052420000}"/>
    <cellStyle name="Comma 58 4 6 2" xfId="16982" xr:uid="{00000000-0005-0000-0000-000053420000}"/>
    <cellStyle name="Comma 58 4 7" xfId="16983" xr:uid="{00000000-0005-0000-0000-000054420000}"/>
    <cellStyle name="Comma 58 4 7 2" xfId="16984" xr:uid="{00000000-0005-0000-0000-000055420000}"/>
    <cellStyle name="Comma 58 4 8" xfId="16985" xr:uid="{00000000-0005-0000-0000-000056420000}"/>
    <cellStyle name="Comma 58 4 8 2" xfId="16986" xr:uid="{00000000-0005-0000-0000-000057420000}"/>
    <cellStyle name="Comma 58 4 9" xfId="16987" xr:uid="{00000000-0005-0000-0000-000058420000}"/>
    <cellStyle name="Comma 58 5" xfId="16988" xr:uid="{00000000-0005-0000-0000-000059420000}"/>
    <cellStyle name="Comma 58 5 2" xfId="16989" xr:uid="{00000000-0005-0000-0000-00005A420000}"/>
    <cellStyle name="Comma 58 5 2 2" xfId="16990" xr:uid="{00000000-0005-0000-0000-00005B420000}"/>
    <cellStyle name="Comma 58 5 2 2 2" xfId="16991" xr:uid="{00000000-0005-0000-0000-00005C420000}"/>
    <cellStyle name="Comma 58 5 2 2 2 2" xfId="16992" xr:uid="{00000000-0005-0000-0000-00005D420000}"/>
    <cellStyle name="Comma 58 5 2 2 2 2 2" xfId="16993" xr:uid="{00000000-0005-0000-0000-00005E420000}"/>
    <cellStyle name="Comma 58 5 2 2 2 3" xfId="16994" xr:uid="{00000000-0005-0000-0000-00005F420000}"/>
    <cellStyle name="Comma 58 5 2 2 2 3 2" xfId="16995" xr:uid="{00000000-0005-0000-0000-000060420000}"/>
    <cellStyle name="Comma 58 5 2 2 2 4" xfId="16996" xr:uid="{00000000-0005-0000-0000-000061420000}"/>
    <cellStyle name="Comma 58 5 2 2 2 4 2" xfId="16997" xr:uid="{00000000-0005-0000-0000-000062420000}"/>
    <cellStyle name="Comma 58 5 2 2 2 5" xfId="16998" xr:uid="{00000000-0005-0000-0000-000063420000}"/>
    <cellStyle name="Comma 58 5 2 2 3" xfId="16999" xr:uid="{00000000-0005-0000-0000-000064420000}"/>
    <cellStyle name="Comma 58 5 2 2 3 2" xfId="17000" xr:uid="{00000000-0005-0000-0000-000065420000}"/>
    <cellStyle name="Comma 58 5 2 2 4" xfId="17001" xr:uid="{00000000-0005-0000-0000-000066420000}"/>
    <cellStyle name="Comma 58 5 2 2 4 2" xfId="17002" xr:uid="{00000000-0005-0000-0000-000067420000}"/>
    <cellStyle name="Comma 58 5 2 2 5" xfId="17003" xr:uid="{00000000-0005-0000-0000-000068420000}"/>
    <cellStyle name="Comma 58 5 2 2 5 2" xfId="17004" xr:uid="{00000000-0005-0000-0000-000069420000}"/>
    <cellStyle name="Comma 58 5 2 2 6" xfId="17005" xr:uid="{00000000-0005-0000-0000-00006A420000}"/>
    <cellStyle name="Comma 58 5 2 3" xfId="17006" xr:uid="{00000000-0005-0000-0000-00006B420000}"/>
    <cellStyle name="Comma 58 5 2 3 2" xfId="17007" xr:uid="{00000000-0005-0000-0000-00006C420000}"/>
    <cellStyle name="Comma 58 5 2 3 2 2" xfId="17008" xr:uid="{00000000-0005-0000-0000-00006D420000}"/>
    <cellStyle name="Comma 58 5 2 3 3" xfId="17009" xr:uid="{00000000-0005-0000-0000-00006E420000}"/>
    <cellStyle name="Comma 58 5 2 3 3 2" xfId="17010" xr:uid="{00000000-0005-0000-0000-00006F420000}"/>
    <cellStyle name="Comma 58 5 2 3 4" xfId="17011" xr:uid="{00000000-0005-0000-0000-000070420000}"/>
    <cellStyle name="Comma 58 5 2 3 4 2" xfId="17012" xr:uid="{00000000-0005-0000-0000-000071420000}"/>
    <cellStyle name="Comma 58 5 2 3 5" xfId="17013" xr:uid="{00000000-0005-0000-0000-000072420000}"/>
    <cellStyle name="Comma 58 5 2 4" xfId="17014" xr:uid="{00000000-0005-0000-0000-000073420000}"/>
    <cellStyle name="Comma 58 5 2 4 2" xfId="17015" xr:uid="{00000000-0005-0000-0000-000074420000}"/>
    <cellStyle name="Comma 58 5 2 5" xfId="17016" xr:uid="{00000000-0005-0000-0000-000075420000}"/>
    <cellStyle name="Comma 58 5 2 5 2" xfId="17017" xr:uid="{00000000-0005-0000-0000-000076420000}"/>
    <cellStyle name="Comma 58 5 2 6" xfId="17018" xr:uid="{00000000-0005-0000-0000-000077420000}"/>
    <cellStyle name="Comma 58 5 2 6 2" xfId="17019" xr:uid="{00000000-0005-0000-0000-000078420000}"/>
    <cellStyle name="Comma 58 5 2 7" xfId="17020" xr:uid="{00000000-0005-0000-0000-000079420000}"/>
    <cellStyle name="Comma 58 5 3" xfId="17021" xr:uid="{00000000-0005-0000-0000-00007A420000}"/>
    <cellStyle name="Comma 58 5 3 2" xfId="17022" xr:uid="{00000000-0005-0000-0000-00007B420000}"/>
    <cellStyle name="Comma 58 5 3 2 2" xfId="17023" xr:uid="{00000000-0005-0000-0000-00007C420000}"/>
    <cellStyle name="Comma 58 5 3 2 2 2" xfId="17024" xr:uid="{00000000-0005-0000-0000-00007D420000}"/>
    <cellStyle name="Comma 58 5 3 2 2 2 2" xfId="17025" xr:uid="{00000000-0005-0000-0000-00007E420000}"/>
    <cellStyle name="Comma 58 5 3 2 2 3" xfId="17026" xr:uid="{00000000-0005-0000-0000-00007F420000}"/>
    <cellStyle name="Comma 58 5 3 2 2 3 2" xfId="17027" xr:uid="{00000000-0005-0000-0000-000080420000}"/>
    <cellStyle name="Comma 58 5 3 2 2 4" xfId="17028" xr:uid="{00000000-0005-0000-0000-000081420000}"/>
    <cellStyle name="Comma 58 5 3 2 2 4 2" xfId="17029" xr:uid="{00000000-0005-0000-0000-000082420000}"/>
    <cellStyle name="Comma 58 5 3 2 2 5" xfId="17030" xr:uid="{00000000-0005-0000-0000-000083420000}"/>
    <cellStyle name="Comma 58 5 3 2 3" xfId="17031" xr:uid="{00000000-0005-0000-0000-000084420000}"/>
    <cellStyle name="Comma 58 5 3 2 3 2" xfId="17032" xr:uid="{00000000-0005-0000-0000-000085420000}"/>
    <cellStyle name="Comma 58 5 3 2 4" xfId="17033" xr:uid="{00000000-0005-0000-0000-000086420000}"/>
    <cellStyle name="Comma 58 5 3 2 4 2" xfId="17034" xr:uid="{00000000-0005-0000-0000-000087420000}"/>
    <cellStyle name="Comma 58 5 3 2 5" xfId="17035" xr:uid="{00000000-0005-0000-0000-000088420000}"/>
    <cellStyle name="Comma 58 5 3 2 5 2" xfId="17036" xr:uid="{00000000-0005-0000-0000-000089420000}"/>
    <cellStyle name="Comma 58 5 3 2 6" xfId="17037" xr:uid="{00000000-0005-0000-0000-00008A420000}"/>
    <cellStyle name="Comma 58 5 3 3" xfId="17038" xr:uid="{00000000-0005-0000-0000-00008B420000}"/>
    <cellStyle name="Comma 58 5 3 3 2" xfId="17039" xr:uid="{00000000-0005-0000-0000-00008C420000}"/>
    <cellStyle name="Comma 58 5 3 3 2 2" xfId="17040" xr:uid="{00000000-0005-0000-0000-00008D420000}"/>
    <cellStyle name="Comma 58 5 3 3 3" xfId="17041" xr:uid="{00000000-0005-0000-0000-00008E420000}"/>
    <cellStyle name="Comma 58 5 3 3 3 2" xfId="17042" xr:uid="{00000000-0005-0000-0000-00008F420000}"/>
    <cellStyle name="Comma 58 5 3 3 4" xfId="17043" xr:uid="{00000000-0005-0000-0000-000090420000}"/>
    <cellStyle name="Comma 58 5 3 3 4 2" xfId="17044" xr:uid="{00000000-0005-0000-0000-000091420000}"/>
    <cellStyle name="Comma 58 5 3 3 5" xfId="17045" xr:uid="{00000000-0005-0000-0000-000092420000}"/>
    <cellStyle name="Comma 58 5 3 4" xfId="17046" xr:uid="{00000000-0005-0000-0000-000093420000}"/>
    <cellStyle name="Comma 58 5 3 4 2" xfId="17047" xr:uid="{00000000-0005-0000-0000-000094420000}"/>
    <cellStyle name="Comma 58 5 3 5" xfId="17048" xr:uid="{00000000-0005-0000-0000-000095420000}"/>
    <cellStyle name="Comma 58 5 3 5 2" xfId="17049" xr:uid="{00000000-0005-0000-0000-000096420000}"/>
    <cellStyle name="Comma 58 5 3 6" xfId="17050" xr:uid="{00000000-0005-0000-0000-000097420000}"/>
    <cellStyle name="Comma 58 5 3 6 2" xfId="17051" xr:uid="{00000000-0005-0000-0000-000098420000}"/>
    <cellStyle name="Comma 58 5 3 7" xfId="17052" xr:uid="{00000000-0005-0000-0000-000099420000}"/>
    <cellStyle name="Comma 58 5 4" xfId="17053" xr:uid="{00000000-0005-0000-0000-00009A420000}"/>
    <cellStyle name="Comma 58 5 4 2" xfId="17054" xr:uid="{00000000-0005-0000-0000-00009B420000}"/>
    <cellStyle name="Comma 58 5 4 2 2" xfId="17055" xr:uid="{00000000-0005-0000-0000-00009C420000}"/>
    <cellStyle name="Comma 58 5 4 2 2 2" xfId="17056" xr:uid="{00000000-0005-0000-0000-00009D420000}"/>
    <cellStyle name="Comma 58 5 4 2 3" xfId="17057" xr:uid="{00000000-0005-0000-0000-00009E420000}"/>
    <cellStyle name="Comma 58 5 4 2 3 2" xfId="17058" xr:uid="{00000000-0005-0000-0000-00009F420000}"/>
    <cellStyle name="Comma 58 5 4 2 4" xfId="17059" xr:uid="{00000000-0005-0000-0000-0000A0420000}"/>
    <cellStyle name="Comma 58 5 4 2 4 2" xfId="17060" xr:uid="{00000000-0005-0000-0000-0000A1420000}"/>
    <cellStyle name="Comma 58 5 4 2 5" xfId="17061" xr:uid="{00000000-0005-0000-0000-0000A2420000}"/>
    <cellStyle name="Comma 58 5 4 3" xfId="17062" xr:uid="{00000000-0005-0000-0000-0000A3420000}"/>
    <cellStyle name="Comma 58 5 4 3 2" xfId="17063" xr:uid="{00000000-0005-0000-0000-0000A4420000}"/>
    <cellStyle name="Comma 58 5 4 4" xfId="17064" xr:uid="{00000000-0005-0000-0000-0000A5420000}"/>
    <cellStyle name="Comma 58 5 4 4 2" xfId="17065" xr:uid="{00000000-0005-0000-0000-0000A6420000}"/>
    <cellStyle name="Comma 58 5 4 5" xfId="17066" xr:uid="{00000000-0005-0000-0000-0000A7420000}"/>
    <cellStyle name="Comma 58 5 4 5 2" xfId="17067" xr:uid="{00000000-0005-0000-0000-0000A8420000}"/>
    <cellStyle name="Comma 58 5 4 6" xfId="17068" xr:uid="{00000000-0005-0000-0000-0000A9420000}"/>
    <cellStyle name="Comma 58 5 5" xfId="17069" xr:uid="{00000000-0005-0000-0000-0000AA420000}"/>
    <cellStyle name="Comma 58 5 5 2" xfId="17070" xr:uid="{00000000-0005-0000-0000-0000AB420000}"/>
    <cellStyle name="Comma 58 5 5 2 2" xfId="17071" xr:uid="{00000000-0005-0000-0000-0000AC420000}"/>
    <cellStyle name="Comma 58 5 5 3" xfId="17072" xr:uid="{00000000-0005-0000-0000-0000AD420000}"/>
    <cellStyle name="Comma 58 5 5 3 2" xfId="17073" xr:uid="{00000000-0005-0000-0000-0000AE420000}"/>
    <cellStyle name="Comma 58 5 5 4" xfId="17074" xr:uid="{00000000-0005-0000-0000-0000AF420000}"/>
    <cellStyle name="Comma 58 5 5 4 2" xfId="17075" xr:uid="{00000000-0005-0000-0000-0000B0420000}"/>
    <cellStyle name="Comma 58 5 5 5" xfId="17076" xr:uid="{00000000-0005-0000-0000-0000B1420000}"/>
    <cellStyle name="Comma 58 5 6" xfId="17077" xr:uid="{00000000-0005-0000-0000-0000B2420000}"/>
    <cellStyle name="Comma 58 5 6 2" xfId="17078" xr:uid="{00000000-0005-0000-0000-0000B3420000}"/>
    <cellStyle name="Comma 58 5 7" xfId="17079" xr:uid="{00000000-0005-0000-0000-0000B4420000}"/>
    <cellStyle name="Comma 58 5 7 2" xfId="17080" xr:uid="{00000000-0005-0000-0000-0000B5420000}"/>
    <cellStyle name="Comma 58 5 8" xfId="17081" xr:uid="{00000000-0005-0000-0000-0000B6420000}"/>
    <cellStyle name="Comma 58 5 8 2" xfId="17082" xr:uid="{00000000-0005-0000-0000-0000B7420000}"/>
    <cellStyle name="Comma 58 5 9" xfId="17083" xr:uid="{00000000-0005-0000-0000-0000B8420000}"/>
    <cellStyle name="Comma 58 6" xfId="17084" xr:uid="{00000000-0005-0000-0000-0000B9420000}"/>
    <cellStyle name="Comma 58 6 2" xfId="17085" xr:uid="{00000000-0005-0000-0000-0000BA420000}"/>
    <cellStyle name="Comma 58 6 2 2" xfId="17086" xr:uid="{00000000-0005-0000-0000-0000BB420000}"/>
    <cellStyle name="Comma 58 6 2 2 2" xfId="17087" xr:uid="{00000000-0005-0000-0000-0000BC420000}"/>
    <cellStyle name="Comma 58 6 2 2 2 2" xfId="17088" xr:uid="{00000000-0005-0000-0000-0000BD420000}"/>
    <cellStyle name="Comma 58 6 2 2 3" xfId="17089" xr:uid="{00000000-0005-0000-0000-0000BE420000}"/>
    <cellStyle name="Comma 58 6 2 2 3 2" xfId="17090" xr:uid="{00000000-0005-0000-0000-0000BF420000}"/>
    <cellStyle name="Comma 58 6 2 2 4" xfId="17091" xr:uid="{00000000-0005-0000-0000-0000C0420000}"/>
    <cellStyle name="Comma 58 6 2 2 4 2" xfId="17092" xr:uid="{00000000-0005-0000-0000-0000C1420000}"/>
    <cellStyle name="Comma 58 6 2 2 5" xfId="17093" xr:uid="{00000000-0005-0000-0000-0000C2420000}"/>
    <cellStyle name="Comma 58 6 2 3" xfId="17094" xr:uid="{00000000-0005-0000-0000-0000C3420000}"/>
    <cellStyle name="Comma 58 6 2 3 2" xfId="17095" xr:uid="{00000000-0005-0000-0000-0000C4420000}"/>
    <cellStyle name="Comma 58 6 2 4" xfId="17096" xr:uid="{00000000-0005-0000-0000-0000C5420000}"/>
    <cellStyle name="Comma 58 6 2 4 2" xfId="17097" xr:uid="{00000000-0005-0000-0000-0000C6420000}"/>
    <cellStyle name="Comma 58 6 2 5" xfId="17098" xr:uid="{00000000-0005-0000-0000-0000C7420000}"/>
    <cellStyle name="Comma 58 6 2 5 2" xfId="17099" xr:uid="{00000000-0005-0000-0000-0000C8420000}"/>
    <cellStyle name="Comma 58 6 2 6" xfId="17100" xr:uid="{00000000-0005-0000-0000-0000C9420000}"/>
    <cellStyle name="Comma 58 6 3" xfId="17101" xr:uid="{00000000-0005-0000-0000-0000CA420000}"/>
    <cellStyle name="Comma 58 6 3 2" xfId="17102" xr:uid="{00000000-0005-0000-0000-0000CB420000}"/>
    <cellStyle name="Comma 58 6 3 2 2" xfId="17103" xr:uid="{00000000-0005-0000-0000-0000CC420000}"/>
    <cellStyle name="Comma 58 6 3 3" xfId="17104" xr:uid="{00000000-0005-0000-0000-0000CD420000}"/>
    <cellStyle name="Comma 58 6 3 3 2" xfId="17105" xr:uid="{00000000-0005-0000-0000-0000CE420000}"/>
    <cellStyle name="Comma 58 6 3 4" xfId="17106" xr:uid="{00000000-0005-0000-0000-0000CF420000}"/>
    <cellStyle name="Comma 58 6 3 4 2" xfId="17107" xr:uid="{00000000-0005-0000-0000-0000D0420000}"/>
    <cellStyle name="Comma 58 6 3 5" xfId="17108" xr:uid="{00000000-0005-0000-0000-0000D1420000}"/>
    <cellStyle name="Comma 58 6 4" xfId="17109" xr:uid="{00000000-0005-0000-0000-0000D2420000}"/>
    <cellStyle name="Comma 58 6 4 2" xfId="17110" xr:uid="{00000000-0005-0000-0000-0000D3420000}"/>
    <cellStyle name="Comma 58 6 5" xfId="17111" xr:uid="{00000000-0005-0000-0000-0000D4420000}"/>
    <cellStyle name="Comma 58 6 5 2" xfId="17112" xr:uid="{00000000-0005-0000-0000-0000D5420000}"/>
    <cellStyle name="Comma 58 6 6" xfId="17113" xr:uid="{00000000-0005-0000-0000-0000D6420000}"/>
    <cellStyle name="Comma 58 6 6 2" xfId="17114" xr:uid="{00000000-0005-0000-0000-0000D7420000}"/>
    <cellStyle name="Comma 58 6 7" xfId="17115" xr:uid="{00000000-0005-0000-0000-0000D8420000}"/>
    <cellStyle name="Comma 58 7" xfId="17116" xr:uid="{00000000-0005-0000-0000-0000D9420000}"/>
    <cellStyle name="Comma 58 7 2" xfId="17117" xr:uid="{00000000-0005-0000-0000-0000DA420000}"/>
    <cellStyle name="Comma 58 7 2 2" xfId="17118" xr:uid="{00000000-0005-0000-0000-0000DB420000}"/>
    <cellStyle name="Comma 58 7 2 2 2" xfId="17119" xr:uid="{00000000-0005-0000-0000-0000DC420000}"/>
    <cellStyle name="Comma 58 7 2 2 2 2" xfId="17120" xr:uid="{00000000-0005-0000-0000-0000DD420000}"/>
    <cellStyle name="Comma 58 7 2 2 3" xfId="17121" xr:uid="{00000000-0005-0000-0000-0000DE420000}"/>
    <cellStyle name="Comma 58 7 2 2 3 2" xfId="17122" xr:uid="{00000000-0005-0000-0000-0000DF420000}"/>
    <cellStyle name="Comma 58 7 2 2 4" xfId="17123" xr:uid="{00000000-0005-0000-0000-0000E0420000}"/>
    <cellStyle name="Comma 58 7 2 2 4 2" xfId="17124" xr:uid="{00000000-0005-0000-0000-0000E1420000}"/>
    <cellStyle name="Comma 58 7 2 2 5" xfId="17125" xr:uid="{00000000-0005-0000-0000-0000E2420000}"/>
    <cellStyle name="Comma 58 7 2 3" xfId="17126" xr:uid="{00000000-0005-0000-0000-0000E3420000}"/>
    <cellStyle name="Comma 58 7 2 3 2" xfId="17127" xr:uid="{00000000-0005-0000-0000-0000E4420000}"/>
    <cellStyle name="Comma 58 7 2 4" xfId="17128" xr:uid="{00000000-0005-0000-0000-0000E5420000}"/>
    <cellStyle name="Comma 58 7 2 4 2" xfId="17129" xr:uid="{00000000-0005-0000-0000-0000E6420000}"/>
    <cellStyle name="Comma 58 7 2 5" xfId="17130" xr:uid="{00000000-0005-0000-0000-0000E7420000}"/>
    <cellStyle name="Comma 58 7 2 5 2" xfId="17131" xr:uid="{00000000-0005-0000-0000-0000E8420000}"/>
    <cellStyle name="Comma 58 7 2 6" xfId="17132" xr:uid="{00000000-0005-0000-0000-0000E9420000}"/>
    <cellStyle name="Comma 58 7 3" xfId="17133" xr:uid="{00000000-0005-0000-0000-0000EA420000}"/>
    <cellStyle name="Comma 58 7 3 2" xfId="17134" xr:uid="{00000000-0005-0000-0000-0000EB420000}"/>
    <cellStyle name="Comma 58 7 3 2 2" xfId="17135" xr:uid="{00000000-0005-0000-0000-0000EC420000}"/>
    <cellStyle name="Comma 58 7 3 3" xfId="17136" xr:uid="{00000000-0005-0000-0000-0000ED420000}"/>
    <cellStyle name="Comma 58 7 3 3 2" xfId="17137" xr:uid="{00000000-0005-0000-0000-0000EE420000}"/>
    <cellStyle name="Comma 58 7 3 4" xfId="17138" xr:uid="{00000000-0005-0000-0000-0000EF420000}"/>
    <cellStyle name="Comma 58 7 3 4 2" xfId="17139" xr:uid="{00000000-0005-0000-0000-0000F0420000}"/>
    <cellStyle name="Comma 58 7 3 5" xfId="17140" xr:uid="{00000000-0005-0000-0000-0000F1420000}"/>
    <cellStyle name="Comma 58 7 4" xfId="17141" xr:uid="{00000000-0005-0000-0000-0000F2420000}"/>
    <cellStyle name="Comma 58 7 4 2" xfId="17142" xr:uid="{00000000-0005-0000-0000-0000F3420000}"/>
    <cellStyle name="Comma 58 7 5" xfId="17143" xr:uid="{00000000-0005-0000-0000-0000F4420000}"/>
    <cellStyle name="Comma 58 7 5 2" xfId="17144" xr:uid="{00000000-0005-0000-0000-0000F5420000}"/>
    <cellStyle name="Comma 58 7 6" xfId="17145" xr:uid="{00000000-0005-0000-0000-0000F6420000}"/>
    <cellStyle name="Comma 58 7 6 2" xfId="17146" xr:uid="{00000000-0005-0000-0000-0000F7420000}"/>
    <cellStyle name="Comma 58 7 7" xfId="17147" xr:uid="{00000000-0005-0000-0000-0000F8420000}"/>
    <cellStyle name="Comma 58 8" xfId="17148" xr:uid="{00000000-0005-0000-0000-0000F9420000}"/>
    <cellStyle name="Comma 58 8 2" xfId="17149" xr:uid="{00000000-0005-0000-0000-0000FA420000}"/>
    <cellStyle name="Comma 58 8 2 2" xfId="17150" xr:uid="{00000000-0005-0000-0000-0000FB420000}"/>
    <cellStyle name="Comma 58 8 2 2 2" xfId="17151" xr:uid="{00000000-0005-0000-0000-0000FC420000}"/>
    <cellStyle name="Comma 58 8 2 3" xfId="17152" xr:uid="{00000000-0005-0000-0000-0000FD420000}"/>
    <cellStyle name="Comma 58 8 2 3 2" xfId="17153" xr:uid="{00000000-0005-0000-0000-0000FE420000}"/>
    <cellStyle name="Comma 58 8 2 4" xfId="17154" xr:uid="{00000000-0005-0000-0000-0000FF420000}"/>
    <cellStyle name="Comma 58 8 2 4 2" xfId="17155" xr:uid="{00000000-0005-0000-0000-000000430000}"/>
    <cellStyle name="Comma 58 8 2 5" xfId="17156" xr:uid="{00000000-0005-0000-0000-000001430000}"/>
    <cellStyle name="Comma 58 8 3" xfId="17157" xr:uid="{00000000-0005-0000-0000-000002430000}"/>
    <cellStyle name="Comma 58 8 3 2" xfId="17158" xr:uid="{00000000-0005-0000-0000-000003430000}"/>
    <cellStyle name="Comma 58 8 4" xfId="17159" xr:uid="{00000000-0005-0000-0000-000004430000}"/>
    <cellStyle name="Comma 58 8 4 2" xfId="17160" xr:uid="{00000000-0005-0000-0000-000005430000}"/>
    <cellStyle name="Comma 58 8 5" xfId="17161" xr:uid="{00000000-0005-0000-0000-000006430000}"/>
    <cellStyle name="Comma 58 8 5 2" xfId="17162" xr:uid="{00000000-0005-0000-0000-000007430000}"/>
    <cellStyle name="Comma 58 8 6" xfId="17163" xr:uid="{00000000-0005-0000-0000-000008430000}"/>
    <cellStyle name="Comma 58 9" xfId="17164" xr:uid="{00000000-0005-0000-0000-000009430000}"/>
    <cellStyle name="Comma 58 9 2" xfId="17165" xr:uid="{00000000-0005-0000-0000-00000A430000}"/>
    <cellStyle name="Comma 58 9 2 2" xfId="17166" xr:uid="{00000000-0005-0000-0000-00000B430000}"/>
    <cellStyle name="Comma 58 9 3" xfId="17167" xr:uid="{00000000-0005-0000-0000-00000C430000}"/>
    <cellStyle name="Comma 58 9 3 2" xfId="17168" xr:uid="{00000000-0005-0000-0000-00000D430000}"/>
    <cellStyle name="Comma 58 9 4" xfId="17169" xr:uid="{00000000-0005-0000-0000-00000E430000}"/>
    <cellStyle name="Comma 58 9 4 2" xfId="17170" xr:uid="{00000000-0005-0000-0000-00000F430000}"/>
    <cellStyle name="Comma 58 9 5" xfId="17171" xr:uid="{00000000-0005-0000-0000-000010430000}"/>
    <cellStyle name="Comma 59" xfId="17172" xr:uid="{00000000-0005-0000-0000-000011430000}"/>
    <cellStyle name="Comma 59 2" xfId="17173" xr:uid="{00000000-0005-0000-0000-000012430000}"/>
    <cellStyle name="Comma 59 2 2" xfId="17174" xr:uid="{00000000-0005-0000-0000-000013430000}"/>
    <cellStyle name="Comma 59 3" xfId="17175" xr:uid="{00000000-0005-0000-0000-000014430000}"/>
    <cellStyle name="Comma 6" xfId="17176" xr:uid="{00000000-0005-0000-0000-000015430000}"/>
    <cellStyle name="Comma 6 2" xfId="17177" xr:uid="{00000000-0005-0000-0000-000016430000}"/>
    <cellStyle name="Comma 6 2 2" xfId="17178" xr:uid="{00000000-0005-0000-0000-000017430000}"/>
    <cellStyle name="Comma 6 2 2 2" xfId="17179" xr:uid="{00000000-0005-0000-0000-000018430000}"/>
    <cellStyle name="Comma 6 2 2 2 2" xfId="17180" xr:uid="{00000000-0005-0000-0000-000019430000}"/>
    <cellStyle name="Comma 6 2 2 3" xfId="17181" xr:uid="{00000000-0005-0000-0000-00001A430000}"/>
    <cellStyle name="Comma 6 2 3" xfId="17182" xr:uid="{00000000-0005-0000-0000-00001B430000}"/>
    <cellStyle name="Comma 6 2 3 2" xfId="17183" xr:uid="{00000000-0005-0000-0000-00001C430000}"/>
    <cellStyle name="Comma 6 2 4" xfId="17184" xr:uid="{00000000-0005-0000-0000-00001D430000}"/>
    <cellStyle name="Comma 6 2 4 2" xfId="17185" xr:uid="{00000000-0005-0000-0000-00001E430000}"/>
    <cellStyle name="Comma 6 2 5" xfId="17186" xr:uid="{00000000-0005-0000-0000-00001F430000}"/>
    <cellStyle name="Comma 6 3" xfId="17187" xr:uid="{00000000-0005-0000-0000-000020430000}"/>
    <cellStyle name="Comma 6 3 2" xfId="17188" xr:uid="{00000000-0005-0000-0000-000021430000}"/>
    <cellStyle name="Comma 6 3 2 2" xfId="17189" xr:uid="{00000000-0005-0000-0000-000022430000}"/>
    <cellStyle name="Comma 6 3 3" xfId="17190" xr:uid="{00000000-0005-0000-0000-000023430000}"/>
    <cellStyle name="Comma 6 3 3 2" xfId="17191" xr:uid="{00000000-0005-0000-0000-000024430000}"/>
    <cellStyle name="Comma 6 3 4" xfId="17192" xr:uid="{00000000-0005-0000-0000-000025430000}"/>
    <cellStyle name="Comma 6 4" xfId="17193" xr:uid="{00000000-0005-0000-0000-000026430000}"/>
    <cellStyle name="Comma 6 4 2" xfId="17194" xr:uid="{00000000-0005-0000-0000-000027430000}"/>
    <cellStyle name="Comma 6 4 2 2" xfId="17195" xr:uid="{00000000-0005-0000-0000-000028430000}"/>
    <cellStyle name="Comma 6 4 3" xfId="17196" xr:uid="{00000000-0005-0000-0000-000029430000}"/>
    <cellStyle name="Comma 6 5" xfId="17197" xr:uid="{00000000-0005-0000-0000-00002A430000}"/>
    <cellStyle name="Comma 6 5 2" xfId="17198" xr:uid="{00000000-0005-0000-0000-00002B430000}"/>
    <cellStyle name="Comma 6 6" xfId="17199" xr:uid="{00000000-0005-0000-0000-00002C430000}"/>
    <cellStyle name="Comma 60" xfId="17200" xr:uid="{00000000-0005-0000-0000-00002D430000}"/>
    <cellStyle name="Comma 60 2" xfId="17201" xr:uid="{00000000-0005-0000-0000-00002E430000}"/>
    <cellStyle name="Comma 60 2 2" xfId="17202" xr:uid="{00000000-0005-0000-0000-00002F430000}"/>
    <cellStyle name="Comma 60 3" xfId="17203" xr:uid="{00000000-0005-0000-0000-000030430000}"/>
    <cellStyle name="Comma 61" xfId="17204" xr:uid="{00000000-0005-0000-0000-000031430000}"/>
    <cellStyle name="Comma 61 2" xfId="17205" xr:uid="{00000000-0005-0000-0000-000032430000}"/>
    <cellStyle name="Comma 61 2 2" xfId="17206" xr:uid="{00000000-0005-0000-0000-000033430000}"/>
    <cellStyle name="Comma 61 3" xfId="17207" xr:uid="{00000000-0005-0000-0000-000034430000}"/>
    <cellStyle name="Comma 62" xfId="17208" xr:uid="{00000000-0005-0000-0000-000035430000}"/>
    <cellStyle name="Comma 62 2" xfId="17209" xr:uid="{00000000-0005-0000-0000-000036430000}"/>
    <cellStyle name="Comma 62 2 2" xfId="17210" xr:uid="{00000000-0005-0000-0000-000037430000}"/>
    <cellStyle name="Comma 62 3" xfId="17211" xr:uid="{00000000-0005-0000-0000-000038430000}"/>
    <cellStyle name="Comma 63" xfId="17212" xr:uid="{00000000-0005-0000-0000-000039430000}"/>
    <cellStyle name="Comma 63 2" xfId="17213" xr:uid="{00000000-0005-0000-0000-00003A430000}"/>
    <cellStyle name="Comma 63 2 2" xfId="17214" xr:uid="{00000000-0005-0000-0000-00003B430000}"/>
    <cellStyle name="Comma 63 3" xfId="17215" xr:uid="{00000000-0005-0000-0000-00003C430000}"/>
    <cellStyle name="Comma 64" xfId="17216" xr:uid="{00000000-0005-0000-0000-00003D430000}"/>
    <cellStyle name="Comma 64 2" xfId="17217" xr:uid="{00000000-0005-0000-0000-00003E430000}"/>
    <cellStyle name="Comma 64 2 2" xfId="17218" xr:uid="{00000000-0005-0000-0000-00003F430000}"/>
    <cellStyle name="Comma 64 3" xfId="17219" xr:uid="{00000000-0005-0000-0000-000040430000}"/>
    <cellStyle name="Comma 65" xfId="17220" xr:uid="{00000000-0005-0000-0000-000041430000}"/>
    <cellStyle name="Comma 65 2" xfId="17221" xr:uid="{00000000-0005-0000-0000-000042430000}"/>
    <cellStyle name="Comma 65 2 2" xfId="17222" xr:uid="{00000000-0005-0000-0000-000043430000}"/>
    <cellStyle name="Comma 65 3" xfId="17223" xr:uid="{00000000-0005-0000-0000-000044430000}"/>
    <cellStyle name="Comma 66" xfId="17224" xr:uid="{00000000-0005-0000-0000-000045430000}"/>
    <cellStyle name="Comma 66 2" xfId="17225" xr:uid="{00000000-0005-0000-0000-000046430000}"/>
    <cellStyle name="Comma 66 2 2" xfId="17226" xr:uid="{00000000-0005-0000-0000-000047430000}"/>
    <cellStyle name="Comma 66 3" xfId="17227" xr:uid="{00000000-0005-0000-0000-000048430000}"/>
    <cellStyle name="Comma 67" xfId="17228" xr:uid="{00000000-0005-0000-0000-000049430000}"/>
    <cellStyle name="Comma 67 2" xfId="17229" xr:uid="{00000000-0005-0000-0000-00004A430000}"/>
    <cellStyle name="Comma 67 2 2" xfId="17230" xr:uid="{00000000-0005-0000-0000-00004B430000}"/>
    <cellStyle name="Comma 67 3" xfId="17231" xr:uid="{00000000-0005-0000-0000-00004C430000}"/>
    <cellStyle name="Comma 68" xfId="17232" xr:uid="{00000000-0005-0000-0000-00004D430000}"/>
    <cellStyle name="Comma 68 10" xfId="17233" xr:uid="{00000000-0005-0000-0000-00004E430000}"/>
    <cellStyle name="Comma 68 10 2" xfId="17234" xr:uid="{00000000-0005-0000-0000-00004F430000}"/>
    <cellStyle name="Comma 68 11" xfId="17235" xr:uid="{00000000-0005-0000-0000-000050430000}"/>
    <cellStyle name="Comma 68 11 2" xfId="17236" xr:uid="{00000000-0005-0000-0000-000051430000}"/>
    <cellStyle name="Comma 68 12" xfId="17237" xr:uid="{00000000-0005-0000-0000-000052430000}"/>
    <cellStyle name="Comma 68 12 2" xfId="17238" xr:uid="{00000000-0005-0000-0000-000053430000}"/>
    <cellStyle name="Comma 68 13" xfId="17239" xr:uid="{00000000-0005-0000-0000-000054430000}"/>
    <cellStyle name="Comma 68 2" xfId="17240" xr:uid="{00000000-0005-0000-0000-000055430000}"/>
    <cellStyle name="Comma 68 2 10" xfId="17241" xr:uid="{00000000-0005-0000-0000-000056430000}"/>
    <cellStyle name="Comma 68 2 10 2" xfId="17242" xr:uid="{00000000-0005-0000-0000-000057430000}"/>
    <cellStyle name="Comma 68 2 11" xfId="17243" xr:uid="{00000000-0005-0000-0000-000058430000}"/>
    <cellStyle name="Comma 68 2 2" xfId="17244" xr:uid="{00000000-0005-0000-0000-000059430000}"/>
    <cellStyle name="Comma 68 2 2 2" xfId="17245" xr:uid="{00000000-0005-0000-0000-00005A430000}"/>
    <cellStyle name="Comma 68 2 2 2 2" xfId="17246" xr:uid="{00000000-0005-0000-0000-00005B430000}"/>
    <cellStyle name="Comma 68 2 2 2 2 2" xfId="17247" xr:uid="{00000000-0005-0000-0000-00005C430000}"/>
    <cellStyle name="Comma 68 2 2 2 2 2 2" xfId="17248" xr:uid="{00000000-0005-0000-0000-00005D430000}"/>
    <cellStyle name="Comma 68 2 2 2 2 2 2 2" xfId="17249" xr:uid="{00000000-0005-0000-0000-00005E430000}"/>
    <cellStyle name="Comma 68 2 2 2 2 2 3" xfId="17250" xr:uid="{00000000-0005-0000-0000-00005F430000}"/>
    <cellStyle name="Comma 68 2 2 2 2 2 3 2" xfId="17251" xr:uid="{00000000-0005-0000-0000-000060430000}"/>
    <cellStyle name="Comma 68 2 2 2 2 2 4" xfId="17252" xr:uid="{00000000-0005-0000-0000-000061430000}"/>
    <cellStyle name="Comma 68 2 2 2 2 2 4 2" xfId="17253" xr:uid="{00000000-0005-0000-0000-000062430000}"/>
    <cellStyle name="Comma 68 2 2 2 2 2 5" xfId="17254" xr:uid="{00000000-0005-0000-0000-000063430000}"/>
    <cellStyle name="Comma 68 2 2 2 2 3" xfId="17255" xr:uid="{00000000-0005-0000-0000-000064430000}"/>
    <cellStyle name="Comma 68 2 2 2 2 3 2" xfId="17256" xr:uid="{00000000-0005-0000-0000-000065430000}"/>
    <cellStyle name="Comma 68 2 2 2 2 4" xfId="17257" xr:uid="{00000000-0005-0000-0000-000066430000}"/>
    <cellStyle name="Comma 68 2 2 2 2 4 2" xfId="17258" xr:uid="{00000000-0005-0000-0000-000067430000}"/>
    <cellStyle name="Comma 68 2 2 2 2 5" xfId="17259" xr:uid="{00000000-0005-0000-0000-000068430000}"/>
    <cellStyle name="Comma 68 2 2 2 2 5 2" xfId="17260" xr:uid="{00000000-0005-0000-0000-000069430000}"/>
    <cellStyle name="Comma 68 2 2 2 2 6" xfId="17261" xr:uid="{00000000-0005-0000-0000-00006A430000}"/>
    <cellStyle name="Comma 68 2 2 2 3" xfId="17262" xr:uid="{00000000-0005-0000-0000-00006B430000}"/>
    <cellStyle name="Comma 68 2 2 2 3 2" xfId="17263" xr:uid="{00000000-0005-0000-0000-00006C430000}"/>
    <cellStyle name="Comma 68 2 2 2 3 2 2" xfId="17264" xr:uid="{00000000-0005-0000-0000-00006D430000}"/>
    <cellStyle name="Comma 68 2 2 2 3 3" xfId="17265" xr:uid="{00000000-0005-0000-0000-00006E430000}"/>
    <cellStyle name="Comma 68 2 2 2 3 3 2" xfId="17266" xr:uid="{00000000-0005-0000-0000-00006F430000}"/>
    <cellStyle name="Comma 68 2 2 2 3 4" xfId="17267" xr:uid="{00000000-0005-0000-0000-000070430000}"/>
    <cellStyle name="Comma 68 2 2 2 3 4 2" xfId="17268" xr:uid="{00000000-0005-0000-0000-000071430000}"/>
    <cellStyle name="Comma 68 2 2 2 3 5" xfId="17269" xr:uid="{00000000-0005-0000-0000-000072430000}"/>
    <cellStyle name="Comma 68 2 2 2 4" xfId="17270" xr:uid="{00000000-0005-0000-0000-000073430000}"/>
    <cellStyle name="Comma 68 2 2 2 4 2" xfId="17271" xr:uid="{00000000-0005-0000-0000-000074430000}"/>
    <cellStyle name="Comma 68 2 2 2 5" xfId="17272" xr:uid="{00000000-0005-0000-0000-000075430000}"/>
    <cellStyle name="Comma 68 2 2 2 5 2" xfId="17273" xr:uid="{00000000-0005-0000-0000-000076430000}"/>
    <cellStyle name="Comma 68 2 2 2 6" xfId="17274" xr:uid="{00000000-0005-0000-0000-000077430000}"/>
    <cellStyle name="Comma 68 2 2 2 6 2" xfId="17275" xr:uid="{00000000-0005-0000-0000-000078430000}"/>
    <cellStyle name="Comma 68 2 2 2 7" xfId="17276" xr:uid="{00000000-0005-0000-0000-000079430000}"/>
    <cellStyle name="Comma 68 2 2 3" xfId="17277" xr:uid="{00000000-0005-0000-0000-00007A430000}"/>
    <cellStyle name="Comma 68 2 2 3 2" xfId="17278" xr:uid="{00000000-0005-0000-0000-00007B430000}"/>
    <cellStyle name="Comma 68 2 2 3 2 2" xfId="17279" xr:uid="{00000000-0005-0000-0000-00007C430000}"/>
    <cellStyle name="Comma 68 2 2 3 2 2 2" xfId="17280" xr:uid="{00000000-0005-0000-0000-00007D430000}"/>
    <cellStyle name="Comma 68 2 2 3 2 2 2 2" xfId="17281" xr:uid="{00000000-0005-0000-0000-00007E430000}"/>
    <cellStyle name="Comma 68 2 2 3 2 2 3" xfId="17282" xr:uid="{00000000-0005-0000-0000-00007F430000}"/>
    <cellStyle name="Comma 68 2 2 3 2 2 3 2" xfId="17283" xr:uid="{00000000-0005-0000-0000-000080430000}"/>
    <cellStyle name="Comma 68 2 2 3 2 2 4" xfId="17284" xr:uid="{00000000-0005-0000-0000-000081430000}"/>
    <cellStyle name="Comma 68 2 2 3 2 2 4 2" xfId="17285" xr:uid="{00000000-0005-0000-0000-000082430000}"/>
    <cellStyle name="Comma 68 2 2 3 2 2 5" xfId="17286" xr:uid="{00000000-0005-0000-0000-000083430000}"/>
    <cellStyle name="Comma 68 2 2 3 2 3" xfId="17287" xr:uid="{00000000-0005-0000-0000-000084430000}"/>
    <cellStyle name="Comma 68 2 2 3 2 3 2" xfId="17288" xr:uid="{00000000-0005-0000-0000-000085430000}"/>
    <cellStyle name="Comma 68 2 2 3 2 4" xfId="17289" xr:uid="{00000000-0005-0000-0000-000086430000}"/>
    <cellStyle name="Comma 68 2 2 3 2 4 2" xfId="17290" xr:uid="{00000000-0005-0000-0000-000087430000}"/>
    <cellStyle name="Comma 68 2 2 3 2 5" xfId="17291" xr:uid="{00000000-0005-0000-0000-000088430000}"/>
    <cellStyle name="Comma 68 2 2 3 2 5 2" xfId="17292" xr:uid="{00000000-0005-0000-0000-000089430000}"/>
    <cellStyle name="Comma 68 2 2 3 2 6" xfId="17293" xr:uid="{00000000-0005-0000-0000-00008A430000}"/>
    <cellStyle name="Comma 68 2 2 3 3" xfId="17294" xr:uid="{00000000-0005-0000-0000-00008B430000}"/>
    <cellStyle name="Comma 68 2 2 3 3 2" xfId="17295" xr:uid="{00000000-0005-0000-0000-00008C430000}"/>
    <cellStyle name="Comma 68 2 2 3 3 2 2" xfId="17296" xr:uid="{00000000-0005-0000-0000-00008D430000}"/>
    <cellStyle name="Comma 68 2 2 3 3 3" xfId="17297" xr:uid="{00000000-0005-0000-0000-00008E430000}"/>
    <cellStyle name="Comma 68 2 2 3 3 3 2" xfId="17298" xr:uid="{00000000-0005-0000-0000-00008F430000}"/>
    <cellStyle name="Comma 68 2 2 3 3 4" xfId="17299" xr:uid="{00000000-0005-0000-0000-000090430000}"/>
    <cellStyle name="Comma 68 2 2 3 3 4 2" xfId="17300" xr:uid="{00000000-0005-0000-0000-000091430000}"/>
    <cellStyle name="Comma 68 2 2 3 3 5" xfId="17301" xr:uid="{00000000-0005-0000-0000-000092430000}"/>
    <cellStyle name="Comma 68 2 2 3 4" xfId="17302" xr:uid="{00000000-0005-0000-0000-000093430000}"/>
    <cellStyle name="Comma 68 2 2 3 4 2" xfId="17303" xr:uid="{00000000-0005-0000-0000-000094430000}"/>
    <cellStyle name="Comma 68 2 2 3 5" xfId="17304" xr:uid="{00000000-0005-0000-0000-000095430000}"/>
    <cellStyle name="Comma 68 2 2 3 5 2" xfId="17305" xr:uid="{00000000-0005-0000-0000-000096430000}"/>
    <cellStyle name="Comma 68 2 2 3 6" xfId="17306" xr:uid="{00000000-0005-0000-0000-000097430000}"/>
    <cellStyle name="Comma 68 2 2 3 6 2" xfId="17307" xr:uid="{00000000-0005-0000-0000-000098430000}"/>
    <cellStyle name="Comma 68 2 2 3 7" xfId="17308" xr:uid="{00000000-0005-0000-0000-000099430000}"/>
    <cellStyle name="Comma 68 2 2 4" xfId="17309" xr:uid="{00000000-0005-0000-0000-00009A430000}"/>
    <cellStyle name="Comma 68 2 2 4 2" xfId="17310" xr:uid="{00000000-0005-0000-0000-00009B430000}"/>
    <cellStyle name="Comma 68 2 2 4 2 2" xfId="17311" xr:uid="{00000000-0005-0000-0000-00009C430000}"/>
    <cellStyle name="Comma 68 2 2 4 2 2 2" xfId="17312" xr:uid="{00000000-0005-0000-0000-00009D430000}"/>
    <cellStyle name="Comma 68 2 2 4 2 3" xfId="17313" xr:uid="{00000000-0005-0000-0000-00009E430000}"/>
    <cellStyle name="Comma 68 2 2 4 2 3 2" xfId="17314" xr:uid="{00000000-0005-0000-0000-00009F430000}"/>
    <cellStyle name="Comma 68 2 2 4 2 4" xfId="17315" xr:uid="{00000000-0005-0000-0000-0000A0430000}"/>
    <cellStyle name="Comma 68 2 2 4 2 4 2" xfId="17316" xr:uid="{00000000-0005-0000-0000-0000A1430000}"/>
    <cellStyle name="Comma 68 2 2 4 2 5" xfId="17317" xr:uid="{00000000-0005-0000-0000-0000A2430000}"/>
    <cellStyle name="Comma 68 2 2 4 3" xfId="17318" xr:uid="{00000000-0005-0000-0000-0000A3430000}"/>
    <cellStyle name="Comma 68 2 2 4 3 2" xfId="17319" xr:uid="{00000000-0005-0000-0000-0000A4430000}"/>
    <cellStyle name="Comma 68 2 2 4 4" xfId="17320" xr:uid="{00000000-0005-0000-0000-0000A5430000}"/>
    <cellStyle name="Comma 68 2 2 4 4 2" xfId="17321" xr:uid="{00000000-0005-0000-0000-0000A6430000}"/>
    <cellStyle name="Comma 68 2 2 4 5" xfId="17322" xr:uid="{00000000-0005-0000-0000-0000A7430000}"/>
    <cellStyle name="Comma 68 2 2 4 5 2" xfId="17323" xr:uid="{00000000-0005-0000-0000-0000A8430000}"/>
    <cellStyle name="Comma 68 2 2 4 6" xfId="17324" xr:uid="{00000000-0005-0000-0000-0000A9430000}"/>
    <cellStyle name="Comma 68 2 2 5" xfId="17325" xr:uid="{00000000-0005-0000-0000-0000AA430000}"/>
    <cellStyle name="Comma 68 2 2 5 2" xfId="17326" xr:uid="{00000000-0005-0000-0000-0000AB430000}"/>
    <cellStyle name="Comma 68 2 2 5 2 2" xfId="17327" xr:uid="{00000000-0005-0000-0000-0000AC430000}"/>
    <cellStyle name="Comma 68 2 2 5 3" xfId="17328" xr:uid="{00000000-0005-0000-0000-0000AD430000}"/>
    <cellStyle name="Comma 68 2 2 5 3 2" xfId="17329" xr:uid="{00000000-0005-0000-0000-0000AE430000}"/>
    <cellStyle name="Comma 68 2 2 5 4" xfId="17330" xr:uid="{00000000-0005-0000-0000-0000AF430000}"/>
    <cellStyle name="Comma 68 2 2 5 4 2" xfId="17331" xr:uid="{00000000-0005-0000-0000-0000B0430000}"/>
    <cellStyle name="Comma 68 2 2 5 5" xfId="17332" xr:uid="{00000000-0005-0000-0000-0000B1430000}"/>
    <cellStyle name="Comma 68 2 2 6" xfId="17333" xr:uid="{00000000-0005-0000-0000-0000B2430000}"/>
    <cellStyle name="Comma 68 2 2 6 2" xfId="17334" xr:uid="{00000000-0005-0000-0000-0000B3430000}"/>
    <cellStyle name="Comma 68 2 2 7" xfId="17335" xr:uid="{00000000-0005-0000-0000-0000B4430000}"/>
    <cellStyle name="Comma 68 2 2 7 2" xfId="17336" xr:uid="{00000000-0005-0000-0000-0000B5430000}"/>
    <cellStyle name="Comma 68 2 2 8" xfId="17337" xr:uid="{00000000-0005-0000-0000-0000B6430000}"/>
    <cellStyle name="Comma 68 2 2 8 2" xfId="17338" xr:uid="{00000000-0005-0000-0000-0000B7430000}"/>
    <cellStyle name="Comma 68 2 2 9" xfId="17339" xr:uid="{00000000-0005-0000-0000-0000B8430000}"/>
    <cellStyle name="Comma 68 2 3" xfId="17340" xr:uid="{00000000-0005-0000-0000-0000B9430000}"/>
    <cellStyle name="Comma 68 2 3 2" xfId="17341" xr:uid="{00000000-0005-0000-0000-0000BA430000}"/>
    <cellStyle name="Comma 68 2 3 2 2" xfId="17342" xr:uid="{00000000-0005-0000-0000-0000BB430000}"/>
    <cellStyle name="Comma 68 2 3 2 2 2" xfId="17343" xr:uid="{00000000-0005-0000-0000-0000BC430000}"/>
    <cellStyle name="Comma 68 2 3 2 2 2 2" xfId="17344" xr:uid="{00000000-0005-0000-0000-0000BD430000}"/>
    <cellStyle name="Comma 68 2 3 2 2 2 2 2" xfId="17345" xr:uid="{00000000-0005-0000-0000-0000BE430000}"/>
    <cellStyle name="Comma 68 2 3 2 2 2 3" xfId="17346" xr:uid="{00000000-0005-0000-0000-0000BF430000}"/>
    <cellStyle name="Comma 68 2 3 2 2 2 3 2" xfId="17347" xr:uid="{00000000-0005-0000-0000-0000C0430000}"/>
    <cellStyle name="Comma 68 2 3 2 2 2 4" xfId="17348" xr:uid="{00000000-0005-0000-0000-0000C1430000}"/>
    <cellStyle name="Comma 68 2 3 2 2 2 4 2" xfId="17349" xr:uid="{00000000-0005-0000-0000-0000C2430000}"/>
    <cellStyle name="Comma 68 2 3 2 2 2 5" xfId="17350" xr:uid="{00000000-0005-0000-0000-0000C3430000}"/>
    <cellStyle name="Comma 68 2 3 2 2 3" xfId="17351" xr:uid="{00000000-0005-0000-0000-0000C4430000}"/>
    <cellStyle name="Comma 68 2 3 2 2 3 2" xfId="17352" xr:uid="{00000000-0005-0000-0000-0000C5430000}"/>
    <cellStyle name="Comma 68 2 3 2 2 4" xfId="17353" xr:uid="{00000000-0005-0000-0000-0000C6430000}"/>
    <cellStyle name="Comma 68 2 3 2 2 4 2" xfId="17354" xr:uid="{00000000-0005-0000-0000-0000C7430000}"/>
    <cellStyle name="Comma 68 2 3 2 2 5" xfId="17355" xr:uid="{00000000-0005-0000-0000-0000C8430000}"/>
    <cellStyle name="Comma 68 2 3 2 2 5 2" xfId="17356" xr:uid="{00000000-0005-0000-0000-0000C9430000}"/>
    <cellStyle name="Comma 68 2 3 2 2 6" xfId="17357" xr:uid="{00000000-0005-0000-0000-0000CA430000}"/>
    <cellStyle name="Comma 68 2 3 2 3" xfId="17358" xr:uid="{00000000-0005-0000-0000-0000CB430000}"/>
    <cellStyle name="Comma 68 2 3 2 3 2" xfId="17359" xr:uid="{00000000-0005-0000-0000-0000CC430000}"/>
    <cellStyle name="Comma 68 2 3 2 3 2 2" xfId="17360" xr:uid="{00000000-0005-0000-0000-0000CD430000}"/>
    <cellStyle name="Comma 68 2 3 2 3 3" xfId="17361" xr:uid="{00000000-0005-0000-0000-0000CE430000}"/>
    <cellStyle name="Comma 68 2 3 2 3 3 2" xfId="17362" xr:uid="{00000000-0005-0000-0000-0000CF430000}"/>
    <cellStyle name="Comma 68 2 3 2 3 4" xfId="17363" xr:uid="{00000000-0005-0000-0000-0000D0430000}"/>
    <cellStyle name="Comma 68 2 3 2 3 4 2" xfId="17364" xr:uid="{00000000-0005-0000-0000-0000D1430000}"/>
    <cellStyle name="Comma 68 2 3 2 3 5" xfId="17365" xr:uid="{00000000-0005-0000-0000-0000D2430000}"/>
    <cellStyle name="Comma 68 2 3 2 4" xfId="17366" xr:uid="{00000000-0005-0000-0000-0000D3430000}"/>
    <cellStyle name="Comma 68 2 3 2 4 2" xfId="17367" xr:uid="{00000000-0005-0000-0000-0000D4430000}"/>
    <cellStyle name="Comma 68 2 3 2 5" xfId="17368" xr:uid="{00000000-0005-0000-0000-0000D5430000}"/>
    <cellStyle name="Comma 68 2 3 2 5 2" xfId="17369" xr:uid="{00000000-0005-0000-0000-0000D6430000}"/>
    <cellStyle name="Comma 68 2 3 2 6" xfId="17370" xr:uid="{00000000-0005-0000-0000-0000D7430000}"/>
    <cellStyle name="Comma 68 2 3 2 6 2" xfId="17371" xr:uid="{00000000-0005-0000-0000-0000D8430000}"/>
    <cellStyle name="Comma 68 2 3 2 7" xfId="17372" xr:uid="{00000000-0005-0000-0000-0000D9430000}"/>
    <cellStyle name="Comma 68 2 3 3" xfId="17373" xr:uid="{00000000-0005-0000-0000-0000DA430000}"/>
    <cellStyle name="Comma 68 2 3 3 2" xfId="17374" xr:uid="{00000000-0005-0000-0000-0000DB430000}"/>
    <cellStyle name="Comma 68 2 3 3 2 2" xfId="17375" xr:uid="{00000000-0005-0000-0000-0000DC430000}"/>
    <cellStyle name="Comma 68 2 3 3 2 2 2" xfId="17376" xr:uid="{00000000-0005-0000-0000-0000DD430000}"/>
    <cellStyle name="Comma 68 2 3 3 2 2 2 2" xfId="17377" xr:uid="{00000000-0005-0000-0000-0000DE430000}"/>
    <cellStyle name="Comma 68 2 3 3 2 2 3" xfId="17378" xr:uid="{00000000-0005-0000-0000-0000DF430000}"/>
    <cellStyle name="Comma 68 2 3 3 2 2 3 2" xfId="17379" xr:uid="{00000000-0005-0000-0000-0000E0430000}"/>
    <cellStyle name="Comma 68 2 3 3 2 2 4" xfId="17380" xr:uid="{00000000-0005-0000-0000-0000E1430000}"/>
    <cellStyle name="Comma 68 2 3 3 2 2 4 2" xfId="17381" xr:uid="{00000000-0005-0000-0000-0000E2430000}"/>
    <cellStyle name="Comma 68 2 3 3 2 2 5" xfId="17382" xr:uid="{00000000-0005-0000-0000-0000E3430000}"/>
    <cellStyle name="Comma 68 2 3 3 2 3" xfId="17383" xr:uid="{00000000-0005-0000-0000-0000E4430000}"/>
    <cellStyle name="Comma 68 2 3 3 2 3 2" xfId="17384" xr:uid="{00000000-0005-0000-0000-0000E5430000}"/>
    <cellStyle name="Comma 68 2 3 3 2 4" xfId="17385" xr:uid="{00000000-0005-0000-0000-0000E6430000}"/>
    <cellStyle name="Comma 68 2 3 3 2 4 2" xfId="17386" xr:uid="{00000000-0005-0000-0000-0000E7430000}"/>
    <cellStyle name="Comma 68 2 3 3 2 5" xfId="17387" xr:uid="{00000000-0005-0000-0000-0000E8430000}"/>
    <cellStyle name="Comma 68 2 3 3 2 5 2" xfId="17388" xr:uid="{00000000-0005-0000-0000-0000E9430000}"/>
    <cellStyle name="Comma 68 2 3 3 2 6" xfId="17389" xr:uid="{00000000-0005-0000-0000-0000EA430000}"/>
    <cellStyle name="Comma 68 2 3 3 3" xfId="17390" xr:uid="{00000000-0005-0000-0000-0000EB430000}"/>
    <cellStyle name="Comma 68 2 3 3 3 2" xfId="17391" xr:uid="{00000000-0005-0000-0000-0000EC430000}"/>
    <cellStyle name="Comma 68 2 3 3 3 2 2" xfId="17392" xr:uid="{00000000-0005-0000-0000-0000ED430000}"/>
    <cellStyle name="Comma 68 2 3 3 3 3" xfId="17393" xr:uid="{00000000-0005-0000-0000-0000EE430000}"/>
    <cellStyle name="Comma 68 2 3 3 3 3 2" xfId="17394" xr:uid="{00000000-0005-0000-0000-0000EF430000}"/>
    <cellStyle name="Comma 68 2 3 3 3 4" xfId="17395" xr:uid="{00000000-0005-0000-0000-0000F0430000}"/>
    <cellStyle name="Comma 68 2 3 3 3 4 2" xfId="17396" xr:uid="{00000000-0005-0000-0000-0000F1430000}"/>
    <cellStyle name="Comma 68 2 3 3 3 5" xfId="17397" xr:uid="{00000000-0005-0000-0000-0000F2430000}"/>
    <cellStyle name="Comma 68 2 3 3 4" xfId="17398" xr:uid="{00000000-0005-0000-0000-0000F3430000}"/>
    <cellStyle name="Comma 68 2 3 3 4 2" xfId="17399" xr:uid="{00000000-0005-0000-0000-0000F4430000}"/>
    <cellStyle name="Comma 68 2 3 3 5" xfId="17400" xr:uid="{00000000-0005-0000-0000-0000F5430000}"/>
    <cellStyle name="Comma 68 2 3 3 5 2" xfId="17401" xr:uid="{00000000-0005-0000-0000-0000F6430000}"/>
    <cellStyle name="Comma 68 2 3 3 6" xfId="17402" xr:uid="{00000000-0005-0000-0000-0000F7430000}"/>
    <cellStyle name="Comma 68 2 3 3 6 2" xfId="17403" xr:uid="{00000000-0005-0000-0000-0000F8430000}"/>
    <cellStyle name="Comma 68 2 3 3 7" xfId="17404" xr:uid="{00000000-0005-0000-0000-0000F9430000}"/>
    <cellStyle name="Comma 68 2 3 4" xfId="17405" xr:uid="{00000000-0005-0000-0000-0000FA430000}"/>
    <cellStyle name="Comma 68 2 3 4 2" xfId="17406" xr:uid="{00000000-0005-0000-0000-0000FB430000}"/>
    <cellStyle name="Comma 68 2 3 4 2 2" xfId="17407" xr:uid="{00000000-0005-0000-0000-0000FC430000}"/>
    <cellStyle name="Comma 68 2 3 4 2 2 2" xfId="17408" xr:uid="{00000000-0005-0000-0000-0000FD430000}"/>
    <cellStyle name="Comma 68 2 3 4 2 3" xfId="17409" xr:uid="{00000000-0005-0000-0000-0000FE430000}"/>
    <cellStyle name="Comma 68 2 3 4 2 3 2" xfId="17410" xr:uid="{00000000-0005-0000-0000-0000FF430000}"/>
    <cellStyle name="Comma 68 2 3 4 2 4" xfId="17411" xr:uid="{00000000-0005-0000-0000-000000440000}"/>
    <cellStyle name="Comma 68 2 3 4 2 4 2" xfId="17412" xr:uid="{00000000-0005-0000-0000-000001440000}"/>
    <cellStyle name="Comma 68 2 3 4 2 5" xfId="17413" xr:uid="{00000000-0005-0000-0000-000002440000}"/>
    <cellStyle name="Comma 68 2 3 4 3" xfId="17414" xr:uid="{00000000-0005-0000-0000-000003440000}"/>
    <cellStyle name="Comma 68 2 3 4 3 2" xfId="17415" xr:uid="{00000000-0005-0000-0000-000004440000}"/>
    <cellStyle name="Comma 68 2 3 4 4" xfId="17416" xr:uid="{00000000-0005-0000-0000-000005440000}"/>
    <cellStyle name="Comma 68 2 3 4 4 2" xfId="17417" xr:uid="{00000000-0005-0000-0000-000006440000}"/>
    <cellStyle name="Comma 68 2 3 4 5" xfId="17418" xr:uid="{00000000-0005-0000-0000-000007440000}"/>
    <cellStyle name="Comma 68 2 3 4 5 2" xfId="17419" xr:uid="{00000000-0005-0000-0000-000008440000}"/>
    <cellStyle name="Comma 68 2 3 4 6" xfId="17420" xr:uid="{00000000-0005-0000-0000-000009440000}"/>
    <cellStyle name="Comma 68 2 3 5" xfId="17421" xr:uid="{00000000-0005-0000-0000-00000A440000}"/>
    <cellStyle name="Comma 68 2 3 5 2" xfId="17422" xr:uid="{00000000-0005-0000-0000-00000B440000}"/>
    <cellStyle name="Comma 68 2 3 5 2 2" xfId="17423" xr:uid="{00000000-0005-0000-0000-00000C440000}"/>
    <cellStyle name="Comma 68 2 3 5 3" xfId="17424" xr:uid="{00000000-0005-0000-0000-00000D440000}"/>
    <cellStyle name="Comma 68 2 3 5 3 2" xfId="17425" xr:uid="{00000000-0005-0000-0000-00000E440000}"/>
    <cellStyle name="Comma 68 2 3 5 4" xfId="17426" xr:uid="{00000000-0005-0000-0000-00000F440000}"/>
    <cellStyle name="Comma 68 2 3 5 4 2" xfId="17427" xr:uid="{00000000-0005-0000-0000-000010440000}"/>
    <cellStyle name="Comma 68 2 3 5 5" xfId="17428" xr:uid="{00000000-0005-0000-0000-000011440000}"/>
    <cellStyle name="Comma 68 2 3 6" xfId="17429" xr:uid="{00000000-0005-0000-0000-000012440000}"/>
    <cellStyle name="Comma 68 2 3 6 2" xfId="17430" xr:uid="{00000000-0005-0000-0000-000013440000}"/>
    <cellStyle name="Comma 68 2 3 7" xfId="17431" xr:uid="{00000000-0005-0000-0000-000014440000}"/>
    <cellStyle name="Comma 68 2 3 7 2" xfId="17432" xr:uid="{00000000-0005-0000-0000-000015440000}"/>
    <cellStyle name="Comma 68 2 3 8" xfId="17433" xr:uid="{00000000-0005-0000-0000-000016440000}"/>
    <cellStyle name="Comma 68 2 3 8 2" xfId="17434" xr:uid="{00000000-0005-0000-0000-000017440000}"/>
    <cellStyle name="Comma 68 2 3 9" xfId="17435" xr:uid="{00000000-0005-0000-0000-000018440000}"/>
    <cellStyle name="Comma 68 2 4" xfId="17436" xr:uid="{00000000-0005-0000-0000-000019440000}"/>
    <cellStyle name="Comma 68 2 4 2" xfId="17437" xr:uid="{00000000-0005-0000-0000-00001A440000}"/>
    <cellStyle name="Comma 68 2 4 2 2" xfId="17438" xr:uid="{00000000-0005-0000-0000-00001B440000}"/>
    <cellStyle name="Comma 68 2 4 2 2 2" xfId="17439" xr:uid="{00000000-0005-0000-0000-00001C440000}"/>
    <cellStyle name="Comma 68 2 4 2 2 2 2" xfId="17440" xr:uid="{00000000-0005-0000-0000-00001D440000}"/>
    <cellStyle name="Comma 68 2 4 2 2 3" xfId="17441" xr:uid="{00000000-0005-0000-0000-00001E440000}"/>
    <cellStyle name="Comma 68 2 4 2 2 3 2" xfId="17442" xr:uid="{00000000-0005-0000-0000-00001F440000}"/>
    <cellStyle name="Comma 68 2 4 2 2 4" xfId="17443" xr:uid="{00000000-0005-0000-0000-000020440000}"/>
    <cellStyle name="Comma 68 2 4 2 2 4 2" xfId="17444" xr:uid="{00000000-0005-0000-0000-000021440000}"/>
    <cellStyle name="Comma 68 2 4 2 2 5" xfId="17445" xr:uid="{00000000-0005-0000-0000-000022440000}"/>
    <cellStyle name="Comma 68 2 4 2 3" xfId="17446" xr:uid="{00000000-0005-0000-0000-000023440000}"/>
    <cellStyle name="Comma 68 2 4 2 3 2" xfId="17447" xr:uid="{00000000-0005-0000-0000-000024440000}"/>
    <cellStyle name="Comma 68 2 4 2 4" xfId="17448" xr:uid="{00000000-0005-0000-0000-000025440000}"/>
    <cellStyle name="Comma 68 2 4 2 4 2" xfId="17449" xr:uid="{00000000-0005-0000-0000-000026440000}"/>
    <cellStyle name="Comma 68 2 4 2 5" xfId="17450" xr:uid="{00000000-0005-0000-0000-000027440000}"/>
    <cellStyle name="Comma 68 2 4 2 5 2" xfId="17451" xr:uid="{00000000-0005-0000-0000-000028440000}"/>
    <cellStyle name="Comma 68 2 4 2 6" xfId="17452" xr:uid="{00000000-0005-0000-0000-000029440000}"/>
    <cellStyle name="Comma 68 2 4 3" xfId="17453" xr:uid="{00000000-0005-0000-0000-00002A440000}"/>
    <cellStyle name="Comma 68 2 4 3 2" xfId="17454" xr:uid="{00000000-0005-0000-0000-00002B440000}"/>
    <cellStyle name="Comma 68 2 4 3 2 2" xfId="17455" xr:uid="{00000000-0005-0000-0000-00002C440000}"/>
    <cellStyle name="Comma 68 2 4 3 3" xfId="17456" xr:uid="{00000000-0005-0000-0000-00002D440000}"/>
    <cellStyle name="Comma 68 2 4 3 3 2" xfId="17457" xr:uid="{00000000-0005-0000-0000-00002E440000}"/>
    <cellStyle name="Comma 68 2 4 3 4" xfId="17458" xr:uid="{00000000-0005-0000-0000-00002F440000}"/>
    <cellStyle name="Comma 68 2 4 3 4 2" xfId="17459" xr:uid="{00000000-0005-0000-0000-000030440000}"/>
    <cellStyle name="Comma 68 2 4 3 5" xfId="17460" xr:uid="{00000000-0005-0000-0000-000031440000}"/>
    <cellStyle name="Comma 68 2 4 4" xfId="17461" xr:uid="{00000000-0005-0000-0000-000032440000}"/>
    <cellStyle name="Comma 68 2 4 4 2" xfId="17462" xr:uid="{00000000-0005-0000-0000-000033440000}"/>
    <cellStyle name="Comma 68 2 4 5" xfId="17463" xr:uid="{00000000-0005-0000-0000-000034440000}"/>
    <cellStyle name="Comma 68 2 4 5 2" xfId="17464" xr:uid="{00000000-0005-0000-0000-000035440000}"/>
    <cellStyle name="Comma 68 2 4 6" xfId="17465" xr:uid="{00000000-0005-0000-0000-000036440000}"/>
    <cellStyle name="Comma 68 2 4 6 2" xfId="17466" xr:uid="{00000000-0005-0000-0000-000037440000}"/>
    <cellStyle name="Comma 68 2 4 7" xfId="17467" xr:uid="{00000000-0005-0000-0000-000038440000}"/>
    <cellStyle name="Comma 68 2 5" xfId="17468" xr:uid="{00000000-0005-0000-0000-000039440000}"/>
    <cellStyle name="Comma 68 2 5 2" xfId="17469" xr:uid="{00000000-0005-0000-0000-00003A440000}"/>
    <cellStyle name="Comma 68 2 5 2 2" xfId="17470" xr:uid="{00000000-0005-0000-0000-00003B440000}"/>
    <cellStyle name="Comma 68 2 5 2 2 2" xfId="17471" xr:uid="{00000000-0005-0000-0000-00003C440000}"/>
    <cellStyle name="Comma 68 2 5 2 2 2 2" xfId="17472" xr:uid="{00000000-0005-0000-0000-00003D440000}"/>
    <cellStyle name="Comma 68 2 5 2 2 3" xfId="17473" xr:uid="{00000000-0005-0000-0000-00003E440000}"/>
    <cellStyle name="Comma 68 2 5 2 2 3 2" xfId="17474" xr:uid="{00000000-0005-0000-0000-00003F440000}"/>
    <cellStyle name="Comma 68 2 5 2 2 4" xfId="17475" xr:uid="{00000000-0005-0000-0000-000040440000}"/>
    <cellStyle name="Comma 68 2 5 2 2 4 2" xfId="17476" xr:uid="{00000000-0005-0000-0000-000041440000}"/>
    <cellStyle name="Comma 68 2 5 2 2 5" xfId="17477" xr:uid="{00000000-0005-0000-0000-000042440000}"/>
    <cellStyle name="Comma 68 2 5 2 3" xfId="17478" xr:uid="{00000000-0005-0000-0000-000043440000}"/>
    <cellStyle name="Comma 68 2 5 2 3 2" xfId="17479" xr:uid="{00000000-0005-0000-0000-000044440000}"/>
    <cellStyle name="Comma 68 2 5 2 4" xfId="17480" xr:uid="{00000000-0005-0000-0000-000045440000}"/>
    <cellStyle name="Comma 68 2 5 2 4 2" xfId="17481" xr:uid="{00000000-0005-0000-0000-000046440000}"/>
    <cellStyle name="Comma 68 2 5 2 5" xfId="17482" xr:uid="{00000000-0005-0000-0000-000047440000}"/>
    <cellStyle name="Comma 68 2 5 2 5 2" xfId="17483" xr:uid="{00000000-0005-0000-0000-000048440000}"/>
    <cellStyle name="Comma 68 2 5 2 6" xfId="17484" xr:uid="{00000000-0005-0000-0000-000049440000}"/>
    <cellStyle name="Comma 68 2 5 3" xfId="17485" xr:uid="{00000000-0005-0000-0000-00004A440000}"/>
    <cellStyle name="Comma 68 2 5 3 2" xfId="17486" xr:uid="{00000000-0005-0000-0000-00004B440000}"/>
    <cellStyle name="Comma 68 2 5 3 2 2" xfId="17487" xr:uid="{00000000-0005-0000-0000-00004C440000}"/>
    <cellStyle name="Comma 68 2 5 3 3" xfId="17488" xr:uid="{00000000-0005-0000-0000-00004D440000}"/>
    <cellStyle name="Comma 68 2 5 3 3 2" xfId="17489" xr:uid="{00000000-0005-0000-0000-00004E440000}"/>
    <cellStyle name="Comma 68 2 5 3 4" xfId="17490" xr:uid="{00000000-0005-0000-0000-00004F440000}"/>
    <cellStyle name="Comma 68 2 5 3 4 2" xfId="17491" xr:uid="{00000000-0005-0000-0000-000050440000}"/>
    <cellStyle name="Comma 68 2 5 3 5" xfId="17492" xr:uid="{00000000-0005-0000-0000-000051440000}"/>
    <cellStyle name="Comma 68 2 5 4" xfId="17493" xr:uid="{00000000-0005-0000-0000-000052440000}"/>
    <cellStyle name="Comma 68 2 5 4 2" xfId="17494" xr:uid="{00000000-0005-0000-0000-000053440000}"/>
    <cellStyle name="Comma 68 2 5 5" xfId="17495" xr:uid="{00000000-0005-0000-0000-000054440000}"/>
    <cellStyle name="Comma 68 2 5 5 2" xfId="17496" xr:uid="{00000000-0005-0000-0000-000055440000}"/>
    <cellStyle name="Comma 68 2 5 6" xfId="17497" xr:uid="{00000000-0005-0000-0000-000056440000}"/>
    <cellStyle name="Comma 68 2 5 6 2" xfId="17498" xr:uid="{00000000-0005-0000-0000-000057440000}"/>
    <cellStyle name="Comma 68 2 5 7" xfId="17499" xr:uid="{00000000-0005-0000-0000-000058440000}"/>
    <cellStyle name="Comma 68 2 6" xfId="17500" xr:uid="{00000000-0005-0000-0000-000059440000}"/>
    <cellStyle name="Comma 68 2 6 2" xfId="17501" xr:uid="{00000000-0005-0000-0000-00005A440000}"/>
    <cellStyle name="Comma 68 2 6 2 2" xfId="17502" xr:uid="{00000000-0005-0000-0000-00005B440000}"/>
    <cellStyle name="Comma 68 2 6 2 2 2" xfId="17503" xr:uid="{00000000-0005-0000-0000-00005C440000}"/>
    <cellStyle name="Comma 68 2 6 2 3" xfId="17504" xr:uid="{00000000-0005-0000-0000-00005D440000}"/>
    <cellStyle name="Comma 68 2 6 2 3 2" xfId="17505" xr:uid="{00000000-0005-0000-0000-00005E440000}"/>
    <cellStyle name="Comma 68 2 6 2 4" xfId="17506" xr:uid="{00000000-0005-0000-0000-00005F440000}"/>
    <cellStyle name="Comma 68 2 6 2 4 2" xfId="17507" xr:uid="{00000000-0005-0000-0000-000060440000}"/>
    <cellStyle name="Comma 68 2 6 2 5" xfId="17508" xr:uid="{00000000-0005-0000-0000-000061440000}"/>
    <cellStyle name="Comma 68 2 6 3" xfId="17509" xr:uid="{00000000-0005-0000-0000-000062440000}"/>
    <cellStyle name="Comma 68 2 6 3 2" xfId="17510" xr:uid="{00000000-0005-0000-0000-000063440000}"/>
    <cellStyle name="Comma 68 2 6 4" xfId="17511" xr:uid="{00000000-0005-0000-0000-000064440000}"/>
    <cellStyle name="Comma 68 2 6 4 2" xfId="17512" xr:uid="{00000000-0005-0000-0000-000065440000}"/>
    <cellStyle name="Comma 68 2 6 5" xfId="17513" xr:uid="{00000000-0005-0000-0000-000066440000}"/>
    <cellStyle name="Comma 68 2 6 5 2" xfId="17514" xr:uid="{00000000-0005-0000-0000-000067440000}"/>
    <cellStyle name="Comma 68 2 6 6" xfId="17515" xr:uid="{00000000-0005-0000-0000-000068440000}"/>
    <cellStyle name="Comma 68 2 7" xfId="17516" xr:uid="{00000000-0005-0000-0000-000069440000}"/>
    <cellStyle name="Comma 68 2 7 2" xfId="17517" xr:uid="{00000000-0005-0000-0000-00006A440000}"/>
    <cellStyle name="Comma 68 2 7 2 2" xfId="17518" xr:uid="{00000000-0005-0000-0000-00006B440000}"/>
    <cellStyle name="Comma 68 2 7 3" xfId="17519" xr:uid="{00000000-0005-0000-0000-00006C440000}"/>
    <cellStyle name="Comma 68 2 7 3 2" xfId="17520" xr:uid="{00000000-0005-0000-0000-00006D440000}"/>
    <cellStyle name="Comma 68 2 7 4" xfId="17521" xr:uid="{00000000-0005-0000-0000-00006E440000}"/>
    <cellStyle name="Comma 68 2 7 4 2" xfId="17522" xr:uid="{00000000-0005-0000-0000-00006F440000}"/>
    <cellStyle name="Comma 68 2 7 5" xfId="17523" xr:uid="{00000000-0005-0000-0000-000070440000}"/>
    <cellStyle name="Comma 68 2 8" xfId="17524" xr:uid="{00000000-0005-0000-0000-000071440000}"/>
    <cellStyle name="Comma 68 2 8 2" xfId="17525" xr:uid="{00000000-0005-0000-0000-000072440000}"/>
    <cellStyle name="Comma 68 2 9" xfId="17526" xr:uid="{00000000-0005-0000-0000-000073440000}"/>
    <cellStyle name="Comma 68 2 9 2" xfId="17527" xr:uid="{00000000-0005-0000-0000-000074440000}"/>
    <cellStyle name="Comma 68 3" xfId="17528" xr:uid="{00000000-0005-0000-0000-000075440000}"/>
    <cellStyle name="Comma 68 3 10" xfId="17529" xr:uid="{00000000-0005-0000-0000-000076440000}"/>
    <cellStyle name="Comma 68 3 10 2" xfId="17530" xr:uid="{00000000-0005-0000-0000-000077440000}"/>
    <cellStyle name="Comma 68 3 11" xfId="17531" xr:uid="{00000000-0005-0000-0000-000078440000}"/>
    <cellStyle name="Comma 68 3 2" xfId="17532" xr:uid="{00000000-0005-0000-0000-000079440000}"/>
    <cellStyle name="Comma 68 3 2 2" xfId="17533" xr:uid="{00000000-0005-0000-0000-00007A440000}"/>
    <cellStyle name="Comma 68 3 2 2 2" xfId="17534" xr:uid="{00000000-0005-0000-0000-00007B440000}"/>
    <cellStyle name="Comma 68 3 2 2 2 2" xfId="17535" xr:uid="{00000000-0005-0000-0000-00007C440000}"/>
    <cellStyle name="Comma 68 3 2 2 2 2 2" xfId="17536" xr:uid="{00000000-0005-0000-0000-00007D440000}"/>
    <cellStyle name="Comma 68 3 2 2 2 2 2 2" xfId="17537" xr:uid="{00000000-0005-0000-0000-00007E440000}"/>
    <cellStyle name="Comma 68 3 2 2 2 2 3" xfId="17538" xr:uid="{00000000-0005-0000-0000-00007F440000}"/>
    <cellStyle name="Comma 68 3 2 2 2 2 3 2" xfId="17539" xr:uid="{00000000-0005-0000-0000-000080440000}"/>
    <cellStyle name="Comma 68 3 2 2 2 2 4" xfId="17540" xr:uid="{00000000-0005-0000-0000-000081440000}"/>
    <cellStyle name="Comma 68 3 2 2 2 2 4 2" xfId="17541" xr:uid="{00000000-0005-0000-0000-000082440000}"/>
    <cellStyle name="Comma 68 3 2 2 2 2 5" xfId="17542" xr:uid="{00000000-0005-0000-0000-000083440000}"/>
    <cellStyle name="Comma 68 3 2 2 2 3" xfId="17543" xr:uid="{00000000-0005-0000-0000-000084440000}"/>
    <cellStyle name="Comma 68 3 2 2 2 3 2" xfId="17544" xr:uid="{00000000-0005-0000-0000-000085440000}"/>
    <cellStyle name="Comma 68 3 2 2 2 4" xfId="17545" xr:uid="{00000000-0005-0000-0000-000086440000}"/>
    <cellStyle name="Comma 68 3 2 2 2 4 2" xfId="17546" xr:uid="{00000000-0005-0000-0000-000087440000}"/>
    <cellStyle name="Comma 68 3 2 2 2 5" xfId="17547" xr:uid="{00000000-0005-0000-0000-000088440000}"/>
    <cellStyle name="Comma 68 3 2 2 2 5 2" xfId="17548" xr:uid="{00000000-0005-0000-0000-000089440000}"/>
    <cellStyle name="Comma 68 3 2 2 2 6" xfId="17549" xr:uid="{00000000-0005-0000-0000-00008A440000}"/>
    <cellStyle name="Comma 68 3 2 2 3" xfId="17550" xr:uid="{00000000-0005-0000-0000-00008B440000}"/>
    <cellStyle name="Comma 68 3 2 2 3 2" xfId="17551" xr:uid="{00000000-0005-0000-0000-00008C440000}"/>
    <cellStyle name="Comma 68 3 2 2 3 2 2" xfId="17552" xr:uid="{00000000-0005-0000-0000-00008D440000}"/>
    <cellStyle name="Comma 68 3 2 2 3 3" xfId="17553" xr:uid="{00000000-0005-0000-0000-00008E440000}"/>
    <cellStyle name="Comma 68 3 2 2 3 3 2" xfId="17554" xr:uid="{00000000-0005-0000-0000-00008F440000}"/>
    <cellStyle name="Comma 68 3 2 2 3 4" xfId="17555" xr:uid="{00000000-0005-0000-0000-000090440000}"/>
    <cellStyle name="Comma 68 3 2 2 3 4 2" xfId="17556" xr:uid="{00000000-0005-0000-0000-000091440000}"/>
    <cellStyle name="Comma 68 3 2 2 3 5" xfId="17557" xr:uid="{00000000-0005-0000-0000-000092440000}"/>
    <cellStyle name="Comma 68 3 2 2 4" xfId="17558" xr:uid="{00000000-0005-0000-0000-000093440000}"/>
    <cellStyle name="Comma 68 3 2 2 4 2" xfId="17559" xr:uid="{00000000-0005-0000-0000-000094440000}"/>
    <cellStyle name="Comma 68 3 2 2 5" xfId="17560" xr:uid="{00000000-0005-0000-0000-000095440000}"/>
    <cellStyle name="Comma 68 3 2 2 5 2" xfId="17561" xr:uid="{00000000-0005-0000-0000-000096440000}"/>
    <cellStyle name="Comma 68 3 2 2 6" xfId="17562" xr:uid="{00000000-0005-0000-0000-000097440000}"/>
    <cellStyle name="Comma 68 3 2 2 6 2" xfId="17563" xr:uid="{00000000-0005-0000-0000-000098440000}"/>
    <cellStyle name="Comma 68 3 2 2 7" xfId="17564" xr:uid="{00000000-0005-0000-0000-000099440000}"/>
    <cellStyle name="Comma 68 3 2 3" xfId="17565" xr:uid="{00000000-0005-0000-0000-00009A440000}"/>
    <cellStyle name="Comma 68 3 2 3 2" xfId="17566" xr:uid="{00000000-0005-0000-0000-00009B440000}"/>
    <cellStyle name="Comma 68 3 2 3 2 2" xfId="17567" xr:uid="{00000000-0005-0000-0000-00009C440000}"/>
    <cellStyle name="Comma 68 3 2 3 2 2 2" xfId="17568" xr:uid="{00000000-0005-0000-0000-00009D440000}"/>
    <cellStyle name="Comma 68 3 2 3 2 2 2 2" xfId="17569" xr:uid="{00000000-0005-0000-0000-00009E440000}"/>
    <cellStyle name="Comma 68 3 2 3 2 2 3" xfId="17570" xr:uid="{00000000-0005-0000-0000-00009F440000}"/>
    <cellStyle name="Comma 68 3 2 3 2 2 3 2" xfId="17571" xr:uid="{00000000-0005-0000-0000-0000A0440000}"/>
    <cellStyle name="Comma 68 3 2 3 2 2 4" xfId="17572" xr:uid="{00000000-0005-0000-0000-0000A1440000}"/>
    <cellStyle name="Comma 68 3 2 3 2 2 4 2" xfId="17573" xr:uid="{00000000-0005-0000-0000-0000A2440000}"/>
    <cellStyle name="Comma 68 3 2 3 2 2 5" xfId="17574" xr:uid="{00000000-0005-0000-0000-0000A3440000}"/>
    <cellStyle name="Comma 68 3 2 3 2 3" xfId="17575" xr:uid="{00000000-0005-0000-0000-0000A4440000}"/>
    <cellStyle name="Comma 68 3 2 3 2 3 2" xfId="17576" xr:uid="{00000000-0005-0000-0000-0000A5440000}"/>
    <cellStyle name="Comma 68 3 2 3 2 4" xfId="17577" xr:uid="{00000000-0005-0000-0000-0000A6440000}"/>
    <cellStyle name="Comma 68 3 2 3 2 4 2" xfId="17578" xr:uid="{00000000-0005-0000-0000-0000A7440000}"/>
    <cellStyle name="Comma 68 3 2 3 2 5" xfId="17579" xr:uid="{00000000-0005-0000-0000-0000A8440000}"/>
    <cellStyle name="Comma 68 3 2 3 2 5 2" xfId="17580" xr:uid="{00000000-0005-0000-0000-0000A9440000}"/>
    <cellStyle name="Comma 68 3 2 3 2 6" xfId="17581" xr:uid="{00000000-0005-0000-0000-0000AA440000}"/>
    <cellStyle name="Comma 68 3 2 3 3" xfId="17582" xr:uid="{00000000-0005-0000-0000-0000AB440000}"/>
    <cellStyle name="Comma 68 3 2 3 3 2" xfId="17583" xr:uid="{00000000-0005-0000-0000-0000AC440000}"/>
    <cellStyle name="Comma 68 3 2 3 3 2 2" xfId="17584" xr:uid="{00000000-0005-0000-0000-0000AD440000}"/>
    <cellStyle name="Comma 68 3 2 3 3 3" xfId="17585" xr:uid="{00000000-0005-0000-0000-0000AE440000}"/>
    <cellStyle name="Comma 68 3 2 3 3 3 2" xfId="17586" xr:uid="{00000000-0005-0000-0000-0000AF440000}"/>
    <cellStyle name="Comma 68 3 2 3 3 4" xfId="17587" xr:uid="{00000000-0005-0000-0000-0000B0440000}"/>
    <cellStyle name="Comma 68 3 2 3 3 4 2" xfId="17588" xr:uid="{00000000-0005-0000-0000-0000B1440000}"/>
    <cellStyle name="Comma 68 3 2 3 3 5" xfId="17589" xr:uid="{00000000-0005-0000-0000-0000B2440000}"/>
    <cellStyle name="Comma 68 3 2 3 4" xfId="17590" xr:uid="{00000000-0005-0000-0000-0000B3440000}"/>
    <cellStyle name="Comma 68 3 2 3 4 2" xfId="17591" xr:uid="{00000000-0005-0000-0000-0000B4440000}"/>
    <cellStyle name="Comma 68 3 2 3 5" xfId="17592" xr:uid="{00000000-0005-0000-0000-0000B5440000}"/>
    <cellStyle name="Comma 68 3 2 3 5 2" xfId="17593" xr:uid="{00000000-0005-0000-0000-0000B6440000}"/>
    <cellStyle name="Comma 68 3 2 3 6" xfId="17594" xr:uid="{00000000-0005-0000-0000-0000B7440000}"/>
    <cellStyle name="Comma 68 3 2 3 6 2" xfId="17595" xr:uid="{00000000-0005-0000-0000-0000B8440000}"/>
    <cellStyle name="Comma 68 3 2 3 7" xfId="17596" xr:uid="{00000000-0005-0000-0000-0000B9440000}"/>
    <cellStyle name="Comma 68 3 2 4" xfId="17597" xr:uid="{00000000-0005-0000-0000-0000BA440000}"/>
    <cellStyle name="Comma 68 3 2 4 2" xfId="17598" xr:uid="{00000000-0005-0000-0000-0000BB440000}"/>
    <cellStyle name="Comma 68 3 2 4 2 2" xfId="17599" xr:uid="{00000000-0005-0000-0000-0000BC440000}"/>
    <cellStyle name="Comma 68 3 2 4 2 2 2" xfId="17600" xr:uid="{00000000-0005-0000-0000-0000BD440000}"/>
    <cellStyle name="Comma 68 3 2 4 2 3" xfId="17601" xr:uid="{00000000-0005-0000-0000-0000BE440000}"/>
    <cellStyle name="Comma 68 3 2 4 2 3 2" xfId="17602" xr:uid="{00000000-0005-0000-0000-0000BF440000}"/>
    <cellStyle name="Comma 68 3 2 4 2 4" xfId="17603" xr:uid="{00000000-0005-0000-0000-0000C0440000}"/>
    <cellStyle name="Comma 68 3 2 4 2 4 2" xfId="17604" xr:uid="{00000000-0005-0000-0000-0000C1440000}"/>
    <cellStyle name="Comma 68 3 2 4 2 5" xfId="17605" xr:uid="{00000000-0005-0000-0000-0000C2440000}"/>
    <cellStyle name="Comma 68 3 2 4 3" xfId="17606" xr:uid="{00000000-0005-0000-0000-0000C3440000}"/>
    <cellStyle name="Comma 68 3 2 4 3 2" xfId="17607" xr:uid="{00000000-0005-0000-0000-0000C4440000}"/>
    <cellStyle name="Comma 68 3 2 4 4" xfId="17608" xr:uid="{00000000-0005-0000-0000-0000C5440000}"/>
    <cellStyle name="Comma 68 3 2 4 4 2" xfId="17609" xr:uid="{00000000-0005-0000-0000-0000C6440000}"/>
    <cellStyle name="Comma 68 3 2 4 5" xfId="17610" xr:uid="{00000000-0005-0000-0000-0000C7440000}"/>
    <cellStyle name="Comma 68 3 2 4 5 2" xfId="17611" xr:uid="{00000000-0005-0000-0000-0000C8440000}"/>
    <cellStyle name="Comma 68 3 2 4 6" xfId="17612" xr:uid="{00000000-0005-0000-0000-0000C9440000}"/>
    <cellStyle name="Comma 68 3 2 5" xfId="17613" xr:uid="{00000000-0005-0000-0000-0000CA440000}"/>
    <cellStyle name="Comma 68 3 2 5 2" xfId="17614" xr:uid="{00000000-0005-0000-0000-0000CB440000}"/>
    <cellStyle name="Comma 68 3 2 5 2 2" xfId="17615" xr:uid="{00000000-0005-0000-0000-0000CC440000}"/>
    <cellStyle name="Comma 68 3 2 5 3" xfId="17616" xr:uid="{00000000-0005-0000-0000-0000CD440000}"/>
    <cellStyle name="Comma 68 3 2 5 3 2" xfId="17617" xr:uid="{00000000-0005-0000-0000-0000CE440000}"/>
    <cellStyle name="Comma 68 3 2 5 4" xfId="17618" xr:uid="{00000000-0005-0000-0000-0000CF440000}"/>
    <cellStyle name="Comma 68 3 2 5 4 2" xfId="17619" xr:uid="{00000000-0005-0000-0000-0000D0440000}"/>
    <cellStyle name="Comma 68 3 2 5 5" xfId="17620" xr:uid="{00000000-0005-0000-0000-0000D1440000}"/>
    <cellStyle name="Comma 68 3 2 6" xfId="17621" xr:uid="{00000000-0005-0000-0000-0000D2440000}"/>
    <cellStyle name="Comma 68 3 2 6 2" xfId="17622" xr:uid="{00000000-0005-0000-0000-0000D3440000}"/>
    <cellStyle name="Comma 68 3 2 7" xfId="17623" xr:uid="{00000000-0005-0000-0000-0000D4440000}"/>
    <cellStyle name="Comma 68 3 2 7 2" xfId="17624" xr:uid="{00000000-0005-0000-0000-0000D5440000}"/>
    <cellStyle name="Comma 68 3 2 8" xfId="17625" xr:uid="{00000000-0005-0000-0000-0000D6440000}"/>
    <cellStyle name="Comma 68 3 2 8 2" xfId="17626" xr:uid="{00000000-0005-0000-0000-0000D7440000}"/>
    <cellStyle name="Comma 68 3 2 9" xfId="17627" xr:uid="{00000000-0005-0000-0000-0000D8440000}"/>
    <cellStyle name="Comma 68 3 3" xfId="17628" xr:uid="{00000000-0005-0000-0000-0000D9440000}"/>
    <cellStyle name="Comma 68 3 3 2" xfId="17629" xr:uid="{00000000-0005-0000-0000-0000DA440000}"/>
    <cellStyle name="Comma 68 3 3 2 2" xfId="17630" xr:uid="{00000000-0005-0000-0000-0000DB440000}"/>
    <cellStyle name="Comma 68 3 3 2 2 2" xfId="17631" xr:uid="{00000000-0005-0000-0000-0000DC440000}"/>
    <cellStyle name="Comma 68 3 3 2 2 2 2" xfId="17632" xr:uid="{00000000-0005-0000-0000-0000DD440000}"/>
    <cellStyle name="Comma 68 3 3 2 2 2 2 2" xfId="17633" xr:uid="{00000000-0005-0000-0000-0000DE440000}"/>
    <cellStyle name="Comma 68 3 3 2 2 2 3" xfId="17634" xr:uid="{00000000-0005-0000-0000-0000DF440000}"/>
    <cellStyle name="Comma 68 3 3 2 2 2 3 2" xfId="17635" xr:uid="{00000000-0005-0000-0000-0000E0440000}"/>
    <cellStyle name="Comma 68 3 3 2 2 2 4" xfId="17636" xr:uid="{00000000-0005-0000-0000-0000E1440000}"/>
    <cellStyle name="Comma 68 3 3 2 2 2 4 2" xfId="17637" xr:uid="{00000000-0005-0000-0000-0000E2440000}"/>
    <cellStyle name="Comma 68 3 3 2 2 2 5" xfId="17638" xr:uid="{00000000-0005-0000-0000-0000E3440000}"/>
    <cellStyle name="Comma 68 3 3 2 2 3" xfId="17639" xr:uid="{00000000-0005-0000-0000-0000E4440000}"/>
    <cellStyle name="Comma 68 3 3 2 2 3 2" xfId="17640" xr:uid="{00000000-0005-0000-0000-0000E5440000}"/>
    <cellStyle name="Comma 68 3 3 2 2 4" xfId="17641" xr:uid="{00000000-0005-0000-0000-0000E6440000}"/>
    <cellStyle name="Comma 68 3 3 2 2 4 2" xfId="17642" xr:uid="{00000000-0005-0000-0000-0000E7440000}"/>
    <cellStyle name="Comma 68 3 3 2 2 5" xfId="17643" xr:uid="{00000000-0005-0000-0000-0000E8440000}"/>
    <cellStyle name="Comma 68 3 3 2 2 5 2" xfId="17644" xr:uid="{00000000-0005-0000-0000-0000E9440000}"/>
    <cellStyle name="Comma 68 3 3 2 2 6" xfId="17645" xr:uid="{00000000-0005-0000-0000-0000EA440000}"/>
    <cellStyle name="Comma 68 3 3 2 3" xfId="17646" xr:uid="{00000000-0005-0000-0000-0000EB440000}"/>
    <cellStyle name="Comma 68 3 3 2 3 2" xfId="17647" xr:uid="{00000000-0005-0000-0000-0000EC440000}"/>
    <cellStyle name="Comma 68 3 3 2 3 2 2" xfId="17648" xr:uid="{00000000-0005-0000-0000-0000ED440000}"/>
    <cellStyle name="Comma 68 3 3 2 3 3" xfId="17649" xr:uid="{00000000-0005-0000-0000-0000EE440000}"/>
    <cellStyle name="Comma 68 3 3 2 3 3 2" xfId="17650" xr:uid="{00000000-0005-0000-0000-0000EF440000}"/>
    <cellStyle name="Comma 68 3 3 2 3 4" xfId="17651" xr:uid="{00000000-0005-0000-0000-0000F0440000}"/>
    <cellStyle name="Comma 68 3 3 2 3 4 2" xfId="17652" xr:uid="{00000000-0005-0000-0000-0000F1440000}"/>
    <cellStyle name="Comma 68 3 3 2 3 5" xfId="17653" xr:uid="{00000000-0005-0000-0000-0000F2440000}"/>
    <cellStyle name="Comma 68 3 3 2 4" xfId="17654" xr:uid="{00000000-0005-0000-0000-0000F3440000}"/>
    <cellStyle name="Comma 68 3 3 2 4 2" xfId="17655" xr:uid="{00000000-0005-0000-0000-0000F4440000}"/>
    <cellStyle name="Comma 68 3 3 2 5" xfId="17656" xr:uid="{00000000-0005-0000-0000-0000F5440000}"/>
    <cellStyle name="Comma 68 3 3 2 5 2" xfId="17657" xr:uid="{00000000-0005-0000-0000-0000F6440000}"/>
    <cellStyle name="Comma 68 3 3 2 6" xfId="17658" xr:uid="{00000000-0005-0000-0000-0000F7440000}"/>
    <cellStyle name="Comma 68 3 3 2 6 2" xfId="17659" xr:uid="{00000000-0005-0000-0000-0000F8440000}"/>
    <cellStyle name="Comma 68 3 3 2 7" xfId="17660" xr:uid="{00000000-0005-0000-0000-0000F9440000}"/>
    <cellStyle name="Comma 68 3 3 3" xfId="17661" xr:uid="{00000000-0005-0000-0000-0000FA440000}"/>
    <cellStyle name="Comma 68 3 3 3 2" xfId="17662" xr:uid="{00000000-0005-0000-0000-0000FB440000}"/>
    <cellStyle name="Comma 68 3 3 3 2 2" xfId="17663" xr:uid="{00000000-0005-0000-0000-0000FC440000}"/>
    <cellStyle name="Comma 68 3 3 3 2 2 2" xfId="17664" xr:uid="{00000000-0005-0000-0000-0000FD440000}"/>
    <cellStyle name="Comma 68 3 3 3 2 2 2 2" xfId="17665" xr:uid="{00000000-0005-0000-0000-0000FE440000}"/>
    <cellStyle name="Comma 68 3 3 3 2 2 3" xfId="17666" xr:uid="{00000000-0005-0000-0000-0000FF440000}"/>
    <cellStyle name="Comma 68 3 3 3 2 2 3 2" xfId="17667" xr:uid="{00000000-0005-0000-0000-000000450000}"/>
    <cellStyle name="Comma 68 3 3 3 2 2 4" xfId="17668" xr:uid="{00000000-0005-0000-0000-000001450000}"/>
    <cellStyle name="Comma 68 3 3 3 2 2 4 2" xfId="17669" xr:uid="{00000000-0005-0000-0000-000002450000}"/>
    <cellStyle name="Comma 68 3 3 3 2 2 5" xfId="17670" xr:uid="{00000000-0005-0000-0000-000003450000}"/>
    <cellStyle name="Comma 68 3 3 3 2 3" xfId="17671" xr:uid="{00000000-0005-0000-0000-000004450000}"/>
    <cellStyle name="Comma 68 3 3 3 2 3 2" xfId="17672" xr:uid="{00000000-0005-0000-0000-000005450000}"/>
    <cellStyle name="Comma 68 3 3 3 2 4" xfId="17673" xr:uid="{00000000-0005-0000-0000-000006450000}"/>
    <cellStyle name="Comma 68 3 3 3 2 4 2" xfId="17674" xr:uid="{00000000-0005-0000-0000-000007450000}"/>
    <cellStyle name="Comma 68 3 3 3 2 5" xfId="17675" xr:uid="{00000000-0005-0000-0000-000008450000}"/>
    <cellStyle name="Comma 68 3 3 3 2 5 2" xfId="17676" xr:uid="{00000000-0005-0000-0000-000009450000}"/>
    <cellStyle name="Comma 68 3 3 3 2 6" xfId="17677" xr:uid="{00000000-0005-0000-0000-00000A450000}"/>
    <cellStyle name="Comma 68 3 3 3 3" xfId="17678" xr:uid="{00000000-0005-0000-0000-00000B450000}"/>
    <cellStyle name="Comma 68 3 3 3 3 2" xfId="17679" xr:uid="{00000000-0005-0000-0000-00000C450000}"/>
    <cellStyle name="Comma 68 3 3 3 3 2 2" xfId="17680" xr:uid="{00000000-0005-0000-0000-00000D450000}"/>
    <cellStyle name="Comma 68 3 3 3 3 3" xfId="17681" xr:uid="{00000000-0005-0000-0000-00000E450000}"/>
    <cellStyle name="Comma 68 3 3 3 3 3 2" xfId="17682" xr:uid="{00000000-0005-0000-0000-00000F450000}"/>
    <cellStyle name="Comma 68 3 3 3 3 4" xfId="17683" xr:uid="{00000000-0005-0000-0000-000010450000}"/>
    <cellStyle name="Comma 68 3 3 3 3 4 2" xfId="17684" xr:uid="{00000000-0005-0000-0000-000011450000}"/>
    <cellStyle name="Comma 68 3 3 3 3 5" xfId="17685" xr:uid="{00000000-0005-0000-0000-000012450000}"/>
    <cellStyle name="Comma 68 3 3 3 4" xfId="17686" xr:uid="{00000000-0005-0000-0000-000013450000}"/>
    <cellStyle name="Comma 68 3 3 3 4 2" xfId="17687" xr:uid="{00000000-0005-0000-0000-000014450000}"/>
    <cellStyle name="Comma 68 3 3 3 5" xfId="17688" xr:uid="{00000000-0005-0000-0000-000015450000}"/>
    <cellStyle name="Comma 68 3 3 3 5 2" xfId="17689" xr:uid="{00000000-0005-0000-0000-000016450000}"/>
    <cellStyle name="Comma 68 3 3 3 6" xfId="17690" xr:uid="{00000000-0005-0000-0000-000017450000}"/>
    <cellStyle name="Comma 68 3 3 3 6 2" xfId="17691" xr:uid="{00000000-0005-0000-0000-000018450000}"/>
    <cellStyle name="Comma 68 3 3 3 7" xfId="17692" xr:uid="{00000000-0005-0000-0000-000019450000}"/>
    <cellStyle name="Comma 68 3 3 4" xfId="17693" xr:uid="{00000000-0005-0000-0000-00001A450000}"/>
    <cellStyle name="Comma 68 3 3 4 2" xfId="17694" xr:uid="{00000000-0005-0000-0000-00001B450000}"/>
    <cellStyle name="Comma 68 3 3 4 2 2" xfId="17695" xr:uid="{00000000-0005-0000-0000-00001C450000}"/>
    <cellStyle name="Comma 68 3 3 4 2 2 2" xfId="17696" xr:uid="{00000000-0005-0000-0000-00001D450000}"/>
    <cellStyle name="Comma 68 3 3 4 2 3" xfId="17697" xr:uid="{00000000-0005-0000-0000-00001E450000}"/>
    <cellStyle name="Comma 68 3 3 4 2 3 2" xfId="17698" xr:uid="{00000000-0005-0000-0000-00001F450000}"/>
    <cellStyle name="Comma 68 3 3 4 2 4" xfId="17699" xr:uid="{00000000-0005-0000-0000-000020450000}"/>
    <cellStyle name="Comma 68 3 3 4 2 4 2" xfId="17700" xr:uid="{00000000-0005-0000-0000-000021450000}"/>
    <cellStyle name="Comma 68 3 3 4 2 5" xfId="17701" xr:uid="{00000000-0005-0000-0000-000022450000}"/>
    <cellStyle name="Comma 68 3 3 4 3" xfId="17702" xr:uid="{00000000-0005-0000-0000-000023450000}"/>
    <cellStyle name="Comma 68 3 3 4 3 2" xfId="17703" xr:uid="{00000000-0005-0000-0000-000024450000}"/>
    <cellStyle name="Comma 68 3 3 4 4" xfId="17704" xr:uid="{00000000-0005-0000-0000-000025450000}"/>
    <cellStyle name="Comma 68 3 3 4 4 2" xfId="17705" xr:uid="{00000000-0005-0000-0000-000026450000}"/>
    <cellStyle name="Comma 68 3 3 4 5" xfId="17706" xr:uid="{00000000-0005-0000-0000-000027450000}"/>
    <cellStyle name="Comma 68 3 3 4 5 2" xfId="17707" xr:uid="{00000000-0005-0000-0000-000028450000}"/>
    <cellStyle name="Comma 68 3 3 4 6" xfId="17708" xr:uid="{00000000-0005-0000-0000-000029450000}"/>
    <cellStyle name="Comma 68 3 3 5" xfId="17709" xr:uid="{00000000-0005-0000-0000-00002A450000}"/>
    <cellStyle name="Comma 68 3 3 5 2" xfId="17710" xr:uid="{00000000-0005-0000-0000-00002B450000}"/>
    <cellStyle name="Comma 68 3 3 5 2 2" xfId="17711" xr:uid="{00000000-0005-0000-0000-00002C450000}"/>
    <cellStyle name="Comma 68 3 3 5 3" xfId="17712" xr:uid="{00000000-0005-0000-0000-00002D450000}"/>
    <cellStyle name="Comma 68 3 3 5 3 2" xfId="17713" xr:uid="{00000000-0005-0000-0000-00002E450000}"/>
    <cellStyle name="Comma 68 3 3 5 4" xfId="17714" xr:uid="{00000000-0005-0000-0000-00002F450000}"/>
    <cellStyle name="Comma 68 3 3 5 4 2" xfId="17715" xr:uid="{00000000-0005-0000-0000-000030450000}"/>
    <cellStyle name="Comma 68 3 3 5 5" xfId="17716" xr:uid="{00000000-0005-0000-0000-000031450000}"/>
    <cellStyle name="Comma 68 3 3 6" xfId="17717" xr:uid="{00000000-0005-0000-0000-000032450000}"/>
    <cellStyle name="Comma 68 3 3 6 2" xfId="17718" xr:uid="{00000000-0005-0000-0000-000033450000}"/>
    <cellStyle name="Comma 68 3 3 7" xfId="17719" xr:uid="{00000000-0005-0000-0000-000034450000}"/>
    <cellStyle name="Comma 68 3 3 7 2" xfId="17720" xr:uid="{00000000-0005-0000-0000-000035450000}"/>
    <cellStyle name="Comma 68 3 3 8" xfId="17721" xr:uid="{00000000-0005-0000-0000-000036450000}"/>
    <cellStyle name="Comma 68 3 3 8 2" xfId="17722" xr:uid="{00000000-0005-0000-0000-000037450000}"/>
    <cellStyle name="Comma 68 3 3 9" xfId="17723" xr:uid="{00000000-0005-0000-0000-000038450000}"/>
    <cellStyle name="Comma 68 3 4" xfId="17724" xr:uid="{00000000-0005-0000-0000-000039450000}"/>
    <cellStyle name="Comma 68 3 4 2" xfId="17725" xr:uid="{00000000-0005-0000-0000-00003A450000}"/>
    <cellStyle name="Comma 68 3 4 2 2" xfId="17726" xr:uid="{00000000-0005-0000-0000-00003B450000}"/>
    <cellStyle name="Comma 68 3 4 2 2 2" xfId="17727" xr:uid="{00000000-0005-0000-0000-00003C450000}"/>
    <cellStyle name="Comma 68 3 4 2 2 2 2" xfId="17728" xr:uid="{00000000-0005-0000-0000-00003D450000}"/>
    <cellStyle name="Comma 68 3 4 2 2 3" xfId="17729" xr:uid="{00000000-0005-0000-0000-00003E450000}"/>
    <cellStyle name="Comma 68 3 4 2 2 3 2" xfId="17730" xr:uid="{00000000-0005-0000-0000-00003F450000}"/>
    <cellStyle name="Comma 68 3 4 2 2 4" xfId="17731" xr:uid="{00000000-0005-0000-0000-000040450000}"/>
    <cellStyle name="Comma 68 3 4 2 2 4 2" xfId="17732" xr:uid="{00000000-0005-0000-0000-000041450000}"/>
    <cellStyle name="Comma 68 3 4 2 2 5" xfId="17733" xr:uid="{00000000-0005-0000-0000-000042450000}"/>
    <cellStyle name="Comma 68 3 4 2 3" xfId="17734" xr:uid="{00000000-0005-0000-0000-000043450000}"/>
    <cellStyle name="Comma 68 3 4 2 3 2" xfId="17735" xr:uid="{00000000-0005-0000-0000-000044450000}"/>
    <cellStyle name="Comma 68 3 4 2 4" xfId="17736" xr:uid="{00000000-0005-0000-0000-000045450000}"/>
    <cellStyle name="Comma 68 3 4 2 4 2" xfId="17737" xr:uid="{00000000-0005-0000-0000-000046450000}"/>
    <cellStyle name="Comma 68 3 4 2 5" xfId="17738" xr:uid="{00000000-0005-0000-0000-000047450000}"/>
    <cellStyle name="Comma 68 3 4 2 5 2" xfId="17739" xr:uid="{00000000-0005-0000-0000-000048450000}"/>
    <cellStyle name="Comma 68 3 4 2 6" xfId="17740" xr:uid="{00000000-0005-0000-0000-000049450000}"/>
    <cellStyle name="Comma 68 3 4 3" xfId="17741" xr:uid="{00000000-0005-0000-0000-00004A450000}"/>
    <cellStyle name="Comma 68 3 4 3 2" xfId="17742" xr:uid="{00000000-0005-0000-0000-00004B450000}"/>
    <cellStyle name="Comma 68 3 4 3 2 2" xfId="17743" xr:uid="{00000000-0005-0000-0000-00004C450000}"/>
    <cellStyle name="Comma 68 3 4 3 3" xfId="17744" xr:uid="{00000000-0005-0000-0000-00004D450000}"/>
    <cellStyle name="Comma 68 3 4 3 3 2" xfId="17745" xr:uid="{00000000-0005-0000-0000-00004E450000}"/>
    <cellStyle name="Comma 68 3 4 3 4" xfId="17746" xr:uid="{00000000-0005-0000-0000-00004F450000}"/>
    <cellStyle name="Comma 68 3 4 3 4 2" xfId="17747" xr:uid="{00000000-0005-0000-0000-000050450000}"/>
    <cellStyle name="Comma 68 3 4 3 5" xfId="17748" xr:uid="{00000000-0005-0000-0000-000051450000}"/>
    <cellStyle name="Comma 68 3 4 4" xfId="17749" xr:uid="{00000000-0005-0000-0000-000052450000}"/>
    <cellStyle name="Comma 68 3 4 4 2" xfId="17750" xr:uid="{00000000-0005-0000-0000-000053450000}"/>
    <cellStyle name="Comma 68 3 4 5" xfId="17751" xr:uid="{00000000-0005-0000-0000-000054450000}"/>
    <cellStyle name="Comma 68 3 4 5 2" xfId="17752" xr:uid="{00000000-0005-0000-0000-000055450000}"/>
    <cellStyle name="Comma 68 3 4 6" xfId="17753" xr:uid="{00000000-0005-0000-0000-000056450000}"/>
    <cellStyle name="Comma 68 3 4 6 2" xfId="17754" xr:uid="{00000000-0005-0000-0000-000057450000}"/>
    <cellStyle name="Comma 68 3 4 7" xfId="17755" xr:uid="{00000000-0005-0000-0000-000058450000}"/>
    <cellStyle name="Comma 68 3 5" xfId="17756" xr:uid="{00000000-0005-0000-0000-000059450000}"/>
    <cellStyle name="Comma 68 3 5 2" xfId="17757" xr:uid="{00000000-0005-0000-0000-00005A450000}"/>
    <cellStyle name="Comma 68 3 5 2 2" xfId="17758" xr:uid="{00000000-0005-0000-0000-00005B450000}"/>
    <cellStyle name="Comma 68 3 5 2 2 2" xfId="17759" xr:uid="{00000000-0005-0000-0000-00005C450000}"/>
    <cellStyle name="Comma 68 3 5 2 2 2 2" xfId="17760" xr:uid="{00000000-0005-0000-0000-00005D450000}"/>
    <cellStyle name="Comma 68 3 5 2 2 3" xfId="17761" xr:uid="{00000000-0005-0000-0000-00005E450000}"/>
    <cellStyle name="Comma 68 3 5 2 2 3 2" xfId="17762" xr:uid="{00000000-0005-0000-0000-00005F450000}"/>
    <cellStyle name="Comma 68 3 5 2 2 4" xfId="17763" xr:uid="{00000000-0005-0000-0000-000060450000}"/>
    <cellStyle name="Comma 68 3 5 2 2 4 2" xfId="17764" xr:uid="{00000000-0005-0000-0000-000061450000}"/>
    <cellStyle name="Comma 68 3 5 2 2 5" xfId="17765" xr:uid="{00000000-0005-0000-0000-000062450000}"/>
    <cellStyle name="Comma 68 3 5 2 3" xfId="17766" xr:uid="{00000000-0005-0000-0000-000063450000}"/>
    <cellStyle name="Comma 68 3 5 2 3 2" xfId="17767" xr:uid="{00000000-0005-0000-0000-000064450000}"/>
    <cellStyle name="Comma 68 3 5 2 4" xfId="17768" xr:uid="{00000000-0005-0000-0000-000065450000}"/>
    <cellStyle name="Comma 68 3 5 2 4 2" xfId="17769" xr:uid="{00000000-0005-0000-0000-000066450000}"/>
    <cellStyle name="Comma 68 3 5 2 5" xfId="17770" xr:uid="{00000000-0005-0000-0000-000067450000}"/>
    <cellStyle name="Comma 68 3 5 2 5 2" xfId="17771" xr:uid="{00000000-0005-0000-0000-000068450000}"/>
    <cellStyle name="Comma 68 3 5 2 6" xfId="17772" xr:uid="{00000000-0005-0000-0000-000069450000}"/>
    <cellStyle name="Comma 68 3 5 3" xfId="17773" xr:uid="{00000000-0005-0000-0000-00006A450000}"/>
    <cellStyle name="Comma 68 3 5 3 2" xfId="17774" xr:uid="{00000000-0005-0000-0000-00006B450000}"/>
    <cellStyle name="Comma 68 3 5 3 2 2" xfId="17775" xr:uid="{00000000-0005-0000-0000-00006C450000}"/>
    <cellStyle name="Comma 68 3 5 3 3" xfId="17776" xr:uid="{00000000-0005-0000-0000-00006D450000}"/>
    <cellStyle name="Comma 68 3 5 3 3 2" xfId="17777" xr:uid="{00000000-0005-0000-0000-00006E450000}"/>
    <cellStyle name="Comma 68 3 5 3 4" xfId="17778" xr:uid="{00000000-0005-0000-0000-00006F450000}"/>
    <cellStyle name="Comma 68 3 5 3 4 2" xfId="17779" xr:uid="{00000000-0005-0000-0000-000070450000}"/>
    <cellStyle name="Comma 68 3 5 3 5" xfId="17780" xr:uid="{00000000-0005-0000-0000-000071450000}"/>
    <cellStyle name="Comma 68 3 5 4" xfId="17781" xr:uid="{00000000-0005-0000-0000-000072450000}"/>
    <cellStyle name="Comma 68 3 5 4 2" xfId="17782" xr:uid="{00000000-0005-0000-0000-000073450000}"/>
    <cellStyle name="Comma 68 3 5 5" xfId="17783" xr:uid="{00000000-0005-0000-0000-000074450000}"/>
    <cellStyle name="Comma 68 3 5 5 2" xfId="17784" xr:uid="{00000000-0005-0000-0000-000075450000}"/>
    <cellStyle name="Comma 68 3 5 6" xfId="17785" xr:uid="{00000000-0005-0000-0000-000076450000}"/>
    <cellStyle name="Comma 68 3 5 6 2" xfId="17786" xr:uid="{00000000-0005-0000-0000-000077450000}"/>
    <cellStyle name="Comma 68 3 5 7" xfId="17787" xr:uid="{00000000-0005-0000-0000-000078450000}"/>
    <cellStyle name="Comma 68 3 6" xfId="17788" xr:uid="{00000000-0005-0000-0000-000079450000}"/>
    <cellStyle name="Comma 68 3 6 2" xfId="17789" xr:uid="{00000000-0005-0000-0000-00007A450000}"/>
    <cellStyle name="Comma 68 3 6 2 2" xfId="17790" xr:uid="{00000000-0005-0000-0000-00007B450000}"/>
    <cellStyle name="Comma 68 3 6 2 2 2" xfId="17791" xr:uid="{00000000-0005-0000-0000-00007C450000}"/>
    <cellStyle name="Comma 68 3 6 2 3" xfId="17792" xr:uid="{00000000-0005-0000-0000-00007D450000}"/>
    <cellStyle name="Comma 68 3 6 2 3 2" xfId="17793" xr:uid="{00000000-0005-0000-0000-00007E450000}"/>
    <cellStyle name="Comma 68 3 6 2 4" xfId="17794" xr:uid="{00000000-0005-0000-0000-00007F450000}"/>
    <cellStyle name="Comma 68 3 6 2 4 2" xfId="17795" xr:uid="{00000000-0005-0000-0000-000080450000}"/>
    <cellStyle name="Comma 68 3 6 2 5" xfId="17796" xr:uid="{00000000-0005-0000-0000-000081450000}"/>
    <cellStyle name="Comma 68 3 6 3" xfId="17797" xr:uid="{00000000-0005-0000-0000-000082450000}"/>
    <cellStyle name="Comma 68 3 6 3 2" xfId="17798" xr:uid="{00000000-0005-0000-0000-000083450000}"/>
    <cellStyle name="Comma 68 3 6 4" xfId="17799" xr:uid="{00000000-0005-0000-0000-000084450000}"/>
    <cellStyle name="Comma 68 3 6 4 2" xfId="17800" xr:uid="{00000000-0005-0000-0000-000085450000}"/>
    <cellStyle name="Comma 68 3 6 5" xfId="17801" xr:uid="{00000000-0005-0000-0000-000086450000}"/>
    <cellStyle name="Comma 68 3 6 5 2" xfId="17802" xr:uid="{00000000-0005-0000-0000-000087450000}"/>
    <cellStyle name="Comma 68 3 6 6" xfId="17803" xr:uid="{00000000-0005-0000-0000-000088450000}"/>
    <cellStyle name="Comma 68 3 7" xfId="17804" xr:uid="{00000000-0005-0000-0000-000089450000}"/>
    <cellStyle name="Comma 68 3 7 2" xfId="17805" xr:uid="{00000000-0005-0000-0000-00008A450000}"/>
    <cellStyle name="Comma 68 3 7 2 2" xfId="17806" xr:uid="{00000000-0005-0000-0000-00008B450000}"/>
    <cellStyle name="Comma 68 3 7 3" xfId="17807" xr:uid="{00000000-0005-0000-0000-00008C450000}"/>
    <cellStyle name="Comma 68 3 7 3 2" xfId="17808" xr:uid="{00000000-0005-0000-0000-00008D450000}"/>
    <cellStyle name="Comma 68 3 7 4" xfId="17809" xr:uid="{00000000-0005-0000-0000-00008E450000}"/>
    <cellStyle name="Comma 68 3 7 4 2" xfId="17810" xr:uid="{00000000-0005-0000-0000-00008F450000}"/>
    <cellStyle name="Comma 68 3 7 5" xfId="17811" xr:uid="{00000000-0005-0000-0000-000090450000}"/>
    <cellStyle name="Comma 68 3 8" xfId="17812" xr:uid="{00000000-0005-0000-0000-000091450000}"/>
    <cellStyle name="Comma 68 3 8 2" xfId="17813" xr:uid="{00000000-0005-0000-0000-000092450000}"/>
    <cellStyle name="Comma 68 3 9" xfId="17814" xr:uid="{00000000-0005-0000-0000-000093450000}"/>
    <cellStyle name="Comma 68 3 9 2" xfId="17815" xr:uid="{00000000-0005-0000-0000-000094450000}"/>
    <cellStyle name="Comma 68 4" xfId="17816" xr:uid="{00000000-0005-0000-0000-000095450000}"/>
    <cellStyle name="Comma 68 4 2" xfId="17817" xr:uid="{00000000-0005-0000-0000-000096450000}"/>
    <cellStyle name="Comma 68 4 2 2" xfId="17818" xr:uid="{00000000-0005-0000-0000-000097450000}"/>
    <cellStyle name="Comma 68 4 2 2 2" xfId="17819" xr:uid="{00000000-0005-0000-0000-000098450000}"/>
    <cellStyle name="Comma 68 4 2 2 2 2" xfId="17820" xr:uid="{00000000-0005-0000-0000-000099450000}"/>
    <cellStyle name="Comma 68 4 2 2 2 2 2" xfId="17821" xr:uid="{00000000-0005-0000-0000-00009A450000}"/>
    <cellStyle name="Comma 68 4 2 2 2 3" xfId="17822" xr:uid="{00000000-0005-0000-0000-00009B450000}"/>
    <cellStyle name="Comma 68 4 2 2 2 3 2" xfId="17823" xr:uid="{00000000-0005-0000-0000-00009C450000}"/>
    <cellStyle name="Comma 68 4 2 2 2 4" xfId="17824" xr:uid="{00000000-0005-0000-0000-00009D450000}"/>
    <cellStyle name="Comma 68 4 2 2 2 4 2" xfId="17825" xr:uid="{00000000-0005-0000-0000-00009E450000}"/>
    <cellStyle name="Comma 68 4 2 2 2 5" xfId="17826" xr:uid="{00000000-0005-0000-0000-00009F450000}"/>
    <cellStyle name="Comma 68 4 2 2 3" xfId="17827" xr:uid="{00000000-0005-0000-0000-0000A0450000}"/>
    <cellStyle name="Comma 68 4 2 2 3 2" xfId="17828" xr:uid="{00000000-0005-0000-0000-0000A1450000}"/>
    <cellStyle name="Comma 68 4 2 2 4" xfId="17829" xr:uid="{00000000-0005-0000-0000-0000A2450000}"/>
    <cellStyle name="Comma 68 4 2 2 4 2" xfId="17830" xr:uid="{00000000-0005-0000-0000-0000A3450000}"/>
    <cellStyle name="Comma 68 4 2 2 5" xfId="17831" xr:uid="{00000000-0005-0000-0000-0000A4450000}"/>
    <cellStyle name="Comma 68 4 2 2 5 2" xfId="17832" xr:uid="{00000000-0005-0000-0000-0000A5450000}"/>
    <cellStyle name="Comma 68 4 2 2 6" xfId="17833" xr:uid="{00000000-0005-0000-0000-0000A6450000}"/>
    <cellStyle name="Comma 68 4 2 3" xfId="17834" xr:uid="{00000000-0005-0000-0000-0000A7450000}"/>
    <cellStyle name="Comma 68 4 2 3 2" xfId="17835" xr:uid="{00000000-0005-0000-0000-0000A8450000}"/>
    <cellStyle name="Comma 68 4 2 3 2 2" xfId="17836" xr:uid="{00000000-0005-0000-0000-0000A9450000}"/>
    <cellStyle name="Comma 68 4 2 3 3" xfId="17837" xr:uid="{00000000-0005-0000-0000-0000AA450000}"/>
    <cellStyle name="Comma 68 4 2 3 3 2" xfId="17838" xr:uid="{00000000-0005-0000-0000-0000AB450000}"/>
    <cellStyle name="Comma 68 4 2 3 4" xfId="17839" xr:uid="{00000000-0005-0000-0000-0000AC450000}"/>
    <cellStyle name="Comma 68 4 2 3 4 2" xfId="17840" xr:uid="{00000000-0005-0000-0000-0000AD450000}"/>
    <cellStyle name="Comma 68 4 2 3 5" xfId="17841" xr:uid="{00000000-0005-0000-0000-0000AE450000}"/>
    <cellStyle name="Comma 68 4 2 4" xfId="17842" xr:uid="{00000000-0005-0000-0000-0000AF450000}"/>
    <cellStyle name="Comma 68 4 2 4 2" xfId="17843" xr:uid="{00000000-0005-0000-0000-0000B0450000}"/>
    <cellStyle name="Comma 68 4 2 5" xfId="17844" xr:uid="{00000000-0005-0000-0000-0000B1450000}"/>
    <cellStyle name="Comma 68 4 2 5 2" xfId="17845" xr:uid="{00000000-0005-0000-0000-0000B2450000}"/>
    <cellStyle name="Comma 68 4 2 6" xfId="17846" xr:uid="{00000000-0005-0000-0000-0000B3450000}"/>
    <cellStyle name="Comma 68 4 2 6 2" xfId="17847" xr:uid="{00000000-0005-0000-0000-0000B4450000}"/>
    <cellStyle name="Comma 68 4 2 7" xfId="17848" xr:uid="{00000000-0005-0000-0000-0000B5450000}"/>
    <cellStyle name="Comma 68 4 3" xfId="17849" xr:uid="{00000000-0005-0000-0000-0000B6450000}"/>
    <cellStyle name="Comma 68 4 3 2" xfId="17850" xr:uid="{00000000-0005-0000-0000-0000B7450000}"/>
    <cellStyle name="Comma 68 4 3 2 2" xfId="17851" xr:uid="{00000000-0005-0000-0000-0000B8450000}"/>
    <cellStyle name="Comma 68 4 3 2 2 2" xfId="17852" xr:uid="{00000000-0005-0000-0000-0000B9450000}"/>
    <cellStyle name="Comma 68 4 3 2 2 2 2" xfId="17853" xr:uid="{00000000-0005-0000-0000-0000BA450000}"/>
    <cellStyle name="Comma 68 4 3 2 2 3" xfId="17854" xr:uid="{00000000-0005-0000-0000-0000BB450000}"/>
    <cellStyle name="Comma 68 4 3 2 2 3 2" xfId="17855" xr:uid="{00000000-0005-0000-0000-0000BC450000}"/>
    <cellStyle name="Comma 68 4 3 2 2 4" xfId="17856" xr:uid="{00000000-0005-0000-0000-0000BD450000}"/>
    <cellStyle name="Comma 68 4 3 2 2 4 2" xfId="17857" xr:uid="{00000000-0005-0000-0000-0000BE450000}"/>
    <cellStyle name="Comma 68 4 3 2 2 5" xfId="17858" xr:uid="{00000000-0005-0000-0000-0000BF450000}"/>
    <cellStyle name="Comma 68 4 3 2 3" xfId="17859" xr:uid="{00000000-0005-0000-0000-0000C0450000}"/>
    <cellStyle name="Comma 68 4 3 2 3 2" xfId="17860" xr:uid="{00000000-0005-0000-0000-0000C1450000}"/>
    <cellStyle name="Comma 68 4 3 2 4" xfId="17861" xr:uid="{00000000-0005-0000-0000-0000C2450000}"/>
    <cellStyle name="Comma 68 4 3 2 4 2" xfId="17862" xr:uid="{00000000-0005-0000-0000-0000C3450000}"/>
    <cellStyle name="Comma 68 4 3 2 5" xfId="17863" xr:uid="{00000000-0005-0000-0000-0000C4450000}"/>
    <cellStyle name="Comma 68 4 3 2 5 2" xfId="17864" xr:uid="{00000000-0005-0000-0000-0000C5450000}"/>
    <cellStyle name="Comma 68 4 3 2 6" xfId="17865" xr:uid="{00000000-0005-0000-0000-0000C6450000}"/>
    <cellStyle name="Comma 68 4 3 3" xfId="17866" xr:uid="{00000000-0005-0000-0000-0000C7450000}"/>
    <cellStyle name="Comma 68 4 3 3 2" xfId="17867" xr:uid="{00000000-0005-0000-0000-0000C8450000}"/>
    <cellStyle name="Comma 68 4 3 3 2 2" xfId="17868" xr:uid="{00000000-0005-0000-0000-0000C9450000}"/>
    <cellStyle name="Comma 68 4 3 3 3" xfId="17869" xr:uid="{00000000-0005-0000-0000-0000CA450000}"/>
    <cellStyle name="Comma 68 4 3 3 3 2" xfId="17870" xr:uid="{00000000-0005-0000-0000-0000CB450000}"/>
    <cellStyle name="Comma 68 4 3 3 4" xfId="17871" xr:uid="{00000000-0005-0000-0000-0000CC450000}"/>
    <cellStyle name="Comma 68 4 3 3 4 2" xfId="17872" xr:uid="{00000000-0005-0000-0000-0000CD450000}"/>
    <cellStyle name="Comma 68 4 3 3 5" xfId="17873" xr:uid="{00000000-0005-0000-0000-0000CE450000}"/>
    <cellStyle name="Comma 68 4 3 4" xfId="17874" xr:uid="{00000000-0005-0000-0000-0000CF450000}"/>
    <cellStyle name="Comma 68 4 3 4 2" xfId="17875" xr:uid="{00000000-0005-0000-0000-0000D0450000}"/>
    <cellStyle name="Comma 68 4 3 5" xfId="17876" xr:uid="{00000000-0005-0000-0000-0000D1450000}"/>
    <cellStyle name="Comma 68 4 3 5 2" xfId="17877" xr:uid="{00000000-0005-0000-0000-0000D2450000}"/>
    <cellStyle name="Comma 68 4 3 6" xfId="17878" xr:uid="{00000000-0005-0000-0000-0000D3450000}"/>
    <cellStyle name="Comma 68 4 3 6 2" xfId="17879" xr:uid="{00000000-0005-0000-0000-0000D4450000}"/>
    <cellStyle name="Comma 68 4 3 7" xfId="17880" xr:uid="{00000000-0005-0000-0000-0000D5450000}"/>
    <cellStyle name="Comma 68 4 4" xfId="17881" xr:uid="{00000000-0005-0000-0000-0000D6450000}"/>
    <cellStyle name="Comma 68 4 4 2" xfId="17882" xr:uid="{00000000-0005-0000-0000-0000D7450000}"/>
    <cellStyle name="Comma 68 4 4 2 2" xfId="17883" xr:uid="{00000000-0005-0000-0000-0000D8450000}"/>
    <cellStyle name="Comma 68 4 4 2 2 2" xfId="17884" xr:uid="{00000000-0005-0000-0000-0000D9450000}"/>
    <cellStyle name="Comma 68 4 4 2 3" xfId="17885" xr:uid="{00000000-0005-0000-0000-0000DA450000}"/>
    <cellStyle name="Comma 68 4 4 2 3 2" xfId="17886" xr:uid="{00000000-0005-0000-0000-0000DB450000}"/>
    <cellStyle name="Comma 68 4 4 2 4" xfId="17887" xr:uid="{00000000-0005-0000-0000-0000DC450000}"/>
    <cellStyle name="Comma 68 4 4 2 4 2" xfId="17888" xr:uid="{00000000-0005-0000-0000-0000DD450000}"/>
    <cellStyle name="Comma 68 4 4 2 5" xfId="17889" xr:uid="{00000000-0005-0000-0000-0000DE450000}"/>
    <cellStyle name="Comma 68 4 4 3" xfId="17890" xr:uid="{00000000-0005-0000-0000-0000DF450000}"/>
    <cellStyle name="Comma 68 4 4 3 2" xfId="17891" xr:uid="{00000000-0005-0000-0000-0000E0450000}"/>
    <cellStyle name="Comma 68 4 4 4" xfId="17892" xr:uid="{00000000-0005-0000-0000-0000E1450000}"/>
    <cellStyle name="Comma 68 4 4 4 2" xfId="17893" xr:uid="{00000000-0005-0000-0000-0000E2450000}"/>
    <cellStyle name="Comma 68 4 4 5" xfId="17894" xr:uid="{00000000-0005-0000-0000-0000E3450000}"/>
    <cellStyle name="Comma 68 4 4 5 2" xfId="17895" xr:uid="{00000000-0005-0000-0000-0000E4450000}"/>
    <cellStyle name="Comma 68 4 4 6" xfId="17896" xr:uid="{00000000-0005-0000-0000-0000E5450000}"/>
    <cellStyle name="Comma 68 4 5" xfId="17897" xr:uid="{00000000-0005-0000-0000-0000E6450000}"/>
    <cellStyle name="Comma 68 4 5 2" xfId="17898" xr:uid="{00000000-0005-0000-0000-0000E7450000}"/>
    <cellStyle name="Comma 68 4 5 2 2" xfId="17899" xr:uid="{00000000-0005-0000-0000-0000E8450000}"/>
    <cellStyle name="Comma 68 4 5 3" xfId="17900" xr:uid="{00000000-0005-0000-0000-0000E9450000}"/>
    <cellStyle name="Comma 68 4 5 3 2" xfId="17901" xr:uid="{00000000-0005-0000-0000-0000EA450000}"/>
    <cellStyle name="Comma 68 4 5 4" xfId="17902" xr:uid="{00000000-0005-0000-0000-0000EB450000}"/>
    <cellStyle name="Comma 68 4 5 4 2" xfId="17903" xr:uid="{00000000-0005-0000-0000-0000EC450000}"/>
    <cellStyle name="Comma 68 4 5 5" xfId="17904" xr:uid="{00000000-0005-0000-0000-0000ED450000}"/>
    <cellStyle name="Comma 68 4 6" xfId="17905" xr:uid="{00000000-0005-0000-0000-0000EE450000}"/>
    <cellStyle name="Comma 68 4 6 2" xfId="17906" xr:uid="{00000000-0005-0000-0000-0000EF450000}"/>
    <cellStyle name="Comma 68 4 7" xfId="17907" xr:uid="{00000000-0005-0000-0000-0000F0450000}"/>
    <cellStyle name="Comma 68 4 7 2" xfId="17908" xr:uid="{00000000-0005-0000-0000-0000F1450000}"/>
    <cellStyle name="Comma 68 4 8" xfId="17909" xr:uid="{00000000-0005-0000-0000-0000F2450000}"/>
    <cellStyle name="Comma 68 4 8 2" xfId="17910" xr:uid="{00000000-0005-0000-0000-0000F3450000}"/>
    <cellStyle name="Comma 68 4 9" xfId="17911" xr:uid="{00000000-0005-0000-0000-0000F4450000}"/>
    <cellStyle name="Comma 68 5" xfId="17912" xr:uid="{00000000-0005-0000-0000-0000F5450000}"/>
    <cellStyle name="Comma 68 5 2" xfId="17913" xr:uid="{00000000-0005-0000-0000-0000F6450000}"/>
    <cellStyle name="Comma 68 5 2 2" xfId="17914" xr:uid="{00000000-0005-0000-0000-0000F7450000}"/>
    <cellStyle name="Comma 68 5 2 2 2" xfId="17915" xr:uid="{00000000-0005-0000-0000-0000F8450000}"/>
    <cellStyle name="Comma 68 5 2 2 2 2" xfId="17916" xr:uid="{00000000-0005-0000-0000-0000F9450000}"/>
    <cellStyle name="Comma 68 5 2 2 2 2 2" xfId="17917" xr:uid="{00000000-0005-0000-0000-0000FA450000}"/>
    <cellStyle name="Comma 68 5 2 2 2 3" xfId="17918" xr:uid="{00000000-0005-0000-0000-0000FB450000}"/>
    <cellStyle name="Comma 68 5 2 2 2 3 2" xfId="17919" xr:uid="{00000000-0005-0000-0000-0000FC450000}"/>
    <cellStyle name="Comma 68 5 2 2 2 4" xfId="17920" xr:uid="{00000000-0005-0000-0000-0000FD450000}"/>
    <cellStyle name="Comma 68 5 2 2 2 4 2" xfId="17921" xr:uid="{00000000-0005-0000-0000-0000FE450000}"/>
    <cellStyle name="Comma 68 5 2 2 2 5" xfId="17922" xr:uid="{00000000-0005-0000-0000-0000FF450000}"/>
    <cellStyle name="Comma 68 5 2 2 3" xfId="17923" xr:uid="{00000000-0005-0000-0000-000000460000}"/>
    <cellStyle name="Comma 68 5 2 2 3 2" xfId="17924" xr:uid="{00000000-0005-0000-0000-000001460000}"/>
    <cellStyle name="Comma 68 5 2 2 4" xfId="17925" xr:uid="{00000000-0005-0000-0000-000002460000}"/>
    <cellStyle name="Comma 68 5 2 2 4 2" xfId="17926" xr:uid="{00000000-0005-0000-0000-000003460000}"/>
    <cellStyle name="Comma 68 5 2 2 5" xfId="17927" xr:uid="{00000000-0005-0000-0000-000004460000}"/>
    <cellStyle name="Comma 68 5 2 2 5 2" xfId="17928" xr:uid="{00000000-0005-0000-0000-000005460000}"/>
    <cellStyle name="Comma 68 5 2 2 6" xfId="17929" xr:uid="{00000000-0005-0000-0000-000006460000}"/>
    <cellStyle name="Comma 68 5 2 3" xfId="17930" xr:uid="{00000000-0005-0000-0000-000007460000}"/>
    <cellStyle name="Comma 68 5 2 3 2" xfId="17931" xr:uid="{00000000-0005-0000-0000-000008460000}"/>
    <cellStyle name="Comma 68 5 2 3 2 2" xfId="17932" xr:uid="{00000000-0005-0000-0000-000009460000}"/>
    <cellStyle name="Comma 68 5 2 3 3" xfId="17933" xr:uid="{00000000-0005-0000-0000-00000A460000}"/>
    <cellStyle name="Comma 68 5 2 3 3 2" xfId="17934" xr:uid="{00000000-0005-0000-0000-00000B460000}"/>
    <cellStyle name="Comma 68 5 2 3 4" xfId="17935" xr:uid="{00000000-0005-0000-0000-00000C460000}"/>
    <cellStyle name="Comma 68 5 2 3 4 2" xfId="17936" xr:uid="{00000000-0005-0000-0000-00000D460000}"/>
    <cellStyle name="Comma 68 5 2 3 5" xfId="17937" xr:uid="{00000000-0005-0000-0000-00000E460000}"/>
    <cellStyle name="Comma 68 5 2 4" xfId="17938" xr:uid="{00000000-0005-0000-0000-00000F460000}"/>
    <cellStyle name="Comma 68 5 2 4 2" xfId="17939" xr:uid="{00000000-0005-0000-0000-000010460000}"/>
    <cellStyle name="Comma 68 5 2 5" xfId="17940" xr:uid="{00000000-0005-0000-0000-000011460000}"/>
    <cellStyle name="Comma 68 5 2 5 2" xfId="17941" xr:uid="{00000000-0005-0000-0000-000012460000}"/>
    <cellStyle name="Comma 68 5 2 6" xfId="17942" xr:uid="{00000000-0005-0000-0000-000013460000}"/>
    <cellStyle name="Comma 68 5 2 6 2" xfId="17943" xr:uid="{00000000-0005-0000-0000-000014460000}"/>
    <cellStyle name="Comma 68 5 2 7" xfId="17944" xr:uid="{00000000-0005-0000-0000-000015460000}"/>
    <cellStyle name="Comma 68 5 3" xfId="17945" xr:uid="{00000000-0005-0000-0000-000016460000}"/>
    <cellStyle name="Comma 68 5 3 2" xfId="17946" xr:uid="{00000000-0005-0000-0000-000017460000}"/>
    <cellStyle name="Comma 68 5 3 2 2" xfId="17947" xr:uid="{00000000-0005-0000-0000-000018460000}"/>
    <cellStyle name="Comma 68 5 3 2 2 2" xfId="17948" xr:uid="{00000000-0005-0000-0000-000019460000}"/>
    <cellStyle name="Comma 68 5 3 2 2 2 2" xfId="17949" xr:uid="{00000000-0005-0000-0000-00001A460000}"/>
    <cellStyle name="Comma 68 5 3 2 2 3" xfId="17950" xr:uid="{00000000-0005-0000-0000-00001B460000}"/>
    <cellStyle name="Comma 68 5 3 2 2 3 2" xfId="17951" xr:uid="{00000000-0005-0000-0000-00001C460000}"/>
    <cellStyle name="Comma 68 5 3 2 2 4" xfId="17952" xr:uid="{00000000-0005-0000-0000-00001D460000}"/>
    <cellStyle name="Comma 68 5 3 2 2 4 2" xfId="17953" xr:uid="{00000000-0005-0000-0000-00001E460000}"/>
    <cellStyle name="Comma 68 5 3 2 2 5" xfId="17954" xr:uid="{00000000-0005-0000-0000-00001F460000}"/>
    <cellStyle name="Comma 68 5 3 2 3" xfId="17955" xr:uid="{00000000-0005-0000-0000-000020460000}"/>
    <cellStyle name="Comma 68 5 3 2 3 2" xfId="17956" xr:uid="{00000000-0005-0000-0000-000021460000}"/>
    <cellStyle name="Comma 68 5 3 2 4" xfId="17957" xr:uid="{00000000-0005-0000-0000-000022460000}"/>
    <cellStyle name="Comma 68 5 3 2 4 2" xfId="17958" xr:uid="{00000000-0005-0000-0000-000023460000}"/>
    <cellStyle name="Comma 68 5 3 2 5" xfId="17959" xr:uid="{00000000-0005-0000-0000-000024460000}"/>
    <cellStyle name="Comma 68 5 3 2 5 2" xfId="17960" xr:uid="{00000000-0005-0000-0000-000025460000}"/>
    <cellStyle name="Comma 68 5 3 2 6" xfId="17961" xr:uid="{00000000-0005-0000-0000-000026460000}"/>
    <cellStyle name="Comma 68 5 3 3" xfId="17962" xr:uid="{00000000-0005-0000-0000-000027460000}"/>
    <cellStyle name="Comma 68 5 3 3 2" xfId="17963" xr:uid="{00000000-0005-0000-0000-000028460000}"/>
    <cellStyle name="Comma 68 5 3 3 2 2" xfId="17964" xr:uid="{00000000-0005-0000-0000-000029460000}"/>
    <cellStyle name="Comma 68 5 3 3 3" xfId="17965" xr:uid="{00000000-0005-0000-0000-00002A460000}"/>
    <cellStyle name="Comma 68 5 3 3 3 2" xfId="17966" xr:uid="{00000000-0005-0000-0000-00002B460000}"/>
    <cellStyle name="Comma 68 5 3 3 4" xfId="17967" xr:uid="{00000000-0005-0000-0000-00002C460000}"/>
    <cellStyle name="Comma 68 5 3 3 4 2" xfId="17968" xr:uid="{00000000-0005-0000-0000-00002D460000}"/>
    <cellStyle name="Comma 68 5 3 3 5" xfId="17969" xr:uid="{00000000-0005-0000-0000-00002E460000}"/>
    <cellStyle name="Comma 68 5 3 4" xfId="17970" xr:uid="{00000000-0005-0000-0000-00002F460000}"/>
    <cellStyle name="Comma 68 5 3 4 2" xfId="17971" xr:uid="{00000000-0005-0000-0000-000030460000}"/>
    <cellStyle name="Comma 68 5 3 5" xfId="17972" xr:uid="{00000000-0005-0000-0000-000031460000}"/>
    <cellStyle name="Comma 68 5 3 5 2" xfId="17973" xr:uid="{00000000-0005-0000-0000-000032460000}"/>
    <cellStyle name="Comma 68 5 3 6" xfId="17974" xr:uid="{00000000-0005-0000-0000-000033460000}"/>
    <cellStyle name="Comma 68 5 3 6 2" xfId="17975" xr:uid="{00000000-0005-0000-0000-000034460000}"/>
    <cellStyle name="Comma 68 5 3 7" xfId="17976" xr:uid="{00000000-0005-0000-0000-000035460000}"/>
    <cellStyle name="Comma 68 5 4" xfId="17977" xr:uid="{00000000-0005-0000-0000-000036460000}"/>
    <cellStyle name="Comma 68 5 4 2" xfId="17978" xr:uid="{00000000-0005-0000-0000-000037460000}"/>
    <cellStyle name="Comma 68 5 4 2 2" xfId="17979" xr:uid="{00000000-0005-0000-0000-000038460000}"/>
    <cellStyle name="Comma 68 5 4 2 2 2" xfId="17980" xr:uid="{00000000-0005-0000-0000-000039460000}"/>
    <cellStyle name="Comma 68 5 4 2 3" xfId="17981" xr:uid="{00000000-0005-0000-0000-00003A460000}"/>
    <cellStyle name="Comma 68 5 4 2 3 2" xfId="17982" xr:uid="{00000000-0005-0000-0000-00003B460000}"/>
    <cellStyle name="Comma 68 5 4 2 4" xfId="17983" xr:uid="{00000000-0005-0000-0000-00003C460000}"/>
    <cellStyle name="Comma 68 5 4 2 4 2" xfId="17984" xr:uid="{00000000-0005-0000-0000-00003D460000}"/>
    <cellStyle name="Comma 68 5 4 2 5" xfId="17985" xr:uid="{00000000-0005-0000-0000-00003E460000}"/>
    <cellStyle name="Comma 68 5 4 3" xfId="17986" xr:uid="{00000000-0005-0000-0000-00003F460000}"/>
    <cellStyle name="Comma 68 5 4 3 2" xfId="17987" xr:uid="{00000000-0005-0000-0000-000040460000}"/>
    <cellStyle name="Comma 68 5 4 4" xfId="17988" xr:uid="{00000000-0005-0000-0000-000041460000}"/>
    <cellStyle name="Comma 68 5 4 4 2" xfId="17989" xr:uid="{00000000-0005-0000-0000-000042460000}"/>
    <cellStyle name="Comma 68 5 4 5" xfId="17990" xr:uid="{00000000-0005-0000-0000-000043460000}"/>
    <cellStyle name="Comma 68 5 4 5 2" xfId="17991" xr:uid="{00000000-0005-0000-0000-000044460000}"/>
    <cellStyle name="Comma 68 5 4 6" xfId="17992" xr:uid="{00000000-0005-0000-0000-000045460000}"/>
    <cellStyle name="Comma 68 5 5" xfId="17993" xr:uid="{00000000-0005-0000-0000-000046460000}"/>
    <cellStyle name="Comma 68 5 5 2" xfId="17994" xr:uid="{00000000-0005-0000-0000-000047460000}"/>
    <cellStyle name="Comma 68 5 5 2 2" xfId="17995" xr:uid="{00000000-0005-0000-0000-000048460000}"/>
    <cellStyle name="Comma 68 5 5 3" xfId="17996" xr:uid="{00000000-0005-0000-0000-000049460000}"/>
    <cellStyle name="Comma 68 5 5 3 2" xfId="17997" xr:uid="{00000000-0005-0000-0000-00004A460000}"/>
    <cellStyle name="Comma 68 5 5 4" xfId="17998" xr:uid="{00000000-0005-0000-0000-00004B460000}"/>
    <cellStyle name="Comma 68 5 5 4 2" xfId="17999" xr:uid="{00000000-0005-0000-0000-00004C460000}"/>
    <cellStyle name="Comma 68 5 5 5" xfId="18000" xr:uid="{00000000-0005-0000-0000-00004D460000}"/>
    <cellStyle name="Comma 68 5 6" xfId="18001" xr:uid="{00000000-0005-0000-0000-00004E460000}"/>
    <cellStyle name="Comma 68 5 6 2" xfId="18002" xr:uid="{00000000-0005-0000-0000-00004F460000}"/>
    <cellStyle name="Comma 68 5 7" xfId="18003" xr:uid="{00000000-0005-0000-0000-000050460000}"/>
    <cellStyle name="Comma 68 5 7 2" xfId="18004" xr:uid="{00000000-0005-0000-0000-000051460000}"/>
    <cellStyle name="Comma 68 5 8" xfId="18005" xr:uid="{00000000-0005-0000-0000-000052460000}"/>
    <cellStyle name="Comma 68 5 8 2" xfId="18006" xr:uid="{00000000-0005-0000-0000-000053460000}"/>
    <cellStyle name="Comma 68 5 9" xfId="18007" xr:uid="{00000000-0005-0000-0000-000054460000}"/>
    <cellStyle name="Comma 68 6" xfId="18008" xr:uid="{00000000-0005-0000-0000-000055460000}"/>
    <cellStyle name="Comma 68 6 2" xfId="18009" xr:uid="{00000000-0005-0000-0000-000056460000}"/>
    <cellStyle name="Comma 68 6 2 2" xfId="18010" xr:uid="{00000000-0005-0000-0000-000057460000}"/>
    <cellStyle name="Comma 68 6 2 2 2" xfId="18011" xr:uid="{00000000-0005-0000-0000-000058460000}"/>
    <cellStyle name="Comma 68 6 2 2 2 2" xfId="18012" xr:uid="{00000000-0005-0000-0000-000059460000}"/>
    <cellStyle name="Comma 68 6 2 2 3" xfId="18013" xr:uid="{00000000-0005-0000-0000-00005A460000}"/>
    <cellStyle name="Comma 68 6 2 2 3 2" xfId="18014" xr:uid="{00000000-0005-0000-0000-00005B460000}"/>
    <cellStyle name="Comma 68 6 2 2 4" xfId="18015" xr:uid="{00000000-0005-0000-0000-00005C460000}"/>
    <cellStyle name="Comma 68 6 2 2 4 2" xfId="18016" xr:uid="{00000000-0005-0000-0000-00005D460000}"/>
    <cellStyle name="Comma 68 6 2 2 5" xfId="18017" xr:uid="{00000000-0005-0000-0000-00005E460000}"/>
    <cellStyle name="Comma 68 6 2 3" xfId="18018" xr:uid="{00000000-0005-0000-0000-00005F460000}"/>
    <cellStyle name="Comma 68 6 2 3 2" xfId="18019" xr:uid="{00000000-0005-0000-0000-000060460000}"/>
    <cellStyle name="Comma 68 6 2 4" xfId="18020" xr:uid="{00000000-0005-0000-0000-000061460000}"/>
    <cellStyle name="Comma 68 6 2 4 2" xfId="18021" xr:uid="{00000000-0005-0000-0000-000062460000}"/>
    <cellStyle name="Comma 68 6 2 5" xfId="18022" xr:uid="{00000000-0005-0000-0000-000063460000}"/>
    <cellStyle name="Comma 68 6 2 5 2" xfId="18023" xr:uid="{00000000-0005-0000-0000-000064460000}"/>
    <cellStyle name="Comma 68 6 2 6" xfId="18024" xr:uid="{00000000-0005-0000-0000-000065460000}"/>
    <cellStyle name="Comma 68 6 3" xfId="18025" xr:uid="{00000000-0005-0000-0000-000066460000}"/>
    <cellStyle name="Comma 68 6 3 2" xfId="18026" xr:uid="{00000000-0005-0000-0000-000067460000}"/>
    <cellStyle name="Comma 68 6 3 2 2" xfId="18027" xr:uid="{00000000-0005-0000-0000-000068460000}"/>
    <cellStyle name="Comma 68 6 3 3" xfId="18028" xr:uid="{00000000-0005-0000-0000-000069460000}"/>
    <cellStyle name="Comma 68 6 3 3 2" xfId="18029" xr:uid="{00000000-0005-0000-0000-00006A460000}"/>
    <cellStyle name="Comma 68 6 3 4" xfId="18030" xr:uid="{00000000-0005-0000-0000-00006B460000}"/>
    <cellStyle name="Comma 68 6 3 4 2" xfId="18031" xr:uid="{00000000-0005-0000-0000-00006C460000}"/>
    <cellStyle name="Comma 68 6 3 5" xfId="18032" xr:uid="{00000000-0005-0000-0000-00006D460000}"/>
    <cellStyle name="Comma 68 6 4" xfId="18033" xr:uid="{00000000-0005-0000-0000-00006E460000}"/>
    <cellStyle name="Comma 68 6 4 2" xfId="18034" xr:uid="{00000000-0005-0000-0000-00006F460000}"/>
    <cellStyle name="Comma 68 6 5" xfId="18035" xr:uid="{00000000-0005-0000-0000-000070460000}"/>
    <cellStyle name="Comma 68 6 5 2" xfId="18036" xr:uid="{00000000-0005-0000-0000-000071460000}"/>
    <cellStyle name="Comma 68 6 6" xfId="18037" xr:uid="{00000000-0005-0000-0000-000072460000}"/>
    <cellStyle name="Comma 68 6 6 2" xfId="18038" xr:uid="{00000000-0005-0000-0000-000073460000}"/>
    <cellStyle name="Comma 68 6 7" xfId="18039" xr:uid="{00000000-0005-0000-0000-000074460000}"/>
    <cellStyle name="Comma 68 7" xfId="18040" xr:uid="{00000000-0005-0000-0000-000075460000}"/>
    <cellStyle name="Comma 68 7 2" xfId="18041" xr:uid="{00000000-0005-0000-0000-000076460000}"/>
    <cellStyle name="Comma 68 7 2 2" xfId="18042" xr:uid="{00000000-0005-0000-0000-000077460000}"/>
    <cellStyle name="Comma 68 7 2 2 2" xfId="18043" xr:uid="{00000000-0005-0000-0000-000078460000}"/>
    <cellStyle name="Comma 68 7 2 2 2 2" xfId="18044" xr:uid="{00000000-0005-0000-0000-000079460000}"/>
    <cellStyle name="Comma 68 7 2 2 3" xfId="18045" xr:uid="{00000000-0005-0000-0000-00007A460000}"/>
    <cellStyle name="Comma 68 7 2 2 3 2" xfId="18046" xr:uid="{00000000-0005-0000-0000-00007B460000}"/>
    <cellStyle name="Comma 68 7 2 2 4" xfId="18047" xr:uid="{00000000-0005-0000-0000-00007C460000}"/>
    <cellStyle name="Comma 68 7 2 2 4 2" xfId="18048" xr:uid="{00000000-0005-0000-0000-00007D460000}"/>
    <cellStyle name="Comma 68 7 2 2 5" xfId="18049" xr:uid="{00000000-0005-0000-0000-00007E460000}"/>
    <cellStyle name="Comma 68 7 2 3" xfId="18050" xr:uid="{00000000-0005-0000-0000-00007F460000}"/>
    <cellStyle name="Comma 68 7 2 3 2" xfId="18051" xr:uid="{00000000-0005-0000-0000-000080460000}"/>
    <cellStyle name="Comma 68 7 2 4" xfId="18052" xr:uid="{00000000-0005-0000-0000-000081460000}"/>
    <cellStyle name="Comma 68 7 2 4 2" xfId="18053" xr:uid="{00000000-0005-0000-0000-000082460000}"/>
    <cellStyle name="Comma 68 7 2 5" xfId="18054" xr:uid="{00000000-0005-0000-0000-000083460000}"/>
    <cellStyle name="Comma 68 7 2 5 2" xfId="18055" xr:uid="{00000000-0005-0000-0000-000084460000}"/>
    <cellStyle name="Comma 68 7 2 6" xfId="18056" xr:uid="{00000000-0005-0000-0000-000085460000}"/>
    <cellStyle name="Comma 68 7 3" xfId="18057" xr:uid="{00000000-0005-0000-0000-000086460000}"/>
    <cellStyle name="Comma 68 7 3 2" xfId="18058" xr:uid="{00000000-0005-0000-0000-000087460000}"/>
    <cellStyle name="Comma 68 7 3 2 2" xfId="18059" xr:uid="{00000000-0005-0000-0000-000088460000}"/>
    <cellStyle name="Comma 68 7 3 3" xfId="18060" xr:uid="{00000000-0005-0000-0000-000089460000}"/>
    <cellStyle name="Comma 68 7 3 3 2" xfId="18061" xr:uid="{00000000-0005-0000-0000-00008A460000}"/>
    <cellStyle name="Comma 68 7 3 4" xfId="18062" xr:uid="{00000000-0005-0000-0000-00008B460000}"/>
    <cellStyle name="Comma 68 7 3 4 2" xfId="18063" xr:uid="{00000000-0005-0000-0000-00008C460000}"/>
    <cellStyle name="Comma 68 7 3 5" xfId="18064" xr:uid="{00000000-0005-0000-0000-00008D460000}"/>
    <cellStyle name="Comma 68 7 4" xfId="18065" xr:uid="{00000000-0005-0000-0000-00008E460000}"/>
    <cellStyle name="Comma 68 7 4 2" xfId="18066" xr:uid="{00000000-0005-0000-0000-00008F460000}"/>
    <cellStyle name="Comma 68 7 5" xfId="18067" xr:uid="{00000000-0005-0000-0000-000090460000}"/>
    <cellStyle name="Comma 68 7 5 2" xfId="18068" xr:uid="{00000000-0005-0000-0000-000091460000}"/>
    <cellStyle name="Comma 68 7 6" xfId="18069" xr:uid="{00000000-0005-0000-0000-000092460000}"/>
    <cellStyle name="Comma 68 7 6 2" xfId="18070" xr:uid="{00000000-0005-0000-0000-000093460000}"/>
    <cellStyle name="Comma 68 7 7" xfId="18071" xr:uid="{00000000-0005-0000-0000-000094460000}"/>
    <cellStyle name="Comma 68 8" xfId="18072" xr:uid="{00000000-0005-0000-0000-000095460000}"/>
    <cellStyle name="Comma 68 8 2" xfId="18073" xr:uid="{00000000-0005-0000-0000-000096460000}"/>
    <cellStyle name="Comma 68 8 2 2" xfId="18074" xr:uid="{00000000-0005-0000-0000-000097460000}"/>
    <cellStyle name="Comma 68 8 2 2 2" xfId="18075" xr:uid="{00000000-0005-0000-0000-000098460000}"/>
    <cellStyle name="Comma 68 8 2 3" xfId="18076" xr:uid="{00000000-0005-0000-0000-000099460000}"/>
    <cellStyle name="Comma 68 8 2 3 2" xfId="18077" xr:uid="{00000000-0005-0000-0000-00009A460000}"/>
    <cellStyle name="Comma 68 8 2 4" xfId="18078" xr:uid="{00000000-0005-0000-0000-00009B460000}"/>
    <cellStyle name="Comma 68 8 2 4 2" xfId="18079" xr:uid="{00000000-0005-0000-0000-00009C460000}"/>
    <cellStyle name="Comma 68 8 2 5" xfId="18080" xr:uid="{00000000-0005-0000-0000-00009D460000}"/>
    <cellStyle name="Comma 68 8 3" xfId="18081" xr:uid="{00000000-0005-0000-0000-00009E460000}"/>
    <cellStyle name="Comma 68 8 3 2" xfId="18082" xr:uid="{00000000-0005-0000-0000-00009F460000}"/>
    <cellStyle name="Comma 68 8 4" xfId="18083" xr:uid="{00000000-0005-0000-0000-0000A0460000}"/>
    <cellStyle name="Comma 68 8 4 2" xfId="18084" xr:uid="{00000000-0005-0000-0000-0000A1460000}"/>
    <cellStyle name="Comma 68 8 5" xfId="18085" xr:uid="{00000000-0005-0000-0000-0000A2460000}"/>
    <cellStyle name="Comma 68 8 5 2" xfId="18086" xr:uid="{00000000-0005-0000-0000-0000A3460000}"/>
    <cellStyle name="Comma 68 8 6" xfId="18087" xr:uid="{00000000-0005-0000-0000-0000A4460000}"/>
    <cellStyle name="Comma 68 9" xfId="18088" xr:uid="{00000000-0005-0000-0000-0000A5460000}"/>
    <cellStyle name="Comma 68 9 2" xfId="18089" xr:uid="{00000000-0005-0000-0000-0000A6460000}"/>
    <cellStyle name="Comma 68 9 2 2" xfId="18090" xr:uid="{00000000-0005-0000-0000-0000A7460000}"/>
    <cellStyle name="Comma 68 9 3" xfId="18091" xr:uid="{00000000-0005-0000-0000-0000A8460000}"/>
    <cellStyle name="Comma 68 9 3 2" xfId="18092" xr:uid="{00000000-0005-0000-0000-0000A9460000}"/>
    <cellStyle name="Comma 68 9 4" xfId="18093" xr:uid="{00000000-0005-0000-0000-0000AA460000}"/>
    <cellStyle name="Comma 68 9 4 2" xfId="18094" xr:uid="{00000000-0005-0000-0000-0000AB460000}"/>
    <cellStyle name="Comma 68 9 5" xfId="18095" xr:uid="{00000000-0005-0000-0000-0000AC460000}"/>
    <cellStyle name="Comma 69" xfId="18096" xr:uid="{00000000-0005-0000-0000-0000AD460000}"/>
    <cellStyle name="Comma 69 2" xfId="18097" xr:uid="{00000000-0005-0000-0000-0000AE460000}"/>
    <cellStyle name="Comma 7" xfId="18098" xr:uid="{00000000-0005-0000-0000-0000AF460000}"/>
    <cellStyle name="Comma 7 2" xfId="18099" xr:uid="{00000000-0005-0000-0000-0000B0460000}"/>
    <cellStyle name="Comma 7 2 2" xfId="18100" xr:uid="{00000000-0005-0000-0000-0000B1460000}"/>
    <cellStyle name="Comma 7 2 2 2" xfId="18101" xr:uid="{00000000-0005-0000-0000-0000B2460000}"/>
    <cellStyle name="Comma 7 2 2 2 2" xfId="18102" xr:uid="{00000000-0005-0000-0000-0000B3460000}"/>
    <cellStyle name="Comma 7 2 2 3" xfId="18103" xr:uid="{00000000-0005-0000-0000-0000B4460000}"/>
    <cellStyle name="Comma 7 2 3" xfId="18104" xr:uid="{00000000-0005-0000-0000-0000B5460000}"/>
    <cellStyle name="Comma 7 2 3 2" xfId="18105" xr:uid="{00000000-0005-0000-0000-0000B6460000}"/>
    <cellStyle name="Comma 7 2 4" xfId="18106" xr:uid="{00000000-0005-0000-0000-0000B7460000}"/>
    <cellStyle name="Comma 7 2 4 2" xfId="18107" xr:uid="{00000000-0005-0000-0000-0000B8460000}"/>
    <cellStyle name="Comma 7 2 5" xfId="18108" xr:uid="{00000000-0005-0000-0000-0000B9460000}"/>
    <cellStyle name="Comma 7 2 5 2" xfId="18109" xr:uid="{00000000-0005-0000-0000-0000BA460000}"/>
    <cellStyle name="Comma 7 2 6" xfId="18110" xr:uid="{00000000-0005-0000-0000-0000BB460000}"/>
    <cellStyle name="Comma 7 2 6 2" xfId="18111" xr:uid="{00000000-0005-0000-0000-0000BC460000}"/>
    <cellStyle name="Comma 7 2 7" xfId="18112" xr:uid="{00000000-0005-0000-0000-0000BD460000}"/>
    <cellStyle name="Comma 7 2 7 2" xfId="18113" xr:uid="{00000000-0005-0000-0000-0000BE460000}"/>
    <cellStyle name="Comma 7 2 8" xfId="18114" xr:uid="{00000000-0005-0000-0000-0000BF460000}"/>
    <cellStyle name="Comma 7 3" xfId="18115" xr:uid="{00000000-0005-0000-0000-0000C0460000}"/>
    <cellStyle name="Comma 7 3 2" xfId="18116" xr:uid="{00000000-0005-0000-0000-0000C1460000}"/>
    <cellStyle name="Comma 7 3 2 2" xfId="18117" xr:uid="{00000000-0005-0000-0000-0000C2460000}"/>
    <cellStyle name="Comma 7 3 3" xfId="18118" xr:uid="{00000000-0005-0000-0000-0000C3460000}"/>
    <cellStyle name="Comma 7 4" xfId="18119" xr:uid="{00000000-0005-0000-0000-0000C4460000}"/>
    <cellStyle name="Comma 7 4 2" xfId="18120" xr:uid="{00000000-0005-0000-0000-0000C5460000}"/>
    <cellStyle name="Comma 7 4 2 2" xfId="18121" xr:uid="{00000000-0005-0000-0000-0000C6460000}"/>
    <cellStyle name="Comma 7 4 3" xfId="18122" xr:uid="{00000000-0005-0000-0000-0000C7460000}"/>
    <cellStyle name="Comma 7 4 3 2" xfId="18123" xr:uid="{00000000-0005-0000-0000-0000C8460000}"/>
    <cellStyle name="Comma 7 4 4" xfId="18124" xr:uid="{00000000-0005-0000-0000-0000C9460000}"/>
    <cellStyle name="Comma 7 5" xfId="18125" xr:uid="{00000000-0005-0000-0000-0000CA460000}"/>
    <cellStyle name="Comma 70" xfId="18126" xr:uid="{00000000-0005-0000-0000-0000CB460000}"/>
    <cellStyle name="Comma 70 2" xfId="18127" xr:uid="{00000000-0005-0000-0000-0000CC460000}"/>
    <cellStyle name="Comma 71" xfId="18128" xr:uid="{00000000-0005-0000-0000-0000CD460000}"/>
    <cellStyle name="Comma 71 2" xfId="18129" xr:uid="{00000000-0005-0000-0000-0000CE460000}"/>
    <cellStyle name="Comma 72" xfId="18130" xr:uid="{00000000-0005-0000-0000-0000CF460000}"/>
    <cellStyle name="Comma 72 2" xfId="18131" xr:uid="{00000000-0005-0000-0000-0000D0460000}"/>
    <cellStyle name="Comma 73" xfId="18132" xr:uid="{00000000-0005-0000-0000-0000D1460000}"/>
    <cellStyle name="Comma 73 2" xfId="18133" xr:uid="{00000000-0005-0000-0000-0000D2460000}"/>
    <cellStyle name="Comma 74" xfId="18134" xr:uid="{00000000-0005-0000-0000-0000D3460000}"/>
    <cellStyle name="Comma 74 2" xfId="18135" xr:uid="{00000000-0005-0000-0000-0000D4460000}"/>
    <cellStyle name="Comma 75" xfId="18136" xr:uid="{00000000-0005-0000-0000-0000D5460000}"/>
    <cellStyle name="Comma 75 2" xfId="18137" xr:uid="{00000000-0005-0000-0000-0000D6460000}"/>
    <cellStyle name="Comma 76" xfId="18138" xr:uid="{00000000-0005-0000-0000-0000D7460000}"/>
    <cellStyle name="Comma 76 2" xfId="18139" xr:uid="{00000000-0005-0000-0000-0000D8460000}"/>
    <cellStyle name="Comma 77" xfId="18140" xr:uid="{00000000-0005-0000-0000-0000D9460000}"/>
    <cellStyle name="Comma 77 2" xfId="18141" xr:uid="{00000000-0005-0000-0000-0000DA460000}"/>
    <cellStyle name="Comma 78" xfId="18142" xr:uid="{00000000-0005-0000-0000-0000DB460000}"/>
    <cellStyle name="Comma 78 2" xfId="18143" xr:uid="{00000000-0005-0000-0000-0000DC460000}"/>
    <cellStyle name="Comma 79" xfId="18144" xr:uid="{00000000-0005-0000-0000-0000DD460000}"/>
    <cellStyle name="Comma 79 2" xfId="18145" xr:uid="{00000000-0005-0000-0000-0000DE460000}"/>
    <cellStyle name="Comma 8" xfId="18146" xr:uid="{00000000-0005-0000-0000-0000DF460000}"/>
    <cellStyle name="Comma 8 10" xfId="18147" xr:uid="{00000000-0005-0000-0000-0000E0460000}"/>
    <cellStyle name="Comma 8 10 2" xfId="18148" xr:uid="{00000000-0005-0000-0000-0000E1460000}"/>
    <cellStyle name="Comma 8 11" xfId="18149" xr:uid="{00000000-0005-0000-0000-0000E2460000}"/>
    <cellStyle name="Comma 8 11 2" xfId="18150" xr:uid="{00000000-0005-0000-0000-0000E3460000}"/>
    <cellStyle name="Comma 8 12" xfId="18151" xr:uid="{00000000-0005-0000-0000-0000E4460000}"/>
    <cellStyle name="Comma 8 2" xfId="18152" xr:uid="{00000000-0005-0000-0000-0000E5460000}"/>
    <cellStyle name="Comma 8 2 2" xfId="18153" xr:uid="{00000000-0005-0000-0000-0000E6460000}"/>
    <cellStyle name="Comma 8 2 2 2" xfId="18154" xr:uid="{00000000-0005-0000-0000-0000E7460000}"/>
    <cellStyle name="Comma 8 2 2 2 2" xfId="18155" xr:uid="{00000000-0005-0000-0000-0000E8460000}"/>
    <cellStyle name="Comma 8 2 2 3" xfId="18156" xr:uid="{00000000-0005-0000-0000-0000E9460000}"/>
    <cellStyle name="Comma 8 2 3" xfId="18157" xr:uid="{00000000-0005-0000-0000-0000EA460000}"/>
    <cellStyle name="Comma 8 2 3 2" xfId="18158" xr:uid="{00000000-0005-0000-0000-0000EB460000}"/>
    <cellStyle name="Comma 8 2 4" xfId="18159" xr:uid="{00000000-0005-0000-0000-0000EC460000}"/>
    <cellStyle name="Comma 8 2 4 2" xfId="18160" xr:uid="{00000000-0005-0000-0000-0000ED460000}"/>
    <cellStyle name="Comma 8 2 5" xfId="18161" xr:uid="{00000000-0005-0000-0000-0000EE460000}"/>
    <cellStyle name="Comma 8 2 5 2" xfId="18162" xr:uid="{00000000-0005-0000-0000-0000EF460000}"/>
    <cellStyle name="Comma 8 2 6" xfId="18163" xr:uid="{00000000-0005-0000-0000-0000F0460000}"/>
    <cellStyle name="Comma 8 2 6 2" xfId="18164" xr:uid="{00000000-0005-0000-0000-0000F1460000}"/>
    <cellStyle name="Comma 8 2 7" xfId="18165" xr:uid="{00000000-0005-0000-0000-0000F2460000}"/>
    <cellStyle name="Comma 8 2 7 2" xfId="18166" xr:uid="{00000000-0005-0000-0000-0000F3460000}"/>
    <cellStyle name="Comma 8 2 8" xfId="18167" xr:uid="{00000000-0005-0000-0000-0000F4460000}"/>
    <cellStyle name="Comma 8 2 8 2" xfId="18168" xr:uid="{00000000-0005-0000-0000-0000F5460000}"/>
    <cellStyle name="Comma 8 2 9" xfId="18169" xr:uid="{00000000-0005-0000-0000-0000F6460000}"/>
    <cellStyle name="Comma 8 3" xfId="18170" xr:uid="{00000000-0005-0000-0000-0000F7460000}"/>
    <cellStyle name="Comma 8 3 2" xfId="18171" xr:uid="{00000000-0005-0000-0000-0000F8460000}"/>
    <cellStyle name="Comma 8 3 2 2" xfId="18172" xr:uid="{00000000-0005-0000-0000-0000F9460000}"/>
    <cellStyle name="Comma 8 3 3" xfId="18173" xr:uid="{00000000-0005-0000-0000-0000FA460000}"/>
    <cellStyle name="Comma 8 4" xfId="18174" xr:uid="{00000000-0005-0000-0000-0000FB460000}"/>
    <cellStyle name="Comma 8 4 2" xfId="18175" xr:uid="{00000000-0005-0000-0000-0000FC460000}"/>
    <cellStyle name="Comma 8 4 2 2" xfId="18176" xr:uid="{00000000-0005-0000-0000-0000FD460000}"/>
    <cellStyle name="Comma 8 4 3" xfId="18177" xr:uid="{00000000-0005-0000-0000-0000FE460000}"/>
    <cellStyle name="Comma 8 5" xfId="18178" xr:uid="{00000000-0005-0000-0000-0000FF460000}"/>
    <cellStyle name="Comma 8 5 2" xfId="18179" xr:uid="{00000000-0005-0000-0000-000000470000}"/>
    <cellStyle name="Comma 8 6" xfId="18180" xr:uid="{00000000-0005-0000-0000-000001470000}"/>
    <cellStyle name="Comma 8 6 2" xfId="18181" xr:uid="{00000000-0005-0000-0000-000002470000}"/>
    <cellStyle name="Comma 8 7" xfId="18182" xr:uid="{00000000-0005-0000-0000-000003470000}"/>
    <cellStyle name="Comma 8 7 2" xfId="18183" xr:uid="{00000000-0005-0000-0000-000004470000}"/>
    <cellStyle name="Comma 8 8" xfId="18184" xr:uid="{00000000-0005-0000-0000-000005470000}"/>
    <cellStyle name="Comma 8 8 2" xfId="18185" xr:uid="{00000000-0005-0000-0000-000006470000}"/>
    <cellStyle name="Comma 8 9" xfId="18186" xr:uid="{00000000-0005-0000-0000-000007470000}"/>
    <cellStyle name="Comma 8 9 2" xfId="18187" xr:uid="{00000000-0005-0000-0000-000008470000}"/>
    <cellStyle name="Comma 80" xfId="18188" xr:uid="{00000000-0005-0000-0000-000009470000}"/>
    <cellStyle name="Comma 80 2" xfId="18189" xr:uid="{00000000-0005-0000-0000-00000A470000}"/>
    <cellStyle name="Comma 81" xfId="18190" xr:uid="{00000000-0005-0000-0000-00000B470000}"/>
    <cellStyle name="Comma 81 2" xfId="18191" xr:uid="{00000000-0005-0000-0000-00000C470000}"/>
    <cellStyle name="Comma 82" xfId="18192" xr:uid="{00000000-0005-0000-0000-00000D470000}"/>
    <cellStyle name="Comma 82 2" xfId="18193" xr:uid="{00000000-0005-0000-0000-00000E470000}"/>
    <cellStyle name="Comma 83" xfId="18194" xr:uid="{00000000-0005-0000-0000-00000F470000}"/>
    <cellStyle name="Comma 83 2" xfId="18195" xr:uid="{00000000-0005-0000-0000-000010470000}"/>
    <cellStyle name="Comma 84" xfId="18196" xr:uid="{00000000-0005-0000-0000-000011470000}"/>
    <cellStyle name="Comma 84 2" xfId="18197" xr:uid="{00000000-0005-0000-0000-000012470000}"/>
    <cellStyle name="Comma 85" xfId="18198" xr:uid="{00000000-0005-0000-0000-000013470000}"/>
    <cellStyle name="Comma 85 2" xfId="18199" xr:uid="{00000000-0005-0000-0000-000014470000}"/>
    <cellStyle name="Comma 86" xfId="18200" xr:uid="{00000000-0005-0000-0000-000015470000}"/>
    <cellStyle name="Comma 86 2" xfId="18201" xr:uid="{00000000-0005-0000-0000-000016470000}"/>
    <cellStyle name="Comma 87" xfId="18202" xr:uid="{00000000-0005-0000-0000-000017470000}"/>
    <cellStyle name="Comma 87 2" xfId="18203" xr:uid="{00000000-0005-0000-0000-000018470000}"/>
    <cellStyle name="Comma 88" xfId="18204" xr:uid="{00000000-0005-0000-0000-000019470000}"/>
    <cellStyle name="Comma 88 2" xfId="18205" xr:uid="{00000000-0005-0000-0000-00001A470000}"/>
    <cellStyle name="Comma 89" xfId="18206" xr:uid="{00000000-0005-0000-0000-00001B470000}"/>
    <cellStyle name="Comma 89 2" xfId="18207" xr:uid="{00000000-0005-0000-0000-00001C470000}"/>
    <cellStyle name="Comma 9" xfId="18208" xr:uid="{00000000-0005-0000-0000-00001D470000}"/>
    <cellStyle name="Comma 9 10" xfId="18209" xr:uid="{00000000-0005-0000-0000-00001E470000}"/>
    <cellStyle name="Comma 9 10 2" xfId="18210" xr:uid="{00000000-0005-0000-0000-00001F470000}"/>
    <cellStyle name="Comma 9 11" xfId="18211" xr:uid="{00000000-0005-0000-0000-000020470000}"/>
    <cellStyle name="Comma 9 11 2" xfId="18212" xr:uid="{00000000-0005-0000-0000-000021470000}"/>
    <cellStyle name="Comma 9 12" xfId="18213" xr:uid="{00000000-0005-0000-0000-000022470000}"/>
    <cellStyle name="Comma 9 12 2" xfId="18214" xr:uid="{00000000-0005-0000-0000-000023470000}"/>
    <cellStyle name="Comma 9 13" xfId="18215" xr:uid="{00000000-0005-0000-0000-000024470000}"/>
    <cellStyle name="Comma 9 13 2" xfId="18216" xr:uid="{00000000-0005-0000-0000-000025470000}"/>
    <cellStyle name="Comma 9 14" xfId="18217" xr:uid="{00000000-0005-0000-0000-000026470000}"/>
    <cellStyle name="Comma 9 2" xfId="18218" xr:uid="{00000000-0005-0000-0000-000027470000}"/>
    <cellStyle name="Comma 9 2 2" xfId="18219" xr:uid="{00000000-0005-0000-0000-000028470000}"/>
    <cellStyle name="Comma 9 2 2 2" xfId="18220" xr:uid="{00000000-0005-0000-0000-000029470000}"/>
    <cellStyle name="Comma 9 2 2 2 2" xfId="18221" xr:uid="{00000000-0005-0000-0000-00002A470000}"/>
    <cellStyle name="Comma 9 2 2 3" xfId="18222" xr:uid="{00000000-0005-0000-0000-00002B470000}"/>
    <cellStyle name="Comma 9 2 3" xfId="18223" xr:uid="{00000000-0005-0000-0000-00002C470000}"/>
    <cellStyle name="Comma 9 2 3 2" xfId="18224" xr:uid="{00000000-0005-0000-0000-00002D470000}"/>
    <cellStyle name="Comma 9 2 3 2 2" xfId="18225" xr:uid="{00000000-0005-0000-0000-00002E470000}"/>
    <cellStyle name="Comma 9 2 3 3" xfId="18226" xr:uid="{00000000-0005-0000-0000-00002F470000}"/>
    <cellStyle name="Comma 9 2 4" xfId="18227" xr:uid="{00000000-0005-0000-0000-000030470000}"/>
    <cellStyle name="Comma 9 3" xfId="18228" xr:uid="{00000000-0005-0000-0000-000031470000}"/>
    <cellStyle name="Comma 9 3 2" xfId="18229" xr:uid="{00000000-0005-0000-0000-000032470000}"/>
    <cellStyle name="Comma 9 3 2 2" xfId="18230" xr:uid="{00000000-0005-0000-0000-000033470000}"/>
    <cellStyle name="Comma 9 3 2 2 2" xfId="18231" xr:uid="{00000000-0005-0000-0000-000034470000}"/>
    <cellStyle name="Comma 9 3 2 3" xfId="18232" xr:uid="{00000000-0005-0000-0000-000035470000}"/>
    <cellStyle name="Comma 9 3 3" xfId="18233" xr:uid="{00000000-0005-0000-0000-000036470000}"/>
    <cellStyle name="Comma 9 3 3 2" xfId="18234" xr:uid="{00000000-0005-0000-0000-000037470000}"/>
    <cellStyle name="Comma 9 3 4" xfId="18235" xr:uid="{00000000-0005-0000-0000-000038470000}"/>
    <cellStyle name="Comma 9 3 4 2" xfId="18236" xr:uid="{00000000-0005-0000-0000-000039470000}"/>
    <cellStyle name="Comma 9 3 5" xfId="18237" xr:uid="{00000000-0005-0000-0000-00003A470000}"/>
    <cellStyle name="Comma 9 3 5 2" xfId="18238" xr:uid="{00000000-0005-0000-0000-00003B470000}"/>
    <cellStyle name="Comma 9 3 6" xfId="18239" xr:uid="{00000000-0005-0000-0000-00003C470000}"/>
    <cellStyle name="Comma 9 3 6 2" xfId="18240" xr:uid="{00000000-0005-0000-0000-00003D470000}"/>
    <cellStyle name="Comma 9 3 7" xfId="18241" xr:uid="{00000000-0005-0000-0000-00003E470000}"/>
    <cellStyle name="Comma 9 3 7 2" xfId="18242" xr:uid="{00000000-0005-0000-0000-00003F470000}"/>
    <cellStyle name="Comma 9 3 8" xfId="18243" xr:uid="{00000000-0005-0000-0000-000040470000}"/>
    <cellStyle name="Comma 9 4" xfId="18244" xr:uid="{00000000-0005-0000-0000-000041470000}"/>
    <cellStyle name="Comma 9 4 2" xfId="18245" xr:uid="{00000000-0005-0000-0000-000042470000}"/>
    <cellStyle name="Comma 9 5" xfId="18246" xr:uid="{00000000-0005-0000-0000-000043470000}"/>
    <cellStyle name="Comma 9 5 2" xfId="18247" xr:uid="{00000000-0005-0000-0000-000044470000}"/>
    <cellStyle name="Comma 9 6" xfId="18248" xr:uid="{00000000-0005-0000-0000-000045470000}"/>
    <cellStyle name="Comma 9 6 2" xfId="18249" xr:uid="{00000000-0005-0000-0000-000046470000}"/>
    <cellStyle name="Comma 9 7" xfId="18250" xr:uid="{00000000-0005-0000-0000-000047470000}"/>
    <cellStyle name="Comma 9 7 2" xfId="18251" xr:uid="{00000000-0005-0000-0000-000048470000}"/>
    <cellStyle name="Comma 9 8" xfId="18252" xr:uid="{00000000-0005-0000-0000-000049470000}"/>
    <cellStyle name="Comma 9 8 2" xfId="18253" xr:uid="{00000000-0005-0000-0000-00004A470000}"/>
    <cellStyle name="Comma 9 9" xfId="18254" xr:uid="{00000000-0005-0000-0000-00004B470000}"/>
    <cellStyle name="Comma 9 9 2" xfId="18255" xr:uid="{00000000-0005-0000-0000-00004C470000}"/>
    <cellStyle name="Comma 9 9 2 2" xfId="18256" xr:uid="{00000000-0005-0000-0000-00004D470000}"/>
    <cellStyle name="Comma 9 9 3" xfId="18257" xr:uid="{00000000-0005-0000-0000-00004E470000}"/>
    <cellStyle name="Comma 90" xfId="18258" xr:uid="{00000000-0005-0000-0000-00004F470000}"/>
    <cellStyle name="Comma 90 2" xfId="18259" xr:uid="{00000000-0005-0000-0000-000050470000}"/>
    <cellStyle name="Comma 91" xfId="18260" xr:uid="{00000000-0005-0000-0000-000051470000}"/>
    <cellStyle name="Comma 91 2" xfId="18261" xr:uid="{00000000-0005-0000-0000-000052470000}"/>
    <cellStyle name="Comma 92" xfId="18262" xr:uid="{00000000-0005-0000-0000-000053470000}"/>
    <cellStyle name="Comma 92 2" xfId="18263" xr:uid="{00000000-0005-0000-0000-000054470000}"/>
    <cellStyle name="Comma 93" xfId="18264" xr:uid="{00000000-0005-0000-0000-000055470000}"/>
    <cellStyle name="Comma 93 2" xfId="18265" xr:uid="{00000000-0005-0000-0000-000056470000}"/>
    <cellStyle name="Comma 94" xfId="18266" xr:uid="{00000000-0005-0000-0000-000057470000}"/>
    <cellStyle name="Comma 94 2" xfId="18267" xr:uid="{00000000-0005-0000-0000-000058470000}"/>
    <cellStyle name="Comma 95" xfId="18268" xr:uid="{00000000-0005-0000-0000-000059470000}"/>
    <cellStyle name="Comma 95 2" xfId="18269" xr:uid="{00000000-0005-0000-0000-00005A470000}"/>
    <cellStyle name="Comma 96" xfId="18270" xr:uid="{00000000-0005-0000-0000-00005B470000}"/>
    <cellStyle name="Comma 96 2" xfId="18271" xr:uid="{00000000-0005-0000-0000-00005C470000}"/>
    <cellStyle name="Comma 97" xfId="18272" xr:uid="{00000000-0005-0000-0000-00005D470000}"/>
    <cellStyle name="Comma 97 2" xfId="18273" xr:uid="{00000000-0005-0000-0000-00005E470000}"/>
    <cellStyle name="Comma 98" xfId="18274" xr:uid="{00000000-0005-0000-0000-00005F470000}"/>
    <cellStyle name="Comma 98 2" xfId="18275" xr:uid="{00000000-0005-0000-0000-000060470000}"/>
    <cellStyle name="Comma 98 2 2" xfId="18276" xr:uid="{00000000-0005-0000-0000-000061470000}"/>
    <cellStyle name="Comma 98 3" xfId="18277" xr:uid="{00000000-0005-0000-0000-000062470000}"/>
    <cellStyle name="Comma 99" xfId="18278" xr:uid="{00000000-0005-0000-0000-000063470000}"/>
    <cellStyle name="Comma 99 2" xfId="18279" xr:uid="{00000000-0005-0000-0000-000064470000}"/>
    <cellStyle name="Comma0 - Style3" xfId="18280" xr:uid="{00000000-0005-0000-0000-000065470000}"/>
    <cellStyle name="Comma0 - Style3 2" xfId="18281" xr:uid="{00000000-0005-0000-0000-000066470000}"/>
    <cellStyle name="Currency [00]" xfId="18282" xr:uid="{00000000-0005-0000-0000-000067470000}"/>
    <cellStyle name="Currency [00] 2" xfId="18283" xr:uid="{00000000-0005-0000-0000-000068470000}"/>
    <cellStyle name="Currency 10" xfId="18284" xr:uid="{00000000-0005-0000-0000-000069470000}"/>
    <cellStyle name="Currency 10 2" xfId="18285" xr:uid="{00000000-0005-0000-0000-00006A470000}"/>
    <cellStyle name="Currency 2" xfId="18286" xr:uid="{00000000-0005-0000-0000-00006B470000}"/>
    <cellStyle name="Currency 2 2" xfId="18287" xr:uid="{00000000-0005-0000-0000-00006C470000}"/>
    <cellStyle name="Currency 2 2 2" xfId="18288" xr:uid="{00000000-0005-0000-0000-00006D470000}"/>
    <cellStyle name="Currency 2 2 2 2" xfId="18289" xr:uid="{00000000-0005-0000-0000-00006E470000}"/>
    <cellStyle name="Currency 2 2 2 2 2" xfId="18290" xr:uid="{00000000-0005-0000-0000-00006F470000}"/>
    <cellStyle name="Currency 2 2 2 3" xfId="18291" xr:uid="{00000000-0005-0000-0000-000070470000}"/>
    <cellStyle name="Currency 2 2 2 3 2" xfId="18292" xr:uid="{00000000-0005-0000-0000-000071470000}"/>
    <cellStyle name="Currency 2 2 2 4" xfId="18293" xr:uid="{00000000-0005-0000-0000-000072470000}"/>
    <cellStyle name="Currency 2 2 2 4 2" xfId="18294" xr:uid="{00000000-0005-0000-0000-000073470000}"/>
    <cellStyle name="Currency 2 2 2 5" xfId="18295" xr:uid="{00000000-0005-0000-0000-000074470000}"/>
    <cellStyle name="Currency 2 2 3" xfId="18296" xr:uid="{00000000-0005-0000-0000-000075470000}"/>
    <cellStyle name="Currency 2 3" xfId="18297" xr:uid="{00000000-0005-0000-0000-000076470000}"/>
    <cellStyle name="Currency 2 3 2" xfId="18298" xr:uid="{00000000-0005-0000-0000-000077470000}"/>
    <cellStyle name="Currency 2 4" xfId="18299" xr:uid="{00000000-0005-0000-0000-000078470000}"/>
    <cellStyle name="Currency 2 4 2" xfId="18300" xr:uid="{00000000-0005-0000-0000-000079470000}"/>
    <cellStyle name="Currency 2 5" xfId="18301" xr:uid="{00000000-0005-0000-0000-00007A470000}"/>
    <cellStyle name="Currency 2 5 2" xfId="18302" xr:uid="{00000000-0005-0000-0000-00007B470000}"/>
    <cellStyle name="Currency 2 6" xfId="18303" xr:uid="{00000000-0005-0000-0000-00007C470000}"/>
    <cellStyle name="Currency 2 6 2" xfId="18304" xr:uid="{00000000-0005-0000-0000-00007D470000}"/>
    <cellStyle name="Currency 2 7" xfId="18305" xr:uid="{00000000-0005-0000-0000-00007E470000}"/>
    <cellStyle name="Currency 2 7 2" xfId="18306" xr:uid="{00000000-0005-0000-0000-00007F470000}"/>
    <cellStyle name="Currency 2 7 2 2" xfId="18307" xr:uid="{00000000-0005-0000-0000-000080470000}"/>
    <cellStyle name="Currency 2 7 3" xfId="18308" xr:uid="{00000000-0005-0000-0000-000081470000}"/>
    <cellStyle name="Currency 2 7 3 2" xfId="18309" xr:uid="{00000000-0005-0000-0000-000082470000}"/>
    <cellStyle name="Currency 2 7 4" xfId="18310" xr:uid="{00000000-0005-0000-0000-000083470000}"/>
    <cellStyle name="Currency 2 7 4 2" xfId="18311" xr:uid="{00000000-0005-0000-0000-000084470000}"/>
    <cellStyle name="Currency 2 7 5" xfId="18312" xr:uid="{00000000-0005-0000-0000-000085470000}"/>
    <cellStyle name="Currency 2 8" xfId="18313" xr:uid="{00000000-0005-0000-0000-000086470000}"/>
    <cellStyle name="Currency 3" xfId="18314" xr:uid="{00000000-0005-0000-0000-000087470000}"/>
    <cellStyle name="Currency 3 2" xfId="18315" xr:uid="{00000000-0005-0000-0000-000088470000}"/>
    <cellStyle name="Currency 3 2 2" xfId="18316" xr:uid="{00000000-0005-0000-0000-000089470000}"/>
    <cellStyle name="Currency 3 3" xfId="18317" xr:uid="{00000000-0005-0000-0000-00008A470000}"/>
    <cellStyle name="Currency 4" xfId="18318" xr:uid="{00000000-0005-0000-0000-00008B470000}"/>
    <cellStyle name="Currency 4 2" xfId="18319" xr:uid="{00000000-0005-0000-0000-00008C470000}"/>
    <cellStyle name="Currency 5" xfId="18320" xr:uid="{00000000-0005-0000-0000-00008D470000}"/>
    <cellStyle name="Currency 5 2" xfId="18321" xr:uid="{00000000-0005-0000-0000-00008E470000}"/>
    <cellStyle name="Currency 6" xfId="18322" xr:uid="{00000000-0005-0000-0000-00008F470000}"/>
    <cellStyle name="Currency 6 2" xfId="18323" xr:uid="{00000000-0005-0000-0000-000090470000}"/>
    <cellStyle name="Currency 7" xfId="18324" xr:uid="{00000000-0005-0000-0000-000091470000}"/>
    <cellStyle name="Currency 7 2" xfId="18325" xr:uid="{00000000-0005-0000-0000-000092470000}"/>
    <cellStyle name="Currency 8" xfId="18326" xr:uid="{00000000-0005-0000-0000-000093470000}"/>
    <cellStyle name="Currency 8 2" xfId="18327" xr:uid="{00000000-0005-0000-0000-000094470000}"/>
    <cellStyle name="Currency 9" xfId="18328" xr:uid="{00000000-0005-0000-0000-000095470000}"/>
    <cellStyle name="Currency 9 2" xfId="18329" xr:uid="{00000000-0005-0000-0000-000096470000}"/>
    <cellStyle name="Date - Style2" xfId="18330" xr:uid="{00000000-0005-0000-0000-000097470000}"/>
    <cellStyle name="Date - Style2 2" xfId="18331" xr:uid="{00000000-0005-0000-0000-000098470000}"/>
    <cellStyle name="Date Short" xfId="18332" xr:uid="{00000000-0005-0000-0000-000099470000}"/>
    <cellStyle name="Date Short 2" xfId="18333" xr:uid="{00000000-0005-0000-0000-00009A470000}"/>
    <cellStyle name="DELTA" xfId="18334" xr:uid="{00000000-0005-0000-0000-00009B470000}"/>
    <cellStyle name="DELTA 2" xfId="18335" xr:uid="{00000000-0005-0000-0000-00009C470000}"/>
    <cellStyle name="DELTA 2 2" xfId="18336" xr:uid="{00000000-0005-0000-0000-00009D470000}"/>
    <cellStyle name="DELTA 3" xfId="18337" xr:uid="{00000000-0005-0000-0000-00009E470000}"/>
    <cellStyle name="DELTA 3 2" xfId="18338" xr:uid="{00000000-0005-0000-0000-00009F470000}"/>
    <cellStyle name="DELTA 4" xfId="18339" xr:uid="{00000000-0005-0000-0000-0000A0470000}"/>
    <cellStyle name="DELTA 4 2" xfId="18340" xr:uid="{00000000-0005-0000-0000-0000A1470000}"/>
    <cellStyle name="DELTA 5" xfId="18341" xr:uid="{00000000-0005-0000-0000-0000A2470000}"/>
    <cellStyle name="DELTA 5 2" xfId="18342" xr:uid="{00000000-0005-0000-0000-0000A3470000}"/>
    <cellStyle name="DELTA 6" xfId="18343" xr:uid="{00000000-0005-0000-0000-0000A4470000}"/>
    <cellStyle name="DELTA 6 2" xfId="18344" xr:uid="{00000000-0005-0000-0000-0000A5470000}"/>
    <cellStyle name="DELTA 7" xfId="18345" xr:uid="{00000000-0005-0000-0000-0000A6470000}"/>
    <cellStyle name="DELTA 7 2" xfId="18346" xr:uid="{00000000-0005-0000-0000-0000A7470000}"/>
    <cellStyle name="DELTA 8" xfId="18347" xr:uid="{00000000-0005-0000-0000-0000A8470000}"/>
    <cellStyle name="Dezimal [0]" xfId="18348" xr:uid="{00000000-0005-0000-0000-0000A9470000}"/>
    <cellStyle name="Dezimal [0] 2" xfId="18349" xr:uid="{00000000-0005-0000-0000-0000AA470000}"/>
    <cellStyle name="Dezimal_AX-5-Loan-Portfolio-Efficiency-310899" xfId="18350" xr:uid="{00000000-0005-0000-0000-0000AB470000}"/>
    <cellStyle name="Emphasis 1" xfId="18351" xr:uid="{00000000-0005-0000-0000-0000AC470000}"/>
    <cellStyle name="Emphasis 1 2" xfId="18352" xr:uid="{00000000-0005-0000-0000-0000AD470000}"/>
    <cellStyle name="Emphasis 2" xfId="18353" xr:uid="{00000000-0005-0000-0000-0000AE470000}"/>
    <cellStyle name="Emphasis 2 2" xfId="18354" xr:uid="{00000000-0005-0000-0000-0000AF470000}"/>
    <cellStyle name="Emphasis 3" xfId="18355" xr:uid="{00000000-0005-0000-0000-0000B0470000}"/>
    <cellStyle name="Emphasis 3 2" xfId="18356" xr:uid="{00000000-0005-0000-0000-0000B1470000}"/>
    <cellStyle name="Enter Currency (0)" xfId="18357" xr:uid="{00000000-0005-0000-0000-0000B2470000}"/>
    <cellStyle name="Enter Currency (0) 2" xfId="18358" xr:uid="{00000000-0005-0000-0000-0000B3470000}"/>
    <cellStyle name="Enter Currency (2)" xfId="18359" xr:uid="{00000000-0005-0000-0000-0000B4470000}"/>
    <cellStyle name="Enter Currency (2) 2" xfId="18360" xr:uid="{00000000-0005-0000-0000-0000B5470000}"/>
    <cellStyle name="Enter Units (0)" xfId="18361" xr:uid="{00000000-0005-0000-0000-0000B6470000}"/>
    <cellStyle name="Enter Units (0) 2" xfId="18362" xr:uid="{00000000-0005-0000-0000-0000B7470000}"/>
    <cellStyle name="Enter Units (1)" xfId="18363" xr:uid="{00000000-0005-0000-0000-0000B8470000}"/>
    <cellStyle name="Enter Units (1) 2" xfId="18364" xr:uid="{00000000-0005-0000-0000-0000B9470000}"/>
    <cellStyle name="Enter Units (2)" xfId="18365" xr:uid="{00000000-0005-0000-0000-0000BA470000}"/>
    <cellStyle name="Enter Units (2) 2" xfId="18366" xr:uid="{00000000-0005-0000-0000-0000BB470000}"/>
    <cellStyle name="Euro" xfId="18367" xr:uid="{00000000-0005-0000-0000-0000BC470000}"/>
    <cellStyle name="Euro 2" xfId="18368" xr:uid="{00000000-0005-0000-0000-0000BD470000}"/>
    <cellStyle name="Euro 2 2" xfId="18369" xr:uid="{00000000-0005-0000-0000-0000BE470000}"/>
    <cellStyle name="Euro 3" xfId="18370" xr:uid="{00000000-0005-0000-0000-0000BF470000}"/>
    <cellStyle name="Euro 3 2" xfId="18371" xr:uid="{00000000-0005-0000-0000-0000C0470000}"/>
    <cellStyle name="Euro 4" xfId="18372" xr:uid="{00000000-0005-0000-0000-0000C1470000}"/>
    <cellStyle name="Explanatory Text 2" xfId="18373" xr:uid="{00000000-0005-0000-0000-0000C2470000}"/>
    <cellStyle name="Explanatory Text 2 10" xfId="18374" xr:uid="{00000000-0005-0000-0000-0000C3470000}"/>
    <cellStyle name="Explanatory Text 2 10 2" xfId="18375" xr:uid="{00000000-0005-0000-0000-0000C4470000}"/>
    <cellStyle name="Explanatory Text 2 11" xfId="18376" xr:uid="{00000000-0005-0000-0000-0000C5470000}"/>
    <cellStyle name="Explanatory Text 2 11 2" xfId="18377" xr:uid="{00000000-0005-0000-0000-0000C6470000}"/>
    <cellStyle name="Explanatory Text 2 12" xfId="18378" xr:uid="{00000000-0005-0000-0000-0000C7470000}"/>
    <cellStyle name="Explanatory Text 2 12 2" xfId="18379" xr:uid="{00000000-0005-0000-0000-0000C8470000}"/>
    <cellStyle name="Explanatory Text 2 13" xfId="18380" xr:uid="{00000000-0005-0000-0000-0000C9470000}"/>
    <cellStyle name="Explanatory Text 2 2" xfId="18381" xr:uid="{00000000-0005-0000-0000-0000CA470000}"/>
    <cellStyle name="Explanatory Text 2 2 2" xfId="18382" xr:uid="{00000000-0005-0000-0000-0000CB470000}"/>
    <cellStyle name="Explanatory Text 2 2 2 2" xfId="18383" xr:uid="{00000000-0005-0000-0000-0000CC470000}"/>
    <cellStyle name="Explanatory Text 2 2 3" xfId="18384" xr:uid="{00000000-0005-0000-0000-0000CD470000}"/>
    <cellStyle name="Explanatory Text 2 3" xfId="18385" xr:uid="{00000000-0005-0000-0000-0000CE470000}"/>
    <cellStyle name="Explanatory Text 2 3 2" xfId="18386" xr:uid="{00000000-0005-0000-0000-0000CF470000}"/>
    <cellStyle name="Explanatory Text 2 4" xfId="18387" xr:uid="{00000000-0005-0000-0000-0000D0470000}"/>
    <cellStyle name="Explanatory Text 2 4 2" xfId="18388" xr:uid="{00000000-0005-0000-0000-0000D1470000}"/>
    <cellStyle name="Explanatory Text 2 5" xfId="18389" xr:uid="{00000000-0005-0000-0000-0000D2470000}"/>
    <cellStyle name="Explanatory Text 2 5 2" xfId="18390" xr:uid="{00000000-0005-0000-0000-0000D3470000}"/>
    <cellStyle name="Explanatory Text 2 6" xfId="18391" xr:uid="{00000000-0005-0000-0000-0000D4470000}"/>
    <cellStyle name="Explanatory Text 2 6 2" xfId="18392" xr:uid="{00000000-0005-0000-0000-0000D5470000}"/>
    <cellStyle name="Explanatory Text 2 7" xfId="18393" xr:uid="{00000000-0005-0000-0000-0000D6470000}"/>
    <cellStyle name="Explanatory Text 2 7 2" xfId="18394" xr:uid="{00000000-0005-0000-0000-0000D7470000}"/>
    <cellStyle name="Explanatory Text 2 8" xfId="18395" xr:uid="{00000000-0005-0000-0000-0000D8470000}"/>
    <cellStyle name="Explanatory Text 2 8 2" xfId="18396" xr:uid="{00000000-0005-0000-0000-0000D9470000}"/>
    <cellStyle name="Explanatory Text 2 9" xfId="18397" xr:uid="{00000000-0005-0000-0000-0000DA470000}"/>
    <cellStyle name="Explanatory Text 2 9 2" xfId="18398" xr:uid="{00000000-0005-0000-0000-0000DB470000}"/>
    <cellStyle name="Explanatory Text 3" xfId="18399" xr:uid="{00000000-0005-0000-0000-0000DC470000}"/>
    <cellStyle name="Explanatory Text 3 2" xfId="18400" xr:uid="{00000000-0005-0000-0000-0000DD470000}"/>
    <cellStyle name="Explanatory Text 3 2 2" xfId="18401" xr:uid="{00000000-0005-0000-0000-0000DE470000}"/>
    <cellStyle name="Explanatory Text 3 3" xfId="18402" xr:uid="{00000000-0005-0000-0000-0000DF470000}"/>
    <cellStyle name="Explanatory Text 3 3 2" xfId="18403" xr:uid="{00000000-0005-0000-0000-0000E0470000}"/>
    <cellStyle name="Explanatory Text 3 4" xfId="18404" xr:uid="{00000000-0005-0000-0000-0000E1470000}"/>
    <cellStyle name="Explanatory Text 4" xfId="18405" xr:uid="{00000000-0005-0000-0000-0000E2470000}"/>
    <cellStyle name="Explanatory Text 4 2" xfId="18406" xr:uid="{00000000-0005-0000-0000-0000E3470000}"/>
    <cellStyle name="Explanatory Text 4 2 2" xfId="18407" xr:uid="{00000000-0005-0000-0000-0000E4470000}"/>
    <cellStyle name="Explanatory Text 4 3" xfId="18408" xr:uid="{00000000-0005-0000-0000-0000E5470000}"/>
    <cellStyle name="Explanatory Text 4 3 2" xfId="18409" xr:uid="{00000000-0005-0000-0000-0000E6470000}"/>
    <cellStyle name="Explanatory Text 4 4" xfId="18410" xr:uid="{00000000-0005-0000-0000-0000E7470000}"/>
    <cellStyle name="Explanatory Text 5" xfId="18411" xr:uid="{00000000-0005-0000-0000-0000E8470000}"/>
    <cellStyle name="Explanatory Text 5 2" xfId="18412" xr:uid="{00000000-0005-0000-0000-0000E9470000}"/>
    <cellStyle name="Explanatory Text 5 2 2" xfId="18413" xr:uid="{00000000-0005-0000-0000-0000EA470000}"/>
    <cellStyle name="Explanatory Text 5 3" xfId="18414" xr:uid="{00000000-0005-0000-0000-0000EB470000}"/>
    <cellStyle name="Explanatory Text 5 3 2" xfId="18415" xr:uid="{00000000-0005-0000-0000-0000EC470000}"/>
    <cellStyle name="Explanatory Text 5 4" xfId="18416" xr:uid="{00000000-0005-0000-0000-0000ED470000}"/>
    <cellStyle name="Explanatory Text 6" xfId="18417" xr:uid="{00000000-0005-0000-0000-0000EE470000}"/>
    <cellStyle name="Explanatory Text 6 2" xfId="18418" xr:uid="{00000000-0005-0000-0000-0000EF470000}"/>
    <cellStyle name="Explanatory Text 6 2 2" xfId="18419" xr:uid="{00000000-0005-0000-0000-0000F0470000}"/>
    <cellStyle name="Explanatory Text 6 3" xfId="18420" xr:uid="{00000000-0005-0000-0000-0000F1470000}"/>
    <cellStyle name="Explanatory Text 6 3 2" xfId="18421" xr:uid="{00000000-0005-0000-0000-0000F2470000}"/>
    <cellStyle name="Explanatory Text 6 4" xfId="18422" xr:uid="{00000000-0005-0000-0000-0000F3470000}"/>
    <cellStyle name="Explanatory Text 7" xfId="18423" xr:uid="{00000000-0005-0000-0000-0000F4470000}"/>
    <cellStyle name="Explanatory Text 7 2" xfId="18424" xr:uid="{00000000-0005-0000-0000-0000F5470000}"/>
    <cellStyle name="Flag" xfId="18425" xr:uid="{00000000-0005-0000-0000-0000F6470000}"/>
    <cellStyle name="Flag 2" xfId="18426" xr:uid="{00000000-0005-0000-0000-0000F7470000}"/>
    <cellStyle name="Flag 2 2" xfId="18427" xr:uid="{00000000-0005-0000-0000-0000F8470000}"/>
    <cellStyle name="Flag 3" xfId="18428" xr:uid="{00000000-0005-0000-0000-0000F9470000}"/>
    <cellStyle name="Flag 3 2" xfId="18429" xr:uid="{00000000-0005-0000-0000-0000FA470000}"/>
    <cellStyle name="Flag 4" xfId="18430" xr:uid="{00000000-0005-0000-0000-0000FB470000}"/>
    <cellStyle name="Gia's" xfId="18431" xr:uid="{00000000-0005-0000-0000-0000FC470000}"/>
    <cellStyle name="Gia's 10" xfId="18432" xr:uid="{00000000-0005-0000-0000-0000FD470000}"/>
    <cellStyle name="Gia's 10 2" xfId="18433" xr:uid="{00000000-0005-0000-0000-0000FE470000}"/>
    <cellStyle name="Gia's 10 3" xfId="18434" xr:uid="{00000000-0005-0000-0000-0000FF470000}"/>
    <cellStyle name="Gia's 11" xfId="18435" xr:uid="{00000000-0005-0000-0000-000000480000}"/>
    <cellStyle name="Gia's 12" xfId="18436" xr:uid="{00000000-0005-0000-0000-000001480000}"/>
    <cellStyle name="Gia's 2" xfId="18437" xr:uid="{00000000-0005-0000-0000-000002480000}"/>
    <cellStyle name="Gia's 2 2" xfId="18438" xr:uid="{00000000-0005-0000-0000-000003480000}"/>
    <cellStyle name="Gia's 2 3" xfId="18439" xr:uid="{00000000-0005-0000-0000-000004480000}"/>
    <cellStyle name="Gia's 3" xfId="18440" xr:uid="{00000000-0005-0000-0000-000005480000}"/>
    <cellStyle name="Gia's 3 2" xfId="18441" xr:uid="{00000000-0005-0000-0000-000006480000}"/>
    <cellStyle name="Gia's 3 3" xfId="18442" xr:uid="{00000000-0005-0000-0000-000007480000}"/>
    <cellStyle name="Gia's 4" xfId="18443" xr:uid="{00000000-0005-0000-0000-000008480000}"/>
    <cellStyle name="Gia's 4 2" xfId="18444" xr:uid="{00000000-0005-0000-0000-000009480000}"/>
    <cellStyle name="Gia's 4 3" xfId="18445" xr:uid="{00000000-0005-0000-0000-00000A480000}"/>
    <cellStyle name="Gia's 5" xfId="18446" xr:uid="{00000000-0005-0000-0000-00000B480000}"/>
    <cellStyle name="Gia's 5 2" xfId="18447" xr:uid="{00000000-0005-0000-0000-00000C480000}"/>
    <cellStyle name="Gia's 5 3" xfId="18448" xr:uid="{00000000-0005-0000-0000-00000D480000}"/>
    <cellStyle name="Gia's 6" xfId="18449" xr:uid="{00000000-0005-0000-0000-00000E480000}"/>
    <cellStyle name="Gia's 6 2" xfId="18450" xr:uid="{00000000-0005-0000-0000-00000F480000}"/>
    <cellStyle name="Gia's 6 3" xfId="18451" xr:uid="{00000000-0005-0000-0000-000010480000}"/>
    <cellStyle name="Gia's 7" xfId="18452" xr:uid="{00000000-0005-0000-0000-000011480000}"/>
    <cellStyle name="Gia's 7 2" xfId="18453" xr:uid="{00000000-0005-0000-0000-000012480000}"/>
    <cellStyle name="Gia's 7 3" xfId="18454" xr:uid="{00000000-0005-0000-0000-000013480000}"/>
    <cellStyle name="Gia's 8" xfId="18455" xr:uid="{00000000-0005-0000-0000-000014480000}"/>
    <cellStyle name="Gia's 8 2" xfId="18456" xr:uid="{00000000-0005-0000-0000-000015480000}"/>
    <cellStyle name="Gia's 8 3" xfId="18457" xr:uid="{00000000-0005-0000-0000-000016480000}"/>
    <cellStyle name="Gia's 9" xfId="18458" xr:uid="{00000000-0005-0000-0000-000017480000}"/>
    <cellStyle name="Gia's 9 2" xfId="18459" xr:uid="{00000000-0005-0000-0000-000018480000}"/>
    <cellStyle name="Gia's 9 3" xfId="18460" xr:uid="{00000000-0005-0000-0000-000019480000}"/>
    <cellStyle name="Good 2" xfId="18461" xr:uid="{00000000-0005-0000-0000-00001A480000}"/>
    <cellStyle name="Good 2 10" xfId="18462" xr:uid="{00000000-0005-0000-0000-00001B480000}"/>
    <cellStyle name="Good 2 10 2" xfId="18463" xr:uid="{00000000-0005-0000-0000-00001C480000}"/>
    <cellStyle name="Good 2 11" xfId="18464" xr:uid="{00000000-0005-0000-0000-00001D480000}"/>
    <cellStyle name="Good 2 11 2" xfId="18465" xr:uid="{00000000-0005-0000-0000-00001E480000}"/>
    <cellStyle name="Good 2 12" xfId="18466" xr:uid="{00000000-0005-0000-0000-00001F480000}"/>
    <cellStyle name="Good 2 12 2" xfId="18467" xr:uid="{00000000-0005-0000-0000-000020480000}"/>
    <cellStyle name="Good 2 13" xfId="18468" xr:uid="{00000000-0005-0000-0000-000021480000}"/>
    <cellStyle name="Good 2 2" xfId="18469" xr:uid="{00000000-0005-0000-0000-000022480000}"/>
    <cellStyle name="Good 2 2 2" xfId="18470" xr:uid="{00000000-0005-0000-0000-000023480000}"/>
    <cellStyle name="Good 2 2 2 2" xfId="18471" xr:uid="{00000000-0005-0000-0000-000024480000}"/>
    <cellStyle name="Good 2 2 3" xfId="18472" xr:uid="{00000000-0005-0000-0000-000025480000}"/>
    <cellStyle name="Good 2 3" xfId="18473" xr:uid="{00000000-0005-0000-0000-000026480000}"/>
    <cellStyle name="Good 2 3 2" xfId="18474" xr:uid="{00000000-0005-0000-0000-000027480000}"/>
    <cellStyle name="Good 2 4" xfId="18475" xr:uid="{00000000-0005-0000-0000-000028480000}"/>
    <cellStyle name="Good 2 4 2" xfId="18476" xr:uid="{00000000-0005-0000-0000-000029480000}"/>
    <cellStyle name="Good 2 5" xfId="18477" xr:uid="{00000000-0005-0000-0000-00002A480000}"/>
    <cellStyle name="Good 2 5 2" xfId="18478" xr:uid="{00000000-0005-0000-0000-00002B480000}"/>
    <cellStyle name="Good 2 6" xfId="18479" xr:uid="{00000000-0005-0000-0000-00002C480000}"/>
    <cellStyle name="Good 2 6 2" xfId="18480" xr:uid="{00000000-0005-0000-0000-00002D480000}"/>
    <cellStyle name="Good 2 7" xfId="18481" xr:uid="{00000000-0005-0000-0000-00002E480000}"/>
    <cellStyle name="Good 2 7 2" xfId="18482" xr:uid="{00000000-0005-0000-0000-00002F480000}"/>
    <cellStyle name="Good 2 8" xfId="18483" xr:uid="{00000000-0005-0000-0000-000030480000}"/>
    <cellStyle name="Good 2 8 2" xfId="18484" xr:uid="{00000000-0005-0000-0000-000031480000}"/>
    <cellStyle name="Good 2 9" xfId="18485" xr:uid="{00000000-0005-0000-0000-000032480000}"/>
    <cellStyle name="Good 2 9 2" xfId="18486" xr:uid="{00000000-0005-0000-0000-000033480000}"/>
    <cellStyle name="Good 3" xfId="18487" xr:uid="{00000000-0005-0000-0000-000034480000}"/>
    <cellStyle name="Good 3 2" xfId="18488" xr:uid="{00000000-0005-0000-0000-000035480000}"/>
    <cellStyle name="Good 3 2 2" xfId="18489" xr:uid="{00000000-0005-0000-0000-000036480000}"/>
    <cellStyle name="Good 3 3" xfId="18490" xr:uid="{00000000-0005-0000-0000-000037480000}"/>
    <cellStyle name="Good 3 3 2" xfId="18491" xr:uid="{00000000-0005-0000-0000-000038480000}"/>
    <cellStyle name="Good 3 4" xfId="18492" xr:uid="{00000000-0005-0000-0000-000039480000}"/>
    <cellStyle name="Good 4" xfId="18493" xr:uid="{00000000-0005-0000-0000-00003A480000}"/>
    <cellStyle name="Good 4 2" xfId="18494" xr:uid="{00000000-0005-0000-0000-00003B480000}"/>
    <cellStyle name="Good 4 2 2" xfId="18495" xr:uid="{00000000-0005-0000-0000-00003C480000}"/>
    <cellStyle name="Good 4 3" xfId="18496" xr:uid="{00000000-0005-0000-0000-00003D480000}"/>
    <cellStyle name="Good 4 3 2" xfId="18497" xr:uid="{00000000-0005-0000-0000-00003E480000}"/>
    <cellStyle name="Good 4 4" xfId="18498" xr:uid="{00000000-0005-0000-0000-00003F480000}"/>
    <cellStyle name="Good 5" xfId="18499" xr:uid="{00000000-0005-0000-0000-000040480000}"/>
    <cellStyle name="Good 5 2" xfId="18500" xr:uid="{00000000-0005-0000-0000-000041480000}"/>
    <cellStyle name="Good 5 2 2" xfId="18501" xr:uid="{00000000-0005-0000-0000-000042480000}"/>
    <cellStyle name="Good 5 3" xfId="18502" xr:uid="{00000000-0005-0000-0000-000043480000}"/>
    <cellStyle name="Good 5 3 2" xfId="18503" xr:uid="{00000000-0005-0000-0000-000044480000}"/>
    <cellStyle name="Good 5 4" xfId="18504" xr:uid="{00000000-0005-0000-0000-000045480000}"/>
    <cellStyle name="Good 6" xfId="18505" xr:uid="{00000000-0005-0000-0000-000046480000}"/>
    <cellStyle name="Good 6 2" xfId="18506" xr:uid="{00000000-0005-0000-0000-000047480000}"/>
    <cellStyle name="Good 6 2 2" xfId="18507" xr:uid="{00000000-0005-0000-0000-000048480000}"/>
    <cellStyle name="Good 6 3" xfId="18508" xr:uid="{00000000-0005-0000-0000-000049480000}"/>
    <cellStyle name="Good 6 3 2" xfId="18509" xr:uid="{00000000-0005-0000-0000-00004A480000}"/>
    <cellStyle name="Good 6 4" xfId="18510" xr:uid="{00000000-0005-0000-0000-00004B480000}"/>
    <cellStyle name="Good 7" xfId="18511" xr:uid="{00000000-0005-0000-0000-00004C480000}"/>
    <cellStyle name="Good 7 2" xfId="18512" xr:uid="{00000000-0005-0000-0000-00004D480000}"/>
    <cellStyle name="greyed" xfId="18513" xr:uid="{00000000-0005-0000-0000-00004E480000}"/>
    <cellStyle name="greyed 2" xfId="18514" xr:uid="{00000000-0005-0000-0000-00004F480000}"/>
    <cellStyle name="greyed 3" xfId="18515" xr:uid="{00000000-0005-0000-0000-000050480000}"/>
    <cellStyle name="Header1" xfId="18516" xr:uid="{00000000-0005-0000-0000-000051480000}"/>
    <cellStyle name="Header1 2" xfId="18517" xr:uid="{00000000-0005-0000-0000-000052480000}"/>
    <cellStyle name="Header1 2 2" xfId="18518" xr:uid="{00000000-0005-0000-0000-000053480000}"/>
    <cellStyle name="Header1 3" xfId="18519" xr:uid="{00000000-0005-0000-0000-000054480000}"/>
    <cellStyle name="Header1 3 2" xfId="18520" xr:uid="{00000000-0005-0000-0000-000055480000}"/>
    <cellStyle name="Header1 4" xfId="18521" xr:uid="{00000000-0005-0000-0000-000056480000}"/>
    <cellStyle name="Header2" xfId="18522" xr:uid="{00000000-0005-0000-0000-000057480000}"/>
    <cellStyle name="Header2 2" xfId="18523" xr:uid="{00000000-0005-0000-0000-000058480000}"/>
    <cellStyle name="Header2 2 2" xfId="18524" xr:uid="{00000000-0005-0000-0000-000059480000}"/>
    <cellStyle name="Header2 2 3" xfId="18525" xr:uid="{00000000-0005-0000-0000-00005A480000}"/>
    <cellStyle name="Header2 3" xfId="18526" xr:uid="{00000000-0005-0000-0000-00005B480000}"/>
    <cellStyle name="Header2 3 2" xfId="18527" xr:uid="{00000000-0005-0000-0000-00005C480000}"/>
    <cellStyle name="Header2 3 3" xfId="18528" xr:uid="{00000000-0005-0000-0000-00005D480000}"/>
    <cellStyle name="Header2 4" xfId="18529" xr:uid="{00000000-0005-0000-0000-00005E480000}"/>
    <cellStyle name="Header2 5" xfId="18530" xr:uid="{00000000-0005-0000-0000-00005F480000}"/>
    <cellStyle name="Heading 1 2" xfId="18531" xr:uid="{00000000-0005-0000-0000-000060480000}"/>
    <cellStyle name="Heading 1 2 2" xfId="18532" xr:uid="{00000000-0005-0000-0000-000061480000}"/>
    <cellStyle name="Heading 1 2 2 2" xfId="18533" xr:uid="{00000000-0005-0000-0000-000062480000}"/>
    <cellStyle name="Heading 1 2 2 2 2" xfId="18534" xr:uid="{00000000-0005-0000-0000-000063480000}"/>
    <cellStyle name="Heading 1 2 2 3" xfId="18535" xr:uid="{00000000-0005-0000-0000-000064480000}"/>
    <cellStyle name="Heading 1 2 3" xfId="18536" xr:uid="{00000000-0005-0000-0000-000065480000}"/>
    <cellStyle name="Heading 1 2 3 2" xfId="18537" xr:uid="{00000000-0005-0000-0000-000066480000}"/>
    <cellStyle name="Heading 1 2 4" xfId="18538" xr:uid="{00000000-0005-0000-0000-000067480000}"/>
    <cellStyle name="Heading 1 2 4 2" xfId="18539" xr:uid="{00000000-0005-0000-0000-000068480000}"/>
    <cellStyle name="Heading 1 2 5" xfId="18540" xr:uid="{00000000-0005-0000-0000-000069480000}"/>
    <cellStyle name="Heading 1 3" xfId="18541" xr:uid="{00000000-0005-0000-0000-00006A480000}"/>
    <cellStyle name="Heading 1 3 2" xfId="18542" xr:uid="{00000000-0005-0000-0000-00006B480000}"/>
    <cellStyle name="Heading 1 3 2 2" xfId="18543" xr:uid="{00000000-0005-0000-0000-00006C480000}"/>
    <cellStyle name="Heading 1 3 3" xfId="18544" xr:uid="{00000000-0005-0000-0000-00006D480000}"/>
    <cellStyle name="Heading 1 3 3 2" xfId="18545" xr:uid="{00000000-0005-0000-0000-00006E480000}"/>
    <cellStyle name="Heading 1 3 4" xfId="18546" xr:uid="{00000000-0005-0000-0000-00006F480000}"/>
    <cellStyle name="Heading 1 4" xfId="18547" xr:uid="{00000000-0005-0000-0000-000070480000}"/>
    <cellStyle name="Heading 1 4 2" xfId="18548" xr:uid="{00000000-0005-0000-0000-000071480000}"/>
    <cellStyle name="Heading 1 4 2 2" xfId="18549" xr:uid="{00000000-0005-0000-0000-000072480000}"/>
    <cellStyle name="Heading 1 4 3" xfId="18550" xr:uid="{00000000-0005-0000-0000-000073480000}"/>
    <cellStyle name="Heading 1 4 3 2" xfId="18551" xr:uid="{00000000-0005-0000-0000-000074480000}"/>
    <cellStyle name="Heading 1 4 4" xfId="18552" xr:uid="{00000000-0005-0000-0000-000075480000}"/>
    <cellStyle name="Heading 1 5" xfId="18553" xr:uid="{00000000-0005-0000-0000-000076480000}"/>
    <cellStyle name="Heading 1 5 2" xfId="18554" xr:uid="{00000000-0005-0000-0000-000077480000}"/>
    <cellStyle name="Heading 1 5 2 2" xfId="18555" xr:uid="{00000000-0005-0000-0000-000078480000}"/>
    <cellStyle name="Heading 1 5 3" xfId="18556" xr:uid="{00000000-0005-0000-0000-000079480000}"/>
    <cellStyle name="Heading 1 5 3 2" xfId="18557" xr:uid="{00000000-0005-0000-0000-00007A480000}"/>
    <cellStyle name="Heading 1 5 4" xfId="18558" xr:uid="{00000000-0005-0000-0000-00007B480000}"/>
    <cellStyle name="Heading 1 6" xfId="18559" xr:uid="{00000000-0005-0000-0000-00007C480000}"/>
    <cellStyle name="Heading 1 6 2" xfId="18560" xr:uid="{00000000-0005-0000-0000-00007D480000}"/>
    <cellStyle name="Heading 1 6 2 2" xfId="18561" xr:uid="{00000000-0005-0000-0000-00007E480000}"/>
    <cellStyle name="Heading 1 6 3" xfId="18562" xr:uid="{00000000-0005-0000-0000-00007F480000}"/>
    <cellStyle name="Heading 1 6 3 2" xfId="18563" xr:uid="{00000000-0005-0000-0000-000080480000}"/>
    <cellStyle name="Heading 1 6 4" xfId="18564" xr:uid="{00000000-0005-0000-0000-000081480000}"/>
    <cellStyle name="Heading 1 7" xfId="18565" xr:uid="{00000000-0005-0000-0000-000082480000}"/>
    <cellStyle name="Heading 1 7 2" xfId="18566" xr:uid="{00000000-0005-0000-0000-000083480000}"/>
    <cellStyle name="Heading 2 2" xfId="18567" xr:uid="{00000000-0005-0000-0000-000084480000}"/>
    <cellStyle name="Heading 2 2 2" xfId="18568" xr:uid="{00000000-0005-0000-0000-000085480000}"/>
    <cellStyle name="Heading 2 2 2 2" xfId="18569" xr:uid="{00000000-0005-0000-0000-000086480000}"/>
    <cellStyle name="Heading 2 2 2 2 2" xfId="18570" xr:uid="{00000000-0005-0000-0000-000087480000}"/>
    <cellStyle name="Heading 2 2 2 3" xfId="18571" xr:uid="{00000000-0005-0000-0000-000088480000}"/>
    <cellStyle name="Heading 2 2 3" xfId="18572" xr:uid="{00000000-0005-0000-0000-000089480000}"/>
    <cellStyle name="Heading 2 2 3 2" xfId="18573" xr:uid="{00000000-0005-0000-0000-00008A480000}"/>
    <cellStyle name="Heading 2 2 4" xfId="18574" xr:uid="{00000000-0005-0000-0000-00008B480000}"/>
    <cellStyle name="Heading 2 2 4 2" xfId="18575" xr:uid="{00000000-0005-0000-0000-00008C480000}"/>
    <cellStyle name="Heading 2 2 5" xfId="18576" xr:uid="{00000000-0005-0000-0000-00008D480000}"/>
    <cellStyle name="Heading 2 3" xfId="18577" xr:uid="{00000000-0005-0000-0000-00008E480000}"/>
    <cellStyle name="Heading 2 3 2" xfId="18578" xr:uid="{00000000-0005-0000-0000-00008F480000}"/>
    <cellStyle name="Heading 2 3 2 2" xfId="18579" xr:uid="{00000000-0005-0000-0000-000090480000}"/>
    <cellStyle name="Heading 2 3 3" xfId="18580" xr:uid="{00000000-0005-0000-0000-000091480000}"/>
    <cellStyle name="Heading 2 3 3 2" xfId="18581" xr:uid="{00000000-0005-0000-0000-000092480000}"/>
    <cellStyle name="Heading 2 3 4" xfId="18582" xr:uid="{00000000-0005-0000-0000-000093480000}"/>
    <cellStyle name="Heading 2 4" xfId="18583" xr:uid="{00000000-0005-0000-0000-000094480000}"/>
    <cellStyle name="Heading 2 4 2" xfId="18584" xr:uid="{00000000-0005-0000-0000-000095480000}"/>
    <cellStyle name="Heading 2 4 2 2" xfId="18585" xr:uid="{00000000-0005-0000-0000-000096480000}"/>
    <cellStyle name="Heading 2 4 3" xfId="18586" xr:uid="{00000000-0005-0000-0000-000097480000}"/>
    <cellStyle name="Heading 2 4 3 2" xfId="18587" xr:uid="{00000000-0005-0000-0000-000098480000}"/>
    <cellStyle name="Heading 2 4 4" xfId="18588" xr:uid="{00000000-0005-0000-0000-000099480000}"/>
    <cellStyle name="Heading 2 5" xfId="18589" xr:uid="{00000000-0005-0000-0000-00009A480000}"/>
    <cellStyle name="Heading 2 5 2" xfId="18590" xr:uid="{00000000-0005-0000-0000-00009B480000}"/>
    <cellStyle name="Heading 2 5 2 2" xfId="18591" xr:uid="{00000000-0005-0000-0000-00009C480000}"/>
    <cellStyle name="Heading 2 5 3" xfId="18592" xr:uid="{00000000-0005-0000-0000-00009D480000}"/>
    <cellStyle name="Heading 2 5 3 2" xfId="18593" xr:uid="{00000000-0005-0000-0000-00009E480000}"/>
    <cellStyle name="Heading 2 5 4" xfId="18594" xr:uid="{00000000-0005-0000-0000-00009F480000}"/>
    <cellStyle name="Heading 2 6" xfId="18595" xr:uid="{00000000-0005-0000-0000-0000A0480000}"/>
    <cellStyle name="Heading 2 6 2" xfId="18596" xr:uid="{00000000-0005-0000-0000-0000A1480000}"/>
    <cellStyle name="Heading 2 6 2 2" xfId="18597" xr:uid="{00000000-0005-0000-0000-0000A2480000}"/>
    <cellStyle name="Heading 2 6 3" xfId="18598" xr:uid="{00000000-0005-0000-0000-0000A3480000}"/>
    <cellStyle name="Heading 2 6 3 2" xfId="18599" xr:uid="{00000000-0005-0000-0000-0000A4480000}"/>
    <cellStyle name="Heading 2 6 4" xfId="18600" xr:uid="{00000000-0005-0000-0000-0000A5480000}"/>
    <cellStyle name="Heading 2 7" xfId="18601" xr:uid="{00000000-0005-0000-0000-0000A6480000}"/>
    <cellStyle name="Heading 2 7 2" xfId="18602" xr:uid="{00000000-0005-0000-0000-0000A7480000}"/>
    <cellStyle name="Heading 3 2" xfId="18603" xr:uid="{00000000-0005-0000-0000-0000A8480000}"/>
    <cellStyle name="Heading 3 2 2" xfId="18604" xr:uid="{00000000-0005-0000-0000-0000A9480000}"/>
    <cellStyle name="Heading 3 2 2 2" xfId="18605" xr:uid="{00000000-0005-0000-0000-0000AA480000}"/>
    <cellStyle name="Heading 3 2 2 2 2" xfId="18606" xr:uid="{00000000-0005-0000-0000-0000AB480000}"/>
    <cellStyle name="Heading 3 2 2 3" xfId="18607" xr:uid="{00000000-0005-0000-0000-0000AC480000}"/>
    <cellStyle name="Heading 3 2 3" xfId="18608" xr:uid="{00000000-0005-0000-0000-0000AD480000}"/>
    <cellStyle name="Heading 3 2 3 2" xfId="18609" xr:uid="{00000000-0005-0000-0000-0000AE480000}"/>
    <cellStyle name="Heading 3 2 3 2 2" xfId="18610" xr:uid="{00000000-0005-0000-0000-0000AF480000}"/>
    <cellStyle name="Heading 3 2 3 3" xfId="18611" xr:uid="{00000000-0005-0000-0000-0000B0480000}"/>
    <cellStyle name="Heading 3 2 4" xfId="18612" xr:uid="{00000000-0005-0000-0000-0000B1480000}"/>
    <cellStyle name="Heading 3 2 4 2" xfId="18613" xr:uid="{00000000-0005-0000-0000-0000B2480000}"/>
    <cellStyle name="Heading 3 2 4 2 2" xfId="18614" xr:uid="{00000000-0005-0000-0000-0000B3480000}"/>
    <cellStyle name="Heading 3 2 4 3" xfId="18615" xr:uid="{00000000-0005-0000-0000-0000B4480000}"/>
    <cellStyle name="Heading 3 2 5" xfId="18616" xr:uid="{00000000-0005-0000-0000-0000B5480000}"/>
    <cellStyle name="Heading 3 2 5 2" xfId="18617" xr:uid="{00000000-0005-0000-0000-0000B6480000}"/>
    <cellStyle name="Heading 3 2 6" xfId="18618" xr:uid="{00000000-0005-0000-0000-0000B7480000}"/>
    <cellStyle name="Heading 3 3" xfId="18619" xr:uid="{00000000-0005-0000-0000-0000B8480000}"/>
    <cellStyle name="Heading 3 3 2" xfId="18620" xr:uid="{00000000-0005-0000-0000-0000B9480000}"/>
    <cellStyle name="Heading 3 3 2 2" xfId="18621" xr:uid="{00000000-0005-0000-0000-0000BA480000}"/>
    <cellStyle name="Heading 3 3 3" xfId="18622" xr:uid="{00000000-0005-0000-0000-0000BB480000}"/>
    <cellStyle name="Heading 3 3 3 2" xfId="18623" xr:uid="{00000000-0005-0000-0000-0000BC480000}"/>
    <cellStyle name="Heading 3 3 4" xfId="18624" xr:uid="{00000000-0005-0000-0000-0000BD480000}"/>
    <cellStyle name="Heading 3 4" xfId="18625" xr:uid="{00000000-0005-0000-0000-0000BE480000}"/>
    <cellStyle name="Heading 3 4 2" xfId="18626" xr:uid="{00000000-0005-0000-0000-0000BF480000}"/>
    <cellStyle name="Heading 3 4 2 2" xfId="18627" xr:uid="{00000000-0005-0000-0000-0000C0480000}"/>
    <cellStyle name="Heading 3 4 3" xfId="18628" xr:uid="{00000000-0005-0000-0000-0000C1480000}"/>
    <cellStyle name="Heading 3 4 3 2" xfId="18629" xr:uid="{00000000-0005-0000-0000-0000C2480000}"/>
    <cellStyle name="Heading 3 4 4" xfId="18630" xr:uid="{00000000-0005-0000-0000-0000C3480000}"/>
    <cellStyle name="Heading 3 5" xfId="18631" xr:uid="{00000000-0005-0000-0000-0000C4480000}"/>
    <cellStyle name="Heading 3 5 2" xfId="18632" xr:uid="{00000000-0005-0000-0000-0000C5480000}"/>
    <cellStyle name="Heading 3 5 2 2" xfId="18633" xr:uid="{00000000-0005-0000-0000-0000C6480000}"/>
    <cellStyle name="Heading 3 5 3" xfId="18634" xr:uid="{00000000-0005-0000-0000-0000C7480000}"/>
    <cellStyle name="Heading 3 5 3 2" xfId="18635" xr:uid="{00000000-0005-0000-0000-0000C8480000}"/>
    <cellStyle name="Heading 3 5 4" xfId="18636" xr:uid="{00000000-0005-0000-0000-0000C9480000}"/>
    <cellStyle name="Heading 3 6" xfId="18637" xr:uid="{00000000-0005-0000-0000-0000CA480000}"/>
    <cellStyle name="Heading 3 6 2" xfId="18638" xr:uid="{00000000-0005-0000-0000-0000CB480000}"/>
    <cellStyle name="Heading 3 6 2 2" xfId="18639" xr:uid="{00000000-0005-0000-0000-0000CC480000}"/>
    <cellStyle name="Heading 3 6 3" xfId="18640" xr:uid="{00000000-0005-0000-0000-0000CD480000}"/>
    <cellStyle name="Heading 3 6 3 2" xfId="18641" xr:uid="{00000000-0005-0000-0000-0000CE480000}"/>
    <cellStyle name="Heading 3 6 4" xfId="18642" xr:uid="{00000000-0005-0000-0000-0000CF480000}"/>
    <cellStyle name="Heading 3 7" xfId="18643" xr:uid="{00000000-0005-0000-0000-0000D0480000}"/>
    <cellStyle name="Heading 3 7 2" xfId="18644" xr:uid="{00000000-0005-0000-0000-0000D1480000}"/>
    <cellStyle name="Heading 4 2" xfId="18645" xr:uid="{00000000-0005-0000-0000-0000D2480000}"/>
    <cellStyle name="Heading 4 2 2" xfId="18646" xr:uid="{00000000-0005-0000-0000-0000D3480000}"/>
    <cellStyle name="Heading 4 2 2 2" xfId="18647" xr:uid="{00000000-0005-0000-0000-0000D4480000}"/>
    <cellStyle name="Heading 4 2 2 2 2" xfId="18648" xr:uid="{00000000-0005-0000-0000-0000D5480000}"/>
    <cellStyle name="Heading 4 2 2 3" xfId="18649" xr:uid="{00000000-0005-0000-0000-0000D6480000}"/>
    <cellStyle name="Heading 4 2 3" xfId="18650" xr:uid="{00000000-0005-0000-0000-0000D7480000}"/>
    <cellStyle name="Heading 4 2 3 2" xfId="18651" xr:uid="{00000000-0005-0000-0000-0000D8480000}"/>
    <cellStyle name="Heading 4 2 4" xfId="18652" xr:uid="{00000000-0005-0000-0000-0000D9480000}"/>
    <cellStyle name="Heading 4 2 4 2" xfId="18653" xr:uid="{00000000-0005-0000-0000-0000DA480000}"/>
    <cellStyle name="Heading 4 2 5" xfId="18654" xr:uid="{00000000-0005-0000-0000-0000DB480000}"/>
    <cellStyle name="Heading 4 3" xfId="18655" xr:uid="{00000000-0005-0000-0000-0000DC480000}"/>
    <cellStyle name="Heading 4 3 2" xfId="18656" xr:uid="{00000000-0005-0000-0000-0000DD480000}"/>
    <cellStyle name="Heading 4 3 2 2" xfId="18657" xr:uid="{00000000-0005-0000-0000-0000DE480000}"/>
    <cellStyle name="Heading 4 3 3" xfId="18658" xr:uid="{00000000-0005-0000-0000-0000DF480000}"/>
    <cellStyle name="Heading 4 3 3 2" xfId="18659" xr:uid="{00000000-0005-0000-0000-0000E0480000}"/>
    <cellStyle name="Heading 4 3 4" xfId="18660" xr:uid="{00000000-0005-0000-0000-0000E1480000}"/>
    <cellStyle name="Heading 4 4" xfId="18661" xr:uid="{00000000-0005-0000-0000-0000E2480000}"/>
    <cellStyle name="Heading 4 4 2" xfId="18662" xr:uid="{00000000-0005-0000-0000-0000E3480000}"/>
    <cellStyle name="Heading 4 4 2 2" xfId="18663" xr:uid="{00000000-0005-0000-0000-0000E4480000}"/>
    <cellStyle name="Heading 4 4 3" xfId="18664" xr:uid="{00000000-0005-0000-0000-0000E5480000}"/>
    <cellStyle name="Heading 4 4 3 2" xfId="18665" xr:uid="{00000000-0005-0000-0000-0000E6480000}"/>
    <cellStyle name="Heading 4 4 4" xfId="18666" xr:uid="{00000000-0005-0000-0000-0000E7480000}"/>
    <cellStyle name="Heading 4 5" xfId="18667" xr:uid="{00000000-0005-0000-0000-0000E8480000}"/>
    <cellStyle name="Heading 4 5 2" xfId="18668" xr:uid="{00000000-0005-0000-0000-0000E9480000}"/>
    <cellStyle name="Heading 4 5 2 2" xfId="18669" xr:uid="{00000000-0005-0000-0000-0000EA480000}"/>
    <cellStyle name="Heading 4 5 3" xfId="18670" xr:uid="{00000000-0005-0000-0000-0000EB480000}"/>
    <cellStyle name="Heading 4 5 3 2" xfId="18671" xr:uid="{00000000-0005-0000-0000-0000EC480000}"/>
    <cellStyle name="Heading 4 5 4" xfId="18672" xr:uid="{00000000-0005-0000-0000-0000ED480000}"/>
    <cellStyle name="Heading 4 6" xfId="18673" xr:uid="{00000000-0005-0000-0000-0000EE480000}"/>
    <cellStyle name="Heading 4 6 2" xfId="18674" xr:uid="{00000000-0005-0000-0000-0000EF480000}"/>
    <cellStyle name="Heading 4 6 2 2" xfId="18675" xr:uid="{00000000-0005-0000-0000-0000F0480000}"/>
    <cellStyle name="Heading 4 6 3" xfId="18676" xr:uid="{00000000-0005-0000-0000-0000F1480000}"/>
    <cellStyle name="Heading 4 6 3 2" xfId="18677" xr:uid="{00000000-0005-0000-0000-0000F2480000}"/>
    <cellStyle name="Heading 4 6 4" xfId="18678" xr:uid="{00000000-0005-0000-0000-0000F3480000}"/>
    <cellStyle name="Heading 4 7" xfId="18679" xr:uid="{00000000-0005-0000-0000-0000F4480000}"/>
    <cellStyle name="Heading 4 7 2" xfId="18680" xr:uid="{00000000-0005-0000-0000-0000F5480000}"/>
    <cellStyle name="Heading A" xfId="18681" xr:uid="{00000000-0005-0000-0000-0000F6480000}"/>
    <cellStyle name="Heading A 2" xfId="18682" xr:uid="{00000000-0005-0000-0000-0000F7480000}"/>
    <cellStyle name="Heading1" xfId="18683" xr:uid="{00000000-0005-0000-0000-0000F8480000}"/>
    <cellStyle name="Heading1 2" xfId="18684" xr:uid="{00000000-0005-0000-0000-0000F9480000}"/>
    <cellStyle name="Heading1 2 2" xfId="18685" xr:uid="{00000000-0005-0000-0000-0000FA480000}"/>
    <cellStyle name="Heading1 3" xfId="18686" xr:uid="{00000000-0005-0000-0000-0000FB480000}"/>
    <cellStyle name="Heading1 3 2" xfId="18687" xr:uid="{00000000-0005-0000-0000-0000FC480000}"/>
    <cellStyle name="Heading1 4" xfId="18688" xr:uid="{00000000-0005-0000-0000-0000FD480000}"/>
    <cellStyle name="Heading2" xfId="18689" xr:uid="{00000000-0005-0000-0000-0000FE480000}"/>
    <cellStyle name="Heading2 2" xfId="18690" xr:uid="{00000000-0005-0000-0000-0000FF480000}"/>
    <cellStyle name="Heading2 2 2" xfId="18691" xr:uid="{00000000-0005-0000-0000-000000490000}"/>
    <cellStyle name="Heading2 3" xfId="18692" xr:uid="{00000000-0005-0000-0000-000001490000}"/>
    <cellStyle name="Heading2 3 2" xfId="18693" xr:uid="{00000000-0005-0000-0000-000002490000}"/>
    <cellStyle name="Heading2 4" xfId="18694" xr:uid="{00000000-0005-0000-0000-000003490000}"/>
    <cellStyle name="Heading3" xfId="18695" xr:uid="{00000000-0005-0000-0000-000004490000}"/>
    <cellStyle name="Heading3 2" xfId="18696" xr:uid="{00000000-0005-0000-0000-000005490000}"/>
    <cellStyle name="Heading3 2 2" xfId="18697" xr:uid="{00000000-0005-0000-0000-000006490000}"/>
    <cellStyle name="Heading3 3" xfId="18698" xr:uid="{00000000-0005-0000-0000-000007490000}"/>
    <cellStyle name="Heading3 3 2" xfId="18699" xr:uid="{00000000-0005-0000-0000-000008490000}"/>
    <cellStyle name="Heading3 4" xfId="18700" xr:uid="{00000000-0005-0000-0000-000009490000}"/>
    <cellStyle name="Heading4" xfId="18701" xr:uid="{00000000-0005-0000-0000-00000A490000}"/>
    <cellStyle name="Heading4 2" xfId="18702" xr:uid="{00000000-0005-0000-0000-00000B490000}"/>
    <cellStyle name="Heading4 2 2" xfId="18703" xr:uid="{00000000-0005-0000-0000-00000C490000}"/>
    <cellStyle name="Heading4 3" xfId="18704" xr:uid="{00000000-0005-0000-0000-00000D490000}"/>
    <cellStyle name="Heading4 3 2" xfId="18705" xr:uid="{00000000-0005-0000-0000-00000E490000}"/>
    <cellStyle name="Heading4 4" xfId="18706" xr:uid="{00000000-0005-0000-0000-00000F490000}"/>
    <cellStyle name="Heading5" xfId="18707" xr:uid="{00000000-0005-0000-0000-000010490000}"/>
    <cellStyle name="Heading5 2" xfId="18708" xr:uid="{00000000-0005-0000-0000-000011490000}"/>
    <cellStyle name="Heading5 2 2" xfId="18709" xr:uid="{00000000-0005-0000-0000-000012490000}"/>
    <cellStyle name="Heading5 3" xfId="18710" xr:uid="{00000000-0005-0000-0000-000013490000}"/>
    <cellStyle name="Heading5 3 2" xfId="18711" xr:uid="{00000000-0005-0000-0000-000014490000}"/>
    <cellStyle name="Heading5 4" xfId="18712" xr:uid="{00000000-0005-0000-0000-000015490000}"/>
    <cellStyle name="Heading6" xfId="18713" xr:uid="{00000000-0005-0000-0000-000016490000}"/>
    <cellStyle name="Heading6 2" xfId="18714" xr:uid="{00000000-0005-0000-0000-000017490000}"/>
    <cellStyle name="Heading6 2 2" xfId="18715" xr:uid="{00000000-0005-0000-0000-000018490000}"/>
    <cellStyle name="Heading6 3" xfId="18716" xr:uid="{00000000-0005-0000-0000-000019490000}"/>
    <cellStyle name="Heading6 3 2" xfId="18717" xr:uid="{00000000-0005-0000-0000-00001A490000}"/>
    <cellStyle name="Heading6 4" xfId="18718" xr:uid="{00000000-0005-0000-0000-00001B490000}"/>
    <cellStyle name="HeadingTable" xfId="18719" xr:uid="{00000000-0005-0000-0000-00001C490000}"/>
    <cellStyle name="HeadingTable 2" xfId="18720" xr:uid="{00000000-0005-0000-0000-00001D490000}"/>
    <cellStyle name="HeadingTable 3" xfId="18721" xr:uid="{00000000-0005-0000-0000-00001E490000}"/>
    <cellStyle name="highlightExposure" xfId="18722" xr:uid="{00000000-0005-0000-0000-00001F490000}"/>
    <cellStyle name="highlightExposure 2" xfId="18723" xr:uid="{00000000-0005-0000-0000-000020490000}"/>
    <cellStyle name="highlightExposure 3" xfId="18724" xr:uid="{00000000-0005-0000-0000-000021490000}"/>
    <cellStyle name="highlightPercentage" xfId="18725" xr:uid="{00000000-0005-0000-0000-000022490000}"/>
    <cellStyle name="highlightPercentage 2" xfId="18726" xr:uid="{00000000-0005-0000-0000-000023490000}"/>
    <cellStyle name="highlightPercentage 3" xfId="18727" xr:uid="{00000000-0005-0000-0000-000024490000}"/>
    <cellStyle name="highlightText" xfId="18728" xr:uid="{00000000-0005-0000-0000-000025490000}"/>
    <cellStyle name="highlightText 2" xfId="18729" xr:uid="{00000000-0005-0000-0000-000026490000}"/>
    <cellStyle name="highlightText 3" xfId="18730" xr:uid="{00000000-0005-0000-0000-000027490000}"/>
    <cellStyle name="Horizontal" xfId="18731" xr:uid="{00000000-0005-0000-0000-000028490000}"/>
    <cellStyle name="Horizontal 2" xfId="18732" xr:uid="{00000000-0005-0000-0000-000029490000}"/>
    <cellStyle name="Horizontal 2 2" xfId="18733" xr:uid="{00000000-0005-0000-0000-00002A490000}"/>
    <cellStyle name="Horizontal 3" xfId="18734" xr:uid="{00000000-0005-0000-0000-00002B490000}"/>
    <cellStyle name="Horizontal 3 2" xfId="18735" xr:uid="{00000000-0005-0000-0000-00002C490000}"/>
    <cellStyle name="Horizontal 4" xfId="18736" xr:uid="{00000000-0005-0000-0000-00002D490000}"/>
    <cellStyle name="Hyperlink" xfId="3" builtinId="8"/>
    <cellStyle name="Hyperlink 2" xfId="18737" xr:uid="{00000000-0005-0000-0000-00002F490000}"/>
    <cellStyle name="Hyperlink 2 2" xfId="18738" xr:uid="{00000000-0005-0000-0000-000030490000}"/>
    <cellStyle name="Hyperlink 2 2 2" xfId="18739" xr:uid="{00000000-0005-0000-0000-000031490000}"/>
    <cellStyle name="Hyperlink 2 3" xfId="18740" xr:uid="{00000000-0005-0000-0000-000032490000}"/>
    <cellStyle name="Hyperlink 2 3 2" xfId="18741" xr:uid="{00000000-0005-0000-0000-000033490000}"/>
    <cellStyle name="Hyperlink 2 4" xfId="18742" xr:uid="{00000000-0005-0000-0000-000034490000}"/>
    <cellStyle name="Hyperlink 3" xfId="18743" xr:uid="{00000000-0005-0000-0000-000035490000}"/>
    <cellStyle name="Îáû÷íûé_23_1 " xfId="18744" xr:uid="{00000000-0005-0000-0000-000036490000}"/>
    <cellStyle name="Input 2" xfId="18745" xr:uid="{00000000-0005-0000-0000-000037490000}"/>
    <cellStyle name="Input 2 10" xfId="18746" xr:uid="{00000000-0005-0000-0000-000038490000}"/>
    <cellStyle name="Input 2 10 2" xfId="18747" xr:uid="{00000000-0005-0000-0000-000039490000}"/>
    <cellStyle name="Input 2 10 2 2" xfId="18748" xr:uid="{00000000-0005-0000-0000-00003A490000}"/>
    <cellStyle name="Input 2 10 2 3" xfId="18749" xr:uid="{00000000-0005-0000-0000-00003B490000}"/>
    <cellStyle name="Input 2 10 3" xfId="18750" xr:uid="{00000000-0005-0000-0000-00003C490000}"/>
    <cellStyle name="Input 2 10 3 2" xfId="18751" xr:uid="{00000000-0005-0000-0000-00003D490000}"/>
    <cellStyle name="Input 2 10 3 3" xfId="18752" xr:uid="{00000000-0005-0000-0000-00003E490000}"/>
    <cellStyle name="Input 2 10 4" xfId="18753" xr:uid="{00000000-0005-0000-0000-00003F490000}"/>
    <cellStyle name="Input 2 10 4 2" xfId="18754" xr:uid="{00000000-0005-0000-0000-000040490000}"/>
    <cellStyle name="Input 2 10 4 3" xfId="18755" xr:uid="{00000000-0005-0000-0000-000041490000}"/>
    <cellStyle name="Input 2 10 5" xfId="18756" xr:uid="{00000000-0005-0000-0000-000042490000}"/>
    <cellStyle name="Input 2 10 5 2" xfId="18757" xr:uid="{00000000-0005-0000-0000-000043490000}"/>
    <cellStyle name="Input 2 10 5 3" xfId="18758" xr:uid="{00000000-0005-0000-0000-000044490000}"/>
    <cellStyle name="Input 2 10 6" xfId="18759" xr:uid="{00000000-0005-0000-0000-000045490000}"/>
    <cellStyle name="Input 2 11" xfId="18760" xr:uid="{00000000-0005-0000-0000-000046490000}"/>
    <cellStyle name="Input 2 11 2" xfId="18761" xr:uid="{00000000-0005-0000-0000-000047490000}"/>
    <cellStyle name="Input 2 11 2 2" xfId="18762" xr:uid="{00000000-0005-0000-0000-000048490000}"/>
    <cellStyle name="Input 2 11 2 3" xfId="18763" xr:uid="{00000000-0005-0000-0000-000049490000}"/>
    <cellStyle name="Input 2 11 3" xfId="18764" xr:uid="{00000000-0005-0000-0000-00004A490000}"/>
    <cellStyle name="Input 2 11 3 2" xfId="18765" xr:uid="{00000000-0005-0000-0000-00004B490000}"/>
    <cellStyle name="Input 2 11 3 3" xfId="18766" xr:uid="{00000000-0005-0000-0000-00004C490000}"/>
    <cellStyle name="Input 2 11 4" xfId="18767" xr:uid="{00000000-0005-0000-0000-00004D490000}"/>
    <cellStyle name="Input 2 11 4 2" xfId="18768" xr:uid="{00000000-0005-0000-0000-00004E490000}"/>
    <cellStyle name="Input 2 11 4 3" xfId="18769" xr:uid="{00000000-0005-0000-0000-00004F490000}"/>
    <cellStyle name="Input 2 11 5" xfId="18770" xr:uid="{00000000-0005-0000-0000-000050490000}"/>
    <cellStyle name="Input 2 11 5 2" xfId="18771" xr:uid="{00000000-0005-0000-0000-000051490000}"/>
    <cellStyle name="Input 2 11 5 3" xfId="18772" xr:uid="{00000000-0005-0000-0000-000052490000}"/>
    <cellStyle name="Input 2 11 6" xfId="18773" xr:uid="{00000000-0005-0000-0000-000053490000}"/>
    <cellStyle name="Input 2 11 7" xfId="18774" xr:uid="{00000000-0005-0000-0000-000054490000}"/>
    <cellStyle name="Input 2 12" xfId="18775" xr:uid="{00000000-0005-0000-0000-000055490000}"/>
    <cellStyle name="Input 2 12 2" xfId="18776" xr:uid="{00000000-0005-0000-0000-000056490000}"/>
    <cellStyle name="Input 2 12 2 2" xfId="18777" xr:uid="{00000000-0005-0000-0000-000057490000}"/>
    <cellStyle name="Input 2 12 2 3" xfId="18778" xr:uid="{00000000-0005-0000-0000-000058490000}"/>
    <cellStyle name="Input 2 12 3" xfId="18779" xr:uid="{00000000-0005-0000-0000-000059490000}"/>
    <cellStyle name="Input 2 12 3 2" xfId="18780" xr:uid="{00000000-0005-0000-0000-00005A490000}"/>
    <cellStyle name="Input 2 12 3 3" xfId="18781" xr:uid="{00000000-0005-0000-0000-00005B490000}"/>
    <cellStyle name="Input 2 12 4" xfId="18782" xr:uid="{00000000-0005-0000-0000-00005C490000}"/>
    <cellStyle name="Input 2 12 4 2" xfId="18783" xr:uid="{00000000-0005-0000-0000-00005D490000}"/>
    <cellStyle name="Input 2 12 4 3" xfId="18784" xr:uid="{00000000-0005-0000-0000-00005E490000}"/>
    <cellStyle name="Input 2 12 5" xfId="18785" xr:uid="{00000000-0005-0000-0000-00005F490000}"/>
    <cellStyle name="Input 2 12 5 2" xfId="18786" xr:uid="{00000000-0005-0000-0000-000060490000}"/>
    <cellStyle name="Input 2 12 5 3" xfId="18787" xr:uid="{00000000-0005-0000-0000-000061490000}"/>
    <cellStyle name="Input 2 12 6" xfId="18788" xr:uid="{00000000-0005-0000-0000-000062490000}"/>
    <cellStyle name="Input 2 12 7" xfId="18789" xr:uid="{00000000-0005-0000-0000-000063490000}"/>
    <cellStyle name="Input 2 13" xfId="18790" xr:uid="{00000000-0005-0000-0000-000064490000}"/>
    <cellStyle name="Input 2 13 2" xfId="18791" xr:uid="{00000000-0005-0000-0000-000065490000}"/>
    <cellStyle name="Input 2 13 2 2" xfId="18792" xr:uid="{00000000-0005-0000-0000-000066490000}"/>
    <cellStyle name="Input 2 13 2 3" xfId="18793" xr:uid="{00000000-0005-0000-0000-000067490000}"/>
    <cellStyle name="Input 2 13 3" xfId="18794" xr:uid="{00000000-0005-0000-0000-000068490000}"/>
    <cellStyle name="Input 2 13 3 2" xfId="18795" xr:uid="{00000000-0005-0000-0000-000069490000}"/>
    <cellStyle name="Input 2 13 3 3" xfId="18796" xr:uid="{00000000-0005-0000-0000-00006A490000}"/>
    <cellStyle name="Input 2 13 4" xfId="18797" xr:uid="{00000000-0005-0000-0000-00006B490000}"/>
    <cellStyle name="Input 2 13 4 2" xfId="18798" xr:uid="{00000000-0005-0000-0000-00006C490000}"/>
    <cellStyle name="Input 2 13 4 3" xfId="18799" xr:uid="{00000000-0005-0000-0000-00006D490000}"/>
    <cellStyle name="Input 2 13 5" xfId="18800" xr:uid="{00000000-0005-0000-0000-00006E490000}"/>
    <cellStyle name="Input 2 13 6" xfId="18801" xr:uid="{00000000-0005-0000-0000-00006F490000}"/>
    <cellStyle name="Input 2 14" xfId="18802" xr:uid="{00000000-0005-0000-0000-000070490000}"/>
    <cellStyle name="Input 2 14 2" xfId="18803" xr:uid="{00000000-0005-0000-0000-000071490000}"/>
    <cellStyle name="Input 2 14 3" xfId="18804" xr:uid="{00000000-0005-0000-0000-000072490000}"/>
    <cellStyle name="Input 2 15" xfId="18805" xr:uid="{00000000-0005-0000-0000-000073490000}"/>
    <cellStyle name="Input 2 15 2" xfId="18806" xr:uid="{00000000-0005-0000-0000-000074490000}"/>
    <cellStyle name="Input 2 15 3" xfId="18807" xr:uid="{00000000-0005-0000-0000-000075490000}"/>
    <cellStyle name="Input 2 16" xfId="18808" xr:uid="{00000000-0005-0000-0000-000076490000}"/>
    <cellStyle name="Input 2 16 2" xfId="18809" xr:uid="{00000000-0005-0000-0000-000077490000}"/>
    <cellStyle name="Input 2 16 3" xfId="18810" xr:uid="{00000000-0005-0000-0000-000078490000}"/>
    <cellStyle name="Input 2 17" xfId="18811" xr:uid="{00000000-0005-0000-0000-000079490000}"/>
    <cellStyle name="Input 2 18" xfId="18812" xr:uid="{00000000-0005-0000-0000-00007A490000}"/>
    <cellStyle name="Input 2 2" xfId="18813" xr:uid="{00000000-0005-0000-0000-00007B490000}"/>
    <cellStyle name="Input 2 2 10" xfId="18814" xr:uid="{00000000-0005-0000-0000-00007C490000}"/>
    <cellStyle name="Input 2 2 11" xfId="18815" xr:uid="{00000000-0005-0000-0000-00007D490000}"/>
    <cellStyle name="Input 2 2 2" xfId="18816" xr:uid="{00000000-0005-0000-0000-00007E490000}"/>
    <cellStyle name="Input 2 2 2 2" xfId="18817" xr:uid="{00000000-0005-0000-0000-00007F490000}"/>
    <cellStyle name="Input 2 2 2 2 2" xfId="18818" xr:uid="{00000000-0005-0000-0000-000080490000}"/>
    <cellStyle name="Input 2 2 2 2 3" xfId="18819" xr:uid="{00000000-0005-0000-0000-000081490000}"/>
    <cellStyle name="Input 2 2 2 3" xfId="18820" xr:uid="{00000000-0005-0000-0000-000082490000}"/>
    <cellStyle name="Input 2 2 2 3 2" xfId="18821" xr:uid="{00000000-0005-0000-0000-000083490000}"/>
    <cellStyle name="Input 2 2 2 3 3" xfId="18822" xr:uid="{00000000-0005-0000-0000-000084490000}"/>
    <cellStyle name="Input 2 2 2 4" xfId="18823" xr:uid="{00000000-0005-0000-0000-000085490000}"/>
    <cellStyle name="Input 2 2 2 4 2" xfId="18824" xr:uid="{00000000-0005-0000-0000-000086490000}"/>
    <cellStyle name="Input 2 2 2 4 3" xfId="18825" xr:uid="{00000000-0005-0000-0000-000087490000}"/>
    <cellStyle name="Input 2 2 2 5" xfId="18826" xr:uid="{00000000-0005-0000-0000-000088490000}"/>
    <cellStyle name="Input 2 2 2 6" xfId="18827" xr:uid="{00000000-0005-0000-0000-000089490000}"/>
    <cellStyle name="Input 2 2 3" xfId="18828" xr:uid="{00000000-0005-0000-0000-00008A490000}"/>
    <cellStyle name="Input 2 2 3 2" xfId="18829" xr:uid="{00000000-0005-0000-0000-00008B490000}"/>
    <cellStyle name="Input 2 2 3 2 2" xfId="18830" xr:uid="{00000000-0005-0000-0000-00008C490000}"/>
    <cellStyle name="Input 2 2 3 2 3" xfId="18831" xr:uid="{00000000-0005-0000-0000-00008D490000}"/>
    <cellStyle name="Input 2 2 3 3" xfId="18832" xr:uid="{00000000-0005-0000-0000-00008E490000}"/>
    <cellStyle name="Input 2 2 3 3 2" xfId="18833" xr:uid="{00000000-0005-0000-0000-00008F490000}"/>
    <cellStyle name="Input 2 2 3 3 3" xfId="18834" xr:uid="{00000000-0005-0000-0000-000090490000}"/>
    <cellStyle name="Input 2 2 3 4" xfId="18835" xr:uid="{00000000-0005-0000-0000-000091490000}"/>
    <cellStyle name="Input 2 2 3 4 2" xfId="18836" xr:uid="{00000000-0005-0000-0000-000092490000}"/>
    <cellStyle name="Input 2 2 3 4 3" xfId="18837" xr:uid="{00000000-0005-0000-0000-000093490000}"/>
    <cellStyle name="Input 2 2 3 5" xfId="18838" xr:uid="{00000000-0005-0000-0000-000094490000}"/>
    <cellStyle name="Input 2 2 3 6" xfId="18839" xr:uid="{00000000-0005-0000-0000-000095490000}"/>
    <cellStyle name="Input 2 2 4" xfId="18840" xr:uid="{00000000-0005-0000-0000-000096490000}"/>
    <cellStyle name="Input 2 2 4 2" xfId="18841" xr:uid="{00000000-0005-0000-0000-000097490000}"/>
    <cellStyle name="Input 2 2 4 2 2" xfId="18842" xr:uid="{00000000-0005-0000-0000-000098490000}"/>
    <cellStyle name="Input 2 2 4 2 3" xfId="18843" xr:uid="{00000000-0005-0000-0000-000099490000}"/>
    <cellStyle name="Input 2 2 4 3" xfId="18844" xr:uid="{00000000-0005-0000-0000-00009A490000}"/>
    <cellStyle name="Input 2 2 4 3 2" xfId="18845" xr:uid="{00000000-0005-0000-0000-00009B490000}"/>
    <cellStyle name="Input 2 2 4 3 3" xfId="18846" xr:uid="{00000000-0005-0000-0000-00009C490000}"/>
    <cellStyle name="Input 2 2 4 4" xfId="18847" xr:uid="{00000000-0005-0000-0000-00009D490000}"/>
    <cellStyle name="Input 2 2 4 4 2" xfId="18848" xr:uid="{00000000-0005-0000-0000-00009E490000}"/>
    <cellStyle name="Input 2 2 4 4 3" xfId="18849" xr:uid="{00000000-0005-0000-0000-00009F490000}"/>
    <cellStyle name="Input 2 2 4 5" xfId="18850" xr:uid="{00000000-0005-0000-0000-0000A0490000}"/>
    <cellStyle name="Input 2 2 4 6" xfId="18851" xr:uid="{00000000-0005-0000-0000-0000A1490000}"/>
    <cellStyle name="Input 2 2 5" xfId="18852" xr:uid="{00000000-0005-0000-0000-0000A2490000}"/>
    <cellStyle name="Input 2 2 5 2" xfId="18853" xr:uid="{00000000-0005-0000-0000-0000A3490000}"/>
    <cellStyle name="Input 2 2 5 2 2" xfId="18854" xr:uid="{00000000-0005-0000-0000-0000A4490000}"/>
    <cellStyle name="Input 2 2 5 2 3" xfId="18855" xr:uid="{00000000-0005-0000-0000-0000A5490000}"/>
    <cellStyle name="Input 2 2 5 3" xfId="18856" xr:uid="{00000000-0005-0000-0000-0000A6490000}"/>
    <cellStyle name="Input 2 2 5 3 2" xfId="18857" xr:uid="{00000000-0005-0000-0000-0000A7490000}"/>
    <cellStyle name="Input 2 2 5 3 3" xfId="18858" xr:uid="{00000000-0005-0000-0000-0000A8490000}"/>
    <cellStyle name="Input 2 2 5 4" xfId="18859" xr:uid="{00000000-0005-0000-0000-0000A9490000}"/>
    <cellStyle name="Input 2 2 5 4 2" xfId="18860" xr:uid="{00000000-0005-0000-0000-0000AA490000}"/>
    <cellStyle name="Input 2 2 5 4 3" xfId="18861" xr:uid="{00000000-0005-0000-0000-0000AB490000}"/>
    <cellStyle name="Input 2 2 5 5" xfId="18862" xr:uid="{00000000-0005-0000-0000-0000AC490000}"/>
    <cellStyle name="Input 2 2 5 6" xfId="18863" xr:uid="{00000000-0005-0000-0000-0000AD490000}"/>
    <cellStyle name="Input 2 2 6" xfId="18864" xr:uid="{00000000-0005-0000-0000-0000AE490000}"/>
    <cellStyle name="Input 2 2 6 2" xfId="18865" xr:uid="{00000000-0005-0000-0000-0000AF490000}"/>
    <cellStyle name="Input 2 2 6 3" xfId="18866" xr:uid="{00000000-0005-0000-0000-0000B0490000}"/>
    <cellStyle name="Input 2 2 7" xfId="18867" xr:uid="{00000000-0005-0000-0000-0000B1490000}"/>
    <cellStyle name="Input 2 2 7 2" xfId="18868" xr:uid="{00000000-0005-0000-0000-0000B2490000}"/>
    <cellStyle name="Input 2 2 7 3" xfId="18869" xr:uid="{00000000-0005-0000-0000-0000B3490000}"/>
    <cellStyle name="Input 2 2 8" xfId="18870" xr:uid="{00000000-0005-0000-0000-0000B4490000}"/>
    <cellStyle name="Input 2 2 8 2" xfId="18871" xr:uid="{00000000-0005-0000-0000-0000B5490000}"/>
    <cellStyle name="Input 2 2 8 3" xfId="18872" xr:uid="{00000000-0005-0000-0000-0000B6490000}"/>
    <cellStyle name="Input 2 2 9" xfId="18873" xr:uid="{00000000-0005-0000-0000-0000B7490000}"/>
    <cellStyle name="Input 2 2 9 2" xfId="18874" xr:uid="{00000000-0005-0000-0000-0000B8490000}"/>
    <cellStyle name="Input 2 2 9 3" xfId="18875" xr:uid="{00000000-0005-0000-0000-0000B9490000}"/>
    <cellStyle name="Input 2 3" xfId="18876" xr:uid="{00000000-0005-0000-0000-0000BA490000}"/>
    <cellStyle name="Input 2 3 2" xfId="18877" xr:uid="{00000000-0005-0000-0000-0000BB490000}"/>
    <cellStyle name="Input 2 3 2 2" xfId="18878" xr:uid="{00000000-0005-0000-0000-0000BC490000}"/>
    <cellStyle name="Input 2 3 2 3" xfId="18879" xr:uid="{00000000-0005-0000-0000-0000BD490000}"/>
    <cellStyle name="Input 2 3 3" xfId="18880" xr:uid="{00000000-0005-0000-0000-0000BE490000}"/>
    <cellStyle name="Input 2 3 3 2" xfId="18881" xr:uid="{00000000-0005-0000-0000-0000BF490000}"/>
    <cellStyle name="Input 2 3 3 3" xfId="18882" xr:uid="{00000000-0005-0000-0000-0000C0490000}"/>
    <cellStyle name="Input 2 3 4" xfId="18883" xr:uid="{00000000-0005-0000-0000-0000C1490000}"/>
    <cellStyle name="Input 2 3 4 2" xfId="18884" xr:uid="{00000000-0005-0000-0000-0000C2490000}"/>
    <cellStyle name="Input 2 3 4 3" xfId="18885" xr:uid="{00000000-0005-0000-0000-0000C3490000}"/>
    <cellStyle name="Input 2 3 5" xfId="18886" xr:uid="{00000000-0005-0000-0000-0000C4490000}"/>
    <cellStyle name="Input 2 3 5 2" xfId="18887" xr:uid="{00000000-0005-0000-0000-0000C5490000}"/>
    <cellStyle name="Input 2 3 5 3" xfId="18888" xr:uid="{00000000-0005-0000-0000-0000C6490000}"/>
    <cellStyle name="Input 2 3 6" xfId="18889" xr:uid="{00000000-0005-0000-0000-0000C7490000}"/>
    <cellStyle name="Input 2 4" xfId="18890" xr:uid="{00000000-0005-0000-0000-0000C8490000}"/>
    <cellStyle name="Input 2 4 2" xfId="18891" xr:uid="{00000000-0005-0000-0000-0000C9490000}"/>
    <cellStyle name="Input 2 4 2 2" xfId="18892" xr:uid="{00000000-0005-0000-0000-0000CA490000}"/>
    <cellStyle name="Input 2 4 2 3" xfId="18893" xr:uid="{00000000-0005-0000-0000-0000CB490000}"/>
    <cellStyle name="Input 2 4 3" xfId="18894" xr:uid="{00000000-0005-0000-0000-0000CC490000}"/>
    <cellStyle name="Input 2 4 3 2" xfId="18895" xr:uid="{00000000-0005-0000-0000-0000CD490000}"/>
    <cellStyle name="Input 2 4 3 3" xfId="18896" xr:uid="{00000000-0005-0000-0000-0000CE490000}"/>
    <cellStyle name="Input 2 4 4" xfId="18897" xr:uid="{00000000-0005-0000-0000-0000CF490000}"/>
    <cellStyle name="Input 2 4 4 2" xfId="18898" xr:uid="{00000000-0005-0000-0000-0000D0490000}"/>
    <cellStyle name="Input 2 4 4 3" xfId="18899" xr:uid="{00000000-0005-0000-0000-0000D1490000}"/>
    <cellStyle name="Input 2 4 5" xfId="18900" xr:uid="{00000000-0005-0000-0000-0000D2490000}"/>
    <cellStyle name="Input 2 4 5 2" xfId="18901" xr:uid="{00000000-0005-0000-0000-0000D3490000}"/>
    <cellStyle name="Input 2 4 5 3" xfId="18902" xr:uid="{00000000-0005-0000-0000-0000D4490000}"/>
    <cellStyle name="Input 2 4 6" xfId="18903" xr:uid="{00000000-0005-0000-0000-0000D5490000}"/>
    <cellStyle name="Input 2 5" xfId="18904" xr:uid="{00000000-0005-0000-0000-0000D6490000}"/>
    <cellStyle name="Input 2 5 2" xfId="18905" xr:uid="{00000000-0005-0000-0000-0000D7490000}"/>
    <cellStyle name="Input 2 5 2 2" xfId="18906" xr:uid="{00000000-0005-0000-0000-0000D8490000}"/>
    <cellStyle name="Input 2 5 2 3" xfId="18907" xr:uid="{00000000-0005-0000-0000-0000D9490000}"/>
    <cellStyle name="Input 2 5 3" xfId="18908" xr:uid="{00000000-0005-0000-0000-0000DA490000}"/>
    <cellStyle name="Input 2 5 3 2" xfId="18909" xr:uid="{00000000-0005-0000-0000-0000DB490000}"/>
    <cellStyle name="Input 2 5 3 3" xfId="18910" xr:uid="{00000000-0005-0000-0000-0000DC490000}"/>
    <cellStyle name="Input 2 5 4" xfId="18911" xr:uid="{00000000-0005-0000-0000-0000DD490000}"/>
    <cellStyle name="Input 2 5 4 2" xfId="18912" xr:uid="{00000000-0005-0000-0000-0000DE490000}"/>
    <cellStyle name="Input 2 5 4 3" xfId="18913" xr:uid="{00000000-0005-0000-0000-0000DF490000}"/>
    <cellStyle name="Input 2 5 5" xfId="18914" xr:uid="{00000000-0005-0000-0000-0000E0490000}"/>
    <cellStyle name="Input 2 5 5 2" xfId="18915" xr:uid="{00000000-0005-0000-0000-0000E1490000}"/>
    <cellStyle name="Input 2 5 5 3" xfId="18916" xr:uid="{00000000-0005-0000-0000-0000E2490000}"/>
    <cellStyle name="Input 2 5 6" xfId="18917" xr:uid="{00000000-0005-0000-0000-0000E3490000}"/>
    <cellStyle name="Input 2 6" xfId="18918" xr:uid="{00000000-0005-0000-0000-0000E4490000}"/>
    <cellStyle name="Input 2 6 2" xfId="18919" xr:uid="{00000000-0005-0000-0000-0000E5490000}"/>
    <cellStyle name="Input 2 6 2 2" xfId="18920" xr:uid="{00000000-0005-0000-0000-0000E6490000}"/>
    <cellStyle name="Input 2 6 2 3" xfId="18921" xr:uid="{00000000-0005-0000-0000-0000E7490000}"/>
    <cellStyle name="Input 2 6 3" xfId="18922" xr:uid="{00000000-0005-0000-0000-0000E8490000}"/>
    <cellStyle name="Input 2 6 3 2" xfId="18923" xr:uid="{00000000-0005-0000-0000-0000E9490000}"/>
    <cellStyle name="Input 2 6 3 3" xfId="18924" xr:uid="{00000000-0005-0000-0000-0000EA490000}"/>
    <cellStyle name="Input 2 6 4" xfId="18925" xr:uid="{00000000-0005-0000-0000-0000EB490000}"/>
    <cellStyle name="Input 2 6 4 2" xfId="18926" xr:uid="{00000000-0005-0000-0000-0000EC490000}"/>
    <cellStyle name="Input 2 6 4 3" xfId="18927" xr:uid="{00000000-0005-0000-0000-0000ED490000}"/>
    <cellStyle name="Input 2 6 5" xfId="18928" xr:uid="{00000000-0005-0000-0000-0000EE490000}"/>
    <cellStyle name="Input 2 6 5 2" xfId="18929" xr:uid="{00000000-0005-0000-0000-0000EF490000}"/>
    <cellStyle name="Input 2 6 5 3" xfId="18930" xr:uid="{00000000-0005-0000-0000-0000F0490000}"/>
    <cellStyle name="Input 2 6 6" xfId="18931" xr:uid="{00000000-0005-0000-0000-0000F1490000}"/>
    <cellStyle name="Input 2 7" xfId="18932" xr:uid="{00000000-0005-0000-0000-0000F2490000}"/>
    <cellStyle name="Input 2 7 2" xfId="18933" xr:uid="{00000000-0005-0000-0000-0000F3490000}"/>
    <cellStyle name="Input 2 7 2 2" xfId="18934" xr:uid="{00000000-0005-0000-0000-0000F4490000}"/>
    <cellStyle name="Input 2 7 2 3" xfId="18935" xr:uid="{00000000-0005-0000-0000-0000F5490000}"/>
    <cellStyle name="Input 2 7 3" xfId="18936" xr:uid="{00000000-0005-0000-0000-0000F6490000}"/>
    <cellStyle name="Input 2 7 3 2" xfId="18937" xr:uid="{00000000-0005-0000-0000-0000F7490000}"/>
    <cellStyle name="Input 2 7 3 3" xfId="18938" xr:uid="{00000000-0005-0000-0000-0000F8490000}"/>
    <cellStyle name="Input 2 7 4" xfId="18939" xr:uid="{00000000-0005-0000-0000-0000F9490000}"/>
    <cellStyle name="Input 2 7 4 2" xfId="18940" xr:uid="{00000000-0005-0000-0000-0000FA490000}"/>
    <cellStyle name="Input 2 7 4 3" xfId="18941" xr:uid="{00000000-0005-0000-0000-0000FB490000}"/>
    <cellStyle name="Input 2 7 5" xfId="18942" xr:uid="{00000000-0005-0000-0000-0000FC490000}"/>
    <cellStyle name="Input 2 7 5 2" xfId="18943" xr:uid="{00000000-0005-0000-0000-0000FD490000}"/>
    <cellStyle name="Input 2 7 5 3" xfId="18944" xr:uid="{00000000-0005-0000-0000-0000FE490000}"/>
    <cellStyle name="Input 2 7 6" xfId="18945" xr:uid="{00000000-0005-0000-0000-0000FF490000}"/>
    <cellStyle name="Input 2 8" xfId="18946" xr:uid="{00000000-0005-0000-0000-0000004A0000}"/>
    <cellStyle name="Input 2 8 2" xfId="18947" xr:uid="{00000000-0005-0000-0000-0000014A0000}"/>
    <cellStyle name="Input 2 8 2 2" xfId="18948" xr:uid="{00000000-0005-0000-0000-0000024A0000}"/>
    <cellStyle name="Input 2 8 2 3" xfId="18949" xr:uid="{00000000-0005-0000-0000-0000034A0000}"/>
    <cellStyle name="Input 2 8 3" xfId="18950" xr:uid="{00000000-0005-0000-0000-0000044A0000}"/>
    <cellStyle name="Input 2 8 3 2" xfId="18951" xr:uid="{00000000-0005-0000-0000-0000054A0000}"/>
    <cellStyle name="Input 2 8 3 3" xfId="18952" xr:uid="{00000000-0005-0000-0000-0000064A0000}"/>
    <cellStyle name="Input 2 8 4" xfId="18953" xr:uid="{00000000-0005-0000-0000-0000074A0000}"/>
    <cellStyle name="Input 2 8 4 2" xfId="18954" xr:uid="{00000000-0005-0000-0000-0000084A0000}"/>
    <cellStyle name="Input 2 8 4 3" xfId="18955" xr:uid="{00000000-0005-0000-0000-0000094A0000}"/>
    <cellStyle name="Input 2 8 5" xfId="18956" xr:uid="{00000000-0005-0000-0000-00000A4A0000}"/>
    <cellStyle name="Input 2 8 5 2" xfId="18957" xr:uid="{00000000-0005-0000-0000-00000B4A0000}"/>
    <cellStyle name="Input 2 8 5 3" xfId="18958" xr:uid="{00000000-0005-0000-0000-00000C4A0000}"/>
    <cellStyle name="Input 2 8 6" xfId="18959" xr:uid="{00000000-0005-0000-0000-00000D4A0000}"/>
    <cellStyle name="Input 2 9" xfId="18960" xr:uid="{00000000-0005-0000-0000-00000E4A0000}"/>
    <cellStyle name="Input 2 9 2" xfId="18961" xr:uid="{00000000-0005-0000-0000-00000F4A0000}"/>
    <cellStyle name="Input 2 9 2 2" xfId="18962" xr:uid="{00000000-0005-0000-0000-0000104A0000}"/>
    <cellStyle name="Input 2 9 2 3" xfId="18963" xr:uid="{00000000-0005-0000-0000-0000114A0000}"/>
    <cellStyle name="Input 2 9 3" xfId="18964" xr:uid="{00000000-0005-0000-0000-0000124A0000}"/>
    <cellStyle name="Input 2 9 3 2" xfId="18965" xr:uid="{00000000-0005-0000-0000-0000134A0000}"/>
    <cellStyle name="Input 2 9 3 3" xfId="18966" xr:uid="{00000000-0005-0000-0000-0000144A0000}"/>
    <cellStyle name="Input 2 9 4" xfId="18967" xr:uid="{00000000-0005-0000-0000-0000154A0000}"/>
    <cellStyle name="Input 2 9 4 2" xfId="18968" xr:uid="{00000000-0005-0000-0000-0000164A0000}"/>
    <cellStyle name="Input 2 9 4 3" xfId="18969" xr:uid="{00000000-0005-0000-0000-0000174A0000}"/>
    <cellStyle name="Input 2 9 5" xfId="18970" xr:uid="{00000000-0005-0000-0000-0000184A0000}"/>
    <cellStyle name="Input 2 9 5 2" xfId="18971" xr:uid="{00000000-0005-0000-0000-0000194A0000}"/>
    <cellStyle name="Input 2 9 5 3" xfId="18972" xr:uid="{00000000-0005-0000-0000-00001A4A0000}"/>
    <cellStyle name="Input 2 9 6" xfId="18973" xr:uid="{00000000-0005-0000-0000-00001B4A0000}"/>
    <cellStyle name="Input 3" xfId="18974" xr:uid="{00000000-0005-0000-0000-00001C4A0000}"/>
    <cellStyle name="Input 3 2" xfId="18975" xr:uid="{00000000-0005-0000-0000-00001D4A0000}"/>
    <cellStyle name="Input 3 2 2" xfId="18976" xr:uid="{00000000-0005-0000-0000-00001E4A0000}"/>
    <cellStyle name="Input 3 2 3" xfId="18977" xr:uid="{00000000-0005-0000-0000-00001F4A0000}"/>
    <cellStyle name="Input 3 3" xfId="18978" xr:uid="{00000000-0005-0000-0000-0000204A0000}"/>
    <cellStyle name="Input 3 3 2" xfId="18979" xr:uid="{00000000-0005-0000-0000-0000214A0000}"/>
    <cellStyle name="Input 3 3 3" xfId="18980" xr:uid="{00000000-0005-0000-0000-0000224A0000}"/>
    <cellStyle name="Input 3 4" xfId="18981" xr:uid="{00000000-0005-0000-0000-0000234A0000}"/>
    <cellStyle name="Input 3 5" xfId="18982" xr:uid="{00000000-0005-0000-0000-0000244A0000}"/>
    <cellStyle name="Input 4" xfId="18983" xr:uid="{00000000-0005-0000-0000-0000254A0000}"/>
    <cellStyle name="Input 4 2" xfId="18984" xr:uid="{00000000-0005-0000-0000-0000264A0000}"/>
    <cellStyle name="Input 4 2 2" xfId="18985" xr:uid="{00000000-0005-0000-0000-0000274A0000}"/>
    <cellStyle name="Input 4 2 3" xfId="18986" xr:uid="{00000000-0005-0000-0000-0000284A0000}"/>
    <cellStyle name="Input 4 3" xfId="18987" xr:uid="{00000000-0005-0000-0000-0000294A0000}"/>
    <cellStyle name="Input 4 3 2" xfId="18988" xr:uid="{00000000-0005-0000-0000-00002A4A0000}"/>
    <cellStyle name="Input 4 3 3" xfId="18989" xr:uid="{00000000-0005-0000-0000-00002B4A0000}"/>
    <cellStyle name="Input 4 4" xfId="18990" xr:uid="{00000000-0005-0000-0000-00002C4A0000}"/>
    <cellStyle name="Input 4 5" xfId="18991" xr:uid="{00000000-0005-0000-0000-00002D4A0000}"/>
    <cellStyle name="Input 5" xfId="18992" xr:uid="{00000000-0005-0000-0000-00002E4A0000}"/>
    <cellStyle name="Input 5 2" xfId="18993" xr:uid="{00000000-0005-0000-0000-00002F4A0000}"/>
    <cellStyle name="Input 5 2 2" xfId="18994" xr:uid="{00000000-0005-0000-0000-0000304A0000}"/>
    <cellStyle name="Input 5 2 3" xfId="18995" xr:uid="{00000000-0005-0000-0000-0000314A0000}"/>
    <cellStyle name="Input 5 3" xfId="18996" xr:uid="{00000000-0005-0000-0000-0000324A0000}"/>
    <cellStyle name="Input 5 3 2" xfId="18997" xr:uid="{00000000-0005-0000-0000-0000334A0000}"/>
    <cellStyle name="Input 5 3 3" xfId="18998" xr:uid="{00000000-0005-0000-0000-0000344A0000}"/>
    <cellStyle name="Input 5 4" xfId="18999" xr:uid="{00000000-0005-0000-0000-0000354A0000}"/>
    <cellStyle name="Input 5 5" xfId="19000" xr:uid="{00000000-0005-0000-0000-0000364A0000}"/>
    <cellStyle name="Input 6" xfId="19001" xr:uid="{00000000-0005-0000-0000-0000374A0000}"/>
    <cellStyle name="Input 6 2" xfId="19002" xr:uid="{00000000-0005-0000-0000-0000384A0000}"/>
    <cellStyle name="Input 6 2 2" xfId="19003" xr:uid="{00000000-0005-0000-0000-0000394A0000}"/>
    <cellStyle name="Input 6 2 3" xfId="19004" xr:uid="{00000000-0005-0000-0000-00003A4A0000}"/>
    <cellStyle name="Input 6 3" xfId="19005" xr:uid="{00000000-0005-0000-0000-00003B4A0000}"/>
    <cellStyle name="Input 6 3 2" xfId="19006" xr:uid="{00000000-0005-0000-0000-00003C4A0000}"/>
    <cellStyle name="Input 6 3 3" xfId="19007" xr:uid="{00000000-0005-0000-0000-00003D4A0000}"/>
    <cellStyle name="Input 6 4" xfId="19008" xr:uid="{00000000-0005-0000-0000-00003E4A0000}"/>
    <cellStyle name="Input 6 5" xfId="19009" xr:uid="{00000000-0005-0000-0000-00003F4A0000}"/>
    <cellStyle name="Input 7" xfId="19010" xr:uid="{00000000-0005-0000-0000-0000404A0000}"/>
    <cellStyle name="Input 7 2" xfId="19011" xr:uid="{00000000-0005-0000-0000-0000414A0000}"/>
    <cellStyle name="Input 7 3" xfId="19012" xr:uid="{00000000-0005-0000-0000-0000424A0000}"/>
    <cellStyle name="inputExposure" xfId="19013" xr:uid="{00000000-0005-0000-0000-0000434A0000}"/>
    <cellStyle name="inputExposure 2" xfId="19014" xr:uid="{00000000-0005-0000-0000-0000444A0000}"/>
    <cellStyle name="inputExposure 3" xfId="19015" xr:uid="{00000000-0005-0000-0000-0000454A0000}"/>
    <cellStyle name="Link Currency (0)" xfId="19016" xr:uid="{00000000-0005-0000-0000-0000464A0000}"/>
    <cellStyle name="Link Currency (0) 2" xfId="19017" xr:uid="{00000000-0005-0000-0000-0000474A0000}"/>
    <cellStyle name="Link Currency (2)" xfId="19018" xr:uid="{00000000-0005-0000-0000-0000484A0000}"/>
    <cellStyle name="Link Currency (2) 2" xfId="19019" xr:uid="{00000000-0005-0000-0000-0000494A0000}"/>
    <cellStyle name="Link Units (0)" xfId="19020" xr:uid="{00000000-0005-0000-0000-00004A4A0000}"/>
    <cellStyle name="Link Units (0) 2" xfId="19021" xr:uid="{00000000-0005-0000-0000-00004B4A0000}"/>
    <cellStyle name="Link Units (1)" xfId="19022" xr:uid="{00000000-0005-0000-0000-00004C4A0000}"/>
    <cellStyle name="Link Units (1) 2" xfId="19023" xr:uid="{00000000-0005-0000-0000-00004D4A0000}"/>
    <cellStyle name="Link Units (2)" xfId="19024" xr:uid="{00000000-0005-0000-0000-00004E4A0000}"/>
    <cellStyle name="Link Units (2) 2" xfId="19025" xr:uid="{00000000-0005-0000-0000-00004F4A0000}"/>
    <cellStyle name="Linked Cell 2" xfId="19026" xr:uid="{00000000-0005-0000-0000-0000504A0000}"/>
    <cellStyle name="Linked Cell 2 10" xfId="19027" xr:uid="{00000000-0005-0000-0000-0000514A0000}"/>
    <cellStyle name="Linked Cell 2 10 2" xfId="19028" xr:uid="{00000000-0005-0000-0000-0000524A0000}"/>
    <cellStyle name="Linked Cell 2 11" xfId="19029" xr:uid="{00000000-0005-0000-0000-0000534A0000}"/>
    <cellStyle name="Linked Cell 2 11 2" xfId="19030" xr:uid="{00000000-0005-0000-0000-0000544A0000}"/>
    <cellStyle name="Linked Cell 2 12" xfId="19031" xr:uid="{00000000-0005-0000-0000-0000554A0000}"/>
    <cellStyle name="Linked Cell 2 12 2" xfId="19032" xr:uid="{00000000-0005-0000-0000-0000564A0000}"/>
    <cellStyle name="Linked Cell 2 13" xfId="19033" xr:uid="{00000000-0005-0000-0000-0000574A0000}"/>
    <cellStyle name="Linked Cell 2 2" xfId="19034" xr:uid="{00000000-0005-0000-0000-0000584A0000}"/>
    <cellStyle name="Linked Cell 2 2 2" xfId="19035" xr:uid="{00000000-0005-0000-0000-0000594A0000}"/>
    <cellStyle name="Linked Cell 2 2 2 2" xfId="19036" xr:uid="{00000000-0005-0000-0000-00005A4A0000}"/>
    <cellStyle name="Linked Cell 2 2 3" xfId="19037" xr:uid="{00000000-0005-0000-0000-00005B4A0000}"/>
    <cellStyle name="Linked Cell 2 3" xfId="19038" xr:uid="{00000000-0005-0000-0000-00005C4A0000}"/>
    <cellStyle name="Linked Cell 2 3 2" xfId="19039" xr:uid="{00000000-0005-0000-0000-00005D4A0000}"/>
    <cellStyle name="Linked Cell 2 4" xfId="19040" xr:uid="{00000000-0005-0000-0000-00005E4A0000}"/>
    <cellStyle name="Linked Cell 2 4 2" xfId="19041" xr:uid="{00000000-0005-0000-0000-00005F4A0000}"/>
    <cellStyle name="Linked Cell 2 5" xfId="19042" xr:uid="{00000000-0005-0000-0000-0000604A0000}"/>
    <cellStyle name="Linked Cell 2 5 2" xfId="19043" xr:uid="{00000000-0005-0000-0000-0000614A0000}"/>
    <cellStyle name="Linked Cell 2 6" xfId="19044" xr:uid="{00000000-0005-0000-0000-0000624A0000}"/>
    <cellStyle name="Linked Cell 2 6 2" xfId="19045" xr:uid="{00000000-0005-0000-0000-0000634A0000}"/>
    <cellStyle name="Linked Cell 2 7" xfId="19046" xr:uid="{00000000-0005-0000-0000-0000644A0000}"/>
    <cellStyle name="Linked Cell 2 7 2" xfId="19047" xr:uid="{00000000-0005-0000-0000-0000654A0000}"/>
    <cellStyle name="Linked Cell 2 8" xfId="19048" xr:uid="{00000000-0005-0000-0000-0000664A0000}"/>
    <cellStyle name="Linked Cell 2 8 2" xfId="19049" xr:uid="{00000000-0005-0000-0000-0000674A0000}"/>
    <cellStyle name="Linked Cell 2 9" xfId="19050" xr:uid="{00000000-0005-0000-0000-0000684A0000}"/>
    <cellStyle name="Linked Cell 2 9 2" xfId="19051" xr:uid="{00000000-0005-0000-0000-0000694A0000}"/>
    <cellStyle name="Linked Cell 3" xfId="19052" xr:uid="{00000000-0005-0000-0000-00006A4A0000}"/>
    <cellStyle name="Linked Cell 3 2" xfId="19053" xr:uid="{00000000-0005-0000-0000-00006B4A0000}"/>
    <cellStyle name="Linked Cell 3 2 2" xfId="19054" xr:uid="{00000000-0005-0000-0000-00006C4A0000}"/>
    <cellStyle name="Linked Cell 3 3" xfId="19055" xr:uid="{00000000-0005-0000-0000-00006D4A0000}"/>
    <cellStyle name="Linked Cell 3 3 2" xfId="19056" xr:uid="{00000000-0005-0000-0000-00006E4A0000}"/>
    <cellStyle name="Linked Cell 3 4" xfId="19057" xr:uid="{00000000-0005-0000-0000-00006F4A0000}"/>
    <cellStyle name="Linked Cell 4" xfId="19058" xr:uid="{00000000-0005-0000-0000-0000704A0000}"/>
    <cellStyle name="Linked Cell 4 2" xfId="19059" xr:uid="{00000000-0005-0000-0000-0000714A0000}"/>
    <cellStyle name="Linked Cell 4 2 2" xfId="19060" xr:uid="{00000000-0005-0000-0000-0000724A0000}"/>
    <cellStyle name="Linked Cell 4 3" xfId="19061" xr:uid="{00000000-0005-0000-0000-0000734A0000}"/>
    <cellStyle name="Linked Cell 4 3 2" xfId="19062" xr:uid="{00000000-0005-0000-0000-0000744A0000}"/>
    <cellStyle name="Linked Cell 4 4" xfId="19063" xr:uid="{00000000-0005-0000-0000-0000754A0000}"/>
    <cellStyle name="Linked Cell 5" xfId="19064" xr:uid="{00000000-0005-0000-0000-0000764A0000}"/>
    <cellStyle name="Linked Cell 5 2" xfId="19065" xr:uid="{00000000-0005-0000-0000-0000774A0000}"/>
    <cellStyle name="Linked Cell 5 2 2" xfId="19066" xr:uid="{00000000-0005-0000-0000-0000784A0000}"/>
    <cellStyle name="Linked Cell 5 3" xfId="19067" xr:uid="{00000000-0005-0000-0000-0000794A0000}"/>
    <cellStyle name="Linked Cell 5 3 2" xfId="19068" xr:uid="{00000000-0005-0000-0000-00007A4A0000}"/>
    <cellStyle name="Linked Cell 5 4" xfId="19069" xr:uid="{00000000-0005-0000-0000-00007B4A0000}"/>
    <cellStyle name="Linked Cell 6" xfId="19070" xr:uid="{00000000-0005-0000-0000-00007C4A0000}"/>
    <cellStyle name="Linked Cell 6 2" xfId="19071" xr:uid="{00000000-0005-0000-0000-00007D4A0000}"/>
    <cellStyle name="Linked Cell 6 2 2" xfId="19072" xr:uid="{00000000-0005-0000-0000-00007E4A0000}"/>
    <cellStyle name="Linked Cell 6 3" xfId="19073" xr:uid="{00000000-0005-0000-0000-00007F4A0000}"/>
    <cellStyle name="Linked Cell 6 3 2" xfId="19074" xr:uid="{00000000-0005-0000-0000-0000804A0000}"/>
    <cellStyle name="Linked Cell 6 4" xfId="19075" xr:uid="{00000000-0005-0000-0000-0000814A0000}"/>
    <cellStyle name="Linked Cell 7" xfId="19076" xr:uid="{00000000-0005-0000-0000-0000824A0000}"/>
    <cellStyle name="Linked Cell 7 2" xfId="19077" xr:uid="{00000000-0005-0000-0000-0000834A0000}"/>
    <cellStyle name="Matrix" xfId="19078" xr:uid="{00000000-0005-0000-0000-0000844A0000}"/>
    <cellStyle name="Matrix 2" xfId="19079" xr:uid="{00000000-0005-0000-0000-0000854A0000}"/>
    <cellStyle name="Matrix 2 2" xfId="19080" xr:uid="{00000000-0005-0000-0000-0000864A0000}"/>
    <cellStyle name="Matrix 3" xfId="19081" xr:uid="{00000000-0005-0000-0000-0000874A0000}"/>
    <cellStyle name="Matrix 3 2" xfId="19082" xr:uid="{00000000-0005-0000-0000-0000884A0000}"/>
    <cellStyle name="Matrix 4" xfId="19083" xr:uid="{00000000-0005-0000-0000-0000894A0000}"/>
    <cellStyle name="Millares [0]_A" xfId="19084" xr:uid="{00000000-0005-0000-0000-00008A4A0000}"/>
    <cellStyle name="Millares_A" xfId="19085" xr:uid="{00000000-0005-0000-0000-00008B4A0000}"/>
    <cellStyle name="Moneda [0]_A" xfId="19086" xr:uid="{00000000-0005-0000-0000-00008C4A0000}"/>
    <cellStyle name="Moneda_A" xfId="19087" xr:uid="{00000000-0005-0000-0000-00008D4A0000}"/>
    <cellStyle name="Neutral 2" xfId="19088" xr:uid="{00000000-0005-0000-0000-00008E4A0000}"/>
    <cellStyle name="Neutral 2 10" xfId="19089" xr:uid="{00000000-0005-0000-0000-00008F4A0000}"/>
    <cellStyle name="Neutral 2 10 2" xfId="19090" xr:uid="{00000000-0005-0000-0000-0000904A0000}"/>
    <cellStyle name="Neutral 2 11" xfId="19091" xr:uid="{00000000-0005-0000-0000-0000914A0000}"/>
    <cellStyle name="Neutral 2 11 2" xfId="19092" xr:uid="{00000000-0005-0000-0000-0000924A0000}"/>
    <cellStyle name="Neutral 2 12" xfId="19093" xr:uid="{00000000-0005-0000-0000-0000934A0000}"/>
    <cellStyle name="Neutral 2 12 2" xfId="19094" xr:uid="{00000000-0005-0000-0000-0000944A0000}"/>
    <cellStyle name="Neutral 2 13" xfId="19095" xr:uid="{00000000-0005-0000-0000-0000954A0000}"/>
    <cellStyle name="Neutral 2 2" xfId="19096" xr:uid="{00000000-0005-0000-0000-0000964A0000}"/>
    <cellStyle name="Neutral 2 2 2" xfId="19097" xr:uid="{00000000-0005-0000-0000-0000974A0000}"/>
    <cellStyle name="Neutral 2 2 2 2" xfId="19098" xr:uid="{00000000-0005-0000-0000-0000984A0000}"/>
    <cellStyle name="Neutral 2 2 3" xfId="19099" xr:uid="{00000000-0005-0000-0000-0000994A0000}"/>
    <cellStyle name="Neutral 2 3" xfId="19100" xr:uid="{00000000-0005-0000-0000-00009A4A0000}"/>
    <cellStyle name="Neutral 2 3 2" xfId="19101" xr:uid="{00000000-0005-0000-0000-00009B4A0000}"/>
    <cellStyle name="Neutral 2 4" xfId="19102" xr:uid="{00000000-0005-0000-0000-00009C4A0000}"/>
    <cellStyle name="Neutral 2 4 2" xfId="19103" xr:uid="{00000000-0005-0000-0000-00009D4A0000}"/>
    <cellStyle name="Neutral 2 5" xfId="19104" xr:uid="{00000000-0005-0000-0000-00009E4A0000}"/>
    <cellStyle name="Neutral 2 5 2" xfId="19105" xr:uid="{00000000-0005-0000-0000-00009F4A0000}"/>
    <cellStyle name="Neutral 2 6" xfId="19106" xr:uid="{00000000-0005-0000-0000-0000A04A0000}"/>
    <cellStyle name="Neutral 2 6 2" xfId="19107" xr:uid="{00000000-0005-0000-0000-0000A14A0000}"/>
    <cellStyle name="Neutral 2 7" xfId="19108" xr:uid="{00000000-0005-0000-0000-0000A24A0000}"/>
    <cellStyle name="Neutral 2 7 2" xfId="19109" xr:uid="{00000000-0005-0000-0000-0000A34A0000}"/>
    <cellStyle name="Neutral 2 8" xfId="19110" xr:uid="{00000000-0005-0000-0000-0000A44A0000}"/>
    <cellStyle name="Neutral 2 8 2" xfId="19111" xr:uid="{00000000-0005-0000-0000-0000A54A0000}"/>
    <cellStyle name="Neutral 2 9" xfId="19112" xr:uid="{00000000-0005-0000-0000-0000A64A0000}"/>
    <cellStyle name="Neutral 2 9 2" xfId="19113" xr:uid="{00000000-0005-0000-0000-0000A74A0000}"/>
    <cellStyle name="Neutral 3" xfId="19114" xr:uid="{00000000-0005-0000-0000-0000A84A0000}"/>
    <cellStyle name="Neutral 3 2" xfId="19115" xr:uid="{00000000-0005-0000-0000-0000A94A0000}"/>
    <cellStyle name="Neutral 3 2 2" xfId="19116" xr:uid="{00000000-0005-0000-0000-0000AA4A0000}"/>
    <cellStyle name="Neutral 3 3" xfId="19117" xr:uid="{00000000-0005-0000-0000-0000AB4A0000}"/>
    <cellStyle name="Neutral 3 3 2" xfId="19118" xr:uid="{00000000-0005-0000-0000-0000AC4A0000}"/>
    <cellStyle name="Neutral 3 4" xfId="19119" xr:uid="{00000000-0005-0000-0000-0000AD4A0000}"/>
    <cellStyle name="Neutral 4" xfId="19120" xr:uid="{00000000-0005-0000-0000-0000AE4A0000}"/>
    <cellStyle name="Neutral 4 2" xfId="19121" xr:uid="{00000000-0005-0000-0000-0000AF4A0000}"/>
    <cellStyle name="Neutral 4 2 2" xfId="19122" xr:uid="{00000000-0005-0000-0000-0000B04A0000}"/>
    <cellStyle name="Neutral 4 3" xfId="19123" xr:uid="{00000000-0005-0000-0000-0000B14A0000}"/>
    <cellStyle name="Neutral 4 3 2" xfId="19124" xr:uid="{00000000-0005-0000-0000-0000B24A0000}"/>
    <cellStyle name="Neutral 4 4" xfId="19125" xr:uid="{00000000-0005-0000-0000-0000B34A0000}"/>
    <cellStyle name="Neutral 5" xfId="19126" xr:uid="{00000000-0005-0000-0000-0000B44A0000}"/>
    <cellStyle name="Neutral 5 2" xfId="19127" xr:uid="{00000000-0005-0000-0000-0000B54A0000}"/>
    <cellStyle name="Neutral 5 2 2" xfId="19128" xr:uid="{00000000-0005-0000-0000-0000B64A0000}"/>
    <cellStyle name="Neutral 5 3" xfId="19129" xr:uid="{00000000-0005-0000-0000-0000B74A0000}"/>
    <cellStyle name="Neutral 5 3 2" xfId="19130" xr:uid="{00000000-0005-0000-0000-0000B84A0000}"/>
    <cellStyle name="Neutral 5 4" xfId="19131" xr:uid="{00000000-0005-0000-0000-0000B94A0000}"/>
    <cellStyle name="Neutral 6" xfId="19132" xr:uid="{00000000-0005-0000-0000-0000BA4A0000}"/>
    <cellStyle name="Neutral 6 2" xfId="19133" xr:uid="{00000000-0005-0000-0000-0000BB4A0000}"/>
    <cellStyle name="Neutral 6 2 2" xfId="19134" xr:uid="{00000000-0005-0000-0000-0000BC4A0000}"/>
    <cellStyle name="Neutral 6 3" xfId="19135" xr:uid="{00000000-0005-0000-0000-0000BD4A0000}"/>
    <cellStyle name="Neutral 6 3 2" xfId="19136" xr:uid="{00000000-0005-0000-0000-0000BE4A0000}"/>
    <cellStyle name="Neutral 6 4" xfId="19137" xr:uid="{00000000-0005-0000-0000-0000BF4A0000}"/>
    <cellStyle name="Neutral 7" xfId="19138" xr:uid="{00000000-0005-0000-0000-0000C04A0000}"/>
    <cellStyle name="Neutral 7 2" xfId="19139" xr:uid="{00000000-0005-0000-0000-0000C14A0000}"/>
    <cellStyle name="nopl_WCP.XLS" xfId="19140" xr:uid="{00000000-0005-0000-0000-0000C24A0000}"/>
    <cellStyle name="Norma11l" xfId="19141" xr:uid="{00000000-0005-0000-0000-0000C34A0000}"/>
    <cellStyle name="Norma11l 2" xfId="19142" xr:uid="{00000000-0005-0000-0000-0000C44A0000}"/>
    <cellStyle name="Norma11l 2 2" xfId="19143" xr:uid="{00000000-0005-0000-0000-0000C54A0000}"/>
    <cellStyle name="Norma11l 3" xfId="19144" xr:uid="{00000000-0005-0000-0000-0000C64A0000}"/>
    <cellStyle name="Norma11l 3 2" xfId="19145" xr:uid="{00000000-0005-0000-0000-0000C74A0000}"/>
    <cellStyle name="Norma11l 4" xfId="19146" xr:uid="{00000000-0005-0000-0000-0000C84A0000}"/>
    <cellStyle name="Normal" xfId="0" builtinId="0"/>
    <cellStyle name="Normal 10" xfId="19147" xr:uid="{00000000-0005-0000-0000-0000CA4A0000}"/>
    <cellStyle name="Normal 10 10" xfId="19148" xr:uid="{00000000-0005-0000-0000-0000CB4A0000}"/>
    <cellStyle name="Normal 10 10 2" xfId="19149" xr:uid="{00000000-0005-0000-0000-0000CC4A0000}"/>
    <cellStyle name="Normal 10 10 2 2" xfId="19150" xr:uid="{00000000-0005-0000-0000-0000CD4A0000}"/>
    <cellStyle name="Normal 10 10 2 2 2" xfId="19151" xr:uid="{00000000-0005-0000-0000-0000CE4A0000}"/>
    <cellStyle name="Normal 10 10 2 2 2 2" xfId="19152" xr:uid="{00000000-0005-0000-0000-0000CF4A0000}"/>
    <cellStyle name="Normal 10 10 2 2 3" xfId="19153" xr:uid="{00000000-0005-0000-0000-0000D04A0000}"/>
    <cellStyle name="Normal 10 10 2 2 3 2" xfId="19154" xr:uid="{00000000-0005-0000-0000-0000D14A0000}"/>
    <cellStyle name="Normal 10 10 2 2 4" xfId="19155" xr:uid="{00000000-0005-0000-0000-0000D24A0000}"/>
    <cellStyle name="Normal 10 10 2 2 4 2" xfId="19156" xr:uid="{00000000-0005-0000-0000-0000D34A0000}"/>
    <cellStyle name="Normal 10 10 2 2 5" xfId="19157" xr:uid="{00000000-0005-0000-0000-0000D44A0000}"/>
    <cellStyle name="Normal 10 10 2 3" xfId="19158" xr:uid="{00000000-0005-0000-0000-0000D54A0000}"/>
    <cellStyle name="Normal 10 10 2 3 2" xfId="19159" xr:uid="{00000000-0005-0000-0000-0000D64A0000}"/>
    <cellStyle name="Normal 10 10 2 4" xfId="19160" xr:uid="{00000000-0005-0000-0000-0000D74A0000}"/>
    <cellStyle name="Normal 10 10 2 4 2" xfId="19161" xr:uid="{00000000-0005-0000-0000-0000D84A0000}"/>
    <cellStyle name="Normal 10 10 2 5" xfId="19162" xr:uid="{00000000-0005-0000-0000-0000D94A0000}"/>
    <cellStyle name="Normal 10 10 2 5 2" xfId="19163" xr:uid="{00000000-0005-0000-0000-0000DA4A0000}"/>
    <cellStyle name="Normal 10 10 2 6" xfId="19164" xr:uid="{00000000-0005-0000-0000-0000DB4A0000}"/>
    <cellStyle name="Normal 10 10 3" xfId="19165" xr:uid="{00000000-0005-0000-0000-0000DC4A0000}"/>
    <cellStyle name="Normal 10 10 3 2" xfId="19166" xr:uid="{00000000-0005-0000-0000-0000DD4A0000}"/>
    <cellStyle name="Normal 10 10 3 2 2" xfId="19167" xr:uid="{00000000-0005-0000-0000-0000DE4A0000}"/>
    <cellStyle name="Normal 10 10 3 3" xfId="19168" xr:uid="{00000000-0005-0000-0000-0000DF4A0000}"/>
    <cellStyle name="Normal 10 10 3 3 2" xfId="19169" xr:uid="{00000000-0005-0000-0000-0000E04A0000}"/>
    <cellStyle name="Normal 10 10 3 4" xfId="19170" xr:uid="{00000000-0005-0000-0000-0000E14A0000}"/>
    <cellStyle name="Normal 10 10 3 4 2" xfId="19171" xr:uid="{00000000-0005-0000-0000-0000E24A0000}"/>
    <cellStyle name="Normal 10 10 3 5" xfId="19172" xr:uid="{00000000-0005-0000-0000-0000E34A0000}"/>
    <cellStyle name="Normal 10 10 4" xfId="19173" xr:uid="{00000000-0005-0000-0000-0000E44A0000}"/>
    <cellStyle name="Normal 10 10 4 2" xfId="19174" xr:uid="{00000000-0005-0000-0000-0000E54A0000}"/>
    <cellStyle name="Normal 10 10 5" xfId="19175" xr:uid="{00000000-0005-0000-0000-0000E64A0000}"/>
    <cellStyle name="Normal 10 10 5 2" xfId="19176" xr:uid="{00000000-0005-0000-0000-0000E74A0000}"/>
    <cellStyle name="Normal 10 10 6" xfId="19177" xr:uid="{00000000-0005-0000-0000-0000E84A0000}"/>
    <cellStyle name="Normal 10 10 6 2" xfId="19178" xr:uid="{00000000-0005-0000-0000-0000E94A0000}"/>
    <cellStyle name="Normal 10 10 7" xfId="19179" xr:uid="{00000000-0005-0000-0000-0000EA4A0000}"/>
    <cellStyle name="Normal 10 11" xfId="19180" xr:uid="{00000000-0005-0000-0000-0000EB4A0000}"/>
    <cellStyle name="Normal 10 11 2" xfId="19181" xr:uid="{00000000-0005-0000-0000-0000EC4A0000}"/>
    <cellStyle name="Normal 10 11 2 2" xfId="19182" xr:uid="{00000000-0005-0000-0000-0000ED4A0000}"/>
    <cellStyle name="Normal 10 11 2 2 2" xfId="19183" xr:uid="{00000000-0005-0000-0000-0000EE4A0000}"/>
    <cellStyle name="Normal 10 11 2 2 2 2" xfId="19184" xr:uid="{00000000-0005-0000-0000-0000EF4A0000}"/>
    <cellStyle name="Normal 10 11 2 2 3" xfId="19185" xr:uid="{00000000-0005-0000-0000-0000F04A0000}"/>
    <cellStyle name="Normal 10 11 2 2 3 2" xfId="19186" xr:uid="{00000000-0005-0000-0000-0000F14A0000}"/>
    <cellStyle name="Normal 10 11 2 2 4" xfId="19187" xr:uid="{00000000-0005-0000-0000-0000F24A0000}"/>
    <cellStyle name="Normal 10 11 2 2 4 2" xfId="19188" xr:uid="{00000000-0005-0000-0000-0000F34A0000}"/>
    <cellStyle name="Normal 10 11 2 2 5" xfId="19189" xr:uid="{00000000-0005-0000-0000-0000F44A0000}"/>
    <cellStyle name="Normal 10 11 2 3" xfId="19190" xr:uid="{00000000-0005-0000-0000-0000F54A0000}"/>
    <cellStyle name="Normal 10 11 2 3 2" xfId="19191" xr:uid="{00000000-0005-0000-0000-0000F64A0000}"/>
    <cellStyle name="Normal 10 11 2 4" xfId="19192" xr:uid="{00000000-0005-0000-0000-0000F74A0000}"/>
    <cellStyle name="Normal 10 11 2 4 2" xfId="19193" xr:uid="{00000000-0005-0000-0000-0000F84A0000}"/>
    <cellStyle name="Normal 10 11 2 5" xfId="19194" xr:uid="{00000000-0005-0000-0000-0000F94A0000}"/>
    <cellStyle name="Normal 10 11 2 5 2" xfId="19195" xr:uid="{00000000-0005-0000-0000-0000FA4A0000}"/>
    <cellStyle name="Normal 10 11 2 6" xfId="19196" xr:uid="{00000000-0005-0000-0000-0000FB4A0000}"/>
    <cellStyle name="Normal 10 11 3" xfId="19197" xr:uid="{00000000-0005-0000-0000-0000FC4A0000}"/>
    <cellStyle name="Normal 10 11 3 2" xfId="19198" xr:uid="{00000000-0005-0000-0000-0000FD4A0000}"/>
    <cellStyle name="Normal 10 11 3 2 2" xfId="19199" xr:uid="{00000000-0005-0000-0000-0000FE4A0000}"/>
    <cellStyle name="Normal 10 11 3 3" xfId="19200" xr:uid="{00000000-0005-0000-0000-0000FF4A0000}"/>
    <cellStyle name="Normal 10 11 3 3 2" xfId="19201" xr:uid="{00000000-0005-0000-0000-0000004B0000}"/>
    <cellStyle name="Normal 10 11 3 4" xfId="19202" xr:uid="{00000000-0005-0000-0000-0000014B0000}"/>
    <cellStyle name="Normal 10 11 3 4 2" xfId="19203" xr:uid="{00000000-0005-0000-0000-0000024B0000}"/>
    <cellStyle name="Normal 10 11 3 5" xfId="19204" xr:uid="{00000000-0005-0000-0000-0000034B0000}"/>
    <cellStyle name="Normal 10 11 4" xfId="19205" xr:uid="{00000000-0005-0000-0000-0000044B0000}"/>
    <cellStyle name="Normal 10 11 4 2" xfId="19206" xr:uid="{00000000-0005-0000-0000-0000054B0000}"/>
    <cellStyle name="Normal 10 11 5" xfId="19207" xr:uid="{00000000-0005-0000-0000-0000064B0000}"/>
    <cellStyle name="Normal 10 11 5 2" xfId="19208" xr:uid="{00000000-0005-0000-0000-0000074B0000}"/>
    <cellStyle name="Normal 10 11 6" xfId="19209" xr:uid="{00000000-0005-0000-0000-0000084B0000}"/>
    <cellStyle name="Normal 10 11 6 2" xfId="19210" xr:uid="{00000000-0005-0000-0000-0000094B0000}"/>
    <cellStyle name="Normal 10 11 7" xfId="19211" xr:uid="{00000000-0005-0000-0000-00000A4B0000}"/>
    <cellStyle name="Normal 10 12" xfId="19212" xr:uid="{00000000-0005-0000-0000-00000B4B0000}"/>
    <cellStyle name="Normal 10 12 2" xfId="19213" xr:uid="{00000000-0005-0000-0000-00000C4B0000}"/>
    <cellStyle name="Normal 10 12 2 2" xfId="19214" xr:uid="{00000000-0005-0000-0000-00000D4B0000}"/>
    <cellStyle name="Normal 10 12 3" xfId="19215" xr:uid="{00000000-0005-0000-0000-00000E4B0000}"/>
    <cellStyle name="Normal 10 12 3 2" xfId="19216" xr:uid="{00000000-0005-0000-0000-00000F4B0000}"/>
    <cellStyle name="Normal 10 12 4" xfId="19217" xr:uid="{00000000-0005-0000-0000-0000104B0000}"/>
    <cellStyle name="Normal 10 12 4 2" xfId="19218" xr:uid="{00000000-0005-0000-0000-0000114B0000}"/>
    <cellStyle name="Normal 10 12 5" xfId="19219" xr:uid="{00000000-0005-0000-0000-0000124B0000}"/>
    <cellStyle name="Normal 10 13" xfId="19220" xr:uid="{00000000-0005-0000-0000-0000134B0000}"/>
    <cellStyle name="Normal 10 2" xfId="19221" xr:uid="{00000000-0005-0000-0000-0000144B0000}"/>
    <cellStyle name="Normal 10 2 2" xfId="19222" xr:uid="{00000000-0005-0000-0000-0000154B0000}"/>
    <cellStyle name="Normal 10 2 2 2" xfId="19223" xr:uid="{00000000-0005-0000-0000-0000164B0000}"/>
    <cellStyle name="Normal 10 2 3" xfId="19224" xr:uid="{00000000-0005-0000-0000-0000174B0000}"/>
    <cellStyle name="Normal 10 2 3 2" xfId="19225" xr:uid="{00000000-0005-0000-0000-0000184B0000}"/>
    <cellStyle name="Normal 10 2 3 2 2" xfId="19226" xr:uid="{00000000-0005-0000-0000-0000194B0000}"/>
    <cellStyle name="Normal 10 2 3 2 2 2" xfId="19227" xr:uid="{00000000-0005-0000-0000-00001A4B0000}"/>
    <cellStyle name="Normal 10 2 3 2 2 2 2" xfId="19228" xr:uid="{00000000-0005-0000-0000-00001B4B0000}"/>
    <cellStyle name="Normal 10 2 3 2 2 3" xfId="19229" xr:uid="{00000000-0005-0000-0000-00001C4B0000}"/>
    <cellStyle name="Normal 10 2 3 2 2 3 2" xfId="19230" xr:uid="{00000000-0005-0000-0000-00001D4B0000}"/>
    <cellStyle name="Normal 10 2 3 2 2 4" xfId="19231" xr:uid="{00000000-0005-0000-0000-00001E4B0000}"/>
    <cellStyle name="Normal 10 2 3 2 2 4 2" xfId="19232" xr:uid="{00000000-0005-0000-0000-00001F4B0000}"/>
    <cellStyle name="Normal 10 2 3 2 2 5" xfId="19233" xr:uid="{00000000-0005-0000-0000-0000204B0000}"/>
    <cellStyle name="Normal 10 2 3 2 3" xfId="19234" xr:uid="{00000000-0005-0000-0000-0000214B0000}"/>
    <cellStyle name="Normal 10 2 3 2 3 2" xfId="19235" xr:uid="{00000000-0005-0000-0000-0000224B0000}"/>
    <cellStyle name="Normal 10 2 3 2 4" xfId="19236" xr:uid="{00000000-0005-0000-0000-0000234B0000}"/>
    <cellStyle name="Normal 10 2 3 2 4 2" xfId="19237" xr:uid="{00000000-0005-0000-0000-0000244B0000}"/>
    <cellStyle name="Normal 10 2 3 2 5" xfId="19238" xr:uid="{00000000-0005-0000-0000-0000254B0000}"/>
    <cellStyle name="Normal 10 2 3 2 5 2" xfId="19239" xr:uid="{00000000-0005-0000-0000-0000264B0000}"/>
    <cellStyle name="Normal 10 2 3 2 6" xfId="19240" xr:uid="{00000000-0005-0000-0000-0000274B0000}"/>
    <cellStyle name="Normal 10 2 3 3" xfId="19241" xr:uid="{00000000-0005-0000-0000-0000284B0000}"/>
    <cellStyle name="Normal 10 2 3 3 2" xfId="19242" xr:uid="{00000000-0005-0000-0000-0000294B0000}"/>
    <cellStyle name="Normal 10 2 3 3 2 2" xfId="19243" xr:uid="{00000000-0005-0000-0000-00002A4B0000}"/>
    <cellStyle name="Normal 10 2 3 3 3" xfId="19244" xr:uid="{00000000-0005-0000-0000-00002B4B0000}"/>
    <cellStyle name="Normal 10 2 3 3 3 2" xfId="19245" xr:uid="{00000000-0005-0000-0000-00002C4B0000}"/>
    <cellStyle name="Normal 10 2 3 3 4" xfId="19246" xr:uid="{00000000-0005-0000-0000-00002D4B0000}"/>
    <cellStyle name="Normal 10 2 3 3 4 2" xfId="19247" xr:uid="{00000000-0005-0000-0000-00002E4B0000}"/>
    <cellStyle name="Normal 10 2 3 3 5" xfId="19248" xr:uid="{00000000-0005-0000-0000-00002F4B0000}"/>
    <cellStyle name="Normal 10 2 3 4" xfId="19249" xr:uid="{00000000-0005-0000-0000-0000304B0000}"/>
    <cellStyle name="Normal 10 2 3 4 2" xfId="19250" xr:uid="{00000000-0005-0000-0000-0000314B0000}"/>
    <cellStyle name="Normal 10 2 3 5" xfId="19251" xr:uid="{00000000-0005-0000-0000-0000324B0000}"/>
    <cellStyle name="Normal 10 2 3 5 2" xfId="19252" xr:uid="{00000000-0005-0000-0000-0000334B0000}"/>
    <cellStyle name="Normal 10 2 3 6" xfId="19253" xr:uid="{00000000-0005-0000-0000-0000344B0000}"/>
    <cellStyle name="Normal 10 2 3 6 2" xfId="19254" xr:uid="{00000000-0005-0000-0000-0000354B0000}"/>
    <cellStyle name="Normal 10 2 3 7" xfId="19255" xr:uid="{00000000-0005-0000-0000-0000364B0000}"/>
    <cellStyle name="Normal 10 2 4" xfId="19256" xr:uid="{00000000-0005-0000-0000-0000374B0000}"/>
    <cellStyle name="Normal 10 3" xfId="19257" xr:uid="{00000000-0005-0000-0000-0000384B0000}"/>
    <cellStyle name="Normal 10 3 2" xfId="19258" xr:uid="{00000000-0005-0000-0000-0000394B0000}"/>
    <cellStyle name="Normal 10 3 2 2" xfId="19259" xr:uid="{00000000-0005-0000-0000-00003A4B0000}"/>
    <cellStyle name="Normal 10 3 3" xfId="19260" xr:uid="{00000000-0005-0000-0000-00003B4B0000}"/>
    <cellStyle name="Normal 10 3 3 2" xfId="19261" xr:uid="{00000000-0005-0000-0000-00003C4B0000}"/>
    <cellStyle name="Normal 10 3 3 2 2" xfId="19262" xr:uid="{00000000-0005-0000-0000-00003D4B0000}"/>
    <cellStyle name="Normal 10 3 3 2 2 2" xfId="19263" xr:uid="{00000000-0005-0000-0000-00003E4B0000}"/>
    <cellStyle name="Normal 10 3 3 2 2 2 2" xfId="19264" xr:uid="{00000000-0005-0000-0000-00003F4B0000}"/>
    <cellStyle name="Normal 10 3 3 2 2 3" xfId="19265" xr:uid="{00000000-0005-0000-0000-0000404B0000}"/>
    <cellStyle name="Normal 10 3 3 2 2 3 2" xfId="19266" xr:uid="{00000000-0005-0000-0000-0000414B0000}"/>
    <cellStyle name="Normal 10 3 3 2 2 4" xfId="19267" xr:uid="{00000000-0005-0000-0000-0000424B0000}"/>
    <cellStyle name="Normal 10 3 3 2 2 4 2" xfId="19268" xr:uid="{00000000-0005-0000-0000-0000434B0000}"/>
    <cellStyle name="Normal 10 3 3 2 2 5" xfId="19269" xr:uid="{00000000-0005-0000-0000-0000444B0000}"/>
    <cellStyle name="Normal 10 3 3 2 3" xfId="19270" xr:uid="{00000000-0005-0000-0000-0000454B0000}"/>
    <cellStyle name="Normal 10 3 3 2 3 2" xfId="19271" xr:uid="{00000000-0005-0000-0000-0000464B0000}"/>
    <cellStyle name="Normal 10 3 3 2 4" xfId="19272" xr:uid="{00000000-0005-0000-0000-0000474B0000}"/>
    <cellStyle name="Normal 10 3 3 2 4 2" xfId="19273" xr:uid="{00000000-0005-0000-0000-0000484B0000}"/>
    <cellStyle name="Normal 10 3 3 2 5" xfId="19274" xr:uid="{00000000-0005-0000-0000-0000494B0000}"/>
    <cellStyle name="Normal 10 3 3 2 5 2" xfId="19275" xr:uid="{00000000-0005-0000-0000-00004A4B0000}"/>
    <cellStyle name="Normal 10 3 3 2 6" xfId="19276" xr:uid="{00000000-0005-0000-0000-00004B4B0000}"/>
    <cellStyle name="Normal 10 3 3 3" xfId="19277" xr:uid="{00000000-0005-0000-0000-00004C4B0000}"/>
    <cellStyle name="Normal 10 3 3 3 2" xfId="19278" xr:uid="{00000000-0005-0000-0000-00004D4B0000}"/>
    <cellStyle name="Normal 10 3 3 3 2 2" xfId="19279" xr:uid="{00000000-0005-0000-0000-00004E4B0000}"/>
    <cellStyle name="Normal 10 3 3 3 3" xfId="19280" xr:uid="{00000000-0005-0000-0000-00004F4B0000}"/>
    <cellStyle name="Normal 10 3 3 3 3 2" xfId="19281" xr:uid="{00000000-0005-0000-0000-0000504B0000}"/>
    <cellStyle name="Normal 10 3 3 3 4" xfId="19282" xr:uid="{00000000-0005-0000-0000-0000514B0000}"/>
    <cellStyle name="Normal 10 3 3 3 4 2" xfId="19283" xr:uid="{00000000-0005-0000-0000-0000524B0000}"/>
    <cellStyle name="Normal 10 3 3 3 5" xfId="19284" xr:uid="{00000000-0005-0000-0000-0000534B0000}"/>
    <cellStyle name="Normal 10 3 3 4" xfId="19285" xr:uid="{00000000-0005-0000-0000-0000544B0000}"/>
    <cellStyle name="Normal 10 3 3 4 2" xfId="19286" xr:uid="{00000000-0005-0000-0000-0000554B0000}"/>
    <cellStyle name="Normal 10 3 3 5" xfId="19287" xr:uid="{00000000-0005-0000-0000-0000564B0000}"/>
    <cellStyle name="Normal 10 3 3 5 2" xfId="19288" xr:uid="{00000000-0005-0000-0000-0000574B0000}"/>
    <cellStyle name="Normal 10 3 3 6" xfId="19289" xr:uid="{00000000-0005-0000-0000-0000584B0000}"/>
    <cellStyle name="Normal 10 3 3 6 2" xfId="19290" xr:uid="{00000000-0005-0000-0000-0000594B0000}"/>
    <cellStyle name="Normal 10 3 3 7" xfId="19291" xr:uid="{00000000-0005-0000-0000-00005A4B0000}"/>
    <cellStyle name="Normal 10 3 4" xfId="19292" xr:uid="{00000000-0005-0000-0000-00005B4B0000}"/>
    <cellStyle name="Normal 10 4" xfId="19293" xr:uid="{00000000-0005-0000-0000-00005C4B0000}"/>
    <cellStyle name="Normal 10 4 2" xfId="19294" xr:uid="{00000000-0005-0000-0000-00005D4B0000}"/>
    <cellStyle name="Normal 10 4 2 2" xfId="19295" xr:uid="{00000000-0005-0000-0000-00005E4B0000}"/>
    <cellStyle name="Normal 10 4 2 2 2" xfId="19296" xr:uid="{00000000-0005-0000-0000-00005F4B0000}"/>
    <cellStyle name="Normal 10 4 2 2 2 2" xfId="19297" xr:uid="{00000000-0005-0000-0000-0000604B0000}"/>
    <cellStyle name="Normal 10 4 2 2 3" xfId="19298" xr:uid="{00000000-0005-0000-0000-0000614B0000}"/>
    <cellStyle name="Normal 10 4 2 2 3 2" xfId="19299" xr:uid="{00000000-0005-0000-0000-0000624B0000}"/>
    <cellStyle name="Normal 10 4 2 2 4" xfId="19300" xr:uid="{00000000-0005-0000-0000-0000634B0000}"/>
    <cellStyle name="Normal 10 4 2 2 4 2" xfId="19301" xr:uid="{00000000-0005-0000-0000-0000644B0000}"/>
    <cellStyle name="Normal 10 4 2 2 5" xfId="19302" xr:uid="{00000000-0005-0000-0000-0000654B0000}"/>
    <cellStyle name="Normal 10 4 2 3" xfId="19303" xr:uid="{00000000-0005-0000-0000-0000664B0000}"/>
    <cellStyle name="Normal 10 4 2 3 2" xfId="19304" xr:uid="{00000000-0005-0000-0000-0000674B0000}"/>
    <cellStyle name="Normal 10 4 2 4" xfId="19305" xr:uid="{00000000-0005-0000-0000-0000684B0000}"/>
    <cellStyle name="Normal 10 4 2 4 2" xfId="19306" xr:uid="{00000000-0005-0000-0000-0000694B0000}"/>
    <cellStyle name="Normal 10 4 2 5" xfId="19307" xr:uid="{00000000-0005-0000-0000-00006A4B0000}"/>
    <cellStyle name="Normal 10 4 2 5 2" xfId="19308" xr:uid="{00000000-0005-0000-0000-00006B4B0000}"/>
    <cellStyle name="Normal 10 4 2 6" xfId="19309" xr:uid="{00000000-0005-0000-0000-00006C4B0000}"/>
    <cellStyle name="Normal 10 4 3" xfId="19310" xr:uid="{00000000-0005-0000-0000-00006D4B0000}"/>
    <cellStyle name="Normal 10 4 3 2" xfId="19311" xr:uid="{00000000-0005-0000-0000-00006E4B0000}"/>
    <cellStyle name="Normal 10 4 4" xfId="19312" xr:uid="{00000000-0005-0000-0000-00006F4B0000}"/>
    <cellStyle name="Normal 10 4 4 2" xfId="19313" xr:uid="{00000000-0005-0000-0000-0000704B0000}"/>
    <cellStyle name="Normal 10 4 4 2 2" xfId="19314" xr:uid="{00000000-0005-0000-0000-0000714B0000}"/>
    <cellStyle name="Normal 10 4 4 3" xfId="19315" xr:uid="{00000000-0005-0000-0000-0000724B0000}"/>
    <cellStyle name="Normal 10 4 4 3 2" xfId="19316" xr:uid="{00000000-0005-0000-0000-0000734B0000}"/>
    <cellStyle name="Normal 10 4 4 4" xfId="19317" xr:uid="{00000000-0005-0000-0000-0000744B0000}"/>
    <cellStyle name="Normal 10 4 4 4 2" xfId="19318" xr:uid="{00000000-0005-0000-0000-0000754B0000}"/>
    <cellStyle name="Normal 10 4 4 5" xfId="19319" xr:uid="{00000000-0005-0000-0000-0000764B0000}"/>
    <cellStyle name="Normal 10 4 5" xfId="19320" xr:uid="{00000000-0005-0000-0000-0000774B0000}"/>
    <cellStyle name="Normal 10 4 5 2" xfId="19321" xr:uid="{00000000-0005-0000-0000-0000784B0000}"/>
    <cellStyle name="Normal 10 4 6" xfId="19322" xr:uid="{00000000-0005-0000-0000-0000794B0000}"/>
    <cellStyle name="Normal 10 4 6 2" xfId="19323" xr:uid="{00000000-0005-0000-0000-00007A4B0000}"/>
    <cellStyle name="Normal 10 4 7" xfId="19324" xr:uid="{00000000-0005-0000-0000-00007B4B0000}"/>
    <cellStyle name="Normal 10 4 7 2" xfId="19325" xr:uid="{00000000-0005-0000-0000-00007C4B0000}"/>
    <cellStyle name="Normal 10 4 8" xfId="19326" xr:uid="{00000000-0005-0000-0000-00007D4B0000}"/>
    <cellStyle name="Normal 10 5" xfId="19327" xr:uid="{00000000-0005-0000-0000-00007E4B0000}"/>
    <cellStyle name="Normal 10 5 2" xfId="19328" xr:uid="{00000000-0005-0000-0000-00007F4B0000}"/>
    <cellStyle name="Normal 10 5 2 2" xfId="19329" xr:uid="{00000000-0005-0000-0000-0000804B0000}"/>
    <cellStyle name="Normal 10 5 2 2 2" xfId="19330" xr:uid="{00000000-0005-0000-0000-0000814B0000}"/>
    <cellStyle name="Normal 10 5 2 2 2 2" xfId="19331" xr:uid="{00000000-0005-0000-0000-0000824B0000}"/>
    <cellStyle name="Normal 10 5 2 2 3" xfId="19332" xr:uid="{00000000-0005-0000-0000-0000834B0000}"/>
    <cellStyle name="Normal 10 5 2 2 3 2" xfId="19333" xr:uid="{00000000-0005-0000-0000-0000844B0000}"/>
    <cellStyle name="Normal 10 5 2 2 4" xfId="19334" xr:uid="{00000000-0005-0000-0000-0000854B0000}"/>
    <cellStyle name="Normal 10 5 2 2 4 2" xfId="19335" xr:uid="{00000000-0005-0000-0000-0000864B0000}"/>
    <cellStyle name="Normal 10 5 2 2 5" xfId="19336" xr:uid="{00000000-0005-0000-0000-0000874B0000}"/>
    <cellStyle name="Normal 10 5 2 3" xfId="19337" xr:uid="{00000000-0005-0000-0000-0000884B0000}"/>
    <cellStyle name="Normal 10 5 2 3 2" xfId="19338" xr:uid="{00000000-0005-0000-0000-0000894B0000}"/>
    <cellStyle name="Normal 10 5 2 4" xfId="19339" xr:uid="{00000000-0005-0000-0000-00008A4B0000}"/>
    <cellStyle name="Normal 10 5 2 4 2" xfId="19340" xr:uid="{00000000-0005-0000-0000-00008B4B0000}"/>
    <cellStyle name="Normal 10 5 2 5" xfId="19341" xr:uid="{00000000-0005-0000-0000-00008C4B0000}"/>
    <cellStyle name="Normal 10 5 2 5 2" xfId="19342" xr:uid="{00000000-0005-0000-0000-00008D4B0000}"/>
    <cellStyle name="Normal 10 5 2 6" xfId="19343" xr:uid="{00000000-0005-0000-0000-00008E4B0000}"/>
    <cellStyle name="Normal 10 5 3" xfId="19344" xr:uid="{00000000-0005-0000-0000-00008F4B0000}"/>
    <cellStyle name="Normal 10 5 3 2" xfId="19345" xr:uid="{00000000-0005-0000-0000-0000904B0000}"/>
    <cellStyle name="Normal 10 5 3 2 2" xfId="19346" xr:uid="{00000000-0005-0000-0000-0000914B0000}"/>
    <cellStyle name="Normal 10 5 3 3" xfId="19347" xr:uid="{00000000-0005-0000-0000-0000924B0000}"/>
    <cellStyle name="Normal 10 5 3 3 2" xfId="19348" xr:uid="{00000000-0005-0000-0000-0000934B0000}"/>
    <cellStyle name="Normal 10 5 3 4" xfId="19349" xr:uid="{00000000-0005-0000-0000-0000944B0000}"/>
    <cellStyle name="Normal 10 5 3 4 2" xfId="19350" xr:uid="{00000000-0005-0000-0000-0000954B0000}"/>
    <cellStyle name="Normal 10 5 3 5" xfId="19351" xr:uid="{00000000-0005-0000-0000-0000964B0000}"/>
    <cellStyle name="Normal 10 5 4" xfId="19352" xr:uid="{00000000-0005-0000-0000-0000974B0000}"/>
    <cellStyle name="Normal 10 5 4 2" xfId="19353" xr:uid="{00000000-0005-0000-0000-0000984B0000}"/>
    <cellStyle name="Normal 10 5 5" xfId="19354" xr:uid="{00000000-0005-0000-0000-0000994B0000}"/>
    <cellStyle name="Normal 10 5 5 2" xfId="19355" xr:uid="{00000000-0005-0000-0000-00009A4B0000}"/>
    <cellStyle name="Normal 10 5 6" xfId="19356" xr:uid="{00000000-0005-0000-0000-00009B4B0000}"/>
    <cellStyle name="Normal 10 5 6 2" xfId="19357" xr:uid="{00000000-0005-0000-0000-00009C4B0000}"/>
    <cellStyle name="Normal 10 5 7" xfId="19358" xr:uid="{00000000-0005-0000-0000-00009D4B0000}"/>
    <cellStyle name="Normal 10 6" xfId="19359" xr:uid="{00000000-0005-0000-0000-00009E4B0000}"/>
    <cellStyle name="Normal 10 6 2" xfId="19360" xr:uid="{00000000-0005-0000-0000-00009F4B0000}"/>
    <cellStyle name="Normal 10 6 2 2" xfId="19361" xr:uid="{00000000-0005-0000-0000-0000A04B0000}"/>
    <cellStyle name="Normal 10 6 2 2 2" xfId="19362" xr:uid="{00000000-0005-0000-0000-0000A14B0000}"/>
    <cellStyle name="Normal 10 6 2 2 2 2" xfId="19363" xr:uid="{00000000-0005-0000-0000-0000A24B0000}"/>
    <cellStyle name="Normal 10 6 2 2 3" xfId="19364" xr:uid="{00000000-0005-0000-0000-0000A34B0000}"/>
    <cellStyle name="Normal 10 6 2 2 3 2" xfId="19365" xr:uid="{00000000-0005-0000-0000-0000A44B0000}"/>
    <cellStyle name="Normal 10 6 2 2 4" xfId="19366" xr:uid="{00000000-0005-0000-0000-0000A54B0000}"/>
    <cellStyle name="Normal 10 6 2 2 4 2" xfId="19367" xr:uid="{00000000-0005-0000-0000-0000A64B0000}"/>
    <cellStyle name="Normal 10 6 2 2 5" xfId="19368" xr:uid="{00000000-0005-0000-0000-0000A74B0000}"/>
    <cellStyle name="Normal 10 6 2 3" xfId="19369" xr:uid="{00000000-0005-0000-0000-0000A84B0000}"/>
    <cellStyle name="Normal 10 6 2 3 2" xfId="19370" xr:uid="{00000000-0005-0000-0000-0000A94B0000}"/>
    <cellStyle name="Normal 10 6 2 4" xfId="19371" xr:uid="{00000000-0005-0000-0000-0000AA4B0000}"/>
    <cellStyle name="Normal 10 6 2 4 2" xfId="19372" xr:uid="{00000000-0005-0000-0000-0000AB4B0000}"/>
    <cellStyle name="Normal 10 6 2 5" xfId="19373" xr:uid="{00000000-0005-0000-0000-0000AC4B0000}"/>
    <cellStyle name="Normal 10 6 2 5 2" xfId="19374" xr:uid="{00000000-0005-0000-0000-0000AD4B0000}"/>
    <cellStyle name="Normal 10 6 2 6" xfId="19375" xr:uid="{00000000-0005-0000-0000-0000AE4B0000}"/>
    <cellStyle name="Normal 10 6 3" xfId="19376" xr:uid="{00000000-0005-0000-0000-0000AF4B0000}"/>
    <cellStyle name="Normal 10 6 3 2" xfId="19377" xr:uid="{00000000-0005-0000-0000-0000B04B0000}"/>
    <cellStyle name="Normal 10 6 3 2 2" xfId="19378" xr:uid="{00000000-0005-0000-0000-0000B14B0000}"/>
    <cellStyle name="Normal 10 6 3 3" xfId="19379" xr:uid="{00000000-0005-0000-0000-0000B24B0000}"/>
    <cellStyle name="Normal 10 6 3 3 2" xfId="19380" xr:uid="{00000000-0005-0000-0000-0000B34B0000}"/>
    <cellStyle name="Normal 10 6 3 4" xfId="19381" xr:uid="{00000000-0005-0000-0000-0000B44B0000}"/>
    <cellStyle name="Normal 10 6 3 4 2" xfId="19382" xr:uid="{00000000-0005-0000-0000-0000B54B0000}"/>
    <cellStyle name="Normal 10 6 3 5" xfId="19383" xr:uid="{00000000-0005-0000-0000-0000B64B0000}"/>
    <cellStyle name="Normal 10 6 4" xfId="19384" xr:uid="{00000000-0005-0000-0000-0000B74B0000}"/>
    <cellStyle name="Normal 10 6 4 2" xfId="19385" xr:uid="{00000000-0005-0000-0000-0000B84B0000}"/>
    <cellStyle name="Normal 10 6 5" xfId="19386" xr:uid="{00000000-0005-0000-0000-0000B94B0000}"/>
    <cellStyle name="Normal 10 6 5 2" xfId="19387" xr:uid="{00000000-0005-0000-0000-0000BA4B0000}"/>
    <cellStyle name="Normal 10 6 6" xfId="19388" xr:uid="{00000000-0005-0000-0000-0000BB4B0000}"/>
    <cellStyle name="Normal 10 6 6 2" xfId="19389" xr:uid="{00000000-0005-0000-0000-0000BC4B0000}"/>
    <cellStyle name="Normal 10 6 7" xfId="19390" xr:uid="{00000000-0005-0000-0000-0000BD4B0000}"/>
    <cellStyle name="Normal 10 7" xfId="19391" xr:uid="{00000000-0005-0000-0000-0000BE4B0000}"/>
    <cellStyle name="Normal 10 7 2" xfId="19392" xr:uid="{00000000-0005-0000-0000-0000BF4B0000}"/>
    <cellStyle name="Normal 10 7 2 2" xfId="19393" xr:uid="{00000000-0005-0000-0000-0000C04B0000}"/>
    <cellStyle name="Normal 10 7 2 2 2" xfId="19394" xr:uid="{00000000-0005-0000-0000-0000C14B0000}"/>
    <cellStyle name="Normal 10 7 2 2 2 2" xfId="19395" xr:uid="{00000000-0005-0000-0000-0000C24B0000}"/>
    <cellStyle name="Normal 10 7 2 2 3" xfId="19396" xr:uid="{00000000-0005-0000-0000-0000C34B0000}"/>
    <cellStyle name="Normal 10 7 2 2 3 2" xfId="19397" xr:uid="{00000000-0005-0000-0000-0000C44B0000}"/>
    <cellStyle name="Normal 10 7 2 2 4" xfId="19398" xr:uid="{00000000-0005-0000-0000-0000C54B0000}"/>
    <cellStyle name="Normal 10 7 2 2 4 2" xfId="19399" xr:uid="{00000000-0005-0000-0000-0000C64B0000}"/>
    <cellStyle name="Normal 10 7 2 2 5" xfId="19400" xr:uid="{00000000-0005-0000-0000-0000C74B0000}"/>
    <cellStyle name="Normal 10 7 2 3" xfId="19401" xr:uid="{00000000-0005-0000-0000-0000C84B0000}"/>
    <cellStyle name="Normal 10 7 2 3 2" xfId="19402" xr:uid="{00000000-0005-0000-0000-0000C94B0000}"/>
    <cellStyle name="Normal 10 7 2 4" xfId="19403" xr:uid="{00000000-0005-0000-0000-0000CA4B0000}"/>
    <cellStyle name="Normal 10 7 2 4 2" xfId="19404" xr:uid="{00000000-0005-0000-0000-0000CB4B0000}"/>
    <cellStyle name="Normal 10 7 2 5" xfId="19405" xr:uid="{00000000-0005-0000-0000-0000CC4B0000}"/>
    <cellStyle name="Normal 10 7 2 5 2" xfId="19406" xr:uid="{00000000-0005-0000-0000-0000CD4B0000}"/>
    <cellStyle name="Normal 10 7 2 6" xfId="19407" xr:uid="{00000000-0005-0000-0000-0000CE4B0000}"/>
    <cellStyle name="Normal 10 7 3" xfId="19408" xr:uid="{00000000-0005-0000-0000-0000CF4B0000}"/>
    <cellStyle name="Normal 10 7 3 2" xfId="19409" xr:uid="{00000000-0005-0000-0000-0000D04B0000}"/>
    <cellStyle name="Normal 10 7 3 2 2" xfId="19410" xr:uid="{00000000-0005-0000-0000-0000D14B0000}"/>
    <cellStyle name="Normal 10 7 3 3" xfId="19411" xr:uid="{00000000-0005-0000-0000-0000D24B0000}"/>
    <cellStyle name="Normal 10 7 3 3 2" xfId="19412" xr:uid="{00000000-0005-0000-0000-0000D34B0000}"/>
    <cellStyle name="Normal 10 7 3 4" xfId="19413" xr:uid="{00000000-0005-0000-0000-0000D44B0000}"/>
    <cellStyle name="Normal 10 7 3 4 2" xfId="19414" xr:uid="{00000000-0005-0000-0000-0000D54B0000}"/>
    <cellStyle name="Normal 10 7 3 5" xfId="19415" xr:uid="{00000000-0005-0000-0000-0000D64B0000}"/>
    <cellStyle name="Normal 10 7 4" xfId="19416" xr:uid="{00000000-0005-0000-0000-0000D74B0000}"/>
    <cellStyle name="Normal 10 7 4 2" xfId="19417" xr:uid="{00000000-0005-0000-0000-0000D84B0000}"/>
    <cellStyle name="Normal 10 7 5" xfId="19418" xr:uid="{00000000-0005-0000-0000-0000D94B0000}"/>
    <cellStyle name="Normal 10 7 5 2" xfId="19419" xr:uid="{00000000-0005-0000-0000-0000DA4B0000}"/>
    <cellStyle name="Normal 10 7 6" xfId="19420" xr:uid="{00000000-0005-0000-0000-0000DB4B0000}"/>
    <cellStyle name="Normal 10 7 6 2" xfId="19421" xr:uid="{00000000-0005-0000-0000-0000DC4B0000}"/>
    <cellStyle name="Normal 10 7 7" xfId="19422" xr:uid="{00000000-0005-0000-0000-0000DD4B0000}"/>
    <cellStyle name="Normal 10 8" xfId="19423" xr:uid="{00000000-0005-0000-0000-0000DE4B0000}"/>
    <cellStyle name="Normal 10 8 2" xfId="19424" xr:uid="{00000000-0005-0000-0000-0000DF4B0000}"/>
    <cellStyle name="Normal 10 8 2 2" xfId="19425" xr:uid="{00000000-0005-0000-0000-0000E04B0000}"/>
    <cellStyle name="Normal 10 8 2 2 2" xfId="19426" xr:uid="{00000000-0005-0000-0000-0000E14B0000}"/>
    <cellStyle name="Normal 10 8 2 2 2 2" xfId="19427" xr:uid="{00000000-0005-0000-0000-0000E24B0000}"/>
    <cellStyle name="Normal 10 8 2 2 3" xfId="19428" xr:uid="{00000000-0005-0000-0000-0000E34B0000}"/>
    <cellStyle name="Normal 10 8 2 2 3 2" xfId="19429" xr:uid="{00000000-0005-0000-0000-0000E44B0000}"/>
    <cellStyle name="Normal 10 8 2 2 4" xfId="19430" xr:uid="{00000000-0005-0000-0000-0000E54B0000}"/>
    <cellStyle name="Normal 10 8 2 2 4 2" xfId="19431" xr:uid="{00000000-0005-0000-0000-0000E64B0000}"/>
    <cellStyle name="Normal 10 8 2 2 5" xfId="19432" xr:uid="{00000000-0005-0000-0000-0000E74B0000}"/>
    <cellStyle name="Normal 10 8 2 3" xfId="19433" xr:uid="{00000000-0005-0000-0000-0000E84B0000}"/>
    <cellStyle name="Normal 10 8 2 3 2" xfId="19434" xr:uid="{00000000-0005-0000-0000-0000E94B0000}"/>
    <cellStyle name="Normal 10 8 2 4" xfId="19435" xr:uid="{00000000-0005-0000-0000-0000EA4B0000}"/>
    <cellStyle name="Normal 10 8 2 4 2" xfId="19436" xr:uid="{00000000-0005-0000-0000-0000EB4B0000}"/>
    <cellStyle name="Normal 10 8 2 5" xfId="19437" xr:uid="{00000000-0005-0000-0000-0000EC4B0000}"/>
    <cellStyle name="Normal 10 8 2 5 2" xfId="19438" xr:uid="{00000000-0005-0000-0000-0000ED4B0000}"/>
    <cellStyle name="Normal 10 8 2 6" xfId="19439" xr:uid="{00000000-0005-0000-0000-0000EE4B0000}"/>
    <cellStyle name="Normal 10 8 3" xfId="19440" xr:uid="{00000000-0005-0000-0000-0000EF4B0000}"/>
    <cellStyle name="Normal 10 8 3 2" xfId="19441" xr:uid="{00000000-0005-0000-0000-0000F04B0000}"/>
    <cellStyle name="Normal 10 8 3 2 2" xfId="19442" xr:uid="{00000000-0005-0000-0000-0000F14B0000}"/>
    <cellStyle name="Normal 10 8 3 3" xfId="19443" xr:uid="{00000000-0005-0000-0000-0000F24B0000}"/>
    <cellStyle name="Normal 10 8 3 3 2" xfId="19444" xr:uid="{00000000-0005-0000-0000-0000F34B0000}"/>
    <cellStyle name="Normal 10 8 3 4" xfId="19445" xr:uid="{00000000-0005-0000-0000-0000F44B0000}"/>
    <cellStyle name="Normal 10 8 3 4 2" xfId="19446" xr:uid="{00000000-0005-0000-0000-0000F54B0000}"/>
    <cellStyle name="Normal 10 8 3 5" xfId="19447" xr:uid="{00000000-0005-0000-0000-0000F64B0000}"/>
    <cellStyle name="Normal 10 8 4" xfId="19448" xr:uid="{00000000-0005-0000-0000-0000F74B0000}"/>
    <cellStyle name="Normal 10 8 4 2" xfId="19449" xr:uid="{00000000-0005-0000-0000-0000F84B0000}"/>
    <cellStyle name="Normal 10 8 5" xfId="19450" xr:uid="{00000000-0005-0000-0000-0000F94B0000}"/>
    <cellStyle name="Normal 10 8 5 2" xfId="19451" xr:uid="{00000000-0005-0000-0000-0000FA4B0000}"/>
    <cellStyle name="Normal 10 8 6" xfId="19452" xr:uid="{00000000-0005-0000-0000-0000FB4B0000}"/>
    <cellStyle name="Normal 10 8 6 2" xfId="19453" xr:uid="{00000000-0005-0000-0000-0000FC4B0000}"/>
    <cellStyle name="Normal 10 8 7" xfId="19454" xr:uid="{00000000-0005-0000-0000-0000FD4B0000}"/>
    <cellStyle name="Normal 10 9" xfId="19455" xr:uid="{00000000-0005-0000-0000-0000FE4B0000}"/>
    <cellStyle name="Normal 10 9 2" xfId="19456" xr:uid="{00000000-0005-0000-0000-0000FF4B0000}"/>
    <cellStyle name="Normal 10 9 2 2" xfId="19457" xr:uid="{00000000-0005-0000-0000-0000004C0000}"/>
    <cellStyle name="Normal 10 9 2 2 2" xfId="19458" xr:uid="{00000000-0005-0000-0000-0000014C0000}"/>
    <cellStyle name="Normal 10 9 2 2 2 2" xfId="19459" xr:uid="{00000000-0005-0000-0000-0000024C0000}"/>
    <cellStyle name="Normal 10 9 2 2 3" xfId="19460" xr:uid="{00000000-0005-0000-0000-0000034C0000}"/>
    <cellStyle name="Normal 10 9 2 2 3 2" xfId="19461" xr:uid="{00000000-0005-0000-0000-0000044C0000}"/>
    <cellStyle name="Normal 10 9 2 2 4" xfId="19462" xr:uid="{00000000-0005-0000-0000-0000054C0000}"/>
    <cellStyle name="Normal 10 9 2 2 4 2" xfId="19463" xr:uid="{00000000-0005-0000-0000-0000064C0000}"/>
    <cellStyle name="Normal 10 9 2 2 5" xfId="19464" xr:uid="{00000000-0005-0000-0000-0000074C0000}"/>
    <cellStyle name="Normal 10 9 2 3" xfId="19465" xr:uid="{00000000-0005-0000-0000-0000084C0000}"/>
    <cellStyle name="Normal 10 9 2 3 2" xfId="19466" xr:uid="{00000000-0005-0000-0000-0000094C0000}"/>
    <cellStyle name="Normal 10 9 2 4" xfId="19467" xr:uid="{00000000-0005-0000-0000-00000A4C0000}"/>
    <cellStyle name="Normal 10 9 2 4 2" xfId="19468" xr:uid="{00000000-0005-0000-0000-00000B4C0000}"/>
    <cellStyle name="Normal 10 9 2 5" xfId="19469" xr:uid="{00000000-0005-0000-0000-00000C4C0000}"/>
    <cellStyle name="Normal 10 9 2 5 2" xfId="19470" xr:uid="{00000000-0005-0000-0000-00000D4C0000}"/>
    <cellStyle name="Normal 10 9 2 6" xfId="19471" xr:uid="{00000000-0005-0000-0000-00000E4C0000}"/>
    <cellStyle name="Normal 10 9 3" xfId="19472" xr:uid="{00000000-0005-0000-0000-00000F4C0000}"/>
    <cellStyle name="Normal 10 9 3 2" xfId="19473" xr:uid="{00000000-0005-0000-0000-0000104C0000}"/>
    <cellStyle name="Normal 10 9 3 2 2" xfId="19474" xr:uid="{00000000-0005-0000-0000-0000114C0000}"/>
    <cellStyle name="Normal 10 9 3 3" xfId="19475" xr:uid="{00000000-0005-0000-0000-0000124C0000}"/>
    <cellStyle name="Normal 10 9 3 3 2" xfId="19476" xr:uid="{00000000-0005-0000-0000-0000134C0000}"/>
    <cellStyle name="Normal 10 9 3 4" xfId="19477" xr:uid="{00000000-0005-0000-0000-0000144C0000}"/>
    <cellStyle name="Normal 10 9 3 4 2" xfId="19478" xr:uid="{00000000-0005-0000-0000-0000154C0000}"/>
    <cellStyle name="Normal 10 9 3 5" xfId="19479" xr:uid="{00000000-0005-0000-0000-0000164C0000}"/>
    <cellStyle name="Normal 10 9 4" xfId="19480" xr:uid="{00000000-0005-0000-0000-0000174C0000}"/>
    <cellStyle name="Normal 10 9 4 2" xfId="19481" xr:uid="{00000000-0005-0000-0000-0000184C0000}"/>
    <cellStyle name="Normal 10 9 5" xfId="19482" xr:uid="{00000000-0005-0000-0000-0000194C0000}"/>
    <cellStyle name="Normal 10 9 5 2" xfId="19483" xr:uid="{00000000-0005-0000-0000-00001A4C0000}"/>
    <cellStyle name="Normal 10 9 6" xfId="19484" xr:uid="{00000000-0005-0000-0000-00001B4C0000}"/>
    <cellStyle name="Normal 10 9 6 2" xfId="19485" xr:uid="{00000000-0005-0000-0000-00001C4C0000}"/>
    <cellStyle name="Normal 10 9 7" xfId="19486" xr:uid="{00000000-0005-0000-0000-00001D4C0000}"/>
    <cellStyle name="Normal 100" xfId="19487" xr:uid="{00000000-0005-0000-0000-00001E4C0000}"/>
    <cellStyle name="Normal 100 2" xfId="19488" xr:uid="{00000000-0005-0000-0000-00001F4C0000}"/>
    <cellStyle name="Normal 100 2 2" xfId="19489" xr:uid="{00000000-0005-0000-0000-0000204C0000}"/>
    <cellStyle name="Normal 100 3" xfId="19490" xr:uid="{00000000-0005-0000-0000-0000214C0000}"/>
    <cellStyle name="Normal 100 3 2" xfId="19491" xr:uid="{00000000-0005-0000-0000-0000224C0000}"/>
    <cellStyle name="Normal 100 4" xfId="19492" xr:uid="{00000000-0005-0000-0000-0000234C0000}"/>
    <cellStyle name="Normal 100 4 2" xfId="19493" xr:uid="{00000000-0005-0000-0000-0000244C0000}"/>
    <cellStyle name="Normal 100 5" xfId="19494" xr:uid="{00000000-0005-0000-0000-0000254C0000}"/>
    <cellStyle name="Normal 101" xfId="19495" xr:uid="{00000000-0005-0000-0000-0000264C0000}"/>
    <cellStyle name="Normal 101 2" xfId="19496" xr:uid="{00000000-0005-0000-0000-0000274C0000}"/>
    <cellStyle name="Normal 101 2 2" xfId="19497" xr:uid="{00000000-0005-0000-0000-0000284C0000}"/>
    <cellStyle name="Normal 101 3" xfId="19498" xr:uid="{00000000-0005-0000-0000-0000294C0000}"/>
    <cellStyle name="Normal 101 3 2" xfId="19499" xr:uid="{00000000-0005-0000-0000-00002A4C0000}"/>
    <cellStyle name="Normal 101 4" xfId="19500" xr:uid="{00000000-0005-0000-0000-00002B4C0000}"/>
    <cellStyle name="Normal 101 4 2" xfId="19501" xr:uid="{00000000-0005-0000-0000-00002C4C0000}"/>
    <cellStyle name="Normal 101 5" xfId="19502" xr:uid="{00000000-0005-0000-0000-00002D4C0000}"/>
    <cellStyle name="Normal 102" xfId="19503" xr:uid="{00000000-0005-0000-0000-00002E4C0000}"/>
    <cellStyle name="Normal 102 2" xfId="19504" xr:uid="{00000000-0005-0000-0000-00002F4C0000}"/>
    <cellStyle name="Normal 102 2 2" xfId="19505" xr:uid="{00000000-0005-0000-0000-0000304C0000}"/>
    <cellStyle name="Normal 102 3" xfId="19506" xr:uid="{00000000-0005-0000-0000-0000314C0000}"/>
    <cellStyle name="Normal 102 3 2" xfId="19507" xr:uid="{00000000-0005-0000-0000-0000324C0000}"/>
    <cellStyle name="Normal 102 4" xfId="19508" xr:uid="{00000000-0005-0000-0000-0000334C0000}"/>
    <cellStyle name="Normal 102 4 2" xfId="19509" xr:uid="{00000000-0005-0000-0000-0000344C0000}"/>
    <cellStyle name="Normal 102 5" xfId="19510" xr:uid="{00000000-0005-0000-0000-0000354C0000}"/>
    <cellStyle name="Normal 103" xfId="19511" xr:uid="{00000000-0005-0000-0000-0000364C0000}"/>
    <cellStyle name="Normal 103 2" xfId="19512" xr:uid="{00000000-0005-0000-0000-0000374C0000}"/>
    <cellStyle name="Normal 103 2 2" xfId="19513" xr:uid="{00000000-0005-0000-0000-0000384C0000}"/>
    <cellStyle name="Normal 103 2 2 2" xfId="19514" xr:uid="{00000000-0005-0000-0000-0000394C0000}"/>
    <cellStyle name="Normal 103 2 2 2 2" xfId="19515" xr:uid="{00000000-0005-0000-0000-00003A4C0000}"/>
    <cellStyle name="Normal 103 2 2 3" xfId="19516" xr:uid="{00000000-0005-0000-0000-00003B4C0000}"/>
    <cellStyle name="Normal 103 2 2 3 2" xfId="19517" xr:uid="{00000000-0005-0000-0000-00003C4C0000}"/>
    <cellStyle name="Normal 103 2 2 4" xfId="19518" xr:uid="{00000000-0005-0000-0000-00003D4C0000}"/>
    <cellStyle name="Normal 103 2 2 4 2" xfId="19519" xr:uid="{00000000-0005-0000-0000-00003E4C0000}"/>
    <cellStyle name="Normal 103 2 2 5" xfId="19520" xr:uid="{00000000-0005-0000-0000-00003F4C0000}"/>
    <cellStyle name="Normal 103 2 3" xfId="19521" xr:uid="{00000000-0005-0000-0000-0000404C0000}"/>
    <cellStyle name="Normal 103 2 3 2" xfId="19522" xr:uid="{00000000-0005-0000-0000-0000414C0000}"/>
    <cellStyle name="Normal 103 2 4" xfId="19523" xr:uid="{00000000-0005-0000-0000-0000424C0000}"/>
    <cellStyle name="Normal 103 2 4 2" xfId="19524" xr:uid="{00000000-0005-0000-0000-0000434C0000}"/>
    <cellStyle name="Normal 103 2 5" xfId="19525" xr:uid="{00000000-0005-0000-0000-0000444C0000}"/>
    <cellStyle name="Normal 103 2 5 2" xfId="19526" xr:uid="{00000000-0005-0000-0000-0000454C0000}"/>
    <cellStyle name="Normal 103 2 6" xfId="19527" xr:uid="{00000000-0005-0000-0000-0000464C0000}"/>
    <cellStyle name="Normal 103 3" xfId="19528" xr:uid="{00000000-0005-0000-0000-0000474C0000}"/>
    <cellStyle name="Normal 103 3 2" xfId="19529" xr:uid="{00000000-0005-0000-0000-0000484C0000}"/>
    <cellStyle name="Normal 103 3 2 2" xfId="19530" xr:uid="{00000000-0005-0000-0000-0000494C0000}"/>
    <cellStyle name="Normal 103 3 3" xfId="19531" xr:uid="{00000000-0005-0000-0000-00004A4C0000}"/>
    <cellStyle name="Normal 103 3 3 2" xfId="19532" xr:uid="{00000000-0005-0000-0000-00004B4C0000}"/>
    <cellStyle name="Normal 103 3 4" xfId="19533" xr:uid="{00000000-0005-0000-0000-00004C4C0000}"/>
    <cellStyle name="Normal 103 3 4 2" xfId="19534" xr:uid="{00000000-0005-0000-0000-00004D4C0000}"/>
    <cellStyle name="Normal 103 3 5" xfId="19535" xr:uid="{00000000-0005-0000-0000-00004E4C0000}"/>
    <cellStyle name="Normal 103 4" xfId="19536" xr:uid="{00000000-0005-0000-0000-00004F4C0000}"/>
    <cellStyle name="Normal 103 4 2" xfId="19537" xr:uid="{00000000-0005-0000-0000-0000504C0000}"/>
    <cellStyle name="Normal 103 4 2 2" xfId="19538" xr:uid="{00000000-0005-0000-0000-0000514C0000}"/>
    <cellStyle name="Normal 103 4 3" xfId="19539" xr:uid="{00000000-0005-0000-0000-0000524C0000}"/>
    <cellStyle name="Normal 103 4 3 2" xfId="19540" xr:uid="{00000000-0005-0000-0000-0000534C0000}"/>
    <cellStyle name="Normal 103 4 4" xfId="19541" xr:uid="{00000000-0005-0000-0000-0000544C0000}"/>
    <cellStyle name="Normal 103 4 4 2" xfId="19542" xr:uid="{00000000-0005-0000-0000-0000554C0000}"/>
    <cellStyle name="Normal 103 4 5" xfId="19543" xr:uid="{00000000-0005-0000-0000-0000564C0000}"/>
    <cellStyle name="Normal 103 5" xfId="19544" xr:uid="{00000000-0005-0000-0000-0000574C0000}"/>
    <cellStyle name="Normal 103 5 2" xfId="19545" xr:uid="{00000000-0005-0000-0000-0000584C0000}"/>
    <cellStyle name="Normal 103 6" xfId="19546" xr:uid="{00000000-0005-0000-0000-0000594C0000}"/>
    <cellStyle name="Normal 103 6 2" xfId="19547" xr:uid="{00000000-0005-0000-0000-00005A4C0000}"/>
    <cellStyle name="Normal 103 7" xfId="19548" xr:uid="{00000000-0005-0000-0000-00005B4C0000}"/>
    <cellStyle name="Normal 103 7 2" xfId="19549" xr:uid="{00000000-0005-0000-0000-00005C4C0000}"/>
    <cellStyle name="Normal 103 8" xfId="19550" xr:uid="{00000000-0005-0000-0000-00005D4C0000}"/>
    <cellStyle name="Normal 104" xfId="19551" xr:uid="{00000000-0005-0000-0000-00005E4C0000}"/>
    <cellStyle name="Normal 104 2" xfId="19552" xr:uid="{00000000-0005-0000-0000-00005F4C0000}"/>
    <cellStyle name="Normal 104 2 2" xfId="19553" xr:uid="{00000000-0005-0000-0000-0000604C0000}"/>
    <cellStyle name="Normal 104 3" xfId="19554" xr:uid="{00000000-0005-0000-0000-0000614C0000}"/>
    <cellStyle name="Normal 104 3 2" xfId="19555" xr:uid="{00000000-0005-0000-0000-0000624C0000}"/>
    <cellStyle name="Normal 104 4" xfId="19556" xr:uid="{00000000-0005-0000-0000-0000634C0000}"/>
    <cellStyle name="Normal 104 4 2" xfId="19557" xr:uid="{00000000-0005-0000-0000-0000644C0000}"/>
    <cellStyle name="Normal 104 5" xfId="19558" xr:uid="{00000000-0005-0000-0000-0000654C0000}"/>
    <cellStyle name="Normal 105" xfId="19559" xr:uid="{00000000-0005-0000-0000-0000664C0000}"/>
    <cellStyle name="Normal 105 2" xfId="19560" xr:uid="{00000000-0005-0000-0000-0000674C0000}"/>
    <cellStyle name="Normal 105 2 2" xfId="19561" xr:uid="{00000000-0005-0000-0000-0000684C0000}"/>
    <cellStyle name="Normal 105 2 2 2" xfId="19562" xr:uid="{00000000-0005-0000-0000-0000694C0000}"/>
    <cellStyle name="Normal 105 2 2 2 2" xfId="19563" xr:uid="{00000000-0005-0000-0000-00006A4C0000}"/>
    <cellStyle name="Normal 105 2 2 3" xfId="19564" xr:uid="{00000000-0005-0000-0000-00006B4C0000}"/>
    <cellStyle name="Normal 105 2 2 3 2" xfId="19565" xr:uid="{00000000-0005-0000-0000-00006C4C0000}"/>
    <cellStyle name="Normal 105 2 2 4" xfId="19566" xr:uid="{00000000-0005-0000-0000-00006D4C0000}"/>
    <cellStyle name="Normal 105 2 2 4 2" xfId="19567" xr:uid="{00000000-0005-0000-0000-00006E4C0000}"/>
    <cellStyle name="Normal 105 2 2 5" xfId="19568" xr:uid="{00000000-0005-0000-0000-00006F4C0000}"/>
    <cellStyle name="Normal 105 2 3" xfId="19569" xr:uid="{00000000-0005-0000-0000-0000704C0000}"/>
    <cellStyle name="Normal 105 2 3 2" xfId="19570" xr:uid="{00000000-0005-0000-0000-0000714C0000}"/>
    <cellStyle name="Normal 105 2 4" xfId="19571" xr:uid="{00000000-0005-0000-0000-0000724C0000}"/>
    <cellStyle name="Normal 105 2 4 2" xfId="19572" xr:uid="{00000000-0005-0000-0000-0000734C0000}"/>
    <cellStyle name="Normal 105 2 5" xfId="19573" xr:uid="{00000000-0005-0000-0000-0000744C0000}"/>
    <cellStyle name="Normal 105 2 5 2" xfId="19574" xr:uid="{00000000-0005-0000-0000-0000754C0000}"/>
    <cellStyle name="Normal 105 2 6" xfId="19575" xr:uid="{00000000-0005-0000-0000-0000764C0000}"/>
    <cellStyle name="Normal 105 3" xfId="19576" xr:uid="{00000000-0005-0000-0000-0000774C0000}"/>
    <cellStyle name="Normal 105 3 2" xfId="19577" xr:uid="{00000000-0005-0000-0000-0000784C0000}"/>
    <cellStyle name="Normal 105 3 2 2" xfId="19578" xr:uid="{00000000-0005-0000-0000-0000794C0000}"/>
    <cellStyle name="Normal 105 3 3" xfId="19579" xr:uid="{00000000-0005-0000-0000-00007A4C0000}"/>
    <cellStyle name="Normal 105 3 3 2" xfId="19580" xr:uid="{00000000-0005-0000-0000-00007B4C0000}"/>
    <cellStyle name="Normal 105 3 4" xfId="19581" xr:uid="{00000000-0005-0000-0000-00007C4C0000}"/>
    <cellStyle name="Normal 105 3 4 2" xfId="19582" xr:uid="{00000000-0005-0000-0000-00007D4C0000}"/>
    <cellStyle name="Normal 105 3 5" xfId="19583" xr:uid="{00000000-0005-0000-0000-00007E4C0000}"/>
    <cellStyle name="Normal 105 4" xfId="19584" xr:uid="{00000000-0005-0000-0000-00007F4C0000}"/>
    <cellStyle name="Normal 105 4 2" xfId="19585" xr:uid="{00000000-0005-0000-0000-0000804C0000}"/>
    <cellStyle name="Normal 105 4 2 2" xfId="19586" xr:uid="{00000000-0005-0000-0000-0000814C0000}"/>
    <cellStyle name="Normal 105 4 3" xfId="19587" xr:uid="{00000000-0005-0000-0000-0000824C0000}"/>
    <cellStyle name="Normal 105 4 3 2" xfId="19588" xr:uid="{00000000-0005-0000-0000-0000834C0000}"/>
    <cellStyle name="Normal 105 4 4" xfId="19589" xr:uid="{00000000-0005-0000-0000-0000844C0000}"/>
    <cellStyle name="Normal 105 4 4 2" xfId="19590" xr:uid="{00000000-0005-0000-0000-0000854C0000}"/>
    <cellStyle name="Normal 105 4 5" xfId="19591" xr:uid="{00000000-0005-0000-0000-0000864C0000}"/>
    <cellStyle name="Normal 105 5" xfId="19592" xr:uid="{00000000-0005-0000-0000-0000874C0000}"/>
    <cellStyle name="Normal 105 5 2" xfId="19593" xr:uid="{00000000-0005-0000-0000-0000884C0000}"/>
    <cellStyle name="Normal 105 6" xfId="19594" xr:uid="{00000000-0005-0000-0000-0000894C0000}"/>
    <cellStyle name="Normal 105 6 2" xfId="19595" xr:uid="{00000000-0005-0000-0000-00008A4C0000}"/>
    <cellStyle name="Normal 105 7" xfId="19596" xr:uid="{00000000-0005-0000-0000-00008B4C0000}"/>
    <cellStyle name="Normal 105 7 2" xfId="19597" xr:uid="{00000000-0005-0000-0000-00008C4C0000}"/>
    <cellStyle name="Normal 105 8" xfId="19598" xr:uid="{00000000-0005-0000-0000-00008D4C0000}"/>
    <cellStyle name="Normal 106" xfId="19599" xr:uid="{00000000-0005-0000-0000-00008E4C0000}"/>
    <cellStyle name="Normal 106 2" xfId="19600" xr:uid="{00000000-0005-0000-0000-00008F4C0000}"/>
    <cellStyle name="Normal 106 2 2" xfId="19601" xr:uid="{00000000-0005-0000-0000-0000904C0000}"/>
    <cellStyle name="Normal 106 3" xfId="19602" xr:uid="{00000000-0005-0000-0000-0000914C0000}"/>
    <cellStyle name="Normal 106 3 2" xfId="19603" xr:uid="{00000000-0005-0000-0000-0000924C0000}"/>
    <cellStyle name="Normal 106 4" xfId="19604" xr:uid="{00000000-0005-0000-0000-0000934C0000}"/>
    <cellStyle name="Normal 106 4 2" xfId="19605" xr:uid="{00000000-0005-0000-0000-0000944C0000}"/>
    <cellStyle name="Normal 106 5" xfId="19606" xr:uid="{00000000-0005-0000-0000-0000954C0000}"/>
    <cellStyle name="Normal 107" xfId="19607" xr:uid="{00000000-0005-0000-0000-0000964C0000}"/>
    <cellStyle name="Normal 107 2" xfId="19608" xr:uid="{00000000-0005-0000-0000-0000974C0000}"/>
    <cellStyle name="Normal 107 2 2" xfId="19609" xr:uid="{00000000-0005-0000-0000-0000984C0000}"/>
    <cellStyle name="Normal 107 3" xfId="19610" xr:uid="{00000000-0005-0000-0000-0000994C0000}"/>
    <cellStyle name="Normal 107 3 2" xfId="19611" xr:uid="{00000000-0005-0000-0000-00009A4C0000}"/>
    <cellStyle name="Normal 107 4" xfId="19612" xr:uid="{00000000-0005-0000-0000-00009B4C0000}"/>
    <cellStyle name="Normal 107 4 2" xfId="19613" xr:uid="{00000000-0005-0000-0000-00009C4C0000}"/>
    <cellStyle name="Normal 107 5" xfId="19614" xr:uid="{00000000-0005-0000-0000-00009D4C0000}"/>
    <cellStyle name="Normal 108" xfId="19615" xr:uid="{00000000-0005-0000-0000-00009E4C0000}"/>
    <cellStyle name="Normal 108 2" xfId="19616" xr:uid="{00000000-0005-0000-0000-00009F4C0000}"/>
    <cellStyle name="Normal 108 2 2" xfId="19617" xr:uid="{00000000-0005-0000-0000-0000A04C0000}"/>
    <cellStyle name="Normal 108 3" xfId="19618" xr:uid="{00000000-0005-0000-0000-0000A14C0000}"/>
    <cellStyle name="Normal 108 3 2" xfId="19619" xr:uid="{00000000-0005-0000-0000-0000A24C0000}"/>
    <cellStyle name="Normal 108 4" xfId="19620" xr:uid="{00000000-0005-0000-0000-0000A34C0000}"/>
    <cellStyle name="Normal 108 4 2" xfId="19621" xr:uid="{00000000-0005-0000-0000-0000A44C0000}"/>
    <cellStyle name="Normal 108 5" xfId="19622" xr:uid="{00000000-0005-0000-0000-0000A54C0000}"/>
    <cellStyle name="Normal 109" xfId="19623" xr:uid="{00000000-0005-0000-0000-0000A64C0000}"/>
    <cellStyle name="Normal 109 2" xfId="19624" xr:uid="{00000000-0005-0000-0000-0000A74C0000}"/>
    <cellStyle name="Normal 109 2 2" xfId="19625" xr:uid="{00000000-0005-0000-0000-0000A84C0000}"/>
    <cellStyle name="Normal 109 3" xfId="19626" xr:uid="{00000000-0005-0000-0000-0000A94C0000}"/>
    <cellStyle name="Normal 109 3 2" xfId="19627" xr:uid="{00000000-0005-0000-0000-0000AA4C0000}"/>
    <cellStyle name="Normal 109 4" xfId="19628" xr:uid="{00000000-0005-0000-0000-0000AB4C0000}"/>
    <cellStyle name="Normal 109 4 2" xfId="19629" xr:uid="{00000000-0005-0000-0000-0000AC4C0000}"/>
    <cellStyle name="Normal 109 5" xfId="19630" xr:uid="{00000000-0005-0000-0000-0000AD4C0000}"/>
    <cellStyle name="Normal 11" xfId="19631" xr:uid="{00000000-0005-0000-0000-0000AE4C0000}"/>
    <cellStyle name="Normal 11 10" xfId="19632" xr:uid="{00000000-0005-0000-0000-0000AF4C0000}"/>
    <cellStyle name="Normal 11 10 2" xfId="19633" xr:uid="{00000000-0005-0000-0000-0000B04C0000}"/>
    <cellStyle name="Normal 11 10 2 2" xfId="19634" xr:uid="{00000000-0005-0000-0000-0000B14C0000}"/>
    <cellStyle name="Normal 11 10 2 2 2" xfId="19635" xr:uid="{00000000-0005-0000-0000-0000B24C0000}"/>
    <cellStyle name="Normal 11 10 2 2 2 2" xfId="19636" xr:uid="{00000000-0005-0000-0000-0000B34C0000}"/>
    <cellStyle name="Normal 11 10 2 2 3" xfId="19637" xr:uid="{00000000-0005-0000-0000-0000B44C0000}"/>
    <cellStyle name="Normal 11 10 2 2 3 2" xfId="19638" xr:uid="{00000000-0005-0000-0000-0000B54C0000}"/>
    <cellStyle name="Normal 11 10 2 2 4" xfId="19639" xr:uid="{00000000-0005-0000-0000-0000B64C0000}"/>
    <cellStyle name="Normal 11 10 2 2 4 2" xfId="19640" xr:uid="{00000000-0005-0000-0000-0000B74C0000}"/>
    <cellStyle name="Normal 11 10 2 2 5" xfId="19641" xr:uid="{00000000-0005-0000-0000-0000B84C0000}"/>
    <cellStyle name="Normal 11 10 2 3" xfId="19642" xr:uid="{00000000-0005-0000-0000-0000B94C0000}"/>
    <cellStyle name="Normal 11 10 2 3 2" xfId="19643" xr:uid="{00000000-0005-0000-0000-0000BA4C0000}"/>
    <cellStyle name="Normal 11 10 2 4" xfId="19644" xr:uid="{00000000-0005-0000-0000-0000BB4C0000}"/>
    <cellStyle name="Normal 11 10 2 4 2" xfId="19645" xr:uid="{00000000-0005-0000-0000-0000BC4C0000}"/>
    <cellStyle name="Normal 11 10 2 5" xfId="19646" xr:uid="{00000000-0005-0000-0000-0000BD4C0000}"/>
    <cellStyle name="Normal 11 10 2 5 2" xfId="19647" xr:uid="{00000000-0005-0000-0000-0000BE4C0000}"/>
    <cellStyle name="Normal 11 10 2 6" xfId="19648" xr:uid="{00000000-0005-0000-0000-0000BF4C0000}"/>
    <cellStyle name="Normal 11 10 3" xfId="19649" xr:uid="{00000000-0005-0000-0000-0000C04C0000}"/>
    <cellStyle name="Normal 11 10 3 2" xfId="19650" xr:uid="{00000000-0005-0000-0000-0000C14C0000}"/>
    <cellStyle name="Normal 11 10 3 2 2" xfId="19651" xr:uid="{00000000-0005-0000-0000-0000C24C0000}"/>
    <cellStyle name="Normal 11 10 3 3" xfId="19652" xr:uid="{00000000-0005-0000-0000-0000C34C0000}"/>
    <cellStyle name="Normal 11 10 3 3 2" xfId="19653" xr:uid="{00000000-0005-0000-0000-0000C44C0000}"/>
    <cellStyle name="Normal 11 10 3 4" xfId="19654" xr:uid="{00000000-0005-0000-0000-0000C54C0000}"/>
    <cellStyle name="Normal 11 10 3 4 2" xfId="19655" xr:uid="{00000000-0005-0000-0000-0000C64C0000}"/>
    <cellStyle name="Normal 11 10 3 5" xfId="19656" xr:uid="{00000000-0005-0000-0000-0000C74C0000}"/>
    <cellStyle name="Normal 11 10 4" xfId="19657" xr:uid="{00000000-0005-0000-0000-0000C84C0000}"/>
    <cellStyle name="Normal 11 10 4 2" xfId="19658" xr:uid="{00000000-0005-0000-0000-0000C94C0000}"/>
    <cellStyle name="Normal 11 10 5" xfId="19659" xr:uid="{00000000-0005-0000-0000-0000CA4C0000}"/>
    <cellStyle name="Normal 11 10 5 2" xfId="19660" xr:uid="{00000000-0005-0000-0000-0000CB4C0000}"/>
    <cellStyle name="Normal 11 10 6" xfId="19661" xr:uid="{00000000-0005-0000-0000-0000CC4C0000}"/>
    <cellStyle name="Normal 11 10 6 2" xfId="19662" xr:uid="{00000000-0005-0000-0000-0000CD4C0000}"/>
    <cellStyle name="Normal 11 10 7" xfId="19663" xr:uid="{00000000-0005-0000-0000-0000CE4C0000}"/>
    <cellStyle name="Normal 11 11" xfId="19664" xr:uid="{00000000-0005-0000-0000-0000CF4C0000}"/>
    <cellStyle name="Normal 11 11 2" xfId="19665" xr:uid="{00000000-0005-0000-0000-0000D04C0000}"/>
    <cellStyle name="Normal 11 11 2 2" xfId="19666" xr:uid="{00000000-0005-0000-0000-0000D14C0000}"/>
    <cellStyle name="Normal 11 11 3" xfId="19667" xr:uid="{00000000-0005-0000-0000-0000D24C0000}"/>
    <cellStyle name="Normal 11 11 3 2" xfId="19668" xr:uid="{00000000-0005-0000-0000-0000D34C0000}"/>
    <cellStyle name="Normal 11 11 4" xfId="19669" xr:uid="{00000000-0005-0000-0000-0000D44C0000}"/>
    <cellStyle name="Normal 11 11 4 2" xfId="19670" xr:uid="{00000000-0005-0000-0000-0000D54C0000}"/>
    <cellStyle name="Normal 11 11 5" xfId="19671" xr:uid="{00000000-0005-0000-0000-0000D64C0000}"/>
    <cellStyle name="Normal 11 12" xfId="19672" xr:uid="{00000000-0005-0000-0000-0000D74C0000}"/>
    <cellStyle name="Normal 11 2" xfId="19673" xr:uid="{00000000-0005-0000-0000-0000D84C0000}"/>
    <cellStyle name="Normal 11 2 2" xfId="19674" xr:uid="{00000000-0005-0000-0000-0000D94C0000}"/>
    <cellStyle name="Normal 11 2 2 2" xfId="19675" xr:uid="{00000000-0005-0000-0000-0000DA4C0000}"/>
    <cellStyle name="Normal 11 2 2 2 2" xfId="19676" xr:uid="{00000000-0005-0000-0000-0000DB4C0000}"/>
    <cellStyle name="Normal 11 2 2 2 2 2" xfId="19677" xr:uid="{00000000-0005-0000-0000-0000DC4C0000}"/>
    <cellStyle name="Normal 11 2 2 2 2 2 2" xfId="19678" xr:uid="{00000000-0005-0000-0000-0000DD4C0000}"/>
    <cellStyle name="Normal 11 2 2 2 2 2 2 2" xfId="19679" xr:uid="{00000000-0005-0000-0000-0000DE4C0000}"/>
    <cellStyle name="Normal 11 2 2 2 2 2 3" xfId="19680" xr:uid="{00000000-0005-0000-0000-0000DF4C0000}"/>
    <cellStyle name="Normal 11 2 2 2 2 2 3 2" xfId="19681" xr:uid="{00000000-0005-0000-0000-0000E04C0000}"/>
    <cellStyle name="Normal 11 2 2 2 2 2 4" xfId="19682" xr:uid="{00000000-0005-0000-0000-0000E14C0000}"/>
    <cellStyle name="Normal 11 2 2 2 2 2 4 2" xfId="19683" xr:uid="{00000000-0005-0000-0000-0000E24C0000}"/>
    <cellStyle name="Normal 11 2 2 2 2 2 5" xfId="19684" xr:uid="{00000000-0005-0000-0000-0000E34C0000}"/>
    <cellStyle name="Normal 11 2 2 2 2 3" xfId="19685" xr:uid="{00000000-0005-0000-0000-0000E44C0000}"/>
    <cellStyle name="Normal 11 2 2 2 2 3 2" xfId="19686" xr:uid="{00000000-0005-0000-0000-0000E54C0000}"/>
    <cellStyle name="Normal 11 2 2 2 2 4" xfId="19687" xr:uid="{00000000-0005-0000-0000-0000E64C0000}"/>
    <cellStyle name="Normal 11 2 2 2 2 4 2" xfId="19688" xr:uid="{00000000-0005-0000-0000-0000E74C0000}"/>
    <cellStyle name="Normal 11 2 2 2 2 5" xfId="19689" xr:uid="{00000000-0005-0000-0000-0000E84C0000}"/>
    <cellStyle name="Normal 11 2 2 2 2 5 2" xfId="19690" xr:uid="{00000000-0005-0000-0000-0000E94C0000}"/>
    <cellStyle name="Normal 11 2 2 2 2 6" xfId="19691" xr:uid="{00000000-0005-0000-0000-0000EA4C0000}"/>
    <cellStyle name="Normal 11 2 2 2 3" xfId="19692" xr:uid="{00000000-0005-0000-0000-0000EB4C0000}"/>
    <cellStyle name="Normal 11 2 2 2 3 2" xfId="19693" xr:uid="{00000000-0005-0000-0000-0000EC4C0000}"/>
    <cellStyle name="Normal 11 2 2 2 3 2 2" xfId="19694" xr:uid="{00000000-0005-0000-0000-0000ED4C0000}"/>
    <cellStyle name="Normal 11 2 2 2 3 3" xfId="19695" xr:uid="{00000000-0005-0000-0000-0000EE4C0000}"/>
    <cellStyle name="Normal 11 2 2 2 3 3 2" xfId="19696" xr:uid="{00000000-0005-0000-0000-0000EF4C0000}"/>
    <cellStyle name="Normal 11 2 2 2 3 4" xfId="19697" xr:uid="{00000000-0005-0000-0000-0000F04C0000}"/>
    <cellStyle name="Normal 11 2 2 2 3 4 2" xfId="19698" xr:uid="{00000000-0005-0000-0000-0000F14C0000}"/>
    <cellStyle name="Normal 11 2 2 2 3 5" xfId="19699" xr:uid="{00000000-0005-0000-0000-0000F24C0000}"/>
    <cellStyle name="Normal 11 2 2 2 4" xfId="19700" xr:uid="{00000000-0005-0000-0000-0000F34C0000}"/>
    <cellStyle name="Normal 11 2 2 2 4 2" xfId="19701" xr:uid="{00000000-0005-0000-0000-0000F44C0000}"/>
    <cellStyle name="Normal 11 2 2 2 5" xfId="19702" xr:uid="{00000000-0005-0000-0000-0000F54C0000}"/>
    <cellStyle name="Normal 11 2 2 2 5 2" xfId="19703" xr:uid="{00000000-0005-0000-0000-0000F64C0000}"/>
    <cellStyle name="Normal 11 2 2 2 6" xfId="19704" xr:uid="{00000000-0005-0000-0000-0000F74C0000}"/>
    <cellStyle name="Normal 11 2 2 2 6 2" xfId="19705" xr:uid="{00000000-0005-0000-0000-0000F84C0000}"/>
    <cellStyle name="Normal 11 2 2 2 7" xfId="19706" xr:uid="{00000000-0005-0000-0000-0000F94C0000}"/>
    <cellStyle name="Normal 11 2 2 3" xfId="19707" xr:uid="{00000000-0005-0000-0000-0000FA4C0000}"/>
    <cellStyle name="Normal 11 2 2 3 2" xfId="19708" xr:uid="{00000000-0005-0000-0000-0000FB4C0000}"/>
    <cellStyle name="Normal 11 2 2 3 2 2" xfId="19709" xr:uid="{00000000-0005-0000-0000-0000FC4C0000}"/>
    <cellStyle name="Normal 11 2 2 3 2 2 2" xfId="19710" xr:uid="{00000000-0005-0000-0000-0000FD4C0000}"/>
    <cellStyle name="Normal 11 2 2 3 2 3" xfId="19711" xr:uid="{00000000-0005-0000-0000-0000FE4C0000}"/>
    <cellStyle name="Normal 11 2 2 3 2 3 2" xfId="19712" xr:uid="{00000000-0005-0000-0000-0000FF4C0000}"/>
    <cellStyle name="Normal 11 2 2 3 2 4" xfId="19713" xr:uid="{00000000-0005-0000-0000-0000004D0000}"/>
    <cellStyle name="Normal 11 2 2 3 2 4 2" xfId="19714" xr:uid="{00000000-0005-0000-0000-0000014D0000}"/>
    <cellStyle name="Normal 11 2 2 3 2 5" xfId="19715" xr:uid="{00000000-0005-0000-0000-0000024D0000}"/>
    <cellStyle name="Normal 11 2 2 3 3" xfId="19716" xr:uid="{00000000-0005-0000-0000-0000034D0000}"/>
    <cellStyle name="Normal 11 2 2 3 3 2" xfId="19717" xr:uid="{00000000-0005-0000-0000-0000044D0000}"/>
    <cellStyle name="Normal 11 2 2 3 4" xfId="19718" xr:uid="{00000000-0005-0000-0000-0000054D0000}"/>
    <cellStyle name="Normal 11 2 2 3 4 2" xfId="19719" xr:uid="{00000000-0005-0000-0000-0000064D0000}"/>
    <cellStyle name="Normal 11 2 2 3 5" xfId="19720" xr:uid="{00000000-0005-0000-0000-0000074D0000}"/>
    <cellStyle name="Normal 11 2 2 3 5 2" xfId="19721" xr:uid="{00000000-0005-0000-0000-0000084D0000}"/>
    <cellStyle name="Normal 11 2 2 3 6" xfId="19722" xr:uid="{00000000-0005-0000-0000-0000094D0000}"/>
    <cellStyle name="Normal 11 2 2 4" xfId="19723" xr:uid="{00000000-0005-0000-0000-00000A4D0000}"/>
    <cellStyle name="Normal 11 2 2 4 2" xfId="19724" xr:uid="{00000000-0005-0000-0000-00000B4D0000}"/>
    <cellStyle name="Normal 11 2 2 5" xfId="19725" xr:uid="{00000000-0005-0000-0000-00000C4D0000}"/>
    <cellStyle name="Normal 11 2 2 5 2" xfId="19726" xr:uid="{00000000-0005-0000-0000-00000D4D0000}"/>
    <cellStyle name="Normal 11 2 2 5 2 2" xfId="19727" xr:uid="{00000000-0005-0000-0000-00000E4D0000}"/>
    <cellStyle name="Normal 11 2 2 5 3" xfId="19728" xr:uid="{00000000-0005-0000-0000-00000F4D0000}"/>
    <cellStyle name="Normal 11 2 2 5 3 2" xfId="19729" xr:uid="{00000000-0005-0000-0000-0000104D0000}"/>
    <cellStyle name="Normal 11 2 2 5 4" xfId="19730" xr:uid="{00000000-0005-0000-0000-0000114D0000}"/>
    <cellStyle name="Normal 11 2 2 5 4 2" xfId="19731" xr:uid="{00000000-0005-0000-0000-0000124D0000}"/>
    <cellStyle name="Normal 11 2 2 5 5" xfId="19732" xr:uid="{00000000-0005-0000-0000-0000134D0000}"/>
    <cellStyle name="Normal 11 2 2 6" xfId="19733" xr:uid="{00000000-0005-0000-0000-0000144D0000}"/>
    <cellStyle name="Normal 11 2 2 6 2" xfId="19734" xr:uid="{00000000-0005-0000-0000-0000154D0000}"/>
    <cellStyle name="Normal 11 2 2 7" xfId="19735" xr:uid="{00000000-0005-0000-0000-0000164D0000}"/>
    <cellStyle name="Normal 11 2 2 7 2" xfId="19736" xr:uid="{00000000-0005-0000-0000-0000174D0000}"/>
    <cellStyle name="Normal 11 2 2 8" xfId="19737" xr:uid="{00000000-0005-0000-0000-0000184D0000}"/>
    <cellStyle name="Normal 11 2 2 8 2" xfId="19738" xr:uid="{00000000-0005-0000-0000-0000194D0000}"/>
    <cellStyle name="Normal 11 2 2 9" xfId="19739" xr:uid="{00000000-0005-0000-0000-00001A4D0000}"/>
    <cellStyle name="Normal 11 2 3" xfId="19740" xr:uid="{00000000-0005-0000-0000-00001B4D0000}"/>
    <cellStyle name="Normal 11 2 3 2" xfId="19741" xr:uid="{00000000-0005-0000-0000-00001C4D0000}"/>
    <cellStyle name="Normal 11 2 4" xfId="19742" xr:uid="{00000000-0005-0000-0000-00001D4D0000}"/>
    <cellStyle name="Normal 11 2 4 2" xfId="19743" xr:uid="{00000000-0005-0000-0000-00001E4D0000}"/>
    <cellStyle name="Normal 11 2 4 2 2" xfId="19744" xr:uid="{00000000-0005-0000-0000-00001F4D0000}"/>
    <cellStyle name="Normal 11 2 4 2 2 2" xfId="19745" xr:uid="{00000000-0005-0000-0000-0000204D0000}"/>
    <cellStyle name="Normal 11 2 4 2 2 2 2" xfId="19746" xr:uid="{00000000-0005-0000-0000-0000214D0000}"/>
    <cellStyle name="Normal 11 2 4 2 2 3" xfId="19747" xr:uid="{00000000-0005-0000-0000-0000224D0000}"/>
    <cellStyle name="Normal 11 2 4 2 2 3 2" xfId="19748" xr:uid="{00000000-0005-0000-0000-0000234D0000}"/>
    <cellStyle name="Normal 11 2 4 2 2 4" xfId="19749" xr:uid="{00000000-0005-0000-0000-0000244D0000}"/>
    <cellStyle name="Normal 11 2 4 2 2 4 2" xfId="19750" xr:uid="{00000000-0005-0000-0000-0000254D0000}"/>
    <cellStyle name="Normal 11 2 4 2 2 5" xfId="19751" xr:uid="{00000000-0005-0000-0000-0000264D0000}"/>
    <cellStyle name="Normal 11 2 4 2 3" xfId="19752" xr:uid="{00000000-0005-0000-0000-0000274D0000}"/>
    <cellStyle name="Normal 11 2 4 2 3 2" xfId="19753" xr:uid="{00000000-0005-0000-0000-0000284D0000}"/>
    <cellStyle name="Normal 11 2 4 2 4" xfId="19754" xr:uid="{00000000-0005-0000-0000-0000294D0000}"/>
    <cellStyle name="Normal 11 2 4 2 4 2" xfId="19755" xr:uid="{00000000-0005-0000-0000-00002A4D0000}"/>
    <cellStyle name="Normal 11 2 4 2 5" xfId="19756" xr:uid="{00000000-0005-0000-0000-00002B4D0000}"/>
    <cellStyle name="Normal 11 2 4 2 5 2" xfId="19757" xr:uid="{00000000-0005-0000-0000-00002C4D0000}"/>
    <cellStyle name="Normal 11 2 4 2 6" xfId="19758" xr:uid="{00000000-0005-0000-0000-00002D4D0000}"/>
    <cellStyle name="Normal 11 2 4 3" xfId="19759" xr:uid="{00000000-0005-0000-0000-00002E4D0000}"/>
    <cellStyle name="Normal 11 2 4 3 2" xfId="19760" xr:uid="{00000000-0005-0000-0000-00002F4D0000}"/>
    <cellStyle name="Normal 11 2 4 3 2 2" xfId="19761" xr:uid="{00000000-0005-0000-0000-0000304D0000}"/>
    <cellStyle name="Normal 11 2 4 3 3" xfId="19762" xr:uid="{00000000-0005-0000-0000-0000314D0000}"/>
    <cellStyle name="Normal 11 2 4 3 3 2" xfId="19763" xr:uid="{00000000-0005-0000-0000-0000324D0000}"/>
    <cellStyle name="Normal 11 2 4 3 4" xfId="19764" xr:uid="{00000000-0005-0000-0000-0000334D0000}"/>
    <cellStyle name="Normal 11 2 4 3 4 2" xfId="19765" xr:uid="{00000000-0005-0000-0000-0000344D0000}"/>
    <cellStyle name="Normal 11 2 4 3 5" xfId="19766" xr:uid="{00000000-0005-0000-0000-0000354D0000}"/>
    <cellStyle name="Normal 11 2 4 4" xfId="19767" xr:uid="{00000000-0005-0000-0000-0000364D0000}"/>
    <cellStyle name="Normal 11 2 4 4 2" xfId="19768" xr:uid="{00000000-0005-0000-0000-0000374D0000}"/>
    <cellStyle name="Normal 11 2 4 5" xfId="19769" xr:uid="{00000000-0005-0000-0000-0000384D0000}"/>
    <cellStyle name="Normal 11 2 4 5 2" xfId="19770" xr:uid="{00000000-0005-0000-0000-0000394D0000}"/>
    <cellStyle name="Normal 11 2 4 6" xfId="19771" xr:uid="{00000000-0005-0000-0000-00003A4D0000}"/>
    <cellStyle name="Normal 11 2 4 6 2" xfId="19772" xr:uid="{00000000-0005-0000-0000-00003B4D0000}"/>
    <cellStyle name="Normal 11 2 4 7" xfId="19773" xr:uid="{00000000-0005-0000-0000-00003C4D0000}"/>
    <cellStyle name="Normal 11 2 5" xfId="19774" xr:uid="{00000000-0005-0000-0000-00003D4D0000}"/>
    <cellStyle name="Normal 11 3" xfId="19775" xr:uid="{00000000-0005-0000-0000-00003E4D0000}"/>
    <cellStyle name="Normal 11 3 2" xfId="19776" xr:uid="{00000000-0005-0000-0000-00003F4D0000}"/>
    <cellStyle name="Normal 11 3 2 2" xfId="19777" xr:uid="{00000000-0005-0000-0000-0000404D0000}"/>
    <cellStyle name="Normal 11 3 2 2 2" xfId="19778" xr:uid="{00000000-0005-0000-0000-0000414D0000}"/>
    <cellStyle name="Normal 11 3 2 2 2 2" xfId="19779" xr:uid="{00000000-0005-0000-0000-0000424D0000}"/>
    <cellStyle name="Normal 11 3 2 2 2 2 2" xfId="19780" xr:uid="{00000000-0005-0000-0000-0000434D0000}"/>
    <cellStyle name="Normal 11 3 2 2 2 3" xfId="19781" xr:uid="{00000000-0005-0000-0000-0000444D0000}"/>
    <cellStyle name="Normal 11 3 2 2 2 3 2" xfId="19782" xr:uid="{00000000-0005-0000-0000-0000454D0000}"/>
    <cellStyle name="Normal 11 3 2 2 2 4" xfId="19783" xr:uid="{00000000-0005-0000-0000-0000464D0000}"/>
    <cellStyle name="Normal 11 3 2 2 2 4 2" xfId="19784" xr:uid="{00000000-0005-0000-0000-0000474D0000}"/>
    <cellStyle name="Normal 11 3 2 2 2 5" xfId="19785" xr:uid="{00000000-0005-0000-0000-0000484D0000}"/>
    <cellStyle name="Normal 11 3 2 2 3" xfId="19786" xr:uid="{00000000-0005-0000-0000-0000494D0000}"/>
    <cellStyle name="Normal 11 3 2 2 3 2" xfId="19787" xr:uid="{00000000-0005-0000-0000-00004A4D0000}"/>
    <cellStyle name="Normal 11 3 2 2 4" xfId="19788" xr:uid="{00000000-0005-0000-0000-00004B4D0000}"/>
    <cellStyle name="Normal 11 3 2 2 4 2" xfId="19789" xr:uid="{00000000-0005-0000-0000-00004C4D0000}"/>
    <cellStyle name="Normal 11 3 2 2 5" xfId="19790" xr:uid="{00000000-0005-0000-0000-00004D4D0000}"/>
    <cellStyle name="Normal 11 3 2 2 5 2" xfId="19791" xr:uid="{00000000-0005-0000-0000-00004E4D0000}"/>
    <cellStyle name="Normal 11 3 2 2 6" xfId="19792" xr:uid="{00000000-0005-0000-0000-00004F4D0000}"/>
    <cellStyle name="Normal 11 3 2 3" xfId="19793" xr:uid="{00000000-0005-0000-0000-0000504D0000}"/>
    <cellStyle name="Normal 11 3 2 3 2" xfId="19794" xr:uid="{00000000-0005-0000-0000-0000514D0000}"/>
    <cellStyle name="Normal 11 3 2 4" xfId="19795" xr:uid="{00000000-0005-0000-0000-0000524D0000}"/>
    <cellStyle name="Normal 11 3 2 4 2" xfId="19796" xr:uid="{00000000-0005-0000-0000-0000534D0000}"/>
    <cellStyle name="Normal 11 3 2 4 2 2" xfId="19797" xr:uid="{00000000-0005-0000-0000-0000544D0000}"/>
    <cellStyle name="Normal 11 3 2 4 3" xfId="19798" xr:uid="{00000000-0005-0000-0000-0000554D0000}"/>
    <cellStyle name="Normal 11 3 2 4 3 2" xfId="19799" xr:uid="{00000000-0005-0000-0000-0000564D0000}"/>
    <cellStyle name="Normal 11 3 2 4 4" xfId="19800" xr:uid="{00000000-0005-0000-0000-0000574D0000}"/>
    <cellStyle name="Normal 11 3 2 4 4 2" xfId="19801" xr:uid="{00000000-0005-0000-0000-0000584D0000}"/>
    <cellStyle name="Normal 11 3 2 4 5" xfId="19802" xr:uid="{00000000-0005-0000-0000-0000594D0000}"/>
    <cellStyle name="Normal 11 3 2 5" xfId="19803" xr:uid="{00000000-0005-0000-0000-00005A4D0000}"/>
    <cellStyle name="Normal 11 3 2 5 2" xfId="19804" xr:uid="{00000000-0005-0000-0000-00005B4D0000}"/>
    <cellStyle name="Normal 11 3 2 6" xfId="19805" xr:uid="{00000000-0005-0000-0000-00005C4D0000}"/>
    <cellStyle name="Normal 11 3 2 6 2" xfId="19806" xr:uid="{00000000-0005-0000-0000-00005D4D0000}"/>
    <cellStyle name="Normal 11 3 2 7" xfId="19807" xr:uid="{00000000-0005-0000-0000-00005E4D0000}"/>
    <cellStyle name="Normal 11 3 2 7 2" xfId="19808" xr:uid="{00000000-0005-0000-0000-00005F4D0000}"/>
    <cellStyle name="Normal 11 3 2 8" xfId="19809" xr:uid="{00000000-0005-0000-0000-0000604D0000}"/>
    <cellStyle name="Normal 11 3 3" xfId="19810" xr:uid="{00000000-0005-0000-0000-0000614D0000}"/>
    <cellStyle name="Normal 11 4" xfId="19811" xr:uid="{00000000-0005-0000-0000-0000624D0000}"/>
    <cellStyle name="Normal 11 4 2" xfId="19812" xr:uid="{00000000-0005-0000-0000-0000634D0000}"/>
    <cellStyle name="Normal 11 4 2 2" xfId="19813" xr:uid="{00000000-0005-0000-0000-0000644D0000}"/>
    <cellStyle name="Normal 11 4 2 2 2" xfId="19814" xr:uid="{00000000-0005-0000-0000-0000654D0000}"/>
    <cellStyle name="Normal 11 4 2 2 2 2" xfId="19815" xr:uid="{00000000-0005-0000-0000-0000664D0000}"/>
    <cellStyle name="Normal 11 4 2 2 3" xfId="19816" xr:uid="{00000000-0005-0000-0000-0000674D0000}"/>
    <cellStyle name="Normal 11 4 2 2 3 2" xfId="19817" xr:uid="{00000000-0005-0000-0000-0000684D0000}"/>
    <cellStyle name="Normal 11 4 2 2 4" xfId="19818" xr:uid="{00000000-0005-0000-0000-0000694D0000}"/>
    <cellStyle name="Normal 11 4 2 2 4 2" xfId="19819" xr:uid="{00000000-0005-0000-0000-00006A4D0000}"/>
    <cellStyle name="Normal 11 4 2 2 5" xfId="19820" xr:uid="{00000000-0005-0000-0000-00006B4D0000}"/>
    <cellStyle name="Normal 11 4 2 3" xfId="19821" xr:uid="{00000000-0005-0000-0000-00006C4D0000}"/>
    <cellStyle name="Normal 11 4 2 3 2" xfId="19822" xr:uid="{00000000-0005-0000-0000-00006D4D0000}"/>
    <cellStyle name="Normal 11 4 2 4" xfId="19823" xr:uid="{00000000-0005-0000-0000-00006E4D0000}"/>
    <cellStyle name="Normal 11 4 2 4 2" xfId="19824" xr:uid="{00000000-0005-0000-0000-00006F4D0000}"/>
    <cellStyle name="Normal 11 4 2 5" xfId="19825" xr:uid="{00000000-0005-0000-0000-0000704D0000}"/>
    <cellStyle name="Normal 11 4 2 5 2" xfId="19826" xr:uid="{00000000-0005-0000-0000-0000714D0000}"/>
    <cellStyle name="Normal 11 4 2 6" xfId="19827" xr:uid="{00000000-0005-0000-0000-0000724D0000}"/>
    <cellStyle name="Normal 11 4 3" xfId="19828" xr:uid="{00000000-0005-0000-0000-0000734D0000}"/>
    <cellStyle name="Normal 11 4 3 2" xfId="19829" xr:uid="{00000000-0005-0000-0000-0000744D0000}"/>
    <cellStyle name="Normal 11 4 4" xfId="19830" xr:uid="{00000000-0005-0000-0000-0000754D0000}"/>
    <cellStyle name="Normal 11 4 4 2" xfId="19831" xr:uid="{00000000-0005-0000-0000-0000764D0000}"/>
    <cellStyle name="Normal 11 4 4 2 2" xfId="19832" xr:uid="{00000000-0005-0000-0000-0000774D0000}"/>
    <cellStyle name="Normal 11 4 4 3" xfId="19833" xr:uid="{00000000-0005-0000-0000-0000784D0000}"/>
    <cellStyle name="Normal 11 4 4 3 2" xfId="19834" xr:uid="{00000000-0005-0000-0000-0000794D0000}"/>
    <cellStyle name="Normal 11 4 4 4" xfId="19835" xr:uid="{00000000-0005-0000-0000-00007A4D0000}"/>
    <cellStyle name="Normal 11 4 4 4 2" xfId="19836" xr:uid="{00000000-0005-0000-0000-00007B4D0000}"/>
    <cellStyle name="Normal 11 4 4 5" xfId="19837" xr:uid="{00000000-0005-0000-0000-00007C4D0000}"/>
    <cellStyle name="Normal 11 4 5" xfId="19838" xr:uid="{00000000-0005-0000-0000-00007D4D0000}"/>
    <cellStyle name="Normal 11 4 5 2" xfId="19839" xr:uid="{00000000-0005-0000-0000-00007E4D0000}"/>
    <cellStyle name="Normal 11 4 6" xfId="19840" xr:uid="{00000000-0005-0000-0000-00007F4D0000}"/>
    <cellStyle name="Normal 11 4 6 2" xfId="19841" xr:uid="{00000000-0005-0000-0000-0000804D0000}"/>
    <cellStyle name="Normal 11 4 7" xfId="19842" xr:uid="{00000000-0005-0000-0000-0000814D0000}"/>
    <cellStyle name="Normal 11 4 7 2" xfId="19843" xr:uid="{00000000-0005-0000-0000-0000824D0000}"/>
    <cellStyle name="Normal 11 4 8" xfId="19844" xr:uid="{00000000-0005-0000-0000-0000834D0000}"/>
    <cellStyle name="Normal 11 5" xfId="19845" xr:uid="{00000000-0005-0000-0000-0000844D0000}"/>
    <cellStyle name="Normal 11 5 2" xfId="19846" xr:uid="{00000000-0005-0000-0000-0000854D0000}"/>
    <cellStyle name="Normal 11 5 2 2" xfId="19847" xr:uid="{00000000-0005-0000-0000-0000864D0000}"/>
    <cellStyle name="Normal 11 5 2 2 2" xfId="19848" xr:uid="{00000000-0005-0000-0000-0000874D0000}"/>
    <cellStyle name="Normal 11 5 2 2 2 2" xfId="19849" xr:uid="{00000000-0005-0000-0000-0000884D0000}"/>
    <cellStyle name="Normal 11 5 2 2 3" xfId="19850" xr:uid="{00000000-0005-0000-0000-0000894D0000}"/>
    <cellStyle name="Normal 11 5 2 2 3 2" xfId="19851" xr:uid="{00000000-0005-0000-0000-00008A4D0000}"/>
    <cellStyle name="Normal 11 5 2 2 4" xfId="19852" xr:uid="{00000000-0005-0000-0000-00008B4D0000}"/>
    <cellStyle name="Normal 11 5 2 2 4 2" xfId="19853" xr:uid="{00000000-0005-0000-0000-00008C4D0000}"/>
    <cellStyle name="Normal 11 5 2 2 5" xfId="19854" xr:uid="{00000000-0005-0000-0000-00008D4D0000}"/>
    <cellStyle name="Normal 11 5 2 3" xfId="19855" xr:uid="{00000000-0005-0000-0000-00008E4D0000}"/>
    <cellStyle name="Normal 11 5 2 3 2" xfId="19856" xr:uid="{00000000-0005-0000-0000-00008F4D0000}"/>
    <cellStyle name="Normal 11 5 2 4" xfId="19857" xr:uid="{00000000-0005-0000-0000-0000904D0000}"/>
    <cellStyle name="Normal 11 5 2 4 2" xfId="19858" xr:uid="{00000000-0005-0000-0000-0000914D0000}"/>
    <cellStyle name="Normal 11 5 2 5" xfId="19859" xr:uid="{00000000-0005-0000-0000-0000924D0000}"/>
    <cellStyle name="Normal 11 5 2 5 2" xfId="19860" xr:uid="{00000000-0005-0000-0000-0000934D0000}"/>
    <cellStyle name="Normal 11 5 2 6" xfId="19861" xr:uid="{00000000-0005-0000-0000-0000944D0000}"/>
    <cellStyle name="Normal 11 5 3" xfId="19862" xr:uid="{00000000-0005-0000-0000-0000954D0000}"/>
    <cellStyle name="Normal 11 5 3 2" xfId="19863" xr:uid="{00000000-0005-0000-0000-0000964D0000}"/>
    <cellStyle name="Normal 11 5 3 2 2" xfId="19864" xr:uid="{00000000-0005-0000-0000-0000974D0000}"/>
    <cellStyle name="Normal 11 5 3 3" xfId="19865" xr:uid="{00000000-0005-0000-0000-0000984D0000}"/>
    <cellStyle name="Normal 11 5 3 3 2" xfId="19866" xr:uid="{00000000-0005-0000-0000-0000994D0000}"/>
    <cellStyle name="Normal 11 5 3 4" xfId="19867" xr:uid="{00000000-0005-0000-0000-00009A4D0000}"/>
    <cellStyle name="Normal 11 5 3 4 2" xfId="19868" xr:uid="{00000000-0005-0000-0000-00009B4D0000}"/>
    <cellStyle name="Normal 11 5 3 5" xfId="19869" xr:uid="{00000000-0005-0000-0000-00009C4D0000}"/>
    <cellStyle name="Normal 11 5 4" xfId="19870" xr:uid="{00000000-0005-0000-0000-00009D4D0000}"/>
    <cellStyle name="Normal 11 5 4 2" xfId="19871" xr:uid="{00000000-0005-0000-0000-00009E4D0000}"/>
    <cellStyle name="Normal 11 5 5" xfId="19872" xr:uid="{00000000-0005-0000-0000-00009F4D0000}"/>
    <cellStyle name="Normal 11 5 5 2" xfId="19873" xr:uid="{00000000-0005-0000-0000-0000A04D0000}"/>
    <cellStyle name="Normal 11 5 6" xfId="19874" xr:uid="{00000000-0005-0000-0000-0000A14D0000}"/>
    <cellStyle name="Normal 11 5 6 2" xfId="19875" xr:uid="{00000000-0005-0000-0000-0000A24D0000}"/>
    <cellStyle name="Normal 11 5 7" xfId="19876" xr:uid="{00000000-0005-0000-0000-0000A34D0000}"/>
    <cellStyle name="Normal 11 6" xfId="19877" xr:uid="{00000000-0005-0000-0000-0000A44D0000}"/>
    <cellStyle name="Normal 11 6 2" xfId="19878" xr:uid="{00000000-0005-0000-0000-0000A54D0000}"/>
    <cellStyle name="Normal 11 6 2 2" xfId="19879" xr:uid="{00000000-0005-0000-0000-0000A64D0000}"/>
    <cellStyle name="Normal 11 6 2 2 2" xfId="19880" xr:uid="{00000000-0005-0000-0000-0000A74D0000}"/>
    <cellStyle name="Normal 11 6 2 2 2 2" xfId="19881" xr:uid="{00000000-0005-0000-0000-0000A84D0000}"/>
    <cellStyle name="Normal 11 6 2 2 3" xfId="19882" xr:uid="{00000000-0005-0000-0000-0000A94D0000}"/>
    <cellStyle name="Normal 11 6 2 2 3 2" xfId="19883" xr:uid="{00000000-0005-0000-0000-0000AA4D0000}"/>
    <cellStyle name="Normal 11 6 2 2 4" xfId="19884" xr:uid="{00000000-0005-0000-0000-0000AB4D0000}"/>
    <cellStyle name="Normal 11 6 2 2 4 2" xfId="19885" xr:uid="{00000000-0005-0000-0000-0000AC4D0000}"/>
    <cellStyle name="Normal 11 6 2 2 5" xfId="19886" xr:uid="{00000000-0005-0000-0000-0000AD4D0000}"/>
    <cellStyle name="Normal 11 6 2 3" xfId="19887" xr:uid="{00000000-0005-0000-0000-0000AE4D0000}"/>
    <cellStyle name="Normal 11 6 2 3 2" xfId="19888" xr:uid="{00000000-0005-0000-0000-0000AF4D0000}"/>
    <cellStyle name="Normal 11 6 2 4" xfId="19889" xr:uid="{00000000-0005-0000-0000-0000B04D0000}"/>
    <cellStyle name="Normal 11 6 2 4 2" xfId="19890" xr:uid="{00000000-0005-0000-0000-0000B14D0000}"/>
    <cellStyle name="Normal 11 6 2 5" xfId="19891" xr:uid="{00000000-0005-0000-0000-0000B24D0000}"/>
    <cellStyle name="Normal 11 6 2 5 2" xfId="19892" xr:uid="{00000000-0005-0000-0000-0000B34D0000}"/>
    <cellStyle name="Normal 11 6 2 6" xfId="19893" xr:uid="{00000000-0005-0000-0000-0000B44D0000}"/>
    <cellStyle name="Normal 11 6 3" xfId="19894" xr:uid="{00000000-0005-0000-0000-0000B54D0000}"/>
    <cellStyle name="Normal 11 6 3 2" xfId="19895" xr:uid="{00000000-0005-0000-0000-0000B64D0000}"/>
    <cellStyle name="Normal 11 6 3 2 2" xfId="19896" xr:uid="{00000000-0005-0000-0000-0000B74D0000}"/>
    <cellStyle name="Normal 11 6 3 3" xfId="19897" xr:uid="{00000000-0005-0000-0000-0000B84D0000}"/>
    <cellStyle name="Normal 11 6 3 3 2" xfId="19898" xr:uid="{00000000-0005-0000-0000-0000B94D0000}"/>
    <cellStyle name="Normal 11 6 3 4" xfId="19899" xr:uid="{00000000-0005-0000-0000-0000BA4D0000}"/>
    <cellStyle name="Normal 11 6 3 4 2" xfId="19900" xr:uid="{00000000-0005-0000-0000-0000BB4D0000}"/>
    <cellStyle name="Normal 11 6 3 5" xfId="19901" xr:uid="{00000000-0005-0000-0000-0000BC4D0000}"/>
    <cellStyle name="Normal 11 6 4" xfId="19902" xr:uid="{00000000-0005-0000-0000-0000BD4D0000}"/>
    <cellStyle name="Normal 11 6 4 2" xfId="19903" xr:uid="{00000000-0005-0000-0000-0000BE4D0000}"/>
    <cellStyle name="Normal 11 6 5" xfId="19904" xr:uid="{00000000-0005-0000-0000-0000BF4D0000}"/>
    <cellStyle name="Normal 11 6 5 2" xfId="19905" xr:uid="{00000000-0005-0000-0000-0000C04D0000}"/>
    <cellStyle name="Normal 11 6 6" xfId="19906" xr:uid="{00000000-0005-0000-0000-0000C14D0000}"/>
    <cellStyle name="Normal 11 6 6 2" xfId="19907" xr:uid="{00000000-0005-0000-0000-0000C24D0000}"/>
    <cellStyle name="Normal 11 6 7" xfId="19908" xr:uid="{00000000-0005-0000-0000-0000C34D0000}"/>
    <cellStyle name="Normal 11 7" xfId="19909" xr:uid="{00000000-0005-0000-0000-0000C44D0000}"/>
    <cellStyle name="Normal 11 7 2" xfId="19910" xr:uid="{00000000-0005-0000-0000-0000C54D0000}"/>
    <cellStyle name="Normal 11 7 2 2" xfId="19911" xr:uid="{00000000-0005-0000-0000-0000C64D0000}"/>
    <cellStyle name="Normal 11 7 2 2 2" xfId="19912" xr:uid="{00000000-0005-0000-0000-0000C74D0000}"/>
    <cellStyle name="Normal 11 7 2 2 2 2" xfId="19913" xr:uid="{00000000-0005-0000-0000-0000C84D0000}"/>
    <cellStyle name="Normal 11 7 2 2 3" xfId="19914" xr:uid="{00000000-0005-0000-0000-0000C94D0000}"/>
    <cellStyle name="Normal 11 7 2 2 3 2" xfId="19915" xr:uid="{00000000-0005-0000-0000-0000CA4D0000}"/>
    <cellStyle name="Normal 11 7 2 2 4" xfId="19916" xr:uid="{00000000-0005-0000-0000-0000CB4D0000}"/>
    <cellStyle name="Normal 11 7 2 2 4 2" xfId="19917" xr:uid="{00000000-0005-0000-0000-0000CC4D0000}"/>
    <cellStyle name="Normal 11 7 2 2 5" xfId="19918" xr:uid="{00000000-0005-0000-0000-0000CD4D0000}"/>
    <cellStyle name="Normal 11 7 2 3" xfId="19919" xr:uid="{00000000-0005-0000-0000-0000CE4D0000}"/>
    <cellStyle name="Normal 11 7 2 3 2" xfId="19920" xr:uid="{00000000-0005-0000-0000-0000CF4D0000}"/>
    <cellStyle name="Normal 11 7 2 4" xfId="19921" xr:uid="{00000000-0005-0000-0000-0000D04D0000}"/>
    <cellStyle name="Normal 11 7 2 4 2" xfId="19922" xr:uid="{00000000-0005-0000-0000-0000D14D0000}"/>
    <cellStyle name="Normal 11 7 2 5" xfId="19923" xr:uid="{00000000-0005-0000-0000-0000D24D0000}"/>
    <cellStyle name="Normal 11 7 2 5 2" xfId="19924" xr:uid="{00000000-0005-0000-0000-0000D34D0000}"/>
    <cellStyle name="Normal 11 7 2 6" xfId="19925" xr:uid="{00000000-0005-0000-0000-0000D44D0000}"/>
    <cellStyle name="Normal 11 7 3" xfId="19926" xr:uid="{00000000-0005-0000-0000-0000D54D0000}"/>
    <cellStyle name="Normal 11 7 3 2" xfId="19927" xr:uid="{00000000-0005-0000-0000-0000D64D0000}"/>
    <cellStyle name="Normal 11 7 3 2 2" xfId="19928" xr:uid="{00000000-0005-0000-0000-0000D74D0000}"/>
    <cellStyle name="Normal 11 7 3 3" xfId="19929" xr:uid="{00000000-0005-0000-0000-0000D84D0000}"/>
    <cellStyle name="Normal 11 7 3 3 2" xfId="19930" xr:uid="{00000000-0005-0000-0000-0000D94D0000}"/>
    <cellStyle name="Normal 11 7 3 4" xfId="19931" xr:uid="{00000000-0005-0000-0000-0000DA4D0000}"/>
    <cellStyle name="Normal 11 7 3 4 2" xfId="19932" xr:uid="{00000000-0005-0000-0000-0000DB4D0000}"/>
    <cellStyle name="Normal 11 7 3 5" xfId="19933" xr:uid="{00000000-0005-0000-0000-0000DC4D0000}"/>
    <cellStyle name="Normal 11 7 4" xfId="19934" xr:uid="{00000000-0005-0000-0000-0000DD4D0000}"/>
    <cellStyle name="Normal 11 7 4 2" xfId="19935" xr:uid="{00000000-0005-0000-0000-0000DE4D0000}"/>
    <cellStyle name="Normal 11 7 5" xfId="19936" xr:uid="{00000000-0005-0000-0000-0000DF4D0000}"/>
    <cellStyle name="Normal 11 7 5 2" xfId="19937" xr:uid="{00000000-0005-0000-0000-0000E04D0000}"/>
    <cellStyle name="Normal 11 7 6" xfId="19938" xr:uid="{00000000-0005-0000-0000-0000E14D0000}"/>
    <cellStyle name="Normal 11 7 6 2" xfId="19939" xr:uid="{00000000-0005-0000-0000-0000E24D0000}"/>
    <cellStyle name="Normal 11 7 7" xfId="19940" xr:uid="{00000000-0005-0000-0000-0000E34D0000}"/>
    <cellStyle name="Normal 11 8" xfId="19941" xr:uid="{00000000-0005-0000-0000-0000E44D0000}"/>
    <cellStyle name="Normal 11 8 2" xfId="19942" xr:uid="{00000000-0005-0000-0000-0000E54D0000}"/>
    <cellStyle name="Normal 11 8 2 2" xfId="19943" xr:uid="{00000000-0005-0000-0000-0000E64D0000}"/>
    <cellStyle name="Normal 11 8 2 2 2" xfId="19944" xr:uid="{00000000-0005-0000-0000-0000E74D0000}"/>
    <cellStyle name="Normal 11 8 2 2 2 2" xfId="19945" xr:uid="{00000000-0005-0000-0000-0000E84D0000}"/>
    <cellStyle name="Normal 11 8 2 2 3" xfId="19946" xr:uid="{00000000-0005-0000-0000-0000E94D0000}"/>
    <cellStyle name="Normal 11 8 2 2 3 2" xfId="19947" xr:uid="{00000000-0005-0000-0000-0000EA4D0000}"/>
    <cellStyle name="Normal 11 8 2 2 4" xfId="19948" xr:uid="{00000000-0005-0000-0000-0000EB4D0000}"/>
    <cellStyle name="Normal 11 8 2 2 4 2" xfId="19949" xr:uid="{00000000-0005-0000-0000-0000EC4D0000}"/>
    <cellStyle name="Normal 11 8 2 2 5" xfId="19950" xr:uid="{00000000-0005-0000-0000-0000ED4D0000}"/>
    <cellStyle name="Normal 11 8 2 3" xfId="19951" xr:uid="{00000000-0005-0000-0000-0000EE4D0000}"/>
    <cellStyle name="Normal 11 8 2 3 2" xfId="19952" xr:uid="{00000000-0005-0000-0000-0000EF4D0000}"/>
    <cellStyle name="Normal 11 8 2 4" xfId="19953" xr:uid="{00000000-0005-0000-0000-0000F04D0000}"/>
    <cellStyle name="Normal 11 8 2 4 2" xfId="19954" xr:uid="{00000000-0005-0000-0000-0000F14D0000}"/>
    <cellStyle name="Normal 11 8 2 5" xfId="19955" xr:uid="{00000000-0005-0000-0000-0000F24D0000}"/>
    <cellStyle name="Normal 11 8 2 5 2" xfId="19956" xr:uid="{00000000-0005-0000-0000-0000F34D0000}"/>
    <cellStyle name="Normal 11 8 2 6" xfId="19957" xr:uid="{00000000-0005-0000-0000-0000F44D0000}"/>
    <cellStyle name="Normal 11 8 3" xfId="19958" xr:uid="{00000000-0005-0000-0000-0000F54D0000}"/>
    <cellStyle name="Normal 11 8 3 2" xfId="19959" xr:uid="{00000000-0005-0000-0000-0000F64D0000}"/>
    <cellStyle name="Normal 11 8 3 2 2" xfId="19960" xr:uid="{00000000-0005-0000-0000-0000F74D0000}"/>
    <cellStyle name="Normal 11 8 3 3" xfId="19961" xr:uid="{00000000-0005-0000-0000-0000F84D0000}"/>
    <cellStyle name="Normal 11 8 3 3 2" xfId="19962" xr:uid="{00000000-0005-0000-0000-0000F94D0000}"/>
    <cellStyle name="Normal 11 8 3 4" xfId="19963" xr:uid="{00000000-0005-0000-0000-0000FA4D0000}"/>
    <cellStyle name="Normal 11 8 3 4 2" xfId="19964" xr:uid="{00000000-0005-0000-0000-0000FB4D0000}"/>
    <cellStyle name="Normal 11 8 3 5" xfId="19965" xr:uid="{00000000-0005-0000-0000-0000FC4D0000}"/>
    <cellStyle name="Normal 11 8 4" xfId="19966" xr:uid="{00000000-0005-0000-0000-0000FD4D0000}"/>
    <cellStyle name="Normal 11 8 4 2" xfId="19967" xr:uid="{00000000-0005-0000-0000-0000FE4D0000}"/>
    <cellStyle name="Normal 11 8 5" xfId="19968" xr:uid="{00000000-0005-0000-0000-0000FF4D0000}"/>
    <cellStyle name="Normal 11 8 5 2" xfId="19969" xr:uid="{00000000-0005-0000-0000-0000004E0000}"/>
    <cellStyle name="Normal 11 8 6" xfId="19970" xr:uid="{00000000-0005-0000-0000-0000014E0000}"/>
    <cellStyle name="Normal 11 8 6 2" xfId="19971" xr:uid="{00000000-0005-0000-0000-0000024E0000}"/>
    <cellStyle name="Normal 11 8 7" xfId="19972" xr:uid="{00000000-0005-0000-0000-0000034E0000}"/>
    <cellStyle name="Normal 11 9" xfId="19973" xr:uid="{00000000-0005-0000-0000-0000044E0000}"/>
    <cellStyle name="Normal 11 9 2" xfId="19974" xr:uid="{00000000-0005-0000-0000-0000054E0000}"/>
    <cellStyle name="Normal 11 9 2 2" xfId="19975" xr:uid="{00000000-0005-0000-0000-0000064E0000}"/>
    <cellStyle name="Normal 11 9 2 2 2" xfId="19976" xr:uid="{00000000-0005-0000-0000-0000074E0000}"/>
    <cellStyle name="Normal 11 9 2 2 2 2" xfId="19977" xr:uid="{00000000-0005-0000-0000-0000084E0000}"/>
    <cellStyle name="Normal 11 9 2 2 3" xfId="19978" xr:uid="{00000000-0005-0000-0000-0000094E0000}"/>
    <cellStyle name="Normal 11 9 2 2 3 2" xfId="19979" xr:uid="{00000000-0005-0000-0000-00000A4E0000}"/>
    <cellStyle name="Normal 11 9 2 2 4" xfId="19980" xr:uid="{00000000-0005-0000-0000-00000B4E0000}"/>
    <cellStyle name="Normal 11 9 2 2 4 2" xfId="19981" xr:uid="{00000000-0005-0000-0000-00000C4E0000}"/>
    <cellStyle name="Normal 11 9 2 2 5" xfId="19982" xr:uid="{00000000-0005-0000-0000-00000D4E0000}"/>
    <cellStyle name="Normal 11 9 2 3" xfId="19983" xr:uid="{00000000-0005-0000-0000-00000E4E0000}"/>
    <cellStyle name="Normal 11 9 2 3 2" xfId="19984" xr:uid="{00000000-0005-0000-0000-00000F4E0000}"/>
    <cellStyle name="Normal 11 9 2 4" xfId="19985" xr:uid="{00000000-0005-0000-0000-0000104E0000}"/>
    <cellStyle name="Normal 11 9 2 4 2" xfId="19986" xr:uid="{00000000-0005-0000-0000-0000114E0000}"/>
    <cellStyle name="Normal 11 9 2 5" xfId="19987" xr:uid="{00000000-0005-0000-0000-0000124E0000}"/>
    <cellStyle name="Normal 11 9 2 5 2" xfId="19988" xr:uid="{00000000-0005-0000-0000-0000134E0000}"/>
    <cellStyle name="Normal 11 9 2 6" xfId="19989" xr:uid="{00000000-0005-0000-0000-0000144E0000}"/>
    <cellStyle name="Normal 11 9 3" xfId="19990" xr:uid="{00000000-0005-0000-0000-0000154E0000}"/>
    <cellStyle name="Normal 11 9 3 2" xfId="19991" xr:uid="{00000000-0005-0000-0000-0000164E0000}"/>
    <cellStyle name="Normal 11 9 3 2 2" xfId="19992" xr:uid="{00000000-0005-0000-0000-0000174E0000}"/>
    <cellStyle name="Normal 11 9 3 3" xfId="19993" xr:uid="{00000000-0005-0000-0000-0000184E0000}"/>
    <cellStyle name="Normal 11 9 3 3 2" xfId="19994" xr:uid="{00000000-0005-0000-0000-0000194E0000}"/>
    <cellStyle name="Normal 11 9 3 4" xfId="19995" xr:uid="{00000000-0005-0000-0000-00001A4E0000}"/>
    <cellStyle name="Normal 11 9 3 4 2" xfId="19996" xr:uid="{00000000-0005-0000-0000-00001B4E0000}"/>
    <cellStyle name="Normal 11 9 3 5" xfId="19997" xr:uid="{00000000-0005-0000-0000-00001C4E0000}"/>
    <cellStyle name="Normal 11 9 4" xfId="19998" xr:uid="{00000000-0005-0000-0000-00001D4E0000}"/>
    <cellStyle name="Normal 11 9 4 2" xfId="19999" xr:uid="{00000000-0005-0000-0000-00001E4E0000}"/>
    <cellStyle name="Normal 11 9 5" xfId="20000" xr:uid="{00000000-0005-0000-0000-00001F4E0000}"/>
    <cellStyle name="Normal 11 9 5 2" xfId="20001" xr:uid="{00000000-0005-0000-0000-0000204E0000}"/>
    <cellStyle name="Normal 11 9 6" xfId="20002" xr:uid="{00000000-0005-0000-0000-0000214E0000}"/>
    <cellStyle name="Normal 11 9 6 2" xfId="20003" xr:uid="{00000000-0005-0000-0000-0000224E0000}"/>
    <cellStyle name="Normal 11 9 7" xfId="20004" xr:uid="{00000000-0005-0000-0000-0000234E0000}"/>
    <cellStyle name="Normal 110" xfId="20005" xr:uid="{00000000-0005-0000-0000-0000244E0000}"/>
    <cellStyle name="Normal 110 2" xfId="20006" xr:uid="{00000000-0005-0000-0000-0000254E0000}"/>
    <cellStyle name="Normal 110 2 2" xfId="20007" xr:uid="{00000000-0005-0000-0000-0000264E0000}"/>
    <cellStyle name="Normal 110 3" xfId="20008" xr:uid="{00000000-0005-0000-0000-0000274E0000}"/>
    <cellStyle name="Normal 110 3 2" xfId="20009" xr:uid="{00000000-0005-0000-0000-0000284E0000}"/>
    <cellStyle name="Normal 110 4" xfId="20010" xr:uid="{00000000-0005-0000-0000-0000294E0000}"/>
    <cellStyle name="Normal 110 4 2" xfId="20011" xr:uid="{00000000-0005-0000-0000-00002A4E0000}"/>
    <cellStyle name="Normal 110 5" xfId="20012" xr:uid="{00000000-0005-0000-0000-00002B4E0000}"/>
    <cellStyle name="Normal 111" xfId="20013" xr:uid="{00000000-0005-0000-0000-00002C4E0000}"/>
    <cellStyle name="Normal 111 2" xfId="20014" xr:uid="{00000000-0005-0000-0000-00002D4E0000}"/>
    <cellStyle name="Normal 111 2 2" xfId="20015" xr:uid="{00000000-0005-0000-0000-00002E4E0000}"/>
    <cellStyle name="Normal 111 3" xfId="20016" xr:uid="{00000000-0005-0000-0000-00002F4E0000}"/>
    <cellStyle name="Normal 111 3 2" xfId="20017" xr:uid="{00000000-0005-0000-0000-0000304E0000}"/>
    <cellStyle name="Normal 111 4" xfId="20018" xr:uid="{00000000-0005-0000-0000-0000314E0000}"/>
    <cellStyle name="Normal 111 4 2" xfId="20019" xr:uid="{00000000-0005-0000-0000-0000324E0000}"/>
    <cellStyle name="Normal 111 5" xfId="20020" xr:uid="{00000000-0005-0000-0000-0000334E0000}"/>
    <cellStyle name="Normal 112" xfId="20021" xr:uid="{00000000-0005-0000-0000-0000344E0000}"/>
    <cellStyle name="Normal 112 2" xfId="20022" xr:uid="{00000000-0005-0000-0000-0000354E0000}"/>
    <cellStyle name="Normal 112 2 2" xfId="20023" xr:uid="{00000000-0005-0000-0000-0000364E0000}"/>
    <cellStyle name="Normal 112 3" xfId="20024" xr:uid="{00000000-0005-0000-0000-0000374E0000}"/>
    <cellStyle name="Normal 112 3 2" xfId="20025" xr:uid="{00000000-0005-0000-0000-0000384E0000}"/>
    <cellStyle name="Normal 112 4" xfId="20026" xr:uid="{00000000-0005-0000-0000-0000394E0000}"/>
    <cellStyle name="Normal 112 4 2" xfId="20027" xr:uid="{00000000-0005-0000-0000-00003A4E0000}"/>
    <cellStyle name="Normal 112 5" xfId="20028" xr:uid="{00000000-0005-0000-0000-00003B4E0000}"/>
    <cellStyle name="Normal 113" xfId="20029" xr:uid="{00000000-0005-0000-0000-00003C4E0000}"/>
    <cellStyle name="Normal 113 2" xfId="20030" xr:uid="{00000000-0005-0000-0000-00003D4E0000}"/>
    <cellStyle name="Normal 113 2 2" xfId="20031" xr:uid="{00000000-0005-0000-0000-00003E4E0000}"/>
    <cellStyle name="Normal 113 3" xfId="20032" xr:uid="{00000000-0005-0000-0000-00003F4E0000}"/>
    <cellStyle name="Normal 113 3 2" xfId="20033" xr:uid="{00000000-0005-0000-0000-0000404E0000}"/>
    <cellStyle name="Normal 113 4" xfId="20034" xr:uid="{00000000-0005-0000-0000-0000414E0000}"/>
    <cellStyle name="Normal 113 4 2" xfId="20035" xr:uid="{00000000-0005-0000-0000-0000424E0000}"/>
    <cellStyle name="Normal 113 5" xfId="20036" xr:uid="{00000000-0005-0000-0000-0000434E0000}"/>
    <cellStyle name="Normal 114" xfId="20037" xr:uid="{00000000-0005-0000-0000-0000444E0000}"/>
    <cellStyle name="Normal 114 2" xfId="20038" xr:uid="{00000000-0005-0000-0000-0000454E0000}"/>
    <cellStyle name="Normal 114 2 2" xfId="20039" xr:uid="{00000000-0005-0000-0000-0000464E0000}"/>
    <cellStyle name="Normal 114 3" xfId="20040" xr:uid="{00000000-0005-0000-0000-0000474E0000}"/>
    <cellStyle name="Normal 114 3 2" xfId="20041" xr:uid="{00000000-0005-0000-0000-0000484E0000}"/>
    <cellStyle name="Normal 114 4" xfId="20042" xr:uid="{00000000-0005-0000-0000-0000494E0000}"/>
    <cellStyle name="Normal 114 4 2" xfId="20043" xr:uid="{00000000-0005-0000-0000-00004A4E0000}"/>
    <cellStyle name="Normal 114 5" xfId="20044" xr:uid="{00000000-0005-0000-0000-00004B4E0000}"/>
    <cellStyle name="Normal 115" xfId="20045" xr:uid="{00000000-0005-0000-0000-00004C4E0000}"/>
    <cellStyle name="Normal 115 2" xfId="20046" xr:uid="{00000000-0005-0000-0000-00004D4E0000}"/>
    <cellStyle name="Normal 115 2 2" xfId="20047" xr:uid="{00000000-0005-0000-0000-00004E4E0000}"/>
    <cellStyle name="Normal 115 3" xfId="20048" xr:uid="{00000000-0005-0000-0000-00004F4E0000}"/>
    <cellStyle name="Normal 115 3 2" xfId="20049" xr:uid="{00000000-0005-0000-0000-0000504E0000}"/>
    <cellStyle name="Normal 115 4" xfId="20050" xr:uid="{00000000-0005-0000-0000-0000514E0000}"/>
    <cellStyle name="Normal 115 4 2" xfId="20051" xr:uid="{00000000-0005-0000-0000-0000524E0000}"/>
    <cellStyle name="Normal 115 5" xfId="20052" xr:uid="{00000000-0005-0000-0000-0000534E0000}"/>
    <cellStyle name="Normal 116" xfId="20053" xr:uid="{00000000-0005-0000-0000-0000544E0000}"/>
    <cellStyle name="Normal 116 2" xfId="20054" xr:uid="{00000000-0005-0000-0000-0000554E0000}"/>
    <cellStyle name="Normal 116 2 2" xfId="20055" xr:uid="{00000000-0005-0000-0000-0000564E0000}"/>
    <cellStyle name="Normal 116 3" xfId="20056" xr:uid="{00000000-0005-0000-0000-0000574E0000}"/>
    <cellStyle name="Normal 116 3 2" xfId="20057" xr:uid="{00000000-0005-0000-0000-0000584E0000}"/>
    <cellStyle name="Normal 116 4" xfId="20058" xr:uid="{00000000-0005-0000-0000-0000594E0000}"/>
    <cellStyle name="Normal 116 4 2" xfId="20059" xr:uid="{00000000-0005-0000-0000-00005A4E0000}"/>
    <cellStyle name="Normal 116 5" xfId="20060" xr:uid="{00000000-0005-0000-0000-00005B4E0000}"/>
    <cellStyle name="Normal 117" xfId="20061" xr:uid="{00000000-0005-0000-0000-00005C4E0000}"/>
    <cellStyle name="Normal 117 2" xfId="20062" xr:uid="{00000000-0005-0000-0000-00005D4E0000}"/>
    <cellStyle name="Normal 117 2 2" xfId="20063" xr:uid="{00000000-0005-0000-0000-00005E4E0000}"/>
    <cellStyle name="Normal 117 3" xfId="20064" xr:uid="{00000000-0005-0000-0000-00005F4E0000}"/>
    <cellStyle name="Normal 117 3 2" xfId="20065" xr:uid="{00000000-0005-0000-0000-0000604E0000}"/>
    <cellStyle name="Normal 117 4" xfId="20066" xr:uid="{00000000-0005-0000-0000-0000614E0000}"/>
    <cellStyle name="Normal 117 4 2" xfId="20067" xr:uid="{00000000-0005-0000-0000-0000624E0000}"/>
    <cellStyle name="Normal 117 5" xfId="20068" xr:uid="{00000000-0005-0000-0000-0000634E0000}"/>
    <cellStyle name="Normal 118" xfId="20069" xr:uid="{00000000-0005-0000-0000-0000644E0000}"/>
    <cellStyle name="Normal 118 2" xfId="20070" xr:uid="{00000000-0005-0000-0000-0000654E0000}"/>
    <cellStyle name="Normal 118 2 2" xfId="20071" xr:uid="{00000000-0005-0000-0000-0000664E0000}"/>
    <cellStyle name="Normal 118 3" xfId="20072" xr:uid="{00000000-0005-0000-0000-0000674E0000}"/>
    <cellStyle name="Normal 118 3 2" xfId="20073" xr:uid="{00000000-0005-0000-0000-0000684E0000}"/>
    <cellStyle name="Normal 118 4" xfId="20074" xr:uid="{00000000-0005-0000-0000-0000694E0000}"/>
    <cellStyle name="Normal 118 4 2" xfId="20075" xr:uid="{00000000-0005-0000-0000-00006A4E0000}"/>
    <cellStyle name="Normal 118 5" xfId="20076" xr:uid="{00000000-0005-0000-0000-00006B4E0000}"/>
    <cellStyle name="Normal 119" xfId="20077" xr:uid="{00000000-0005-0000-0000-00006C4E0000}"/>
    <cellStyle name="Normal 119 2" xfId="20078" xr:uid="{00000000-0005-0000-0000-00006D4E0000}"/>
    <cellStyle name="Normal 12" xfId="20079" xr:uid="{00000000-0005-0000-0000-00006E4E0000}"/>
    <cellStyle name="Normal 12 10" xfId="20080" xr:uid="{00000000-0005-0000-0000-00006F4E0000}"/>
    <cellStyle name="Normal 12 10 2" xfId="20081" xr:uid="{00000000-0005-0000-0000-0000704E0000}"/>
    <cellStyle name="Normal 12 10 2 2" xfId="20082" xr:uid="{00000000-0005-0000-0000-0000714E0000}"/>
    <cellStyle name="Normal 12 10 2 2 2" xfId="20083" xr:uid="{00000000-0005-0000-0000-0000724E0000}"/>
    <cellStyle name="Normal 12 10 2 2 2 2" xfId="20084" xr:uid="{00000000-0005-0000-0000-0000734E0000}"/>
    <cellStyle name="Normal 12 10 2 2 3" xfId="20085" xr:uid="{00000000-0005-0000-0000-0000744E0000}"/>
    <cellStyle name="Normal 12 10 2 2 3 2" xfId="20086" xr:uid="{00000000-0005-0000-0000-0000754E0000}"/>
    <cellStyle name="Normal 12 10 2 2 4" xfId="20087" xr:uid="{00000000-0005-0000-0000-0000764E0000}"/>
    <cellStyle name="Normal 12 10 2 2 4 2" xfId="20088" xr:uid="{00000000-0005-0000-0000-0000774E0000}"/>
    <cellStyle name="Normal 12 10 2 2 5" xfId="20089" xr:uid="{00000000-0005-0000-0000-0000784E0000}"/>
    <cellStyle name="Normal 12 10 2 3" xfId="20090" xr:uid="{00000000-0005-0000-0000-0000794E0000}"/>
    <cellStyle name="Normal 12 10 2 3 2" xfId="20091" xr:uid="{00000000-0005-0000-0000-00007A4E0000}"/>
    <cellStyle name="Normal 12 10 2 4" xfId="20092" xr:uid="{00000000-0005-0000-0000-00007B4E0000}"/>
    <cellStyle name="Normal 12 10 2 4 2" xfId="20093" xr:uid="{00000000-0005-0000-0000-00007C4E0000}"/>
    <cellStyle name="Normal 12 10 2 5" xfId="20094" xr:uid="{00000000-0005-0000-0000-00007D4E0000}"/>
    <cellStyle name="Normal 12 10 2 5 2" xfId="20095" xr:uid="{00000000-0005-0000-0000-00007E4E0000}"/>
    <cellStyle name="Normal 12 10 2 6" xfId="20096" xr:uid="{00000000-0005-0000-0000-00007F4E0000}"/>
    <cellStyle name="Normal 12 10 3" xfId="20097" xr:uid="{00000000-0005-0000-0000-0000804E0000}"/>
    <cellStyle name="Normal 12 10 3 2" xfId="20098" xr:uid="{00000000-0005-0000-0000-0000814E0000}"/>
    <cellStyle name="Normal 12 10 3 2 2" xfId="20099" xr:uid="{00000000-0005-0000-0000-0000824E0000}"/>
    <cellStyle name="Normal 12 10 3 3" xfId="20100" xr:uid="{00000000-0005-0000-0000-0000834E0000}"/>
    <cellStyle name="Normal 12 10 3 3 2" xfId="20101" xr:uid="{00000000-0005-0000-0000-0000844E0000}"/>
    <cellStyle name="Normal 12 10 3 4" xfId="20102" xr:uid="{00000000-0005-0000-0000-0000854E0000}"/>
    <cellStyle name="Normal 12 10 3 4 2" xfId="20103" xr:uid="{00000000-0005-0000-0000-0000864E0000}"/>
    <cellStyle name="Normal 12 10 3 5" xfId="20104" xr:uid="{00000000-0005-0000-0000-0000874E0000}"/>
    <cellStyle name="Normal 12 10 4" xfId="20105" xr:uid="{00000000-0005-0000-0000-0000884E0000}"/>
    <cellStyle name="Normal 12 10 4 2" xfId="20106" xr:uid="{00000000-0005-0000-0000-0000894E0000}"/>
    <cellStyle name="Normal 12 10 5" xfId="20107" xr:uid="{00000000-0005-0000-0000-00008A4E0000}"/>
    <cellStyle name="Normal 12 10 5 2" xfId="20108" xr:uid="{00000000-0005-0000-0000-00008B4E0000}"/>
    <cellStyle name="Normal 12 10 6" xfId="20109" xr:uid="{00000000-0005-0000-0000-00008C4E0000}"/>
    <cellStyle name="Normal 12 10 6 2" xfId="20110" xr:uid="{00000000-0005-0000-0000-00008D4E0000}"/>
    <cellStyle name="Normal 12 10 7" xfId="20111" xr:uid="{00000000-0005-0000-0000-00008E4E0000}"/>
    <cellStyle name="Normal 12 11" xfId="20112" xr:uid="{00000000-0005-0000-0000-00008F4E0000}"/>
    <cellStyle name="Normal 12 11 2" xfId="20113" xr:uid="{00000000-0005-0000-0000-0000904E0000}"/>
    <cellStyle name="Normal 12 11 2 2" xfId="20114" xr:uid="{00000000-0005-0000-0000-0000914E0000}"/>
    <cellStyle name="Normal 12 11 2 2 2" xfId="20115" xr:uid="{00000000-0005-0000-0000-0000924E0000}"/>
    <cellStyle name="Normal 12 11 2 2 2 2" xfId="20116" xr:uid="{00000000-0005-0000-0000-0000934E0000}"/>
    <cellStyle name="Normal 12 11 2 2 3" xfId="20117" xr:uid="{00000000-0005-0000-0000-0000944E0000}"/>
    <cellStyle name="Normal 12 11 2 2 3 2" xfId="20118" xr:uid="{00000000-0005-0000-0000-0000954E0000}"/>
    <cellStyle name="Normal 12 11 2 2 4" xfId="20119" xr:uid="{00000000-0005-0000-0000-0000964E0000}"/>
    <cellStyle name="Normal 12 11 2 2 4 2" xfId="20120" xr:uid="{00000000-0005-0000-0000-0000974E0000}"/>
    <cellStyle name="Normal 12 11 2 2 5" xfId="20121" xr:uid="{00000000-0005-0000-0000-0000984E0000}"/>
    <cellStyle name="Normal 12 11 2 3" xfId="20122" xr:uid="{00000000-0005-0000-0000-0000994E0000}"/>
    <cellStyle name="Normal 12 11 2 3 2" xfId="20123" xr:uid="{00000000-0005-0000-0000-00009A4E0000}"/>
    <cellStyle name="Normal 12 11 2 4" xfId="20124" xr:uid="{00000000-0005-0000-0000-00009B4E0000}"/>
    <cellStyle name="Normal 12 11 2 4 2" xfId="20125" xr:uid="{00000000-0005-0000-0000-00009C4E0000}"/>
    <cellStyle name="Normal 12 11 2 5" xfId="20126" xr:uid="{00000000-0005-0000-0000-00009D4E0000}"/>
    <cellStyle name="Normal 12 11 2 5 2" xfId="20127" xr:uid="{00000000-0005-0000-0000-00009E4E0000}"/>
    <cellStyle name="Normal 12 11 2 6" xfId="20128" xr:uid="{00000000-0005-0000-0000-00009F4E0000}"/>
    <cellStyle name="Normal 12 11 3" xfId="20129" xr:uid="{00000000-0005-0000-0000-0000A04E0000}"/>
    <cellStyle name="Normal 12 11 3 2" xfId="20130" xr:uid="{00000000-0005-0000-0000-0000A14E0000}"/>
    <cellStyle name="Normal 12 11 3 2 2" xfId="20131" xr:uid="{00000000-0005-0000-0000-0000A24E0000}"/>
    <cellStyle name="Normal 12 11 3 3" xfId="20132" xr:uid="{00000000-0005-0000-0000-0000A34E0000}"/>
    <cellStyle name="Normal 12 11 3 3 2" xfId="20133" xr:uid="{00000000-0005-0000-0000-0000A44E0000}"/>
    <cellStyle name="Normal 12 11 3 4" xfId="20134" xr:uid="{00000000-0005-0000-0000-0000A54E0000}"/>
    <cellStyle name="Normal 12 11 3 4 2" xfId="20135" xr:uid="{00000000-0005-0000-0000-0000A64E0000}"/>
    <cellStyle name="Normal 12 11 3 5" xfId="20136" xr:uid="{00000000-0005-0000-0000-0000A74E0000}"/>
    <cellStyle name="Normal 12 11 4" xfId="20137" xr:uid="{00000000-0005-0000-0000-0000A84E0000}"/>
    <cellStyle name="Normal 12 11 4 2" xfId="20138" xr:uid="{00000000-0005-0000-0000-0000A94E0000}"/>
    <cellStyle name="Normal 12 11 5" xfId="20139" xr:uid="{00000000-0005-0000-0000-0000AA4E0000}"/>
    <cellStyle name="Normal 12 11 5 2" xfId="20140" xr:uid="{00000000-0005-0000-0000-0000AB4E0000}"/>
    <cellStyle name="Normal 12 11 6" xfId="20141" xr:uid="{00000000-0005-0000-0000-0000AC4E0000}"/>
    <cellStyle name="Normal 12 11 6 2" xfId="20142" xr:uid="{00000000-0005-0000-0000-0000AD4E0000}"/>
    <cellStyle name="Normal 12 11 7" xfId="20143" xr:uid="{00000000-0005-0000-0000-0000AE4E0000}"/>
    <cellStyle name="Normal 12 12" xfId="20144" xr:uid="{00000000-0005-0000-0000-0000AF4E0000}"/>
    <cellStyle name="Normal 12 12 2" xfId="20145" xr:uid="{00000000-0005-0000-0000-0000B04E0000}"/>
    <cellStyle name="Normal 12 12 2 2" xfId="20146" xr:uid="{00000000-0005-0000-0000-0000B14E0000}"/>
    <cellStyle name="Normal 12 12 2 2 2" xfId="20147" xr:uid="{00000000-0005-0000-0000-0000B24E0000}"/>
    <cellStyle name="Normal 12 12 2 2 2 2" xfId="20148" xr:uid="{00000000-0005-0000-0000-0000B34E0000}"/>
    <cellStyle name="Normal 12 12 2 2 3" xfId="20149" xr:uid="{00000000-0005-0000-0000-0000B44E0000}"/>
    <cellStyle name="Normal 12 12 2 2 3 2" xfId="20150" xr:uid="{00000000-0005-0000-0000-0000B54E0000}"/>
    <cellStyle name="Normal 12 12 2 2 4" xfId="20151" xr:uid="{00000000-0005-0000-0000-0000B64E0000}"/>
    <cellStyle name="Normal 12 12 2 2 4 2" xfId="20152" xr:uid="{00000000-0005-0000-0000-0000B74E0000}"/>
    <cellStyle name="Normal 12 12 2 2 5" xfId="20153" xr:uid="{00000000-0005-0000-0000-0000B84E0000}"/>
    <cellStyle name="Normal 12 12 2 3" xfId="20154" xr:uid="{00000000-0005-0000-0000-0000B94E0000}"/>
    <cellStyle name="Normal 12 12 2 3 2" xfId="20155" xr:uid="{00000000-0005-0000-0000-0000BA4E0000}"/>
    <cellStyle name="Normal 12 12 2 4" xfId="20156" xr:uid="{00000000-0005-0000-0000-0000BB4E0000}"/>
    <cellStyle name="Normal 12 12 2 4 2" xfId="20157" xr:uid="{00000000-0005-0000-0000-0000BC4E0000}"/>
    <cellStyle name="Normal 12 12 2 5" xfId="20158" xr:uid="{00000000-0005-0000-0000-0000BD4E0000}"/>
    <cellStyle name="Normal 12 12 2 5 2" xfId="20159" xr:uid="{00000000-0005-0000-0000-0000BE4E0000}"/>
    <cellStyle name="Normal 12 12 2 6" xfId="20160" xr:uid="{00000000-0005-0000-0000-0000BF4E0000}"/>
    <cellStyle name="Normal 12 12 3" xfId="20161" xr:uid="{00000000-0005-0000-0000-0000C04E0000}"/>
    <cellStyle name="Normal 12 12 3 2" xfId="20162" xr:uid="{00000000-0005-0000-0000-0000C14E0000}"/>
    <cellStyle name="Normal 12 12 3 2 2" xfId="20163" xr:uid="{00000000-0005-0000-0000-0000C24E0000}"/>
    <cellStyle name="Normal 12 12 3 3" xfId="20164" xr:uid="{00000000-0005-0000-0000-0000C34E0000}"/>
    <cellStyle name="Normal 12 12 3 3 2" xfId="20165" xr:uid="{00000000-0005-0000-0000-0000C44E0000}"/>
    <cellStyle name="Normal 12 12 3 4" xfId="20166" xr:uid="{00000000-0005-0000-0000-0000C54E0000}"/>
    <cellStyle name="Normal 12 12 3 4 2" xfId="20167" xr:uid="{00000000-0005-0000-0000-0000C64E0000}"/>
    <cellStyle name="Normal 12 12 3 5" xfId="20168" xr:uid="{00000000-0005-0000-0000-0000C74E0000}"/>
    <cellStyle name="Normal 12 12 4" xfId="20169" xr:uid="{00000000-0005-0000-0000-0000C84E0000}"/>
    <cellStyle name="Normal 12 12 4 2" xfId="20170" xr:uid="{00000000-0005-0000-0000-0000C94E0000}"/>
    <cellStyle name="Normal 12 12 5" xfId="20171" xr:uid="{00000000-0005-0000-0000-0000CA4E0000}"/>
    <cellStyle name="Normal 12 12 5 2" xfId="20172" xr:uid="{00000000-0005-0000-0000-0000CB4E0000}"/>
    <cellStyle name="Normal 12 12 6" xfId="20173" xr:uid="{00000000-0005-0000-0000-0000CC4E0000}"/>
    <cellStyle name="Normal 12 12 6 2" xfId="20174" xr:uid="{00000000-0005-0000-0000-0000CD4E0000}"/>
    <cellStyle name="Normal 12 12 7" xfId="20175" xr:uid="{00000000-0005-0000-0000-0000CE4E0000}"/>
    <cellStyle name="Normal 12 13" xfId="20176" xr:uid="{00000000-0005-0000-0000-0000CF4E0000}"/>
    <cellStyle name="Normal 12 13 2" xfId="20177" xr:uid="{00000000-0005-0000-0000-0000D04E0000}"/>
    <cellStyle name="Normal 12 13 2 2" xfId="20178" xr:uid="{00000000-0005-0000-0000-0000D14E0000}"/>
    <cellStyle name="Normal 12 13 2 2 2" xfId="20179" xr:uid="{00000000-0005-0000-0000-0000D24E0000}"/>
    <cellStyle name="Normal 12 13 2 2 2 2" xfId="20180" xr:uid="{00000000-0005-0000-0000-0000D34E0000}"/>
    <cellStyle name="Normal 12 13 2 2 3" xfId="20181" xr:uid="{00000000-0005-0000-0000-0000D44E0000}"/>
    <cellStyle name="Normal 12 13 2 2 3 2" xfId="20182" xr:uid="{00000000-0005-0000-0000-0000D54E0000}"/>
    <cellStyle name="Normal 12 13 2 2 4" xfId="20183" xr:uid="{00000000-0005-0000-0000-0000D64E0000}"/>
    <cellStyle name="Normal 12 13 2 2 4 2" xfId="20184" xr:uid="{00000000-0005-0000-0000-0000D74E0000}"/>
    <cellStyle name="Normal 12 13 2 2 5" xfId="20185" xr:uid="{00000000-0005-0000-0000-0000D84E0000}"/>
    <cellStyle name="Normal 12 13 2 3" xfId="20186" xr:uid="{00000000-0005-0000-0000-0000D94E0000}"/>
    <cellStyle name="Normal 12 13 2 3 2" xfId="20187" xr:uid="{00000000-0005-0000-0000-0000DA4E0000}"/>
    <cellStyle name="Normal 12 13 2 4" xfId="20188" xr:uid="{00000000-0005-0000-0000-0000DB4E0000}"/>
    <cellStyle name="Normal 12 13 2 4 2" xfId="20189" xr:uid="{00000000-0005-0000-0000-0000DC4E0000}"/>
    <cellStyle name="Normal 12 13 2 5" xfId="20190" xr:uid="{00000000-0005-0000-0000-0000DD4E0000}"/>
    <cellStyle name="Normal 12 13 2 5 2" xfId="20191" xr:uid="{00000000-0005-0000-0000-0000DE4E0000}"/>
    <cellStyle name="Normal 12 13 2 6" xfId="20192" xr:uid="{00000000-0005-0000-0000-0000DF4E0000}"/>
    <cellStyle name="Normal 12 13 3" xfId="20193" xr:uid="{00000000-0005-0000-0000-0000E04E0000}"/>
    <cellStyle name="Normal 12 13 3 2" xfId="20194" xr:uid="{00000000-0005-0000-0000-0000E14E0000}"/>
    <cellStyle name="Normal 12 13 3 2 2" xfId="20195" xr:uid="{00000000-0005-0000-0000-0000E24E0000}"/>
    <cellStyle name="Normal 12 13 3 3" xfId="20196" xr:uid="{00000000-0005-0000-0000-0000E34E0000}"/>
    <cellStyle name="Normal 12 13 3 3 2" xfId="20197" xr:uid="{00000000-0005-0000-0000-0000E44E0000}"/>
    <cellStyle name="Normal 12 13 3 4" xfId="20198" xr:uid="{00000000-0005-0000-0000-0000E54E0000}"/>
    <cellStyle name="Normal 12 13 3 4 2" xfId="20199" xr:uid="{00000000-0005-0000-0000-0000E64E0000}"/>
    <cellStyle name="Normal 12 13 3 5" xfId="20200" xr:uid="{00000000-0005-0000-0000-0000E74E0000}"/>
    <cellStyle name="Normal 12 13 4" xfId="20201" xr:uid="{00000000-0005-0000-0000-0000E84E0000}"/>
    <cellStyle name="Normal 12 13 4 2" xfId="20202" xr:uid="{00000000-0005-0000-0000-0000E94E0000}"/>
    <cellStyle name="Normal 12 13 5" xfId="20203" xr:uid="{00000000-0005-0000-0000-0000EA4E0000}"/>
    <cellStyle name="Normal 12 13 5 2" xfId="20204" xr:uid="{00000000-0005-0000-0000-0000EB4E0000}"/>
    <cellStyle name="Normal 12 13 6" xfId="20205" xr:uid="{00000000-0005-0000-0000-0000EC4E0000}"/>
    <cellStyle name="Normal 12 13 6 2" xfId="20206" xr:uid="{00000000-0005-0000-0000-0000ED4E0000}"/>
    <cellStyle name="Normal 12 13 7" xfId="20207" xr:uid="{00000000-0005-0000-0000-0000EE4E0000}"/>
    <cellStyle name="Normal 12 14" xfId="20208" xr:uid="{00000000-0005-0000-0000-0000EF4E0000}"/>
    <cellStyle name="Normal 12 14 2" xfId="20209" xr:uid="{00000000-0005-0000-0000-0000F04E0000}"/>
    <cellStyle name="Normal 12 14 2 2" xfId="20210" xr:uid="{00000000-0005-0000-0000-0000F14E0000}"/>
    <cellStyle name="Normal 12 14 3" xfId="20211" xr:uid="{00000000-0005-0000-0000-0000F24E0000}"/>
    <cellStyle name="Normal 12 14 3 2" xfId="20212" xr:uid="{00000000-0005-0000-0000-0000F34E0000}"/>
    <cellStyle name="Normal 12 14 4" xfId="20213" xr:uid="{00000000-0005-0000-0000-0000F44E0000}"/>
    <cellStyle name="Normal 12 14 4 2" xfId="20214" xr:uid="{00000000-0005-0000-0000-0000F54E0000}"/>
    <cellStyle name="Normal 12 14 5" xfId="20215" xr:uid="{00000000-0005-0000-0000-0000F64E0000}"/>
    <cellStyle name="Normal 12 15" xfId="20216" xr:uid="{00000000-0005-0000-0000-0000F74E0000}"/>
    <cellStyle name="Normal 12 2" xfId="20217" xr:uid="{00000000-0005-0000-0000-0000F84E0000}"/>
    <cellStyle name="Normal 12 2 2" xfId="20218" xr:uid="{00000000-0005-0000-0000-0000F94E0000}"/>
    <cellStyle name="Normal 12 2 2 2" xfId="20219" xr:uid="{00000000-0005-0000-0000-0000FA4E0000}"/>
    <cellStyle name="Normal 12 2 3" xfId="20220" xr:uid="{00000000-0005-0000-0000-0000FB4E0000}"/>
    <cellStyle name="Normal 12 2 3 2" xfId="20221" xr:uid="{00000000-0005-0000-0000-0000FC4E0000}"/>
    <cellStyle name="Normal 12 2 3 2 2" xfId="20222" xr:uid="{00000000-0005-0000-0000-0000FD4E0000}"/>
    <cellStyle name="Normal 12 2 3 2 2 2" xfId="20223" xr:uid="{00000000-0005-0000-0000-0000FE4E0000}"/>
    <cellStyle name="Normal 12 2 3 2 2 2 2" xfId="20224" xr:uid="{00000000-0005-0000-0000-0000FF4E0000}"/>
    <cellStyle name="Normal 12 2 3 2 2 3" xfId="20225" xr:uid="{00000000-0005-0000-0000-0000004F0000}"/>
    <cellStyle name="Normal 12 2 3 2 2 3 2" xfId="20226" xr:uid="{00000000-0005-0000-0000-0000014F0000}"/>
    <cellStyle name="Normal 12 2 3 2 2 4" xfId="20227" xr:uid="{00000000-0005-0000-0000-0000024F0000}"/>
    <cellStyle name="Normal 12 2 3 2 2 4 2" xfId="20228" xr:uid="{00000000-0005-0000-0000-0000034F0000}"/>
    <cellStyle name="Normal 12 2 3 2 2 5" xfId="20229" xr:uid="{00000000-0005-0000-0000-0000044F0000}"/>
    <cellStyle name="Normal 12 2 3 2 3" xfId="20230" xr:uid="{00000000-0005-0000-0000-0000054F0000}"/>
    <cellStyle name="Normal 12 2 3 2 3 2" xfId="20231" xr:uid="{00000000-0005-0000-0000-0000064F0000}"/>
    <cellStyle name="Normal 12 2 3 2 4" xfId="20232" xr:uid="{00000000-0005-0000-0000-0000074F0000}"/>
    <cellStyle name="Normal 12 2 3 2 4 2" xfId="20233" xr:uid="{00000000-0005-0000-0000-0000084F0000}"/>
    <cellStyle name="Normal 12 2 3 2 5" xfId="20234" xr:uid="{00000000-0005-0000-0000-0000094F0000}"/>
    <cellStyle name="Normal 12 2 3 2 5 2" xfId="20235" xr:uid="{00000000-0005-0000-0000-00000A4F0000}"/>
    <cellStyle name="Normal 12 2 3 2 6" xfId="20236" xr:uid="{00000000-0005-0000-0000-00000B4F0000}"/>
    <cellStyle name="Normal 12 2 3 3" xfId="20237" xr:uid="{00000000-0005-0000-0000-00000C4F0000}"/>
    <cellStyle name="Normal 12 2 3 3 2" xfId="20238" xr:uid="{00000000-0005-0000-0000-00000D4F0000}"/>
    <cellStyle name="Normal 12 2 3 3 2 2" xfId="20239" xr:uid="{00000000-0005-0000-0000-00000E4F0000}"/>
    <cellStyle name="Normal 12 2 3 3 3" xfId="20240" xr:uid="{00000000-0005-0000-0000-00000F4F0000}"/>
    <cellStyle name="Normal 12 2 3 3 3 2" xfId="20241" xr:uid="{00000000-0005-0000-0000-0000104F0000}"/>
    <cellStyle name="Normal 12 2 3 3 4" xfId="20242" xr:uid="{00000000-0005-0000-0000-0000114F0000}"/>
    <cellStyle name="Normal 12 2 3 3 4 2" xfId="20243" xr:uid="{00000000-0005-0000-0000-0000124F0000}"/>
    <cellStyle name="Normal 12 2 3 3 5" xfId="20244" xr:uid="{00000000-0005-0000-0000-0000134F0000}"/>
    <cellStyle name="Normal 12 2 3 4" xfId="20245" xr:uid="{00000000-0005-0000-0000-0000144F0000}"/>
    <cellStyle name="Normal 12 2 3 4 2" xfId="20246" xr:uid="{00000000-0005-0000-0000-0000154F0000}"/>
    <cellStyle name="Normal 12 2 3 5" xfId="20247" xr:uid="{00000000-0005-0000-0000-0000164F0000}"/>
    <cellStyle name="Normal 12 2 3 5 2" xfId="20248" xr:uid="{00000000-0005-0000-0000-0000174F0000}"/>
    <cellStyle name="Normal 12 2 3 6" xfId="20249" xr:uid="{00000000-0005-0000-0000-0000184F0000}"/>
    <cellStyle name="Normal 12 2 3 6 2" xfId="20250" xr:uid="{00000000-0005-0000-0000-0000194F0000}"/>
    <cellStyle name="Normal 12 2 3 7" xfId="20251" xr:uid="{00000000-0005-0000-0000-00001A4F0000}"/>
    <cellStyle name="Normal 12 2 4" xfId="20252" xr:uid="{00000000-0005-0000-0000-00001B4F0000}"/>
    <cellStyle name="Normal 12 3" xfId="20253" xr:uid="{00000000-0005-0000-0000-00001C4F0000}"/>
    <cellStyle name="Normal 12 3 2" xfId="20254" xr:uid="{00000000-0005-0000-0000-00001D4F0000}"/>
    <cellStyle name="Normal 12 3 2 2" xfId="20255" xr:uid="{00000000-0005-0000-0000-00001E4F0000}"/>
    <cellStyle name="Normal 12 3 2 2 2" xfId="20256" xr:uid="{00000000-0005-0000-0000-00001F4F0000}"/>
    <cellStyle name="Normal 12 3 2 2 2 2" xfId="20257" xr:uid="{00000000-0005-0000-0000-0000204F0000}"/>
    <cellStyle name="Normal 12 3 2 2 2 2 2" xfId="20258" xr:uid="{00000000-0005-0000-0000-0000214F0000}"/>
    <cellStyle name="Normal 12 3 2 2 2 3" xfId="20259" xr:uid="{00000000-0005-0000-0000-0000224F0000}"/>
    <cellStyle name="Normal 12 3 2 2 2 3 2" xfId="20260" xr:uid="{00000000-0005-0000-0000-0000234F0000}"/>
    <cellStyle name="Normal 12 3 2 2 2 4" xfId="20261" xr:uid="{00000000-0005-0000-0000-0000244F0000}"/>
    <cellStyle name="Normal 12 3 2 2 2 4 2" xfId="20262" xr:uid="{00000000-0005-0000-0000-0000254F0000}"/>
    <cellStyle name="Normal 12 3 2 2 2 5" xfId="20263" xr:uid="{00000000-0005-0000-0000-0000264F0000}"/>
    <cellStyle name="Normal 12 3 2 2 3" xfId="20264" xr:uid="{00000000-0005-0000-0000-0000274F0000}"/>
    <cellStyle name="Normal 12 3 2 2 3 2" xfId="20265" xr:uid="{00000000-0005-0000-0000-0000284F0000}"/>
    <cellStyle name="Normal 12 3 2 2 4" xfId="20266" xr:uid="{00000000-0005-0000-0000-0000294F0000}"/>
    <cellStyle name="Normal 12 3 2 2 4 2" xfId="20267" xr:uid="{00000000-0005-0000-0000-00002A4F0000}"/>
    <cellStyle name="Normal 12 3 2 2 5" xfId="20268" xr:uid="{00000000-0005-0000-0000-00002B4F0000}"/>
    <cellStyle name="Normal 12 3 2 2 5 2" xfId="20269" xr:uid="{00000000-0005-0000-0000-00002C4F0000}"/>
    <cellStyle name="Normal 12 3 2 2 6" xfId="20270" xr:uid="{00000000-0005-0000-0000-00002D4F0000}"/>
    <cellStyle name="Normal 12 3 2 3" xfId="20271" xr:uid="{00000000-0005-0000-0000-00002E4F0000}"/>
    <cellStyle name="Normal 12 3 2 3 2" xfId="20272" xr:uid="{00000000-0005-0000-0000-00002F4F0000}"/>
    <cellStyle name="Normal 12 3 2 4" xfId="20273" xr:uid="{00000000-0005-0000-0000-0000304F0000}"/>
    <cellStyle name="Normal 12 3 2 4 2" xfId="20274" xr:uid="{00000000-0005-0000-0000-0000314F0000}"/>
    <cellStyle name="Normal 12 3 2 4 2 2" xfId="20275" xr:uid="{00000000-0005-0000-0000-0000324F0000}"/>
    <cellStyle name="Normal 12 3 2 4 3" xfId="20276" xr:uid="{00000000-0005-0000-0000-0000334F0000}"/>
    <cellStyle name="Normal 12 3 2 4 3 2" xfId="20277" xr:uid="{00000000-0005-0000-0000-0000344F0000}"/>
    <cellStyle name="Normal 12 3 2 4 4" xfId="20278" xr:uid="{00000000-0005-0000-0000-0000354F0000}"/>
    <cellStyle name="Normal 12 3 2 4 4 2" xfId="20279" xr:uid="{00000000-0005-0000-0000-0000364F0000}"/>
    <cellStyle name="Normal 12 3 2 4 5" xfId="20280" xr:uid="{00000000-0005-0000-0000-0000374F0000}"/>
    <cellStyle name="Normal 12 3 2 5" xfId="20281" xr:uid="{00000000-0005-0000-0000-0000384F0000}"/>
    <cellStyle name="Normal 12 3 2 5 2" xfId="20282" xr:uid="{00000000-0005-0000-0000-0000394F0000}"/>
    <cellStyle name="Normal 12 3 2 6" xfId="20283" xr:uid="{00000000-0005-0000-0000-00003A4F0000}"/>
    <cellStyle name="Normal 12 3 2 6 2" xfId="20284" xr:uid="{00000000-0005-0000-0000-00003B4F0000}"/>
    <cellStyle name="Normal 12 3 2 7" xfId="20285" xr:uid="{00000000-0005-0000-0000-00003C4F0000}"/>
    <cellStyle name="Normal 12 3 2 7 2" xfId="20286" xr:uid="{00000000-0005-0000-0000-00003D4F0000}"/>
    <cellStyle name="Normal 12 3 2 8" xfId="20287" xr:uid="{00000000-0005-0000-0000-00003E4F0000}"/>
    <cellStyle name="Normal 12 3 3" xfId="20288" xr:uid="{00000000-0005-0000-0000-00003F4F0000}"/>
    <cellStyle name="Normal 12 4" xfId="20289" xr:uid="{00000000-0005-0000-0000-0000404F0000}"/>
    <cellStyle name="Normal 12 4 2" xfId="20290" xr:uid="{00000000-0005-0000-0000-0000414F0000}"/>
    <cellStyle name="Normal 12 4 2 2" xfId="20291" xr:uid="{00000000-0005-0000-0000-0000424F0000}"/>
    <cellStyle name="Normal 12 4 2 2 2" xfId="20292" xr:uid="{00000000-0005-0000-0000-0000434F0000}"/>
    <cellStyle name="Normal 12 4 2 2 2 2" xfId="20293" xr:uid="{00000000-0005-0000-0000-0000444F0000}"/>
    <cellStyle name="Normal 12 4 2 2 3" xfId="20294" xr:uid="{00000000-0005-0000-0000-0000454F0000}"/>
    <cellStyle name="Normal 12 4 2 2 3 2" xfId="20295" xr:uid="{00000000-0005-0000-0000-0000464F0000}"/>
    <cellStyle name="Normal 12 4 2 2 4" xfId="20296" xr:uid="{00000000-0005-0000-0000-0000474F0000}"/>
    <cellStyle name="Normal 12 4 2 2 4 2" xfId="20297" xr:uid="{00000000-0005-0000-0000-0000484F0000}"/>
    <cellStyle name="Normal 12 4 2 2 5" xfId="20298" xr:uid="{00000000-0005-0000-0000-0000494F0000}"/>
    <cellStyle name="Normal 12 4 2 3" xfId="20299" xr:uid="{00000000-0005-0000-0000-00004A4F0000}"/>
    <cellStyle name="Normal 12 4 2 3 2" xfId="20300" xr:uid="{00000000-0005-0000-0000-00004B4F0000}"/>
    <cellStyle name="Normal 12 4 2 4" xfId="20301" xr:uid="{00000000-0005-0000-0000-00004C4F0000}"/>
    <cellStyle name="Normal 12 4 2 4 2" xfId="20302" xr:uid="{00000000-0005-0000-0000-00004D4F0000}"/>
    <cellStyle name="Normal 12 4 2 5" xfId="20303" xr:uid="{00000000-0005-0000-0000-00004E4F0000}"/>
    <cellStyle name="Normal 12 4 2 5 2" xfId="20304" xr:uid="{00000000-0005-0000-0000-00004F4F0000}"/>
    <cellStyle name="Normal 12 4 2 6" xfId="20305" xr:uid="{00000000-0005-0000-0000-0000504F0000}"/>
    <cellStyle name="Normal 12 4 3" xfId="20306" xr:uid="{00000000-0005-0000-0000-0000514F0000}"/>
    <cellStyle name="Normal 12 4 3 2" xfId="20307" xr:uid="{00000000-0005-0000-0000-0000524F0000}"/>
    <cellStyle name="Normal 12 4 4" xfId="20308" xr:uid="{00000000-0005-0000-0000-0000534F0000}"/>
    <cellStyle name="Normal 12 4 4 2" xfId="20309" xr:uid="{00000000-0005-0000-0000-0000544F0000}"/>
    <cellStyle name="Normal 12 4 4 2 2" xfId="20310" xr:uid="{00000000-0005-0000-0000-0000554F0000}"/>
    <cellStyle name="Normal 12 4 4 3" xfId="20311" xr:uid="{00000000-0005-0000-0000-0000564F0000}"/>
    <cellStyle name="Normal 12 4 4 3 2" xfId="20312" xr:uid="{00000000-0005-0000-0000-0000574F0000}"/>
    <cellStyle name="Normal 12 4 4 4" xfId="20313" xr:uid="{00000000-0005-0000-0000-0000584F0000}"/>
    <cellStyle name="Normal 12 4 4 4 2" xfId="20314" xr:uid="{00000000-0005-0000-0000-0000594F0000}"/>
    <cellStyle name="Normal 12 4 4 5" xfId="20315" xr:uid="{00000000-0005-0000-0000-00005A4F0000}"/>
    <cellStyle name="Normal 12 4 5" xfId="20316" xr:uid="{00000000-0005-0000-0000-00005B4F0000}"/>
    <cellStyle name="Normal 12 4 5 2" xfId="20317" xr:uid="{00000000-0005-0000-0000-00005C4F0000}"/>
    <cellStyle name="Normal 12 4 6" xfId="20318" xr:uid="{00000000-0005-0000-0000-00005D4F0000}"/>
    <cellStyle name="Normal 12 4 6 2" xfId="20319" xr:uid="{00000000-0005-0000-0000-00005E4F0000}"/>
    <cellStyle name="Normal 12 4 7" xfId="20320" xr:uid="{00000000-0005-0000-0000-00005F4F0000}"/>
    <cellStyle name="Normal 12 4 7 2" xfId="20321" xr:uid="{00000000-0005-0000-0000-0000604F0000}"/>
    <cellStyle name="Normal 12 4 8" xfId="20322" xr:uid="{00000000-0005-0000-0000-0000614F0000}"/>
    <cellStyle name="Normal 12 5" xfId="20323" xr:uid="{00000000-0005-0000-0000-0000624F0000}"/>
    <cellStyle name="Normal 12 5 2" xfId="20324" xr:uid="{00000000-0005-0000-0000-0000634F0000}"/>
    <cellStyle name="Normal 12 5 2 2" xfId="20325" xr:uid="{00000000-0005-0000-0000-0000644F0000}"/>
    <cellStyle name="Normal 12 5 2 2 2" xfId="20326" xr:uid="{00000000-0005-0000-0000-0000654F0000}"/>
    <cellStyle name="Normal 12 5 2 2 2 2" xfId="20327" xr:uid="{00000000-0005-0000-0000-0000664F0000}"/>
    <cellStyle name="Normal 12 5 2 2 3" xfId="20328" xr:uid="{00000000-0005-0000-0000-0000674F0000}"/>
    <cellStyle name="Normal 12 5 2 2 3 2" xfId="20329" xr:uid="{00000000-0005-0000-0000-0000684F0000}"/>
    <cellStyle name="Normal 12 5 2 2 4" xfId="20330" xr:uid="{00000000-0005-0000-0000-0000694F0000}"/>
    <cellStyle name="Normal 12 5 2 2 4 2" xfId="20331" xr:uid="{00000000-0005-0000-0000-00006A4F0000}"/>
    <cellStyle name="Normal 12 5 2 2 5" xfId="20332" xr:uid="{00000000-0005-0000-0000-00006B4F0000}"/>
    <cellStyle name="Normal 12 5 2 3" xfId="20333" xr:uid="{00000000-0005-0000-0000-00006C4F0000}"/>
    <cellStyle name="Normal 12 5 2 3 2" xfId="20334" xr:uid="{00000000-0005-0000-0000-00006D4F0000}"/>
    <cellStyle name="Normal 12 5 2 4" xfId="20335" xr:uid="{00000000-0005-0000-0000-00006E4F0000}"/>
    <cellStyle name="Normal 12 5 2 4 2" xfId="20336" xr:uid="{00000000-0005-0000-0000-00006F4F0000}"/>
    <cellStyle name="Normal 12 5 2 5" xfId="20337" xr:uid="{00000000-0005-0000-0000-0000704F0000}"/>
    <cellStyle name="Normal 12 5 2 5 2" xfId="20338" xr:uid="{00000000-0005-0000-0000-0000714F0000}"/>
    <cellStyle name="Normal 12 5 2 6" xfId="20339" xr:uid="{00000000-0005-0000-0000-0000724F0000}"/>
    <cellStyle name="Normal 12 5 3" xfId="20340" xr:uid="{00000000-0005-0000-0000-0000734F0000}"/>
    <cellStyle name="Normal 12 5 3 2" xfId="20341" xr:uid="{00000000-0005-0000-0000-0000744F0000}"/>
    <cellStyle name="Normal 12 5 4" xfId="20342" xr:uid="{00000000-0005-0000-0000-0000754F0000}"/>
    <cellStyle name="Normal 12 5 4 2" xfId="20343" xr:uid="{00000000-0005-0000-0000-0000764F0000}"/>
    <cellStyle name="Normal 12 5 4 2 2" xfId="20344" xr:uid="{00000000-0005-0000-0000-0000774F0000}"/>
    <cellStyle name="Normal 12 5 4 3" xfId="20345" xr:uid="{00000000-0005-0000-0000-0000784F0000}"/>
    <cellStyle name="Normal 12 5 4 3 2" xfId="20346" xr:uid="{00000000-0005-0000-0000-0000794F0000}"/>
    <cellStyle name="Normal 12 5 4 4" xfId="20347" xr:uid="{00000000-0005-0000-0000-00007A4F0000}"/>
    <cellStyle name="Normal 12 5 4 4 2" xfId="20348" xr:uid="{00000000-0005-0000-0000-00007B4F0000}"/>
    <cellStyle name="Normal 12 5 4 5" xfId="20349" xr:uid="{00000000-0005-0000-0000-00007C4F0000}"/>
    <cellStyle name="Normal 12 5 5" xfId="20350" xr:uid="{00000000-0005-0000-0000-00007D4F0000}"/>
    <cellStyle name="Normal 12 5 5 2" xfId="20351" xr:uid="{00000000-0005-0000-0000-00007E4F0000}"/>
    <cellStyle name="Normal 12 5 6" xfId="20352" xr:uid="{00000000-0005-0000-0000-00007F4F0000}"/>
    <cellStyle name="Normal 12 5 6 2" xfId="20353" xr:uid="{00000000-0005-0000-0000-0000804F0000}"/>
    <cellStyle name="Normal 12 5 7" xfId="20354" xr:uid="{00000000-0005-0000-0000-0000814F0000}"/>
    <cellStyle name="Normal 12 5 7 2" xfId="20355" xr:uid="{00000000-0005-0000-0000-0000824F0000}"/>
    <cellStyle name="Normal 12 5 8" xfId="20356" xr:uid="{00000000-0005-0000-0000-0000834F0000}"/>
    <cellStyle name="Normal 12 6" xfId="20357" xr:uid="{00000000-0005-0000-0000-0000844F0000}"/>
    <cellStyle name="Normal 12 6 2" xfId="20358" xr:uid="{00000000-0005-0000-0000-0000854F0000}"/>
    <cellStyle name="Normal 12 6 2 2" xfId="20359" xr:uid="{00000000-0005-0000-0000-0000864F0000}"/>
    <cellStyle name="Normal 12 6 2 2 2" xfId="20360" xr:uid="{00000000-0005-0000-0000-0000874F0000}"/>
    <cellStyle name="Normal 12 6 2 2 2 2" xfId="20361" xr:uid="{00000000-0005-0000-0000-0000884F0000}"/>
    <cellStyle name="Normal 12 6 2 2 3" xfId="20362" xr:uid="{00000000-0005-0000-0000-0000894F0000}"/>
    <cellStyle name="Normal 12 6 2 2 3 2" xfId="20363" xr:uid="{00000000-0005-0000-0000-00008A4F0000}"/>
    <cellStyle name="Normal 12 6 2 2 4" xfId="20364" xr:uid="{00000000-0005-0000-0000-00008B4F0000}"/>
    <cellStyle name="Normal 12 6 2 2 4 2" xfId="20365" xr:uid="{00000000-0005-0000-0000-00008C4F0000}"/>
    <cellStyle name="Normal 12 6 2 2 5" xfId="20366" xr:uid="{00000000-0005-0000-0000-00008D4F0000}"/>
    <cellStyle name="Normal 12 6 2 3" xfId="20367" xr:uid="{00000000-0005-0000-0000-00008E4F0000}"/>
    <cellStyle name="Normal 12 6 2 3 2" xfId="20368" xr:uid="{00000000-0005-0000-0000-00008F4F0000}"/>
    <cellStyle name="Normal 12 6 2 4" xfId="20369" xr:uid="{00000000-0005-0000-0000-0000904F0000}"/>
    <cellStyle name="Normal 12 6 2 4 2" xfId="20370" xr:uid="{00000000-0005-0000-0000-0000914F0000}"/>
    <cellStyle name="Normal 12 6 2 5" xfId="20371" xr:uid="{00000000-0005-0000-0000-0000924F0000}"/>
    <cellStyle name="Normal 12 6 2 5 2" xfId="20372" xr:uid="{00000000-0005-0000-0000-0000934F0000}"/>
    <cellStyle name="Normal 12 6 2 6" xfId="20373" xr:uid="{00000000-0005-0000-0000-0000944F0000}"/>
    <cellStyle name="Normal 12 6 3" xfId="20374" xr:uid="{00000000-0005-0000-0000-0000954F0000}"/>
    <cellStyle name="Normal 12 6 3 2" xfId="20375" xr:uid="{00000000-0005-0000-0000-0000964F0000}"/>
    <cellStyle name="Normal 12 6 4" xfId="20376" xr:uid="{00000000-0005-0000-0000-0000974F0000}"/>
    <cellStyle name="Normal 12 6 4 2" xfId="20377" xr:uid="{00000000-0005-0000-0000-0000984F0000}"/>
    <cellStyle name="Normal 12 6 4 2 2" xfId="20378" xr:uid="{00000000-0005-0000-0000-0000994F0000}"/>
    <cellStyle name="Normal 12 6 4 3" xfId="20379" xr:uid="{00000000-0005-0000-0000-00009A4F0000}"/>
    <cellStyle name="Normal 12 6 4 3 2" xfId="20380" xr:uid="{00000000-0005-0000-0000-00009B4F0000}"/>
    <cellStyle name="Normal 12 6 4 4" xfId="20381" xr:uid="{00000000-0005-0000-0000-00009C4F0000}"/>
    <cellStyle name="Normal 12 6 4 4 2" xfId="20382" xr:uid="{00000000-0005-0000-0000-00009D4F0000}"/>
    <cellStyle name="Normal 12 6 4 5" xfId="20383" xr:uid="{00000000-0005-0000-0000-00009E4F0000}"/>
    <cellStyle name="Normal 12 6 5" xfId="20384" xr:uid="{00000000-0005-0000-0000-00009F4F0000}"/>
    <cellStyle name="Normal 12 6 5 2" xfId="20385" xr:uid="{00000000-0005-0000-0000-0000A04F0000}"/>
    <cellStyle name="Normal 12 6 6" xfId="20386" xr:uid="{00000000-0005-0000-0000-0000A14F0000}"/>
    <cellStyle name="Normal 12 6 6 2" xfId="20387" xr:uid="{00000000-0005-0000-0000-0000A24F0000}"/>
    <cellStyle name="Normal 12 6 7" xfId="20388" xr:uid="{00000000-0005-0000-0000-0000A34F0000}"/>
    <cellStyle name="Normal 12 6 7 2" xfId="20389" xr:uid="{00000000-0005-0000-0000-0000A44F0000}"/>
    <cellStyle name="Normal 12 6 8" xfId="20390" xr:uid="{00000000-0005-0000-0000-0000A54F0000}"/>
    <cellStyle name="Normal 12 7" xfId="20391" xr:uid="{00000000-0005-0000-0000-0000A64F0000}"/>
    <cellStyle name="Normal 12 7 2" xfId="20392" xr:uid="{00000000-0005-0000-0000-0000A74F0000}"/>
    <cellStyle name="Normal 12 7 2 2" xfId="20393" xr:uid="{00000000-0005-0000-0000-0000A84F0000}"/>
    <cellStyle name="Normal 12 7 2 2 2" xfId="20394" xr:uid="{00000000-0005-0000-0000-0000A94F0000}"/>
    <cellStyle name="Normal 12 7 2 2 2 2" xfId="20395" xr:uid="{00000000-0005-0000-0000-0000AA4F0000}"/>
    <cellStyle name="Normal 12 7 2 2 3" xfId="20396" xr:uid="{00000000-0005-0000-0000-0000AB4F0000}"/>
    <cellStyle name="Normal 12 7 2 2 3 2" xfId="20397" xr:uid="{00000000-0005-0000-0000-0000AC4F0000}"/>
    <cellStyle name="Normal 12 7 2 2 4" xfId="20398" xr:uid="{00000000-0005-0000-0000-0000AD4F0000}"/>
    <cellStyle name="Normal 12 7 2 2 4 2" xfId="20399" xr:uid="{00000000-0005-0000-0000-0000AE4F0000}"/>
    <cellStyle name="Normal 12 7 2 2 5" xfId="20400" xr:uid="{00000000-0005-0000-0000-0000AF4F0000}"/>
    <cellStyle name="Normal 12 7 2 3" xfId="20401" xr:uid="{00000000-0005-0000-0000-0000B04F0000}"/>
    <cellStyle name="Normal 12 7 2 3 2" xfId="20402" xr:uid="{00000000-0005-0000-0000-0000B14F0000}"/>
    <cellStyle name="Normal 12 7 2 4" xfId="20403" xr:uid="{00000000-0005-0000-0000-0000B24F0000}"/>
    <cellStyle name="Normal 12 7 2 4 2" xfId="20404" xr:uid="{00000000-0005-0000-0000-0000B34F0000}"/>
    <cellStyle name="Normal 12 7 2 5" xfId="20405" xr:uid="{00000000-0005-0000-0000-0000B44F0000}"/>
    <cellStyle name="Normal 12 7 2 5 2" xfId="20406" xr:uid="{00000000-0005-0000-0000-0000B54F0000}"/>
    <cellStyle name="Normal 12 7 2 6" xfId="20407" xr:uid="{00000000-0005-0000-0000-0000B64F0000}"/>
    <cellStyle name="Normal 12 7 3" xfId="20408" xr:uid="{00000000-0005-0000-0000-0000B74F0000}"/>
    <cellStyle name="Normal 12 7 3 2" xfId="20409" xr:uid="{00000000-0005-0000-0000-0000B84F0000}"/>
    <cellStyle name="Normal 12 7 4" xfId="20410" xr:uid="{00000000-0005-0000-0000-0000B94F0000}"/>
    <cellStyle name="Normal 12 7 4 2" xfId="20411" xr:uid="{00000000-0005-0000-0000-0000BA4F0000}"/>
    <cellStyle name="Normal 12 7 4 2 2" xfId="20412" xr:uid="{00000000-0005-0000-0000-0000BB4F0000}"/>
    <cellStyle name="Normal 12 7 4 3" xfId="20413" xr:uid="{00000000-0005-0000-0000-0000BC4F0000}"/>
    <cellStyle name="Normal 12 7 4 3 2" xfId="20414" xr:uid="{00000000-0005-0000-0000-0000BD4F0000}"/>
    <cellStyle name="Normal 12 7 4 4" xfId="20415" xr:uid="{00000000-0005-0000-0000-0000BE4F0000}"/>
    <cellStyle name="Normal 12 7 4 4 2" xfId="20416" xr:uid="{00000000-0005-0000-0000-0000BF4F0000}"/>
    <cellStyle name="Normal 12 7 4 5" xfId="20417" xr:uid="{00000000-0005-0000-0000-0000C04F0000}"/>
    <cellStyle name="Normal 12 7 5" xfId="20418" xr:uid="{00000000-0005-0000-0000-0000C14F0000}"/>
    <cellStyle name="Normal 12 7 5 2" xfId="20419" xr:uid="{00000000-0005-0000-0000-0000C24F0000}"/>
    <cellStyle name="Normal 12 7 6" xfId="20420" xr:uid="{00000000-0005-0000-0000-0000C34F0000}"/>
    <cellStyle name="Normal 12 7 6 2" xfId="20421" xr:uid="{00000000-0005-0000-0000-0000C44F0000}"/>
    <cellStyle name="Normal 12 7 7" xfId="20422" xr:uid="{00000000-0005-0000-0000-0000C54F0000}"/>
    <cellStyle name="Normal 12 7 7 2" xfId="20423" xr:uid="{00000000-0005-0000-0000-0000C64F0000}"/>
    <cellStyle name="Normal 12 7 8" xfId="20424" xr:uid="{00000000-0005-0000-0000-0000C74F0000}"/>
    <cellStyle name="Normal 12 8" xfId="20425" xr:uid="{00000000-0005-0000-0000-0000C84F0000}"/>
    <cellStyle name="Normal 12 8 2" xfId="20426" xr:uid="{00000000-0005-0000-0000-0000C94F0000}"/>
    <cellStyle name="Normal 12 8 2 2" xfId="20427" xr:uid="{00000000-0005-0000-0000-0000CA4F0000}"/>
    <cellStyle name="Normal 12 8 2 2 2" xfId="20428" xr:uid="{00000000-0005-0000-0000-0000CB4F0000}"/>
    <cellStyle name="Normal 12 8 2 2 2 2" xfId="20429" xr:uid="{00000000-0005-0000-0000-0000CC4F0000}"/>
    <cellStyle name="Normal 12 8 2 2 3" xfId="20430" xr:uid="{00000000-0005-0000-0000-0000CD4F0000}"/>
    <cellStyle name="Normal 12 8 2 2 3 2" xfId="20431" xr:uid="{00000000-0005-0000-0000-0000CE4F0000}"/>
    <cellStyle name="Normal 12 8 2 2 4" xfId="20432" xr:uid="{00000000-0005-0000-0000-0000CF4F0000}"/>
    <cellStyle name="Normal 12 8 2 2 4 2" xfId="20433" xr:uid="{00000000-0005-0000-0000-0000D04F0000}"/>
    <cellStyle name="Normal 12 8 2 2 5" xfId="20434" xr:uid="{00000000-0005-0000-0000-0000D14F0000}"/>
    <cellStyle name="Normal 12 8 2 3" xfId="20435" xr:uid="{00000000-0005-0000-0000-0000D24F0000}"/>
    <cellStyle name="Normal 12 8 2 3 2" xfId="20436" xr:uid="{00000000-0005-0000-0000-0000D34F0000}"/>
    <cellStyle name="Normal 12 8 2 4" xfId="20437" xr:uid="{00000000-0005-0000-0000-0000D44F0000}"/>
    <cellStyle name="Normal 12 8 2 4 2" xfId="20438" xr:uid="{00000000-0005-0000-0000-0000D54F0000}"/>
    <cellStyle name="Normal 12 8 2 5" xfId="20439" xr:uid="{00000000-0005-0000-0000-0000D64F0000}"/>
    <cellStyle name="Normal 12 8 2 5 2" xfId="20440" xr:uid="{00000000-0005-0000-0000-0000D74F0000}"/>
    <cellStyle name="Normal 12 8 2 6" xfId="20441" xr:uid="{00000000-0005-0000-0000-0000D84F0000}"/>
    <cellStyle name="Normal 12 8 3" xfId="20442" xr:uid="{00000000-0005-0000-0000-0000D94F0000}"/>
    <cellStyle name="Normal 12 8 3 2" xfId="20443" xr:uid="{00000000-0005-0000-0000-0000DA4F0000}"/>
    <cellStyle name="Normal 12 8 3 2 2" xfId="20444" xr:uid="{00000000-0005-0000-0000-0000DB4F0000}"/>
    <cellStyle name="Normal 12 8 3 3" xfId="20445" xr:uid="{00000000-0005-0000-0000-0000DC4F0000}"/>
    <cellStyle name="Normal 12 8 3 3 2" xfId="20446" xr:uid="{00000000-0005-0000-0000-0000DD4F0000}"/>
    <cellStyle name="Normal 12 8 3 4" xfId="20447" xr:uid="{00000000-0005-0000-0000-0000DE4F0000}"/>
    <cellStyle name="Normal 12 8 3 4 2" xfId="20448" xr:uid="{00000000-0005-0000-0000-0000DF4F0000}"/>
    <cellStyle name="Normal 12 8 3 5" xfId="20449" xr:uid="{00000000-0005-0000-0000-0000E04F0000}"/>
    <cellStyle name="Normal 12 8 4" xfId="20450" xr:uid="{00000000-0005-0000-0000-0000E14F0000}"/>
    <cellStyle name="Normal 12 8 4 2" xfId="20451" xr:uid="{00000000-0005-0000-0000-0000E24F0000}"/>
    <cellStyle name="Normal 12 8 5" xfId="20452" xr:uid="{00000000-0005-0000-0000-0000E34F0000}"/>
    <cellStyle name="Normal 12 8 5 2" xfId="20453" xr:uid="{00000000-0005-0000-0000-0000E44F0000}"/>
    <cellStyle name="Normal 12 8 6" xfId="20454" xr:uid="{00000000-0005-0000-0000-0000E54F0000}"/>
    <cellStyle name="Normal 12 8 6 2" xfId="20455" xr:uid="{00000000-0005-0000-0000-0000E64F0000}"/>
    <cellStyle name="Normal 12 8 7" xfId="20456" xr:uid="{00000000-0005-0000-0000-0000E74F0000}"/>
    <cellStyle name="Normal 12 9" xfId="20457" xr:uid="{00000000-0005-0000-0000-0000E84F0000}"/>
    <cellStyle name="Normal 12 9 2" xfId="20458" xr:uid="{00000000-0005-0000-0000-0000E94F0000}"/>
    <cellStyle name="Normal 12 9 2 2" xfId="20459" xr:uid="{00000000-0005-0000-0000-0000EA4F0000}"/>
    <cellStyle name="Normal 12 9 2 2 2" xfId="20460" xr:uid="{00000000-0005-0000-0000-0000EB4F0000}"/>
    <cellStyle name="Normal 12 9 2 2 2 2" xfId="20461" xr:uid="{00000000-0005-0000-0000-0000EC4F0000}"/>
    <cellStyle name="Normal 12 9 2 2 3" xfId="20462" xr:uid="{00000000-0005-0000-0000-0000ED4F0000}"/>
    <cellStyle name="Normal 12 9 2 2 3 2" xfId="20463" xr:uid="{00000000-0005-0000-0000-0000EE4F0000}"/>
    <cellStyle name="Normal 12 9 2 2 4" xfId="20464" xr:uid="{00000000-0005-0000-0000-0000EF4F0000}"/>
    <cellStyle name="Normal 12 9 2 2 4 2" xfId="20465" xr:uid="{00000000-0005-0000-0000-0000F04F0000}"/>
    <cellStyle name="Normal 12 9 2 2 5" xfId="20466" xr:uid="{00000000-0005-0000-0000-0000F14F0000}"/>
    <cellStyle name="Normal 12 9 2 3" xfId="20467" xr:uid="{00000000-0005-0000-0000-0000F24F0000}"/>
    <cellStyle name="Normal 12 9 2 3 2" xfId="20468" xr:uid="{00000000-0005-0000-0000-0000F34F0000}"/>
    <cellStyle name="Normal 12 9 2 4" xfId="20469" xr:uid="{00000000-0005-0000-0000-0000F44F0000}"/>
    <cellStyle name="Normal 12 9 2 4 2" xfId="20470" xr:uid="{00000000-0005-0000-0000-0000F54F0000}"/>
    <cellStyle name="Normal 12 9 2 5" xfId="20471" xr:uid="{00000000-0005-0000-0000-0000F64F0000}"/>
    <cellStyle name="Normal 12 9 2 5 2" xfId="20472" xr:uid="{00000000-0005-0000-0000-0000F74F0000}"/>
    <cellStyle name="Normal 12 9 2 6" xfId="20473" xr:uid="{00000000-0005-0000-0000-0000F84F0000}"/>
    <cellStyle name="Normal 12 9 3" xfId="20474" xr:uid="{00000000-0005-0000-0000-0000F94F0000}"/>
    <cellStyle name="Normal 12 9 3 2" xfId="20475" xr:uid="{00000000-0005-0000-0000-0000FA4F0000}"/>
    <cellStyle name="Normal 12 9 3 2 2" xfId="20476" xr:uid="{00000000-0005-0000-0000-0000FB4F0000}"/>
    <cellStyle name="Normal 12 9 3 3" xfId="20477" xr:uid="{00000000-0005-0000-0000-0000FC4F0000}"/>
    <cellStyle name="Normal 12 9 3 3 2" xfId="20478" xr:uid="{00000000-0005-0000-0000-0000FD4F0000}"/>
    <cellStyle name="Normal 12 9 3 4" xfId="20479" xr:uid="{00000000-0005-0000-0000-0000FE4F0000}"/>
    <cellStyle name="Normal 12 9 3 4 2" xfId="20480" xr:uid="{00000000-0005-0000-0000-0000FF4F0000}"/>
    <cellStyle name="Normal 12 9 3 5" xfId="20481" xr:uid="{00000000-0005-0000-0000-000000500000}"/>
    <cellStyle name="Normal 12 9 4" xfId="20482" xr:uid="{00000000-0005-0000-0000-000001500000}"/>
    <cellStyle name="Normal 12 9 4 2" xfId="20483" xr:uid="{00000000-0005-0000-0000-000002500000}"/>
    <cellStyle name="Normal 12 9 5" xfId="20484" xr:uid="{00000000-0005-0000-0000-000003500000}"/>
    <cellStyle name="Normal 12 9 5 2" xfId="20485" xr:uid="{00000000-0005-0000-0000-000004500000}"/>
    <cellStyle name="Normal 12 9 6" xfId="20486" xr:uid="{00000000-0005-0000-0000-000005500000}"/>
    <cellStyle name="Normal 12 9 6 2" xfId="20487" xr:uid="{00000000-0005-0000-0000-000006500000}"/>
    <cellStyle name="Normal 12 9 7" xfId="20488" xr:uid="{00000000-0005-0000-0000-000007500000}"/>
    <cellStyle name="Normal 120" xfId="20489" xr:uid="{00000000-0005-0000-0000-000008500000}"/>
    <cellStyle name="Normal 120 2" xfId="20490" xr:uid="{00000000-0005-0000-0000-000009500000}"/>
    <cellStyle name="Normal 121" xfId="20491" xr:uid="{00000000-0005-0000-0000-00000A500000}"/>
    <cellStyle name="Normal 121 2" xfId="20492" xr:uid="{00000000-0005-0000-0000-00000B500000}"/>
    <cellStyle name="Normal 121 2 2" xfId="20493" xr:uid="{00000000-0005-0000-0000-00000C500000}"/>
    <cellStyle name="Normal 121 3" xfId="20494" xr:uid="{00000000-0005-0000-0000-00000D500000}"/>
    <cellStyle name="Normal 122" xfId="20495" xr:uid="{00000000-0005-0000-0000-00000E500000}"/>
    <cellStyle name="Normal 122 2" xfId="20496" xr:uid="{00000000-0005-0000-0000-00000F500000}"/>
    <cellStyle name="Normal 123" xfId="20497" xr:uid="{00000000-0005-0000-0000-000010500000}"/>
    <cellStyle name="Normal 124" xfId="20498" xr:uid="{00000000-0005-0000-0000-000011500000}"/>
    <cellStyle name="Normal 13" xfId="20499" xr:uid="{00000000-0005-0000-0000-000012500000}"/>
    <cellStyle name="Normal 13 10" xfId="20500" xr:uid="{00000000-0005-0000-0000-000013500000}"/>
    <cellStyle name="Normal 13 10 2" xfId="20501" xr:uid="{00000000-0005-0000-0000-000014500000}"/>
    <cellStyle name="Normal 13 11" xfId="20502" xr:uid="{00000000-0005-0000-0000-000015500000}"/>
    <cellStyle name="Normal 13 11 2" xfId="20503" xr:uid="{00000000-0005-0000-0000-000016500000}"/>
    <cellStyle name="Normal 13 11 2 2" xfId="20504" xr:uid="{00000000-0005-0000-0000-000017500000}"/>
    <cellStyle name="Normal 13 11 2 2 2" xfId="20505" xr:uid="{00000000-0005-0000-0000-000018500000}"/>
    <cellStyle name="Normal 13 11 2 2 2 2" xfId="20506" xr:uid="{00000000-0005-0000-0000-000019500000}"/>
    <cellStyle name="Normal 13 11 2 2 3" xfId="20507" xr:uid="{00000000-0005-0000-0000-00001A500000}"/>
    <cellStyle name="Normal 13 11 2 2 3 2" xfId="20508" xr:uid="{00000000-0005-0000-0000-00001B500000}"/>
    <cellStyle name="Normal 13 11 2 2 4" xfId="20509" xr:uid="{00000000-0005-0000-0000-00001C500000}"/>
    <cellStyle name="Normal 13 11 2 2 4 2" xfId="20510" xr:uid="{00000000-0005-0000-0000-00001D500000}"/>
    <cellStyle name="Normal 13 11 2 2 5" xfId="20511" xr:uid="{00000000-0005-0000-0000-00001E500000}"/>
    <cellStyle name="Normal 13 11 2 3" xfId="20512" xr:uid="{00000000-0005-0000-0000-00001F500000}"/>
    <cellStyle name="Normal 13 11 2 3 2" xfId="20513" xr:uid="{00000000-0005-0000-0000-000020500000}"/>
    <cellStyle name="Normal 13 11 2 4" xfId="20514" xr:uid="{00000000-0005-0000-0000-000021500000}"/>
    <cellStyle name="Normal 13 11 2 4 2" xfId="20515" xr:uid="{00000000-0005-0000-0000-000022500000}"/>
    <cellStyle name="Normal 13 11 2 5" xfId="20516" xr:uid="{00000000-0005-0000-0000-000023500000}"/>
    <cellStyle name="Normal 13 11 2 5 2" xfId="20517" xr:uid="{00000000-0005-0000-0000-000024500000}"/>
    <cellStyle name="Normal 13 11 2 6" xfId="20518" xr:uid="{00000000-0005-0000-0000-000025500000}"/>
    <cellStyle name="Normal 13 11 3" xfId="20519" xr:uid="{00000000-0005-0000-0000-000026500000}"/>
    <cellStyle name="Normal 13 11 3 2" xfId="20520" xr:uid="{00000000-0005-0000-0000-000027500000}"/>
    <cellStyle name="Normal 13 11 3 2 2" xfId="20521" xr:uid="{00000000-0005-0000-0000-000028500000}"/>
    <cellStyle name="Normal 13 11 3 3" xfId="20522" xr:uid="{00000000-0005-0000-0000-000029500000}"/>
    <cellStyle name="Normal 13 11 3 3 2" xfId="20523" xr:uid="{00000000-0005-0000-0000-00002A500000}"/>
    <cellStyle name="Normal 13 11 3 4" xfId="20524" xr:uid="{00000000-0005-0000-0000-00002B500000}"/>
    <cellStyle name="Normal 13 11 3 4 2" xfId="20525" xr:uid="{00000000-0005-0000-0000-00002C500000}"/>
    <cellStyle name="Normal 13 11 3 5" xfId="20526" xr:uid="{00000000-0005-0000-0000-00002D500000}"/>
    <cellStyle name="Normal 13 11 4" xfId="20527" xr:uid="{00000000-0005-0000-0000-00002E500000}"/>
    <cellStyle name="Normal 13 11 4 2" xfId="20528" xr:uid="{00000000-0005-0000-0000-00002F500000}"/>
    <cellStyle name="Normal 13 11 5" xfId="20529" xr:uid="{00000000-0005-0000-0000-000030500000}"/>
    <cellStyle name="Normal 13 11 5 2" xfId="20530" xr:uid="{00000000-0005-0000-0000-000031500000}"/>
    <cellStyle name="Normal 13 11 6" xfId="20531" xr:uid="{00000000-0005-0000-0000-000032500000}"/>
    <cellStyle name="Normal 13 11 6 2" xfId="20532" xr:uid="{00000000-0005-0000-0000-000033500000}"/>
    <cellStyle name="Normal 13 11 7" xfId="20533" xr:uid="{00000000-0005-0000-0000-000034500000}"/>
    <cellStyle name="Normal 13 12" xfId="20534" xr:uid="{00000000-0005-0000-0000-000035500000}"/>
    <cellStyle name="Normal 13 12 2" xfId="20535" xr:uid="{00000000-0005-0000-0000-000036500000}"/>
    <cellStyle name="Normal 13 12 2 2" xfId="20536" xr:uid="{00000000-0005-0000-0000-000037500000}"/>
    <cellStyle name="Normal 13 12 2 2 2" xfId="20537" xr:uid="{00000000-0005-0000-0000-000038500000}"/>
    <cellStyle name="Normal 13 12 2 2 2 2" xfId="20538" xr:uid="{00000000-0005-0000-0000-000039500000}"/>
    <cellStyle name="Normal 13 12 2 2 3" xfId="20539" xr:uid="{00000000-0005-0000-0000-00003A500000}"/>
    <cellStyle name="Normal 13 12 2 2 3 2" xfId="20540" xr:uid="{00000000-0005-0000-0000-00003B500000}"/>
    <cellStyle name="Normal 13 12 2 2 4" xfId="20541" xr:uid="{00000000-0005-0000-0000-00003C500000}"/>
    <cellStyle name="Normal 13 12 2 2 4 2" xfId="20542" xr:uid="{00000000-0005-0000-0000-00003D500000}"/>
    <cellStyle name="Normal 13 12 2 2 5" xfId="20543" xr:uid="{00000000-0005-0000-0000-00003E500000}"/>
    <cellStyle name="Normal 13 12 2 3" xfId="20544" xr:uid="{00000000-0005-0000-0000-00003F500000}"/>
    <cellStyle name="Normal 13 12 2 3 2" xfId="20545" xr:uid="{00000000-0005-0000-0000-000040500000}"/>
    <cellStyle name="Normal 13 12 2 4" xfId="20546" xr:uid="{00000000-0005-0000-0000-000041500000}"/>
    <cellStyle name="Normal 13 12 2 4 2" xfId="20547" xr:uid="{00000000-0005-0000-0000-000042500000}"/>
    <cellStyle name="Normal 13 12 2 5" xfId="20548" xr:uid="{00000000-0005-0000-0000-000043500000}"/>
    <cellStyle name="Normal 13 12 2 5 2" xfId="20549" xr:uid="{00000000-0005-0000-0000-000044500000}"/>
    <cellStyle name="Normal 13 12 2 6" xfId="20550" xr:uid="{00000000-0005-0000-0000-000045500000}"/>
    <cellStyle name="Normal 13 12 3" xfId="20551" xr:uid="{00000000-0005-0000-0000-000046500000}"/>
    <cellStyle name="Normal 13 12 3 2" xfId="20552" xr:uid="{00000000-0005-0000-0000-000047500000}"/>
    <cellStyle name="Normal 13 12 3 2 2" xfId="20553" xr:uid="{00000000-0005-0000-0000-000048500000}"/>
    <cellStyle name="Normal 13 12 3 3" xfId="20554" xr:uid="{00000000-0005-0000-0000-000049500000}"/>
    <cellStyle name="Normal 13 12 3 3 2" xfId="20555" xr:uid="{00000000-0005-0000-0000-00004A500000}"/>
    <cellStyle name="Normal 13 12 3 4" xfId="20556" xr:uid="{00000000-0005-0000-0000-00004B500000}"/>
    <cellStyle name="Normal 13 12 3 4 2" xfId="20557" xr:uid="{00000000-0005-0000-0000-00004C500000}"/>
    <cellStyle name="Normal 13 12 3 5" xfId="20558" xr:uid="{00000000-0005-0000-0000-00004D500000}"/>
    <cellStyle name="Normal 13 12 4" xfId="20559" xr:uid="{00000000-0005-0000-0000-00004E500000}"/>
    <cellStyle name="Normal 13 12 4 2" xfId="20560" xr:uid="{00000000-0005-0000-0000-00004F500000}"/>
    <cellStyle name="Normal 13 12 5" xfId="20561" xr:uid="{00000000-0005-0000-0000-000050500000}"/>
    <cellStyle name="Normal 13 12 5 2" xfId="20562" xr:uid="{00000000-0005-0000-0000-000051500000}"/>
    <cellStyle name="Normal 13 12 6" xfId="20563" xr:uid="{00000000-0005-0000-0000-000052500000}"/>
    <cellStyle name="Normal 13 12 6 2" xfId="20564" xr:uid="{00000000-0005-0000-0000-000053500000}"/>
    <cellStyle name="Normal 13 12 7" xfId="20565" xr:uid="{00000000-0005-0000-0000-000054500000}"/>
    <cellStyle name="Normal 13 13" xfId="20566" xr:uid="{00000000-0005-0000-0000-000055500000}"/>
    <cellStyle name="Normal 13 13 2" xfId="20567" xr:uid="{00000000-0005-0000-0000-000056500000}"/>
    <cellStyle name="Normal 13 13 2 2" xfId="20568" xr:uid="{00000000-0005-0000-0000-000057500000}"/>
    <cellStyle name="Normal 13 13 3" xfId="20569" xr:uid="{00000000-0005-0000-0000-000058500000}"/>
    <cellStyle name="Normal 13 13 3 2" xfId="20570" xr:uid="{00000000-0005-0000-0000-000059500000}"/>
    <cellStyle name="Normal 13 13 4" xfId="20571" xr:uid="{00000000-0005-0000-0000-00005A500000}"/>
    <cellStyle name="Normal 13 13 4 2" xfId="20572" xr:uid="{00000000-0005-0000-0000-00005B500000}"/>
    <cellStyle name="Normal 13 13 5" xfId="20573" xr:uid="{00000000-0005-0000-0000-00005C500000}"/>
    <cellStyle name="Normal 13 14" xfId="20574" xr:uid="{00000000-0005-0000-0000-00005D500000}"/>
    <cellStyle name="Normal 13 2" xfId="20575" xr:uid="{00000000-0005-0000-0000-00005E500000}"/>
    <cellStyle name="Normal 13 2 2" xfId="20576" xr:uid="{00000000-0005-0000-0000-00005F500000}"/>
    <cellStyle name="Normal 13 2 2 2" xfId="20577" xr:uid="{00000000-0005-0000-0000-000060500000}"/>
    <cellStyle name="Normal 13 2 3" xfId="20578" xr:uid="{00000000-0005-0000-0000-000061500000}"/>
    <cellStyle name="Normal 13 2 3 2" xfId="20579" xr:uid="{00000000-0005-0000-0000-000062500000}"/>
    <cellStyle name="Normal 13 2 3 2 2" xfId="20580" xr:uid="{00000000-0005-0000-0000-000063500000}"/>
    <cellStyle name="Normal 13 2 3 2 2 2" xfId="20581" xr:uid="{00000000-0005-0000-0000-000064500000}"/>
    <cellStyle name="Normal 13 2 3 2 2 2 2" xfId="20582" xr:uid="{00000000-0005-0000-0000-000065500000}"/>
    <cellStyle name="Normal 13 2 3 2 2 3" xfId="20583" xr:uid="{00000000-0005-0000-0000-000066500000}"/>
    <cellStyle name="Normal 13 2 3 2 2 3 2" xfId="20584" xr:uid="{00000000-0005-0000-0000-000067500000}"/>
    <cellStyle name="Normal 13 2 3 2 2 4" xfId="20585" xr:uid="{00000000-0005-0000-0000-000068500000}"/>
    <cellStyle name="Normal 13 2 3 2 2 4 2" xfId="20586" xr:uid="{00000000-0005-0000-0000-000069500000}"/>
    <cellStyle name="Normal 13 2 3 2 2 5" xfId="20587" xr:uid="{00000000-0005-0000-0000-00006A500000}"/>
    <cellStyle name="Normal 13 2 3 2 3" xfId="20588" xr:uid="{00000000-0005-0000-0000-00006B500000}"/>
    <cellStyle name="Normal 13 2 3 2 3 2" xfId="20589" xr:uid="{00000000-0005-0000-0000-00006C500000}"/>
    <cellStyle name="Normal 13 2 3 2 4" xfId="20590" xr:uid="{00000000-0005-0000-0000-00006D500000}"/>
    <cellStyle name="Normal 13 2 3 2 4 2" xfId="20591" xr:uid="{00000000-0005-0000-0000-00006E500000}"/>
    <cellStyle name="Normal 13 2 3 2 5" xfId="20592" xr:uid="{00000000-0005-0000-0000-00006F500000}"/>
    <cellStyle name="Normal 13 2 3 2 5 2" xfId="20593" xr:uid="{00000000-0005-0000-0000-000070500000}"/>
    <cellStyle name="Normal 13 2 3 2 6" xfId="20594" xr:uid="{00000000-0005-0000-0000-000071500000}"/>
    <cellStyle name="Normal 13 2 3 3" xfId="20595" xr:uid="{00000000-0005-0000-0000-000072500000}"/>
    <cellStyle name="Normal 13 2 3 3 2" xfId="20596" xr:uid="{00000000-0005-0000-0000-000073500000}"/>
    <cellStyle name="Normal 13 2 3 3 2 2" xfId="20597" xr:uid="{00000000-0005-0000-0000-000074500000}"/>
    <cellStyle name="Normal 13 2 3 3 3" xfId="20598" xr:uid="{00000000-0005-0000-0000-000075500000}"/>
    <cellStyle name="Normal 13 2 3 3 3 2" xfId="20599" xr:uid="{00000000-0005-0000-0000-000076500000}"/>
    <cellStyle name="Normal 13 2 3 3 4" xfId="20600" xr:uid="{00000000-0005-0000-0000-000077500000}"/>
    <cellStyle name="Normal 13 2 3 3 4 2" xfId="20601" xr:uid="{00000000-0005-0000-0000-000078500000}"/>
    <cellStyle name="Normal 13 2 3 3 5" xfId="20602" xr:uid="{00000000-0005-0000-0000-000079500000}"/>
    <cellStyle name="Normal 13 2 3 4" xfId="20603" xr:uid="{00000000-0005-0000-0000-00007A500000}"/>
    <cellStyle name="Normal 13 2 3 4 2" xfId="20604" xr:uid="{00000000-0005-0000-0000-00007B500000}"/>
    <cellStyle name="Normal 13 2 3 5" xfId="20605" xr:uid="{00000000-0005-0000-0000-00007C500000}"/>
    <cellStyle name="Normal 13 2 3 5 2" xfId="20606" xr:uid="{00000000-0005-0000-0000-00007D500000}"/>
    <cellStyle name="Normal 13 2 3 6" xfId="20607" xr:uid="{00000000-0005-0000-0000-00007E500000}"/>
    <cellStyle name="Normal 13 2 3 6 2" xfId="20608" xr:uid="{00000000-0005-0000-0000-00007F500000}"/>
    <cellStyle name="Normal 13 2 3 7" xfId="20609" xr:uid="{00000000-0005-0000-0000-000080500000}"/>
    <cellStyle name="Normal 13 2 4" xfId="20610" xr:uid="{00000000-0005-0000-0000-000081500000}"/>
    <cellStyle name="Normal 13 3" xfId="20611" xr:uid="{00000000-0005-0000-0000-000082500000}"/>
    <cellStyle name="Normal 13 3 2" xfId="20612" xr:uid="{00000000-0005-0000-0000-000083500000}"/>
    <cellStyle name="Normal 13 3 2 2" xfId="20613" xr:uid="{00000000-0005-0000-0000-000084500000}"/>
    <cellStyle name="Normal 13 3 2 2 2" xfId="20614" xr:uid="{00000000-0005-0000-0000-000085500000}"/>
    <cellStyle name="Normal 13 3 2 3" xfId="20615" xr:uid="{00000000-0005-0000-0000-000086500000}"/>
    <cellStyle name="Normal 13 3 3" xfId="20616" xr:uid="{00000000-0005-0000-0000-000087500000}"/>
    <cellStyle name="Normal 13 4" xfId="20617" xr:uid="{00000000-0005-0000-0000-000088500000}"/>
    <cellStyle name="Normal 13 4 2" xfId="20618" xr:uid="{00000000-0005-0000-0000-000089500000}"/>
    <cellStyle name="Normal 13 4 2 2" xfId="20619" xr:uid="{00000000-0005-0000-0000-00008A500000}"/>
    <cellStyle name="Normal 13 4 3" xfId="20620" xr:uid="{00000000-0005-0000-0000-00008B500000}"/>
    <cellStyle name="Normal 13 5" xfId="20621" xr:uid="{00000000-0005-0000-0000-00008C500000}"/>
    <cellStyle name="Normal 13 5 2" xfId="20622" xr:uid="{00000000-0005-0000-0000-00008D500000}"/>
    <cellStyle name="Normal 13 5 2 2" xfId="20623" xr:uid="{00000000-0005-0000-0000-00008E500000}"/>
    <cellStyle name="Normal 13 5 3" xfId="20624" xr:uid="{00000000-0005-0000-0000-00008F500000}"/>
    <cellStyle name="Normal 13 6" xfId="20625" xr:uid="{00000000-0005-0000-0000-000090500000}"/>
    <cellStyle name="Normal 13 6 2" xfId="20626" xr:uid="{00000000-0005-0000-0000-000091500000}"/>
    <cellStyle name="Normal 13 6 2 2" xfId="20627" xr:uid="{00000000-0005-0000-0000-000092500000}"/>
    <cellStyle name="Normal 13 6 3" xfId="20628" xr:uid="{00000000-0005-0000-0000-000093500000}"/>
    <cellStyle name="Normal 13 7" xfId="20629" xr:uid="{00000000-0005-0000-0000-000094500000}"/>
    <cellStyle name="Normal 13 7 2" xfId="20630" xr:uid="{00000000-0005-0000-0000-000095500000}"/>
    <cellStyle name="Normal 13 7 2 2" xfId="20631" xr:uid="{00000000-0005-0000-0000-000096500000}"/>
    <cellStyle name="Normal 13 7 3" xfId="20632" xr:uid="{00000000-0005-0000-0000-000097500000}"/>
    <cellStyle name="Normal 13 8" xfId="20633" xr:uid="{00000000-0005-0000-0000-000098500000}"/>
    <cellStyle name="Normal 13 8 2" xfId="20634" xr:uid="{00000000-0005-0000-0000-000099500000}"/>
    <cellStyle name="Normal 13 9" xfId="20635" xr:uid="{00000000-0005-0000-0000-00009A500000}"/>
    <cellStyle name="Normal 13 9 2" xfId="20636" xr:uid="{00000000-0005-0000-0000-00009B500000}"/>
    <cellStyle name="Normal 14" xfId="20637" xr:uid="{00000000-0005-0000-0000-00009C500000}"/>
    <cellStyle name="Normal 14 2" xfId="20638" xr:uid="{00000000-0005-0000-0000-00009D500000}"/>
    <cellStyle name="Normal 14 2 2" xfId="20639" xr:uid="{00000000-0005-0000-0000-00009E500000}"/>
    <cellStyle name="Normal 14 2 2 2" xfId="20640" xr:uid="{00000000-0005-0000-0000-00009F500000}"/>
    <cellStyle name="Normal 14 2 3" xfId="20641" xr:uid="{00000000-0005-0000-0000-0000A0500000}"/>
    <cellStyle name="Normal 14 2 3 2" xfId="20642" xr:uid="{00000000-0005-0000-0000-0000A1500000}"/>
    <cellStyle name="Normal 14 2 3 2 2" xfId="20643" xr:uid="{00000000-0005-0000-0000-0000A2500000}"/>
    <cellStyle name="Normal 14 2 3 2 2 2" xfId="20644" xr:uid="{00000000-0005-0000-0000-0000A3500000}"/>
    <cellStyle name="Normal 14 2 3 2 2 2 2" xfId="20645" xr:uid="{00000000-0005-0000-0000-0000A4500000}"/>
    <cellStyle name="Normal 14 2 3 2 2 3" xfId="20646" xr:uid="{00000000-0005-0000-0000-0000A5500000}"/>
    <cellStyle name="Normal 14 2 3 2 2 3 2" xfId="20647" xr:uid="{00000000-0005-0000-0000-0000A6500000}"/>
    <cellStyle name="Normal 14 2 3 2 2 4" xfId="20648" xr:uid="{00000000-0005-0000-0000-0000A7500000}"/>
    <cellStyle name="Normal 14 2 3 2 2 4 2" xfId="20649" xr:uid="{00000000-0005-0000-0000-0000A8500000}"/>
    <cellStyle name="Normal 14 2 3 2 2 5" xfId="20650" xr:uid="{00000000-0005-0000-0000-0000A9500000}"/>
    <cellStyle name="Normal 14 2 3 2 3" xfId="20651" xr:uid="{00000000-0005-0000-0000-0000AA500000}"/>
    <cellStyle name="Normal 14 2 3 2 3 2" xfId="20652" xr:uid="{00000000-0005-0000-0000-0000AB500000}"/>
    <cellStyle name="Normal 14 2 3 2 4" xfId="20653" xr:uid="{00000000-0005-0000-0000-0000AC500000}"/>
    <cellStyle name="Normal 14 2 3 2 4 2" xfId="20654" xr:uid="{00000000-0005-0000-0000-0000AD500000}"/>
    <cellStyle name="Normal 14 2 3 2 5" xfId="20655" xr:uid="{00000000-0005-0000-0000-0000AE500000}"/>
    <cellStyle name="Normal 14 2 3 2 5 2" xfId="20656" xr:uid="{00000000-0005-0000-0000-0000AF500000}"/>
    <cellStyle name="Normal 14 2 3 2 6" xfId="20657" xr:uid="{00000000-0005-0000-0000-0000B0500000}"/>
    <cellStyle name="Normal 14 2 3 3" xfId="20658" xr:uid="{00000000-0005-0000-0000-0000B1500000}"/>
    <cellStyle name="Normal 14 2 3 3 2" xfId="20659" xr:uid="{00000000-0005-0000-0000-0000B2500000}"/>
    <cellStyle name="Normal 14 2 3 4" xfId="20660" xr:uid="{00000000-0005-0000-0000-0000B3500000}"/>
    <cellStyle name="Normal 14 2 3 4 2" xfId="20661" xr:uid="{00000000-0005-0000-0000-0000B4500000}"/>
    <cellStyle name="Normal 14 2 3 4 2 2" xfId="20662" xr:uid="{00000000-0005-0000-0000-0000B5500000}"/>
    <cellStyle name="Normal 14 2 3 4 3" xfId="20663" xr:uid="{00000000-0005-0000-0000-0000B6500000}"/>
    <cellStyle name="Normal 14 2 3 4 3 2" xfId="20664" xr:uid="{00000000-0005-0000-0000-0000B7500000}"/>
    <cellStyle name="Normal 14 2 3 4 4" xfId="20665" xr:uid="{00000000-0005-0000-0000-0000B8500000}"/>
    <cellStyle name="Normal 14 2 3 4 4 2" xfId="20666" xr:uid="{00000000-0005-0000-0000-0000B9500000}"/>
    <cellStyle name="Normal 14 2 3 4 5" xfId="20667" xr:uid="{00000000-0005-0000-0000-0000BA500000}"/>
    <cellStyle name="Normal 14 2 3 5" xfId="20668" xr:uid="{00000000-0005-0000-0000-0000BB500000}"/>
    <cellStyle name="Normal 14 2 3 5 2" xfId="20669" xr:uid="{00000000-0005-0000-0000-0000BC500000}"/>
    <cellStyle name="Normal 14 2 3 6" xfId="20670" xr:uid="{00000000-0005-0000-0000-0000BD500000}"/>
    <cellStyle name="Normal 14 2 3 6 2" xfId="20671" xr:uid="{00000000-0005-0000-0000-0000BE500000}"/>
    <cellStyle name="Normal 14 2 3 7" xfId="20672" xr:uid="{00000000-0005-0000-0000-0000BF500000}"/>
    <cellStyle name="Normal 14 2 3 7 2" xfId="20673" xr:uid="{00000000-0005-0000-0000-0000C0500000}"/>
    <cellStyle name="Normal 14 2 3 8" xfId="20674" xr:uid="{00000000-0005-0000-0000-0000C1500000}"/>
    <cellStyle name="Normal 14 2 4" xfId="20675" xr:uid="{00000000-0005-0000-0000-0000C2500000}"/>
    <cellStyle name="Normal 14 2 4 2" xfId="20676" xr:uid="{00000000-0005-0000-0000-0000C3500000}"/>
    <cellStyle name="Normal 14 2 4 2 2" xfId="20677" xr:uid="{00000000-0005-0000-0000-0000C4500000}"/>
    <cellStyle name="Normal 14 2 4 3" xfId="20678" xr:uid="{00000000-0005-0000-0000-0000C5500000}"/>
    <cellStyle name="Normal 14 2 4 3 2" xfId="20679" xr:uid="{00000000-0005-0000-0000-0000C6500000}"/>
    <cellStyle name="Normal 14 2 4 4" xfId="20680" xr:uid="{00000000-0005-0000-0000-0000C7500000}"/>
    <cellStyle name="Normal 14 2 4 4 2" xfId="20681" xr:uid="{00000000-0005-0000-0000-0000C8500000}"/>
    <cellStyle name="Normal 14 2 4 5" xfId="20682" xr:uid="{00000000-0005-0000-0000-0000C9500000}"/>
    <cellStyle name="Normal 14 2 5" xfId="20683" xr:uid="{00000000-0005-0000-0000-0000CA500000}"/>
    <cellStyle name="Normal 14 3" xfId="20684" xr:uid="{00000000-0005-0000-0000-0000CB500000}"/>
    <cellStyle name="Normal 14 3 2" xfId="20685" xr:uid="{00000000-0005-0000-0000-0000CC500000}"/>
    <cellStyle name="Normal 14 3 2 2" xfId="20686" xr:uid="{00000000-0005-0000-0000-0000CD500000}"/>
    <cellStyle name="Normal 14 3 2 2 2" xfId="20687" xr:uid="{00000000-0005-0000-0000-0000CE500000}"/>
    <cellStyle name="Normal 14 3 2 2 2 2" xfId="20688" xr:uid="{00000000-0005-0000-0000-0000CF500000}"/>
    <cellStyle name="Normal 14 3 2 2 2 2 2" xfId="20689" xr:uid="{00000000-0005-0000-0000-0000D0500000}"/>
    <cellStyle name="Normal 14 3 2 2 2 3" xfId="20690" xr:uid="{00000000-0005-0000-0000-0000D1500000}"/>
    <cellStyle name="Normal 14 3 2 2 2 3 2" xfId="20691" xr:uid="{00000000-0005-0000-0000-0000D2500000}"/>
    <cellStyle name="Normal 14 3 2 2 2 4" xfId="20692" xr:uid="{00000000-0005-0000-0000-0000D3500000}"/>
    <cellStyle name="Normal 14 3 2 2 2 4 2" xfId="20693" xr:uid="{00000000-0005-0000-0000-0000D4500000}"/>
    <cellStyle name="Normal 14 3 2 2 2 5" xfId="20694" xr:uid="{00000000-0005-0000-0000-0000D5500000}"/>
    <cellStyle name="Normal 14 3 2 2 3" xfId="20695" xr:uid="{00000000-0005-0000-0000-0000D6500000}"/>
    <cellStyle name="Normal 14 3 2 2 3 2" xfId="20696" xr:uid="{00000000-0005-0000-0000-0000D7500000}"/>
    <cellStyle name="Normal 14 3 2 2 4" xfId="20697" xr:uid="{00000000-0005-0000-0000-0000D8500000}"/>
    <cellStyle name="Normal 14 3 2 2 4 2" xfId="20698" xr:uid="{00000000-0005-0000-0000-0000D9500000}"/>
    <cellStyle name="Normal 14 3 2 2 5" xfId="20699" xr:uid="{00000000-0005-0000-0000-0000DA500000}"/>
    <cellStyle name="Normal 14 3 2 2 5 2" xfId="20700" xr:uid="{00000000-0005-0000-0000-0000DB500000}"/>
    <cellStyle name="Normal 14 3 2 2 6" xfId="20701" xr:uid="{00000000-0005-0000-0000-0000DC500000}"/>
    <cellStyle name="Normal 14 3 2 3" xfId="20702" xr:uid="{00000000-0005-0000-0000-0000DD500000}"/>
    <cellStyle name="Normal 14 3 2 3 2" xfId="20703" xr:uid="{00000000-0005-0000-0000-0000DE500000}"/>
    <cellStyle name="Normal 14 3 2 4" xfId="20704" xr:uid="{00000000-0005-0000-0000-0000DF500000}"/>
    <cellStyle name="Normal 14 3 2 4 2" xfId="20705" xr:uid="{00000000-0005-0000-0000-0000E0500000}"/>
    <cellStyle name="Normal 14 3 2 4 2 2" xfId="20706" xr:uid="{00000000-0005-0000-0000-0000E1500000}"/>
    <cellStyle name="Normal 14 3 2 4 3" xfId="20707" xr:uid="{00000000-0005-0000-0000-0000E2500000}"/>
    <cellStyle name="Normal 14 3 2 4 3 2" xfId="20708" xr:uid="{00000000-0005-0000-0000-0000E3500000}"/>
    <cellStyle name="Normal 14 3 2 4 4" xfId="20709" xr:uid="{00000000-0005-0000-0000-0000E4500000}"/>
    <cellStyle name="Normal 14 3 2 4 4 2" xfId="20710" xr:uid="{00000000-0005-0000-0000-0000E5500000}"/>
    <cellStyle name="Normal 14 3 2 4 5" xfId="20711" xr:uid="{00000000-0005-0000-0000-0000E6500000}"/>
    <cellStyle name="Normal 14 3 2 5" xfId="20712" xr:uid="{00000000-0005-0000-0000-0000E7500000}"/>
    <cellStyle name="Normal 14 3 2 5 2" xfId="20713" xr:uid="{00000000-0005-0000-0000-0000E8500000}"/>
    <cellStyle name="Normal 14 3 2 6" xfId="20714" xr:uid="{00000000-0005-0000-0000-0000E9500000}"/>
    <cellStyle name="Normal 14 3 2 6 2" xfId="20715" xr:uid="{00000000-0005-0000-0000-0000EA500000}"/>
    <cellStyle name="Normal 14 3 2 7" xfId="20716" xr:uid="{00000000-0005-0000-0000-0000EB500000}"/>
    <cellStyle name="Normal 14 3 2 7 2" xfId="20717" xr:uid="{00000000-0005-0000-0000-0000EC500000}"/>
    <cellStyle name="Normal 14 3 2 8" xfId="20718" xr:uid="{00000000-0005-0000-0000-0000ED500000}"/>
    <cellStyle name="Normal 14 3 3" xfId="20719" xr:uid="{00000000-0005-0000-0000-0000EE500000}"/>
    <cellStyle name="Normal 14 4" xfId="20720" xr:uid="{00000000-0005-0000-0000-0000EF500000}"/>
    <cellStyle name="Normal 14 4 2" xfId="20721" xr:uid="{00000000-0005-0000-0000-0000F0500000}"/>
    <cellStyle name="Normal 14 4 2 2" xfId="20722" xr:uid="{00000000-0005-0000-0000-0000F1500000}"/>
    <cellStyle name="Normal 14 4 2 2 2" xfId="20723" xr:uid="{00000000-0005-0000-0000-0000F2500000}"/>
    <cellStyle name="Normal 14 4 2 2 2 2" xfId="20724" xr:uid="{00000000-0005-0000-0000-0000F3500000}"/>
    <cellStyle name="Normal 14 4 2 2 3" xfId="20725" xr:uid="{00000000-0005-0000-0000-0000F4500000}"/>
    <cellStyle name="Normal 14 4 2 2 3 2" xfId="20726" xr:uid="{00000000-0005-0000-0000-0000F5500000}"/>
    <cellStyle name="Normal 14 4 2 2 4" xfId="20727" xr:uid="{00000000-0005-0000-0000-0000F6500000}"/>
    <cellStyle name="Normal 14 4 2 2 4 2" xfId="20728" xr:uid="{00000000-0005-0000-0000-0000F7500000}"/>
    <cellStyle name="Normal 14 4 2 2 5" xfId="20729" xr:uid="{00000000-0005-0000-0000-0000F8500000}"/>
    <cellStyle name="Normal 14 4 2 3" xfId="20730" xr:uid="{00000000-0005-0000-0000-0000F9500000}"/>
    <cellStyle name="Normal 14 4 2 3 2" xfId="20731" xr:uid="{00000000-0005-0000-0000-0000FA500000}"/>
    <cellStyle name="Normal 14 4 2 4" xfId="20732" xr:uid="{00000000-0005-0000-0000-0000FB500000}"/>
    <cellStyle name="Normal 14 4 2 4 2" xfId="20733" xr:uid="{00000000-0005-0000-0000-0000FC500000}"/>
    <cellStyle name="Normal 14 4 2 5" xfId="20734" xr:uid="{00000000-0005-0000-0000-0000FD500000}"/>
    <cellStyle name="Normal 14 4 2 5 2" xfId="20735" xr:uid="{00000000-0005-0000-0000-0000FE500000}"/>
    <cellStyle name="Normal 14 4 2 6" xfId="20736" xr:uid="{00000000-0005-0000-0000-0000FF500000}"/>
    <cellStyle name="Normal 14 4 3" xfId="20737" xr:uid="{00000000-0005-0000-0000-000000510000}"/>
    <cellStyle name="Normal 14 4 3 2" xfId="20738" xr:uid="{00000000-0005-0000-0000-000001510000}"/>
    <cellStyle name="Normal 14 4 4" xfId="20739" xr:uid="{00000000-0005-0000-0000-000002510000}"/>
    <cellStyle name="Normal 14 4 4 2" xfId="20740" xr:uid="{00000000-0005-0000-0000-000003510000}"/>
    <cellStyle name="Normal 14 4 4 2 2" xfId="20741" xr:uid="{00000000-0005-0000-0000-000004510000}"/>
    <cellStyle name="Normal 14 4 4 3" xfId="20742" xr:uid="{00000000-0005-0000-0000-000005510000}"/>
    <cellStyle name="Normal 14 4 4 3 2" xfId="20743" xr:uid="{00000000-0005-0000-0000-000006510000}"/>
    <cellStyle name="Normal 14 4 4 4" xfId="20744" xr:uid="{00000000-0005-0000-0000-000007510000}"/>
    <cellStyle name="Normal 14 4 4 4 2" xfId="20745" xr:uid="{00000000-0005-0000-0000-000008510000}"/>
    <cellStyle name="Normal 14 4 4 5" xfId="20746" xr:uid="{00000000-0005-0000-0000-000009510000}"/>
    <cellStyle name="Normal 14 4 5" xfId="20747" xr:uid="{00000000-0005-0000-0000-00000A510000}"/>
    <cellStyle name="Normal 14 4 5 2" xfId="20748" xr:uid="{00000000-0005-0000-0000-00000B510000}"/>
    <cellStyle name="Normal 14 4 6" xfId="20749" xr:uid="{00000000-0005-0000-0000-00000C510000}"/>
    <cellStyle name="Normal 14 4 6 2" xfId="20750" xr:uid="{00000000-0005-0000-0000-00000D510000}"/>
    <cellStyle name="Normal 14 4 7" xfId="20751" xr:uid="{00000000-0005-0000-0000-00000E510000}"/>
    <cellStyle name="Normal 14 4 7 2" xfId="20752" xr:uid="{00000000-0005-0000-0000-00000F510000}"/>
    <cellStyle name="Normal 14 4 8" xfId="20753" xr:uid="{00000000-0005-0000-0000-000010510000}"/>
    <cellStyle name="Normal 14 5" xfId="20754" xr:uid="{00000000-0005-0000-0000-000011510000}"/>
    <cellStyle name="Normal 14 5 2" xfId="20755" xr:uid="{00000000-0005-0000-0000-000012510000}"/>
    <cellStyle name="Normal 14 5 2 2" xfId="20756" xr:uid="{00000000-0005-0000-0000-000013510000}"/>
    <cellStyle name="Normal 14 5 2 2 2" xfId="20757" xr:uid="{00000000-0005-0000-0000-000014510000}"/>
    <cellStyle name="Normal 14 5 2 2 2 2" xfId="20758" xr:uid="{00000000-0005-0000-0000-000015510000}"/>
    <cellStyle name="Normal 14 5 2 2 3" xfId="20759" xr:uid="{00000000-0005-0000-0000-000016510000}"/>
    <cellStyle name="Normal 14 5 2 2 3 2" xfId="20760" xr:uid="{00000000-0005-0000-0000-000017510000}"/>
    <cellStyle name="Normal 14 5 2 2 4" xfId="20761" xr:uid="{00000000-0005-0000-0000-000018510000}"/>
    <cellStyle name="Normal 14 5 2 2 4 2" xfId="20762" xr:uid="{00000000-0005-0000-0000-000019510000}"/>
    <cellStyle name="Normal 14 5 2 2 5" xfId="20763" xr:uid="{00000000-0005-0000-0000-00001A510000}"/>
    <cellStyle name="Normal 14 5 2 3" xfId="20764" xr:uid="{00000000-0005-0000-0000-00001B510000}"/>
    <cellStyle name="Normal 14 5 2 3 2" xfId="20765" xr:uid="{00000000-0005-0000-0000-00001C510000}"/>
    <cellStyle name="Normal 14 5 2 4" xfId="20766" xr:uid="{00000000-0005-0000-0000-00001D510000}"/>
    <cellStyle name="Normal 14 5 2 4 2" xfId="20767" xr:uid="{00000000-0005-0000-0000-00001E510000}"/>
    <cellStyle name="Normal 14 5 2 5" xfId="20768" xr:uid="{00000000-0005-0000-0000-00001F510000}"/>
    <cellStyle name="Normal 14 5 2 5 2" xfId="20769" xr:uid="{00000000-0005-0000-0000-000020510000}"/>
    <cellStyle name="Normal 14 5 2 6" xfId="20770" xr:uid="{00000000-0005-0000-0000-000021510000}"/>
    <cellStyle name="Normal 14 5 3" xfId="20771" xr:uid="{00000000-0005-0000-0000-000022510000}"/>
    <cellStyle name="Normal 14 5 3 2" xfId="20772" xr:uid="{00000000-0005-0000-0000-000023510000}"/>
    <cellStyle name="Normal 14 5 3 2 2" xfId="20773" xr:uid="{00000000-0005-0000-0000-000024510000}"/>
    <cellStyle name="Normal 14 5 3 3" xfId="20774" xr:uid="{00000000-0005-0000-0000-000025510000}"/>
    <cellStyle name="Normal 14 5 3 3 2" xfId="20775" xr:uid="{00000000-0005-0000-0000-000026510000}"/>
    <cellStyle name="Normal 14 5 3 4" xfId="20776" xr:uid="{00000000-0005-0000-0000-000027510000}"/>
    <cellStyle name="Normal 14 5 3 4 2" xfId="20777" xr:uid="{00000000-0005-0000-0000-000028510000}"/>
    <cellStyle name="Normal 14 5 3 5" xfId="20778" xr:uid="{00000000-0005-0000-0000-000029510000}"/>
    <cellStyle name="Normal 14 5 4" xfId="20779" xr:uid="{00000000-0005-0000-0000-00002A510000}"/>
    <cellStyle name="Normal 14 5 4 2" xfId="20780" xr:uid="{00000000-0005-0000-0000-00002B510000}"/>
    <cellStyle name="Normal 14 5 5" xfId="20781" xr:uid="{00000000-0005-0000-0000-00002C510000}"/>
    <cellStyle name="Normal 14 5 5 2" xfId="20782" xr:uid="{00000000-0005-0000-0000-00002D510000}"/>
    <cellStyle name="Normal 14 5 6" xfId="20783" xr:uid="{00000000-0005-0000-0000-00002E510000}"/>
    <cellStyle name="Normal 14 5 6 2" xfId="20784" xr:uid="{00000000-0005-0000-0000-00002F510000}"/>
    <cellStyle name="Normal 14 5 7" xfId="20785" xr:uid="{00000000-0005-0000-0000-000030510000}"/>
    <cellStyle name="Normal 14 6" xfId="20786" xr:uid="{00000000-0005-0000-0000-000031510000}"/>
    <cellStyle name="Normal 14 6 2" xfId="20787" xr:uid="{00000000-0005-0000-0000-000032510000}"/>
    <cellStyle name="Normal 14 6 2 2" xfId="20788" xr:uid="{00000000-0005-0000-0000-000033510000}"/>
    <cellStyle name="Normal 14 6 3" xfId="20789" xr:uid="{00000000-0005-0000-0000-000034510000}"/>
    <cellStyle name="Normal 14 6 3 2" xfId="20790" xr:uid="{00000000-0005-0000-0000-000035510000}"/>
    <cellStyle name="Normal 14 6 4" xfId="20791" xr:uid="{00000000-0005-0000-0000-000036510000}"/>
    <cellStyle name="Normal 14 6 4 2" xfId="20792" xr:uid="{00000000-0005-0000-0000-000037510000}"/>
    <cellStyle name="Normal 14 6 5" xfId="20793" xr:uid="{00000000-0005-0000-0000-000038510000}"/>
    <cellStyle name="Normal 14 7" xfId="20794" xr:uid="{00000000-0005-0000-0000-000039510000}"/>
    <cellStyle name="Normal 15" xfId="20795" xr:uid="{00000000-0005-0000-0000-00003A510000}"/>
    <cellStyle name="Normal 15 10" xfId="20796" xr:uid="{00000000-0005-0000-0000-00003B510000}"/>
    <cellStyle name="Normal 15 10 2" xfId="20797" xr:uid="{00000000-0005-0000-0000-00003C510000}"/>
    <cellStyle name="Normal 15 11" xfId="20798" xr:uid="{00000000-0005-0000-0000-00003D510000}"/>
    <cellStyle name="Normal 15 11 2" xfId="20799" xr:uid="{00000000-0005-0000-0000-00003E510000}"/>
    <cellStyle name="Normal 15 11 2 2" xfId="20800" xr:uid="{00000000-0005-0000-0000-00003F510000}"/>
    <cellStyle name="Normal 15 11 2 2 2" xfId="20801" xr:uid="{00000000-0005-0000-0000-000040510000}"/>
    <cellStyle name="Normal 15 11 2 2 2 2" xfId="20802" xr:uid="{00000000-0005-0000-0000-000041510000}"/>
    <cellStyle name="Normal 15 11 2 2 3" xfId="20803" xr:uid="{00000000-0005-0000-0000-000042510000}"/>
    <cellStyle name="Normal 15 11 2 2 3 2" xfId="20804" xr:uid="{00000000-0005-0000-0000-000043510000}"/>
    <cellStyle name="Normal 15 11 2 2 4" xfId="20805" xr:uid="{00000000-0005-0000-0000-000044510000}"/>
    <cellStyle name="Normal 15 11 2 2 4 2" xfId="20806" xr:uid="{00000000-0005-0000-0000-000045510000}"/>
    <cellStyle name="Normal 15 11 2 2 5" xfId="20807" xr:uid="{00000000-0005-0000-0000-000046510000}"/>
    <cellStyle name="Normal 15 11 2 3" xfId="20808" xr:uid="{00000000-0005-0000-0000-000047510000}"/>
    <cellStyle name="Normal 15 11 2 3 2" xfId="20809" xr:uid="{00000000-0005-0000-0000-000048510000}"/>
    <cellStyle name="Normal 15 11 2 4" xfId="20810" xr:uid="{00000000-0005-0000-0000-000049510000}"/>
    <cellStyle name="Normal 15 11 2 4 2" xfId="20811" xr:uid="{00000000-0005-0000-0000-00004A510000}"/>
    <cellStyle name="Normal 15 11 2 5" xfId="20812" xr:uid="{00000000-0005-0000-0000-00004B510000}"/>
    <cellStyle name="Normal 15 11 2 5 2" xfId="20813" xr:uid="{00000000-0005-0000-0000-00004C510000}"/>
    <cellStyle name="Normal 15 11 2 6" xfId="20814" xr:uid="{00000000-0005-0000-0000-00004D510000}"/>
    <cellStyle name="Normal 15 11 3" xfId="20815" xr:uid="{00000000-0005-0000-0000-00004E510000}"/>
    <cellStyle name="Normal 15 11 3 2" xfId="20816" xr:uid="{00000000-0005-0000-0000-00004F510000}"/>
    <cellStyle name="Normal 15 11 3 2 2" xfId="20817" xr:uid="{00000000-0005-0000-0000-000050510000}"/>
    <cellStyle name="Normal 15 11 3 3" xfId="20818" xr:uid="{00000000-0005-0000-0000-000051510000}"/>
    <cellStyle name="Normal 15 11 3 3 2" xfId="20819" xr:uid="{00000000-0005-0000-0000-000052510000}"/>
    <cellStyle name="Normal 15 11 3 4" xfId="20820" xr:uid="{00000000-0005-0000-0000-000053510000}"/>
    <cellStyle name="Normal 15 11 3 4 2" xfId="20821" xr:uid="{00000000-0005-0000-0000-000054510000}"/>
    <cellStyle name="Normal 15 11 3 5" xfId="20822" xr:uid="{00000000-0005-0000-0000-000055510000}"/>
    <cellStyle name="Normal 15 11 4" xfId="20823" xr:uid="{00000000-0005-0000-0000-000056510000}"/>
    <cellStyle name="Normal 15 11 4 2" xfId="20824" xr:uid="{00000000-0005-0000-0000-000057510000}"/>
    <cellStyle name="Normal 15 11 5" xfId="20825" xr:uid="{00000000-0005-0000-0000-000058510000}"/>
    <cellStyle name="Normal 15 11 5 2" xfId="20826" xr:uid="{00000000-0005-0000-0000-000059510000}"/>
    <cellStyle name="Normal 15 11 6" xfId="20827" xr:uid="{00000000-0005-0000-0000-00005A510000}"/>
    <cellStyle name="Normal 15 11 6 2" xfId="20828" xr:uid="{00000000-0005-0000-0000-00005B510000}"/>
    <cellStyle name="Normal 15 11 7" xfId="20829" xr:uid="{00000000-0005-0000-0000-00005C510000}"/>
    <cellStyle name="Normal 15 12" xfId="20830" xr:uid="{00000000-0005-0000-0000-00005D510000}"/>
    <cellStyle name="Normal 15 12 2" xfId="20831" xr:uid="{00000000-0005-0000-0000-00005E510000}"/>
    <cellStyle name="Normal 15 12 2 2" xfId="20832" xr:uid="{00000000-0005-0000-0000-00005F510000}"/>
    <cellStyle name="Normal 15 12 2 2 2" xfId="20833" xr:uid="{00000000-0005-0000-0000-000060510000}"/>
    <cellStyle name="Normal 15 12 2 2 2 2" xfId="20834" xr:uid="{00000000-0005-0000-0000-000061510000}"/>
    <cellStyle name="Normal 15 12 2 2 3" xfId="20835" xr:uid="{00000000-0005-0000-0000-000062510000}"/>
    <cellStyle name="Normal 15 12 2 2 3 2" xfId="20836" xr:uid="{00000000-0005-0000-0000-000063510000}"/>
    <cellStyle name="Normal 15 12 2 2 4" xfId="20837" xr:uid="{00000000-0005-0000-0000-000064510000}"/>
    <cellStyle name="Normal 15 12 2 2 4 2" xfId="20838" xr:uid="{00000000-0005-0000-0000-000065510000}"/>
    <cellStyle name="Normal 15 12 2 2 5" xfId="20839" xr:uid="{00000000-0005-0000-0000-000066510000}"/>
    <cellStyle name="Normal 15 12 2 3" xfId="20840" xr:uid="{00000000-0005-0000-0000-000067510000}"/>
    <cellStyle name="Normal 15 12 2 3 2" xfId="20841" xr:uid="{00000000-0005-0000-0000-000068510000}"/>
    <cellStyle name="Normal 15 12 2 4" xfId="20842" xr:uid="{00000000-0005-0000-0000-000069510000}"/>
    <cellStyle name="Normal 15 12 2 4 2" xfId="20843" xr:uid="{00000000-0005-0000-0000-00006A510000}"/>
    <cellStyle name="Normal 15 12 2 5" xfId="20844" xr:uid="{00000000-0005-0000-0000-00006B510000}"/>
    <cellStyle name="Normal 15 12 2 5 2" xfId="20845" xr:uid="{00000000-0005-0000-0000-00006C510000}"/>
    <cellStyle name="Normal 15 12 2 6" xfId="20846" xr:uid="{00000000-0005-0000-0000-00006D510000}"/>
    <cellStyle name="Normal 15 12 3" xfId="20847" xr:uid="{00000000-0005-0000-0000-00006E510000}"/>
    <cellStyle name="Normal 15 12 3 2" xfId="20848" xr:uid="{00000000-0005-0000-0000-00006F510000}"/>
    <cellStyle name="Normal 15 12 3 2 2" xfId="20849" xr:uid="{00000000-0005-0000-0000-000070510000}"/>
    <cellStyle name="Normal 15 12 3 3" xfId="20850" xr:uid="{00000000-0005-0000-0000-000071510000}"/>
    <cellStyle name="Normal 15 12 3 3 2" xfId="20851" xr:uid="{00000000-0005-0000-0000-000072510000}"/>
    <cellStyle name="Normal 15 12 3 4" xfId="20852" xr:uid="{00000000-0005-0000-0000-000073510000}"/>
    <cellStyle name="Normal 15 12 3 4 2" xfId="20853" xr:uid="{00000000-0005-0000-0000-000074510000}"/>
    <cellStyle name="Normal 15 12 3 5" xfId="20854" xr:uid="{00000000-0005-0000-0000-000075510000}"/>
    <cellStyle name="Normal 15 12 4" xfId="20855" xr:uid="{00000000-0005-0000-0000-000076510000}"/>
    <cellStyle name="Normal 15 12 4 2" xfId="20856" xr:uid="{00000000-0005-0000-0000-000077510000}"/>
    <cellStyle name="Normal 15 12 5" xfId="20857" xr:uid="{00000000-0005-0000-0000-000078510000}"/>
    <cellStyle name="Normal 15 12 5 2" xfId="20858" xr:uid="{00000000-0005-0000-0000-000079510000}"/>
    <cellStyle name="Normal 15 12 6" xfId="20859" xr:uid="{00000000-0005-0000-0000-00007A510000}"/>
    <cellStyle name="Normal 15 12 6 2" xfId="20860" xr:uid="{00000000-0005-0000-0000-00007B510000}"/>
    <cellStyle name="Normal 15 12 7" xfId="20861" xr:uid="{00000000-0005-0000-0000-00007C510000}"/>
    <cellStyle name="Normal 15 13" xfId="20862" xr:uid="{00000000-0005-0000-0000-00007D510000}"/>
    <cellStyle name="Normal 15 13 2" xfId="20863" xr:uid="{00000000-0005-0000-0000-00007E510000}"/>
    <cellStyle name="Normal 15 13 2 2" xfId="20864" xr:uid="{00000000-0005-0000-0000-00007F510000}"/>
    <cellStyle name="Normal 15 13 3" xfId="20865" xr:uid="{00000000-0005-0000-0000-000080510000}"/>
    <cellStyle name="Normal 15 13 3 2" xfId="20866" xr:uid="{00000000-0005-0000-0000-000081510000}"/>
    <cellStyle name="Normal 15 13 4" xfId="20867" xr:uid="{00000000-0005-0000-0000-000082510000}"/>
    <cellStyle name="Normal 15 13 4 2" xfId="20868" xr:uid="{00000000-0005-0000-0000-000083510000}"/>
    <cellStyle name="Normal 15 13 5" xfId="20869" xr:uid="{00000000-0005-0000-0000-000084510000}"/>
    <cellStyle name="Normal 15 14" xfId="20870" xr:uid="{00000000-0005-0000-0000-000085510000}"/>
    <cellStyle name="Normal 15 2" xfId="20871" xr:uid="{00000000-0005-0000-0000-000086510000}"/>
    <cellStyle name="Normal 15 2 2" xfId="20872" xr:uid="{00000000-0005-0000-0000-000087510000}"/>
    <cellStyle name="Normal 15 2 2 2" xfId="20873" xr:uid="{00000000-0005-0000-0000-000088510000}"/>
    <cellStyle name="Normal 15 2 3" xfId="20874" xr:uid="{00000000-0005-0000-0000-000089510000}"/>
    <cellStyle name="Normal 15 2 3 2" xfId="20875" xr:uid="{00000000-0005-0000-0000-00008A510000}"/>
    <cellStyle name="Normal 15 2 3 2 2" xfId="20876" xr:uid="{00000000-0005-0000-0000-00008B510000}"/>
    <cellStyle name="Normal 15 2 3 2 2 2" xfId="20877" xr:uid="{00000000-0005-0000-0000-00008C510000}"/>
    <cellStyle name="Normal 15 2 3 2 2 2 2" xfId="20878" xr:uid="{00000000-0005-0000-0000-00008D510000}"/>
    <cellStyle name="Normal 15 2 3 2 2 3" xfId="20879" xr:uid="{00000000-0005-0000-0000-00008E510000}"/>
    <cellStyle name="Normal 15 2 3 2 2 3 2" xfId="20880" xr:uid="{00000000-0005-0000-0000-00008F510000}"/>
    <cellStyle name="Normal 15 2 3 2 2 4" xfId="20881" xr:uid="{00000000-0005-0000-0000-000090510000}"/>
    <cellStyle name="Normal 15 2 3 2 2 4 2" xfId="20882" xr:uid="{00000000-0005-0000-0000-000091510000}"/>
    <cellStyle name="Normal 15 2 3 2 2 5" xfId="20883" xr:uid="{00000000-0005-0000-0000-000092510000}"/>
    <cellStyle name="Normal 15 2 3 2 3" xfId="20884" xr:uid="{00000000-0005-0000-0000-000093510000}"/>
    <cellStyle name="Normal 15 2 3 2 3 2" xfId="20885" xr:uid="{00000000-0005-0000-0000-000094510000}"/>
    <cellStyle name="Normal 15 2 3 2 4" xfId="20886" xr:uid="{00000000-0005-0000-0000-000095510000}"/>
    <cellStyle name="Normal 15 2 3 2 4 2" xfId="20887" xr:uid="{00000000-0005-0000-0000-000096510000}"/>
    <cellStyle name="Normal 15 2 3 2 5" xfId="20888" xr:uid="{00000000-0005-0000-0000-000097510000}"/>
    <cellStyle name="Normal 15 2 3 2 5 2" xfId="20889" xr:uid="{00000000-0005-0000-0000-000098510000}"/>
    <cellStyle name="Normal 15 2 3 2 6" xfId="20890" xr:uid="{00000000-0005-0000-0000-000099510000}"/>
    <cellStyle name="Normal 15 2 3 3" xfId="20891" xr:uid="{00000000-0005-0000-0000-00009A510000}"/>
    <cellStyle name="Normal 15 2 3 3 2" xfId="20892" xr:uid="{00000000-0005-0000-0000-00009B510000}"/>
    <cellStyle name="Normal 15 2 3 3 2 2" xfId="20893" xr:uid="{00000000-0005-0000-0000-00009C510000}"/>
    <cellStyle name="Normal 15 2 3 3 3" xfId="20894" xr:uid="{00000000-0005-0000-0000-00009D510000}"/>
    <cellStyle name="Normal 15 2 3 3 3 2" xfId="20895" xr:uid="{00000000-0005-0000-0000-00009E510000}"/>
    <cellStyle name="Normal 15 2 3 3 4" xfId="20896" xr:uid="{00000000-0005-0000-0000-00009F510000}"/>
    <cellStyle name="Normal 15 2 3 3 4 2" xfId="20897" xr:uid="{00000000-0005-0000-0000-0000A0510000}"/>
    <cellStyle name="Normal 15 2 3 3 5" xfId="20898" xr:uid="{00000000-0005-0000-0000-0000A1510000}"/>
    <cellStyle name="Normal 15 2 3 4" xfId="20899" xr:uid="{00000000-0005-0000-0000-0000A2510000}"/>
    <cellStyle name="Normal 15 2 3 4 2" xfId="20900" xr:uid="{00000000-0005-0000-0000-0000A3510000}"/>
    <cellStyle name="Normal 15 2 3 5" xfId="20901" xr:uid="{00000000-0005-0000-0000-0000A4510000}"/>
    <cellStyle name="Normal 15 2 3 5 2" xfId="20902" xr:uid="{00000000-0005-0000-0000-0000A5510000}"/>
    <cellStyle name="Normal 15 2 3 6" xfId="20903" xr:uid="{00000000-0005-0000-0000-0000A6510000}"/>
    <cellStyle name="Normal 15 2 3 6 2" xfId="20904" xr:uid="{00000000-0005-0000-0000-0000A7510000}"/>
    <cellStyle name="Normal 15 2 3 7" xfId="20905" xr:uid="{00000000-0005-0000-0000-0000A8510000}"/>
    <cellStyle name="Normal 15 2 4" xfId="20906" xr:uid="{00000000-0005-0000-0000-0000A9510000}"/>
    <cellStyle name="Normal 15 3" xfId="20907" xr:uid="{00000000-0005-0000-0000-0000AA510000}"/>
    <cellStyle name="Normal 15 3 2" xfId="20908" xr:uid="{00000000-0005-0000-0000-0000AB510000}"/>
    <cellStyle name="Normal 15 3 2 2" xfId="20909" xr:uid="{00000000-0005-0000-0000-0000AC510000}"/>
    <cellStyle name="Normal 15 3 2 2 2" xfId="20910" xr:uid="{00000000-0005-0000-0000-0000AD510000}"/>
    <cellStyle name="Normal 15 3 2 3" xfId="20911" xr:uid="{00000000-0005-0000-0000-0000AE510000}"/>
    <cellStyle name="Normal 15 3 3" xfId="20912" xr:uid="{00000000-0005-0000-0000-0000AF510000}"/>
    <cellStyle name="Normal 15 4" xfId="20913" xr:uid="{00000000-0005-0000-0000-0000B0510000}"/>
    <cellStyle name="Normal 15 4 2" xfId="20914" xr:uid="{00000000-0005-0000-0000-0000B1510000}"/>
    <cellStyle name="Normal 15 4 2 2" xfId="20915" xr:uid="{00000000-0005-0000-0000-0000B2510000}"/>
    <cellStyle name="Normal 15 4 3" xfId="20916" xr:uid="{00000000-0005-0000-0000-0000B3510000}"/>
    <cellStyle name="Normal 15 5" xfId="20917" xr:uid="{00000000-0005-0000-0000-0000B4510000}"/>
    <cellStyle name="Normal 15 5 2" xfId="20918" xr:uid="{00000000-0005-0000-0000-0000B5510000}"/>
    <cellStyle name="Normal 15 6" xfId="20919" xr:uid="{00000000-0005-0000-0000-0000B6510000}"/>
    <cellStyle name="Normal 15 6 2" xfId="20920" xr:uid="{00000000-0005-0000-0000-0000B7510000}"/>
    <cellStyle name="Normal 15 7" xfId="20921" xr:uid="{00000000-0005-0000-0000-0000B8510000}"/>
    <cellStyle name="Normal 15 7 2" xfId="20922" xr:uid="{00000000-0005-0000-0000-0000B9510000}"/>
    <cellStyle name="Normal 15 8" xfId="20923" xr:uid="{00000000-0005-0000-0000-0000BA510000}"/>
    <cellStyle name="Normal 15 8 2" xfId="20924" xr:uid="{00000000-0005-0000-0000-0000BB510000}"/>
    <cellStyle name="Normal 15 9" xfId="20925" xr:uid="{00000000-0005-0000-0000-0000BC510000}"/>
    <cellStyle name="Normal 15 9 2" xfId="20926" xr:uid="{00000000-0005-0000-0000-0000BD510000}"/>
    <cellStyle name="Normal 16" xfId="20927" xr:uid="{00000000-0005-0000-0000-0000BE510000}"/>
    <cellStyle name="Normal 16 10" xfId="20928" xr:uid="{00000000-0005-0000-0000-0000BF510000}"/>
    <cellStyle name="Normal 16 10 2" xfId="20929" xr:uid="{00000000-0005-0000-0000-0000C0510000}"/>
    <cellStyle name="Normal 16 10 2 2" xfId="20930" xr:uid="{00000000-0005-0000-0000-0000C1510000}"/>
    <cellStyle name="Normal 16 10 2 2 2" xfId="20931" xr:uid="{00000000-0005-0000-0000-0000C2510000}"/>
    <cellStyle name="Normal 16 10 2 2 2 2" xfId="20932" xr:uid="{00000000-0005-0000-0000-0000C3510000}"/>
    <cellStyle name="Normal 16 10 2 2 2 2 2" xfId="20933" xr:uid="{00000000-0005-0000-0000-0000C4510000}"/>
    <cellStyle name="Normal 16 10 2 2 2 3" xfId="20934" xr:uid="{00000000-0005-0000-0000-0000C5510000}"/>
    <cellStyle name="Normal 16 10 2 2 2 3 2" xfId="20935" xr:uid="{00000000-0005-0000-0000-0000C6510000}"/>
    <cellStyle name="Normal 16 10 2 2 2 4" xfId="20936" xr:uid="{00000000-0005-0000-0000-0000C7510000}"/>
    <cellStyle name="Normal 16 10 2 2 2 4 2" xfId="20937" xr:uid="{00000000-0005-0000-0000-0000C8510000}"/>
    <cellStyle name="Normal 16 10 2 2 2 5" xfId="20938" xr:uid="{00000000-0005-0000-0000-0000C9510000}"/>
    <cellStyle name="Normal 16 10 2 2 3" xfId="20939" xr:uid="{00000000-0005-0000-0000-0000CA510000}"/>
    <cellStyle name="Normal 16 10 2 2 3 2" xfId="20940" xr:uid="{00000000-0005-0000-0000-0000CB510000}"/>
    <cellStyle name="Normal 16 10 2 2 4" xfId="20941" xr:uid="{00000000-0005-0000-0000-0000CC510000}"/>
    <cellStyle name="Normal 16 10 2 2 4 2" xfId="20942" xr:uid="{00000000-0005-0000-0000-0000CD510000}"/>
    <cellStyle name="Normal 16 10 2 2 5" xfId="20943" xr:uid="{00000000-0005-0000-0000-0000CE510000}"/>
    <cellStyle name="Normal 16 10 2 2 5 2" xfId="20944" xr:uid="{00000000-0005-0000-0000-0000CF510000}"/>
    <cellStyle name="Normal 16 10 2 2 6" xfId="20945" xr:uid="{00000000-0005-0000-0000-0000D0510000}"/>
    <cellStyle name="Normal 16 10 2 3" xfId="20946" xr:uid="{00000000-0005-0000-0000-0000D1510000}"/>
    <cellStyle name="Normal 16 10 2 3 2" xfId="20947" xr:uid="{00000000-0005-0000-0000-0000D2510000}"/>
    <cellStyle name="Normal 16 10 2 4" xfId="20948" xr:uid="{00000000-0005-0000-0000-0000D3510000}"/>
    <cellStyle name="Normal 16 10 2 4 2" xfId="20949" xr:uid="{00000000-0005-0000-0000-0000D4510000}"/>
    <cellStyle name="Normal 16 10 2 4 2 2" xfId="20950" xr:uid="{00000000-0005-0000-0000-0000D5510000}"/>
    <cellStyle name="Normal 16 10 2 4 3" xfId="20951" xr:uid="{00000000-0005-0000-0000-0000D6510000}"/>
    <cellStyle name="Normal 16 10 2 4 3 2" xfId="20952" xr:uid="{00000000-0005-0000-0000-0000D7510000}"/>
    <cellStyle name="Normal 16 10 2 4 4" xfId="20953" xr:uid="{00000000-0005-0000-0000-0000D8510000}"/>
    <cellStyle name="Normal 16 10 2 4 4 2" xfId="20954" xr:uid="{00000000-0005-0000-0000-0000D9510000}"/>
    <cellStyle name="Normal 16 10 2 4 5" xfId="20955" xr:uid="{00000000-0005-0000-0000-0000DA510000}"/>
    <cellStyle name="Normal 16 10 2 5" xfId="20956" xr:uid="{00000000-0005-0000-0000-0000DB510000}"/>
    <cellStyle name="Normal 16 10 2 5 2" xfId="20957" xr:uid="{00000000-0005-0000-0000-0000DC510000}"/>
    <cellStyle name="Normal 16 10 2 6" xfId="20958" xr:uid="{00000000-0005-0000-0000-0000DD510000}"/>
    <cellStyle name="Normal 16 10 2 6 2" xfId="20959" xr:uid="{00000000-0005-0000-0000-0000DE510000}"/>
    <cellStyle name="Normal 16 10 2 7" xfId="20960" xr:uid="{00000000-0005-0000-0000-0000DF510000}"/>
    <cellStyle name="Normal 16 10 2 7 2" xfId="20961" xr:uid="{00000000-0005-0000-0000-0000E0510000}"/>
    <cellStyle name="Normal 16 10 2 8" xfId="20962" xr:uid="{00000000-0005-0000-0000-0000E1510000}"/>
    <cellStyle name="Normal 16 10 3" xfId="20963" xr:uid="{00000000-0005-0000-0000-0000E2510000}"/>
    <cellStyle name="Normal 16 11" xfId="20964" xr:uid="{00000000-0005-0000-0000-0000E3510000}"/>
    <cellStyle name="Normal 16 11 2" xfId="20965" xr:uid="{00000000-0005-0000-0000-0000E4510000}"/>
    <cellStyle name="Normal 16 11 2 2" xfId="20966" xr:uid="{00000000-0005-0000-0000-0000E5510000}"/>
    <cellStyle name="Normal 16 11 2 2 2" xfId="20967" xr:uid="{00000000-0005-0000-0000-0000E6510000}"/>
    <cellStyle name="Normal 16 11 2 2 2 2" xfId="20968" xr:uid="{00000000-0005-0000-0000-0000E7510000}"/>
    <cellStyle name="Normal 16 11 2 2 2 2 2" xfId="20969" xr:uid="{00000000-0005-0000-0000-0000E8510000}"/>
    <cellStyle name="Normal 16 11 2 2 2 3" xfId="20970" xr:uid="{00000000-0005-0000-0000-0000E9510000}"/>
    <cellStyle name="Normal 16 11 2 2 2 3 2" xfId="20971" xr:uid="{00000000-0005-0000-0000-0000EA510000}"/>
    <cellStyle name="Normal 16 11 2 2 2 4" xfId="20972" xr:uid="{00000000-0005-0000-0000-0000EB510000}"/>
    <cellStyle name="Normal 16 11 2 2 2 4 2" xfId="20973" xr:uid="{00000000-0005-0000-0000-0000EC510000}"/>
    <cellStyle name="Normal 16 11 2 2 2 5" xfId="20974" xr:uid="{00000000-0005-0000-0000-0000ED510000}"/>
    <cellStyle name="Normal 16 11 2 2 3" xfId="20975" xr:uid="{00000000-0005-0000-0000-0000EE510000}"/>
    <cellStyle name="Normal 16 11 2 2 3 2" xfId="20976" xr:uid="{00000000-0005-0000-0000-0000EF510000}"/>
    <cellStyle name="Normal 16 11 2 2 4" xfId="20977" xr:uid="{00000000-0005-0000-0000-0000F0510000}"/>
    <cellStyle name="Normal 16 11 2 2 4 2" xfId="20978" xr:uid="{00000000-0005-0000-0000-0000F1510000}"/>
    <cellStyle name="Normal 16 11 2 2 5" xfId="20979" xr:uid="{00000000-0005-0000-0000-0000F2510000}"/>
    <cellStyle name="Normal 16 11 2 2 5 2" xfId="20980" xr:uid="{00000000-0005-0000-0000-0000F3510000}"/>
    <cellStyle name="Normal 16 11 2 2 6" xfId="20981" xr:uid="{00000000-0005-0000-0000-0000F4510000}"/>
    <cellStyle name="Normal 16 11 2 3" xfId="20982" xr:uid="{00000000-0005-0000-0000-0000F5510000}"/>
    <cellStyle name="Normal 16 11 2 3 2" xfId="20983" xr:uid="{00000000-0005-0000-0000-0000F6510000}"/>
    <cellStyle name="Normal 16 11 2 4" xfId="20984" xr:uid="{00000000-0005-0000-0000-0000F7510000}"/>
    <cellStyle name="Normal 16 11 2 4 2" xfId="20985" xr:uid="{00000000-0005-0000-0000-0000F8510000}"/>
    <cellStyle name="Normal 16 11 2 4 2 2" xfId="20986" xr:uid="{00000000-0005-0000-0000-0000F9510000}"/>
    <cellStyle name="Normal 16 11 2 4 3" xfId="20987" xr:uid="{00000000-0005-0000-0000-0000FA510000}"/>
    <cellStyle name="Normal 16 11 2 4 3 2" xfId="20988" xr:uid="{00000000-0005-0000-0000-0000FB510000}"/>
    <cellStyle name="Normal 16 11 2 4 4" xfId="20989" xr:uid="{00000000-0005-0000-0000-0000FC510000}"/>
    <cellStyle name="Normal 16 11 2 4 4 2" xfId="20990" xr:uid="{00000000-0005-0000-0000-0000FD510000}"/>
    <cellStyle name="Normal 16 11 2 4 5" xfId="20991" xr:uid="{00000000-0005-0000-0000-0000FE510000}"/>
    <cellStyle name="Normal 16 11 2 5" xfId="20992" xr:uid="{00000000-0005-0000-0000-0000FF510000}"/>
    <cellStyle name="Normal 16 11 2 5 2" xfId="20993" xr:uid="{00000000-0005-0000-0000-000000520000}"/>
    <cellStyle name="Normal 16 11 2 6" xfId="20994" xr:uid="{00000000-0005-0000-0000-000001520000}"/>
    <cellStyle name="Normal 16 11 2 6 2" xfId="20995" xr:uid="{00000000-0005-0000-0000-000002520000}"/>
    <cellStyle name="Normal 16 11 2 7" xfId="20996" xr:uid="{00000000-0005-0000-0000-000003520000}"/>
    <cellStyle name="Normal 16 11 2 7 2" xfId="20997" xr:uid="{00000000-0005-0000-0000-000004520000}"/>
    <cellStyle name="Normal 16 11 2 8" xfId="20998" xr:uid="{00000000-0005-0000-0000-000005520000}"/>
    <cellStyle name="Normal 16 11 3" xfId="20999" xr:uid="{00000000-0005-0000-0000-000006520000}"/>
    <cellStyle name="Normal 16 12" xfId="21000" xr:uid="{00000000-0005-0000-0000-000007520000}"/>
    <cellStyle name="Normal 16 12 2" xfId="21001" xr:uid="{00000000-0005-0000-0000-000008520000}"/>
    <cellStyle name="Normal 16 12 2 2" xfId="21002" xr:uid="{00000000-0005-0000-0000-000009520000}"/>
    <cellStyle name="Normal 16 12 3" xfId="21003" xr:uid="{00000000-0005-0000-0000-00000A520000}"/>
    <cellStyle name="Normal 16 13" xfId="21004" xr:uid="{00000000-0005-0000-0000-00000B520000}"/>
    <cellStyle name="Normal 16 13 2" xfId="21005" xr:uid="{00000000-0005-0000-0000-00000C520000}"/>
    <cellStyle name="Normal 16 13 2 2" xfId="21006" xr:uid="{00000000-0005-0000-0000-00000D520000}"/>
    <cellStyle name="Normal 16 13 3" xfId="21007" xr:uid="{00000000-0005-0000-0000-00000E520000}"/>
    <cellStyle name="Normal 16 14" xfId="21008" xr:uid="{00000000-0005-0000-0000-00000F520000}"/>
    <cellStyle name="Normal 16 14 2" xfId="21009" xr:uid="{00000000-0005-0000-0000-000010520000}"/>
    <cellStyle name="Normal 16 14 2 2" xfId="21010" xr:uid="{00000000-0005-0000-0000-000011520000}"/>
    <cellStyle name="Normal 16 14 3" xfId="21011" xr:uid="{00000000-0005-0000-0000-000012520000}"/>
    <cellStyle name="Normal 16 15" xfId="21012" xr:uid="{00000000-0005-0000-0000-000013520000}"/>
    <cellStyle name="Normal 16 15 2" xfId="21013" xr:uid="{00000000-0005-0000-0000-000014520000}"/>
    <cellStyle name="Normal 16 15 2 2" xfId="21014" xr:uid="{00000000-0005-0000-0000-000015520000}"/>
    <cellStyle name="Normal 16 15 3" xfId="21015" xr:uid="{00000000-0005-0000-0000-000016520000}"/>
    <cellStyle name="Normal 16 16" xfId="21016" xr:uid="{00000000-0005-0000-0000-000017520000}"/>
    <cellStyle name="Normal 16 16 2" xfId="21017" xr:uid="{00000000-0005-0000-0000-000018520000}"/>
    <cellStyle name="Normal 16 16 2 2" xfId="21018" xr:uid="{00000000-0005-0000-0000-000019520000}"/>
    <cellStyle name="Normal 16 16 3" xfId="21019" xr:uid="{00000000-0005-0000-0000-00001A520000}"/>
    <cellStyle name="Normal 16 17" xfId="21020" xr:uid="{00000000-0005-0000-0000-00001B520000}"/>
    <cellStyle name="Normal 16 17 2" xfId="21021" xr:uid="{00000000-0005-0000-0000-00001C520000}"/>
    <cellStyle name="Normal 16 17 2 2" xfId="21022" xr:uid="{00000000-0005-0000-0000-00001D520000}"/>
    <cellStyle name="Normal 16 17 3" xfId="21023" xr:uid="{00000000-0005-0000-0000-00001E520000}"/>
    <cellStyle name="Normal 16 18" xfId="21024" xr:uid="{00000000-0005-0000-0000-00001F520000}"/>
    <cellStyle name="Normal 16 18 2" xfId="21025" xr:uid="{00000000-0005-0000-0000-000020520000}"/>
    <cellStyle name="Normal 16 18 2 2" xfId="21026" xr:uid="{00000000-0005-0000-0000-000021520000}"/>
    <cellStyle name="Normal 16 18 3" xfId="21027" xr:uid="{00000000-0005-0000-0000-000022520000}"/>
    <cellStyle name="Normal 16 19" xfId="21028" xr:uid="{00000000-0005-0000-0000-000023520000}"/>
    <cellStyle name="Normal 16 19 2" xfId="21029" xr:uid="{00000000-0005-0000-0000-000024520000}"/>
    <cellStyle name="Normal 16 19 2 2" xfId="21030" xr:uid="{00000000-0005-0000-0000-000025520000}"/>
    <cellStyle name="Normal 16 19 3" xfId="21031" xr:uid="{00000000-0005-0000-0000-000026520000}"/>
    <cellStyle name="Normal 16 2" xfId="21032" xr:uid="{00000000-0005-0000-0000-000027520000}"/>
    <cellStyle name="Normal 16 2 2" xfId="21033" xr:uid="{00000000-0005-0000-0000-000028520000}"/>
    <cellStyle name="Normal 16 2 2 2" xfId="21034" xr:uid="{00000000-0005-0000-0000-000029520000}"/>
    <cellStyle name="Normal 16 2 3" xfId="21035" xr:uid="{00000000-0005-0000-0000-00002A520000}"/>
    <cellStyle name="Normal 16 2 3 2" xfId="21036" xr:uid="{00000000-0005-0000-0000-00002B520000}"/>
    <cellStyle name="Normal 16 2 3 2 2" xfId="21037" xr:uid="{00000000-0005-0000-0000-00002C520000}"/>
    <cellStyle name="Normal 16 2 3 2 2 2" xfId="21038" xr:uid="{00000000-0005-0000-0000-00002D520000}"/>
    <cellStyle name="Normal 16 2 3 2 2 2 2" xfId="21039" xr:uid="{00000000-0005-0000-0000-00002E520000}"/>
    <cellStyle name="Normal 16 2 3 2 2 3" xfId="21040" xr:uid="{00000000-0005-0000-0000-00002F520000}"/>
    <cellStyle name="Normal 16 2 3 2 2 3 2" xfId="21041" xr:uid="{00000000-0005-0000-0000-000030520000}"/>
    <cellStyle name="Normal 16 2 3 2 2 4" xfId="21042" xr:uid="{00000000-0005-0000-0000-000031520000}"/>
    <cellStyle name="Normal 16 2 3 2 2 4 2" xfId="21043" xr:uid="{00000000-0005-0000-0000-000032520000}"/>
    <cellStyle name="Normal 16 2 3 2 2 5" xfId="21044" xr:uid="{00000000-0005-0000-0000-000033520000}"/>
    <cellStyle name="Normal 16 2 3 2 3" xfId="21045" xr:uid="{00000000-0005-0000-0000-000034520000}"/>
    <cellStyle name="Normal 16 2 3 2 3 2" xfId="21046" xr:uid="{00000000-0005-0000-0000-000035520000}"/>
    <cellStyle name="Normal 16 2 3 2 4" xfId="21047" xr:uid="{00000000-0005-0000-0000-000036520000}"/>
    <cellStyle name="Normal 16 2 3 2 4 2" xfId="21048" xr:uid="{00000000-0005-0000-0000-000037520000}"/>
    <cellStyle name="Normal 16 2 3 2 5" xfId="21049" xr:uid="{00000000-0005-0000-0000-000038520000}"/>
    <cellStyle name="Normal 16 2 3 2 5 2" xfId="21050" xr:uid="{00000000-0005-0000-0000-000039520000}"/>
    <cellStyle name="Normal 16 2 3 2 6" xfId="21051" xr:uid="{00000000-0005-0000-0000-00003A520000}"/>
    <cellStyle name="Normal 16 2 3 3" xfId="21052" xr:uid="{00000000-0005-0000-0000-00003B520000}"/>
    <cellStyle name="Normal 16 2 3 3 2" xfId="21053" xr:uid="{00000000-0005-0000-0000-00003C520000}"/>
    <cellStyle name="Normal 16 2 3 3 2 2" xfId="21054" xr:uid="{00000000-0005-0000-0000-00003D520000}"/>
    <cellStyle name="Normal 16 2 3 3 3" xfId="21055" xr:uid="{00000000-0005-0000-0000-00003E520000}"/>
    <cellStyle name="Normal 16 2 3 3 3 2" xfId="21056" xr:uid="{00000000-0005-0000-0000-00003F520000}"/>
    <cellStyle name="Normal 16 2 3 3 4" xfId="21057" xr:uid="{00000000-0005-0000-0000-000040520000}"/>
    <cellStyle name="Normal 16 2 3 3 4 2" xfId="21058" xr:uid="{00000000-0005-0000-0000-000041520000}"/>
    <cellStyle name="Normal 16 2 3 3 5" xfId="21059" xr:uid="{00000000-0005-0000-0000-000042520000}"/>
    <cellStyle name="Normal 16 2 3 4" xfId="21060" xr:uid="{00000000-0005-0000-0000-000043520000}"/>
    <cellStyle name="Normal 16 2 3 4 2" xfId="21061" xr:uid="{00000000-0005-0000-0000-000044520000}"/>
    <cellStyle name="Normal 16 2 3 5" xfId="21062" xr:uid="{00000000-0005-0000-0000-000045520000}"/>
    <cellStyle name="Normal 16 2 3 5 2" xfId="21063" xr:uid="{00000000-0005-0000-0000-000046520000}"/>
    <cellStyle name="Normal 16 2 3 6" xfId="21064" xr:uid="{00000000-0005-0000-0000-000047520000}"/>
    <cellStyle name="Normal 16 2 3 6 2" xfId="21065" xr:uid="{00000000-0005-0000-0000-000048520000}"/>
    <cellStyle name="Normal 16 2 3 7" xfId="21066" xr:uid="{00000000-0005-0000-0000-000049520000}"/>
    <cellStyle name="Normal 16 2 4" xfId="21067" xr:uid="{00000000-0005-0000-0000-00004A520000}"/>
    <cellStyle name="Normal 16 2 4 2" xfId="21068" xr:uid="{00000000-0005-0000-0000-00004B520000}"/>
    <cellStyle name="Normal 16 2 4 2 2" xfId="21069" xr:uid="{00000000-0005-0000-0000-00004C520000}"/>
    <cellStyle name="Normal 16 2 4 3" xfId="21070" xr:uid="{00000000-0005-0000-0000-00004D520000}"/>
    <cellStyle name="Normal 16 2 4 3 2" xfId="21071" xr:uid="{00000000-0005-0000-0000-00004E520000}"/>
    <cellStyle name="Normal 16 2 4 4" xfId="21072" xr:uid="{00000000-0005-0000-0000-00004F520000}"/>
    <cellStyle name="Normal 16 2 4 4 2" xfId="21073" xr:uid="{00000000-0005-0000-0000-000050520000}"/>
    <cellStyle name="Normal 16 2 4 5" xfId="21074" xr:uid="{00000000-0005-0000-0000-000051520000}"/>
    <cellStyle name="Normal 16 2 5" xfId="21075" xr:uid="{00000000-0005-0000-0000-000052520000}"/>
    <cellStyle name="Normal 16 20" xfId="21076" xr:uid="{00000000-0005-0000-0000-000053520000}"/>
    <cellStyle name="Normal 16 20 2" xfId="21077" xr:uid="{00000000-0005-0000-0000-000054520000}"/>
    <cellStyle name="Normal 16 20 2 2" xfId="21078" xr:uid="{00000000-0005-0000-0000-000055520000}"/>
    <cellStyle name="Normal 16 20 2 2 2" xfId="21079" xr:uid="{00000000-0005-0000-0000-000056520000}"/>
    <cellStyle name="Normal 16 20 2 2 2 2" xfId="21080" xr:uid="{00000000-0005-0000-0000-000057520000}"/>
    <cellStyle name="Normal 16 20 2 2 3" xfId="21081" xr:uid="{00000000-0005-0000-0000-000058520000}"/>
    <cellStyle name="Normal 16 20 2 2 3 2" xfId="21082" xr:uid="{00000000-0005-0000-0000-000059520000}"/>
    <cellStyle name="Normal 16 20 2 2 4" xfId="21083" xr:uid="{00000000-0005-0000-0000-00005A520000}"/>
    <cellStyle name="Normal 16 20 2 2 4 2" xfId="21084" xr:uid="{00000000-0005-0000-0000-00005B520000}"/>
    <cellStyle name="Normal 16 20 2 2 5" xfId="21085" xr:uid="{00000000-0005-0000-0000-00005C520000}"/>
    <cellStyle name="Normal 16 20 2 3" xfId="21086" xr:uid="{00000000-0005-0000-0000-00005D520000}"/>
    <cellStyle name="Normal 16 20 2 3 2" xfId="21087" xr:uid="{00000000-0005-0000-0000-00005E520000}"/>
    <cellStyle name="Normal 16 20 2 4" xfId="21088" xr:uid="{00000000-0005-0000-0000-00005F520000}"/>
    <cellStyle name="Normal 16 20 2 4 2" xfId="21089" xr:uid="{00000000-0005-0000-0000-000060520000}"/>
    <cellStyle name="Normal 16 20 2 5" xfId="21090" xr:uid="{00000000-0005-0000-0000-000061520000}"/>
    <cellStyle name="Normal 16 20 2 5 2" xfId="21091" xr:uid="{00000000-0005-0000-0000-000062520000}"/>
    <cellStyle name="Normal 16 20 2 6" xfId="21092" xr:uid="{00000000-0005-0000-0000-000063520000}"/>
    <cellStyle name="Normal 16 20 3" xfId="21093" xr:uid="{00000000-0005-0000-0000-000064520000}"/>
    <cellStyle name="Normal 16 20 3 2" xfId="21094" xr:uid="{00000000-0005-0000-0000-000065520000}"/>
    <cellStyle name="Normal 16 20 3 2 2" xfId="21095" xr:uid="{00000000-0005-0000-0000-000066520000}"/>
    <cellStyle name="Normal 16 20 3 3" xfId="21096" xr:uid="{00000000-0005-0000-0000-000067520000}"/>
    <cellStyle name="Normal 16 20 3 3 2" xfId="21097" xr:uid="{00000000-0005-0000-0000-000068520000}"/>
    <cellStyle name="Normal 16 20 3 4" xfId="21098" xr:uid="{00000000-0005-0000-0000-000069520000}"/>
    <cellStyle name="Normal 16 20 3 4 2" xfId="21099" xr:uid="{00000000-0005-0000-0000-00006A520000}"/>
    <cellStyle name="Normal 16 20 3 5" xfId="21100" xr:uid="{00000000-0005-0000-0000-00006B520000}"/>
    <cellStyle name="Normal 16 20 4" xfId="21101" xr:uid="{00000000-0005-0000-0000-00006C520000}"/>
    <cellStyle name="Normal 16 20 4 2" xfId="21102" xr:uid="{00000000-0005-0000-0000-00006D520000}"/>
    <cellStyle name="Normal 16 20 5" xfId="21103" xr:uid="{00000000-0005-0000-0000-00006E520000}"/>
    <cellStyle name="Normal 16 20 5 2" xfId="21104" xr:uid="{00000000-0005-0000-0000-00006F520000}"/>
    <cellStyle name="Normal 16 20 6" xfId="21105" xr:uid="{00000000-0005-0000-0000-000070520000}"/>
    <cellStyle name="Normal 16 20 6 2" xfId="21106" xr:uid="{00000000-0005-0000-0000-000071520000}"/>
    <cellStyle name="Normal 16 20 7" xfId="21107" xr:uid="{00000000-0005-0000-0000-000072520000}"/>
    <cellStyle name="Normal 16 21" xfId="21108" xr:uid="{00000000-0005-0000-0000-000073520000}"/>
    <cellStyle name="Normal 16 21 2" xfId="21109" xr:uid="{00000000-0005-0000-0000-000074520000}"/>
    <cellStyle name="Normal 16 21 2 2" xfId="21110" xr:uid="{00000000-0005-0000-0000-000075520000}"/>
    <cellStyle name="Normal 16 21 3" xfId="21111" xr:uid="{00000000-0005-0000-0000-000076520000}"/>
    <cellStyle name="Normal 16 21 3 2" xfId="21112" xr:uid="{00000000-0005-0000-0000-000077520000}"/>
    <cellStyle name="Normal 16 21 4" xfId="21113" xr:uid="{00000000-0005-0000-0000-000078520000}"/>
    <cellStyle name="Normal 16 21 4 2" xfId="21114" xr:uid="{00000000-0005-0000-0000-000079520000}"/>
    <cellStyle name="Normal 16 21 5" xfId="21115" xr:uid="{00000000-0005-0000-0000-00007A520000}"/>
    <cellStyle name="Normal 16 22" xfId="21116" xr:uid="{00000000-0005-0000-0000-00007B520000}"/>
    <cellStyle name="Normal 16 3" xfId="21117" xr:uid="{00000000-0005-0000-0000-00007C520000}"/>
    <cellStyle name="Normal 16 3 2" xfId="21118" xr:uid="{00000000-0005-0000-0000-00007D520000}"/>
    <cellStyle name="Normal 16 3 2 2" xfId="21119" xr:uid="{00000000-0005-0000-0000-00007E520000}"/>
    <cellStyle name="Normal 16 3 2 2 2" xfId="21120" xr:uid="{00000000-0005-0000-0000-00007F520000}"/>
    <cellStyle name="Normal 16 3 2 2 2 2" xfId="21121" xr:uid="{00000000-0005-0000-0000-000080520000}"/>
    <cellStyle name="Normal 16 3 2 2 2 2 2" xfId="21122" xr:uid="{00000000-0005-0000-0000-000081520000}"/>
    <cellStyle name="Normal 16 3 2 2 2 3" xfId="21123" xr:uid="{00000000-0005-0000-0000-000082520000}"/>
    <cellStyle name="Normal 16 3 2 2 2 3 2" xfId="21124" xr:uid="{00000000-0005-0000-0000-000083520000}"/>
    <cellStyle name="Normal 16 3 2 2 2 4" xfId="21125" xr:uid="{00000000-0005-0000-0000-000084520000}"/>
    <cellStyle name="Normal 16 3 2 2 2 4 2" xfId="21126" xr:uid="{00000000-0005-0000-0000-000085520000}"/>
    <cellStyle name="Normal 16 3 2 2 2 5" xfId="21127" xr:uid="{00000000-0005-0000-0000-000086520000}"/>
    <cellStyle name="Normal 16 3 2 2 3" xfId="21128" xr:uid="{00000000-0005-0000-0000-000087520000}"/>
    <cellStyle name="Normal 16 3 2 2 3 2" xfId="21129" xr:uid="{00000000-0005-0000-0000-000088520000}"/>
    <cellStyle name="Normal 16 3 2 2 4" xfId="21130" xr:uid="{00000000-0005-0000-0000-000089520000}"/>
    <cellStyle name="Normal 16 3 2 2 4 2" xfId="21131" xr:uid="{00000000-0005-0000-0000-00008A520000}"/>
    <cellStyle name="Normal 16 3 2 2 5" xfId="21132" xr:uid="{00000000-0005-0000-0000-00008B520000}"/>
    <cellStyle name="Normal 16 3 2 2 5 2" xfId="21133" xr:uid="{00000000-0005-0000-0000-00008C520000}"/>
    <cellStyle name="Normal 16 3 2 2 6" xfId="21134" xr:uid="{00000000-0005-0000-0000-00008D520000}"/>
    <cellStyle name="Normal 16 3 2 3" xfId="21135" xr:uid="{00000000-0005-0000-0000-00008E520000}"/>
    <cellStyle name="Normal 16 3 2 3 2" xfId="21136" xr:uid="{00000000-0005-0000-0000-00008F520000}"/>
    <cellStyle name="Normal 16 3 2 4" xfId="21137" xr:uid="{00000000-0005-0000-0000-000090520000}"/>
    <cellStyle name="Normal 16 3 2 4 2" xfId="21138" xr:uid="{00000000-0005-0000-0000-000091520000}"/>
    <cellStyle name="Normal 16 3 2 4 2 2" xfId="21139" xr:uid="{00000000-0005-0000-0000-000092520000}"/>
    <cellStyle name="Normal 16 3 2 4 3" xfId="21140" xr:uid="{00000000-0005-0000-0000-000093520000}"/>
    <cellStyle name="Normal 16 3 2 4 3 2" xfId="21141" xr:uid="{00000000-0005-0000-0000-000094520000}"/>
    <cellStyle name="Normal 16 3 2 4 4" xfId="21142" xr:uid="{00000000-0005-0000-0000-000095520000}"/>
    <cellStyle name="Normal 16 3 2 4 4 2" xfId="21143" xr:uid="{00000000-0005-0000-0000-000096520000}"/>
    <cellStyle name="Normal 16 3 2 4 5" xfId="21144" xr:uid="{00000000-0005-0000-0000-000097520000}"/>
    <cellStyle name="Normal 16 3 2 5" xfId="21145" xr:uid="{00000000-0005-0000-0000-000098520000}"/>
    <cellStyle name="Normal 16 3 2 5 2" xfId="21146" xr:uid="{00000000-0005-0000-0000-000099520000}"/>
    <cellStyle name="Normal 16 3 2 6" xfId="21147" xr:uid="{00000000-0005-0000-0000-00009A520000}"/>
    <cellStyle name="Normal 16 3 2 6 2" xfId="21148" xr:uid="{00000000-0005-0000-0000-00009B520000}"/>
    <cellStyle name="Normal 16 3 2 7" xfId="21149" xr:uid="{00000000-0005-0000-0000-00009C520000}"/>
    <cellStyle name="Normal 16 3 2 7 2" xfId="21150" xr:uid="{00000000-0005-0000-0000-00009D520000}"/>
    <cellStyle name="Normal 16 3 2 8" xfId="21151" xr:uid="{00000000-0005-0000-0000-00009E520000}"/>
    <cellStyle name="Normal 16 3 3" xfId="21152" xr:uid="{00000000-0005-0000-0000-00009F520000}"/>
    <cellStyle name="Normal 16 4" xfId="21153" xr:uid="{00000000-0005-0000-0000-0000A0520000}"/>
    <cellStyle name="Normal 16 4 2" xfId="21154" xr:uid="{00000000-0005-0000-0000-0000A1520000}"/>
    <cellStyle name="Normal 16 4 2 2" xfId="21155" xr:uid="{00000000-0005-0000-0000-0000A2520000}"/>
    <cellStyle name="Normal 16 4 2 2 2" xfId="21156" xr:uid="{00000000-0005-0000-0000-0000A3520000}"/>
    <cellStyle name="Normal 16 4 2 2 2 2" xfId="21157" xr:uid="{00000000-0005-0000-0000-0000A4520000}"/>
    <cellStyle name="Normal 16 4 2 2 2 2 2" xfId="21158" xr:uid="{00000000-0005-0000-0000-0000A5520000}"/>
    <cellStyle name="Normal 16 4 2 2 2 3" xfId="21159" xr:uid="{00000000-0005-0000-0000-0000A6520000}"/>
    <cellStyle name="Normal 16 4 2 2 2 3 2" xfId="21160" xr:uid="{00000000-0005-0000-0000-0000A7520000}"/>
    <cellStyle name="Normal 16 4 2 2 2 4" xfId="21161" xr:uid="{00000000-0005-0000-0000-0000A8520000}"/>
    <cellStyle name="Normal 16 4 2 2 2 4 2" xfId="21162" xr:uid="{00000000-0005-0000-0000-0000A9520000}"/>
    <cellStyle name="Normal 16 4 2 2 2 5" xfId="21163" xr:uid="{00000000-0005-0000-0000-0000AA520000}"/>
    <cellStyle name="Normal 16 4 2 2 3" xfId="21164" xr:uid="{00000000-0005-0000-0000-0000AB520000}"/>
    <cellStyle name="Normal 16 4 2 2 3 2" xfId="21165" xr:uid="{00000000-0005-0000-0000-0000AC520000}"/>
    <cellStyle name="Normal 16 4 2 2 4" xfId="21166" xr:uid="{00000000-0005-0000-0000-0000AD520000}"/>
    <cellStyle name="Normal 16 4 2 2 4 2" xfId="21167" xr:uid="{00000000-0005-0000-0000-0000AE520000}"/>
    <cellStyle name="Normal 16 4 2 2 5" xfId="21168" xr:uid="{00000000-0005-0000-0000-0000AF520000}"/>
    <cellStyle name="Normal 16 4 2 2 5 2" xfId="21169" xr:uid="{00000000-0005-0000-0000-0000B0520000}"/>
    <cellStyle name="Normal 16 4 2 2 6" xfId="21170" xr:uid="{00000000-0005-0000-0000-0000B1520000}"/>
    <cellStyle name="Normal 16 4 2 3" xfId="21171" xr:uid="{00000000-0005-0000-0000-0000B2520000}"/>
    <cellStyle name="Normal 16 4 2 3 2" xfId="21172" xr:uid="{00000000-0005-0000-0000-0000B3520000}"/>
    <cellStyle name="Normal 16 4 2 4" xfId="21173" xr:uid="{00000000-0005-0000-0000-0000B4520000}"/>
    <cellStyle name="Normal 16 4 2 4 2" xfId="21174" xr:uid="{00000000-0005-0000-0000-0000B5520000}"/>
    <cellStyle name="Normal 16 4 2 4 2 2" xfId="21175" xr:uid="{00000000-0005-0000-0000-0000B6520000}"/>
    <cellStyle name="Normal 16 4 2 4 3" xfId="21176" xr:uid="{00000000-0005-0000-0000-0000B7520000}"/>
    <cellStyle name="Normal 16 4 2 4 3 2" xfId="21177" xr:uid="{00000000-0005-0000-0000-0000B8520000}"/>
    <cellStyle name="Normal 16 4 2 4 4" xfId="21178" xr:uid="{00000000-0005-0000-0000-0000B9520000}"/>
    <cellStyle name="Normal 16 4 2 4 4 2" xfId="21179" xr:uid="{00000000-0005-0000-0000-0000BA520000}"/>
    <cellStyle name="Normal 16 4 2 4 5" xfId="21180" xr:uid="{00000000-0005-0000-0000-0000BB520000}"/>
    <cellStyle name="Normal 16 4 2 5" xfId="21181" xr:uid="{00000000-0005-0000-0000-0000BC520000}"/>
    <cellStyle name="Normal 16 4 2 5 2" xfId="21182" xr:uid="{00000000-0005-0000-0000-0000BD520000}"/>
    <cellStyle name="Normal 16 4 2 6" xfId="21183" xr:uid="{00000000-0005-0000-0000-0000BE520000}"/>
    <cellStyle name="Normal 16 4 2 6 2" xfId="21184" xr:uid="{00000000-0005-0000-0000-0000BF520000}"/>
    <cellStyle name="Normal 16 4 2 7" xfId="21185" xr:uid="{00000000-0005-0000-0000-0000C0520000}"/>
    <cellStyle name="Normal 16 4 2 7 2" xfId="21186" xr:uid="{00000000-0005-0000-0000-0000C1520000}"/>
    <cellStyle name="Normal 16 4 2 8" xfId="21187" xr:uid="{00000000-0005-0000-0000-0000C2520000}"/>
    <cellStyle name="Normal 16 4 3" xfId="21188" xr:uid="{00000000-0005-0000-0000-0000C3520000}"/>
    <cellStyle name="Normal 16 5" xfId="21189" xr:uid="{00000000-0005-0000-0000-0000C4520000}"/>
    <cellStyle name="Normal 16 5 2" xfId="21190" xr:uid="{00000000-0005-0000-0000-0000C5520000}"/>
    <cellStyle name="Normal 16 5 2 2" xfId="21191" xr:uid="{00000000-0005-0000-0000-0000C6520000}"/>
    <cellStyle name="Normal 16 5 2 2 2" xfId="21192" xr:uid="{00000000-0005-0000-0000-0000C7520000}"/>
    <cellStyle name="Normal 16 5 2 2 2 2" xfId="21193" xr:uid="{00000000-0005-0000-0000-0000C8520000}"/>
    <cellStyle name="Normal 16 5 2 2 2 2 2" xfId="21194" xr:uid="{00000000-0005-0000-0000-0000C9520000}"/>
    <cellStyle name="Normal 16 5 2 2 2 3" xfId="21195" xr:uid="{00000000-0005-0000-0000-0000CA520000}"/>
    <cellStyle name="Normal 16 5 2 2 2 3 2" xfId="21196" xr:uid="{00000000-0005-0000-0000-0000CB520000}"/>
    <cellStyle name="Normal 16 5 2 2 2 4" xfId="21197" xr:uid="{00000000-0005-0000-0000-0000CC520000}"/>
    <cellStyle name="Normal 16 5 2 2 2 4 2" xfId="21198" xr:uid="{00000000-0005-0000-0000-0000CD520000}"/>
    <cellStyle name="Normal 16 5 2 2 2 5" xfId="21199" xr:uid="{00000000-0005-0000-0000-0000CE520000}"/>
    <cellStyle name="Normal 16 5 2 2 3" xfId="21200" xr:uid="{00000000-0005-0000-0000-0000CF520000}"/>
    <cellStyle name="Normal 16 5 2 2 3 2" xfId="21201" xr:uid="{00000000-0005-0000-0000-0000D0520000}"/>
    <cellStyle name="Normal 16 5 2 2 4" xfId="21202" xr:uid="{00000000-0005-0000-0000-0000D1520000}"/>
    <cellStyle name="Normal 16 5 2 2 4 2" xfId="21203" xr:uid="{00000000-0005-0000-0000-0000D2520000}"/>
    <cellStyle name="Normal 16 5 2 2 5" xfId="21204" xr:uid="{00000000-0005-0000-0000-0000D3520000}"/>
    <cellStyle name="Normal 16 5 2 2 5 2" xfId="21205" xr:uid="{00000000-0005-0000-0000-0000D4520000}"/>
    <cellStyle name="Normal 16 5 2 2 6" xfId="21206" xr:uid="{00000000-0005-0000-0000-0000D5520000}"/>
    <cellStyle name="Normal 16 5 2 3" xfId="21207" xr:uid="{00000000-0005-0000-0000-0000D6520000}"/>
    <cellStyle name="Normal 16 5 2 3 2" xfId="21208" xr:uid="{00000000-0005-0000-0000-0000D7520000}"/>
    <cellStyle name="Normal 16 5 2 4" xfId="21209" xr:uid="{00000000-0005-0000-0000-0000D8520000}"/>
    <cellStyle name="Normal 16 5 2 4 2" xfId="21210" xr:uid="{00000000-0005-0000-0000-0000D9520000}"/>
    <cellStyle name="Normal 16 5 2 4 2 2" xfId="21211" xr:uid="{00000000-0005-0000-0000-0000DA520000}"/>
    <cellStyle name="Normal 16 5 2 4 3" xfId="21212" xr:uid="{00000000-0005-0000-0000-0000DB520000}"/>
    <cellStyle name="Normal 16 5 2 4 3 2" xfId="21213" xr:uid="{00000000-0005-0000-0000-0000DC520000}"/>
    <cellStyle name="Normal 16 5 2 4 4" xfId="21214" xr:uid="{00000000-0005-0000-0000-0000DD520000}"/>
    <cellStyle name="Normal 16 5 2 4 4 2" xfId="21215" xr:uid="{00000000-0005-0000-0000-0000DE520000}"/>
    <cellStyle name="Normal 16 5 2 4 5" xfId="21216" xr:uid="{00000000-0005-0000-0000-0000DF520000}"/>
    <cellStyle name="Normal 16 5 2 5" xfId="21217" xr:uid="{00000000-0005-0000-0000-0000E0520000}"/>
    <cellStyle name="Normal 16 5 2 5 2" xfId="21218" xr:uid="{00000000-0005-0000-0000-0000E1520000}"/>
    <cellStyle name="Normal 16 5 2 6" xfId="21219" xr:uid="{00000000-0005-0000-0000-0000E2520000}"/>
    <cellStyle name="Normal 16 5 2 6 2" xfId="21220" xr:uid="{00000000-0005-0000-0000-0000E3520000}"/>
    <cellStyle name="Normal 16 5 2 7" xfId="21221" xr:uid="{00000000-0005-0000-0000-0000E4520000}"/>
    <cellStyle name="Normal 16 5 2 7 2" xfId="21222" xr:uid="{00000000-0005-0000-0000-0000E5520000}"/>
    <cellStyle name="Normal 16 5 2 8" xfId="21223" xr:uid="{00000000-0005-0000-0000-0000E6520000}"/>
    <cellStyle name="Normal 16 5 3" xfId="21224" xr:uid="{00000000-0005-0000-0000-0000E7520000}"/>
    <cellStyle name="Normal 16 6" xfId="21225" xr:uid="{00000000-0005-0000-0000-0000E8520000}"/>
    <cellStyle name="Normal 16 6 2" xfId="21226" xr:uid="{00000000-0005-0000-0000-0000E9520000}"/>
    <cellStyle name="Normal 16 6 2 2" xfId="21227" xr:uid="{00000000-0005-0000-0000-0000EA520000}"/>
    <cellStyle name="Normal 16 6 2 2 2" xfId="21228" xr:uid="{00000000-0005-0000-0000-0000EB520000}"/>
    <cellStyle name="Normal 16 6 2 2 2 2" xfId="21229" xr:uid="{00000000-0005-0000-0000-0000EC520000}"/>
    <cellStyle name="Normal 16 6 2 2 2 2 2" xfId="21230" xr:uid="{00000000-0005-0000-0000-0000ED520000}"/>
    <cellStyle name="Normal 16 6 2 2 2 3" xfId="21231" xr:uid="{00000000-0005-0000-0000-0000EE520000}"/>
    <cellStyle name="Normal 16 6 2 2 2 3 2" xfId="21232" xr:uid="{00000000-0005-0000-0000-0000EF520000}"/>
    <cellStyle name="Normal 16 6 2 2 2 4" xfId="21233" xr:uid="{00000000-0005-0000-0000-0000F0520000}"/>
    <cellStyle name="Normal 16 6 2 2 2 4 2" xfId="21234" xr:uid="{00000000-0005-0000-0000-0000F1520000}"/>
    <cellStyle name="Normal 16 6 2 2 2 5" xfId="21235" xr:uid="{00000000-0005-0000-0000-0000F2520000}"/>
    <cellStyle name="Normal 16 6 2 2 3" xfId="21236" xr:uid="{00000000-0005-0000-0000-0000F3520000}"/>
    <cellStyle name="Normal 16 6 2 2 3 2" xfId="21237" xr:uid="{00000000-0005-0000-0000-0000F4520000}"/>
    <cellStyle name="Normal 16 6 2 2 4" xfId="21238" xr:uid="{00000000-0005-0000-0000-0000F5520000}"/>
    <cellStyle name="Normal 16 6 2 2 4 2" xfId="21239" xr:uid="{00000000-0005-0000-0000-0000F6520000}"/>
    <cellStyle name="Normal 16 6 2 2 5" xfId="21240" xr:uid="{00000000-0005-0000-0000-0000F7520000}"/>
    <cellStyle name="Normal 16 6 2 2 5 2" xfId="21241" xr:uid="{00000000-0005-0000-0000-0000F8520000}"/>
    <cellStyle name="Normal 16 6 2 2 6" xfId="21242" xr:uid="{00000000-0005-0000-0000-0000F9520000}"/>
    <cellStyle name="Normal 16 6 2 3" xfId="21243" xr:uid="{00000000-0005-0000-0000-0000FA520000}"/>
    <cellStyle name="Normal 16 6 2 3 2" xfId="21244" xr:uid="{00000000-0005-0000-0000-0000FB520000}"/>
    <cellStyle name="Normal 16 6 2 4" xfId="21245" xr:uid="{00000000-0005-0000-0000-0000FC520000}"/>
    <cellStyle name="Normal 16 6 2 4 2" xfId="21246" xr:uid="{00000000-0005-0000-0000-0000FD520000}"/>
    <cellStyle name="Normal 16 6 2 4 2 2" xfId="21247" xr:uid="{00000000-0005-0000-0000-0000FE520000}"/>
    <cellStyle name="Normal 16 6 2 4 3" xfId="21248" xr:uid="{00000000-0005-0000-0000-0000FF520000}"/>
    <cellStyle name="Normal 16 6 2 4 3 2" xfId="21249" xr:uid="{00000000-0005-0000-0000-000000530000}"/>
    <cellStyle name="Normal 16 6 2 4 4" xfId="21250" xr:uid="{00000000-0005-0000-0000-000001530000}"/>
    <cellStyle name="Normal 16 6 2 4 4 2" xfId="21251" xr:uid="{00000000-0005-0000-0000-000002530000}"/>
    <cellStyle name="Normal 16 6 2 4 5" xfId="21252" xr:uid="{00000000-0005-0000-0000-000003530000}"/>
    <cellStyle name="Normal 16 6 2 5" xfId="21253" xr:uid="{00000000-0005-0000-0000-000004530000}"/>
    <cellStyle name="Normal 16 6 2 5 2" xfId="21254" xr:uid="{00000000-0005-0000-0000-000005530000}"/>
    <cellStyle name="Normal 16 6 2 6" xfId="21255" xr:uid="{00000000-0005-0000-0000-000006530000}"/>
    <cellStyle name="Normal 16 6 2 6 2" xfId="21256" xr:uid="{00000000-0005-0000-0000-000007530000}"/>
    <cellStyle name="Normal 16 6 2 7" xfId="21257" xr:uid="{00000000-0005-0000-0000-000008530000}"/>
    <cellStyle name="Normal 16 6 2 7 2" xfId="21258" xr:uid="{00000000-0005-0000-0000-000009530000}"/>
    <cellStyle name="Normal 16 6 2 8" xfId="21259" xr:uid="{00000000-0005-0000-0000-00000A530000}"/>
    <cellStyle name="Normal 16 6 3" xfId="21260" xr:uid="{00000000-0005-0000-0000-00000B530000}"/>
    <cellStyle name="Normal 16 7" xfId="21261" xr:uid="{00000000-0005-0000-0000-00000C530000}"/>
    <cellStyle name="Normal 16 7 2" xfId="21262" xr:uid="{00000000-0005-0000-0000-00000D530000}"/>
    <cellStyle name="Normal 16 7 2 2" xfId="21263" xr:uid="{00000000-0005-0000-0000-00000E530000}"/>
    <cellStyle name="Normal 16 7 2 2 2" xfId="21264" xr:uid="{00000000-0005-0000-0000-00000F530000}"/>
    <cellStyle name="Normal 16 7 2 2 2 2" xfId="21265" xr:uid="{00000000-0005-0000-0000-000010530000}"/>
    <cellStyle name="Normal 16 7 2 2 2 2 2" xfId="21266" xr:uid="{00000000-0005-0000-0000-000011530000}"/>
    <cellStyle name="Normal 16 7 2 2 2 3" xfId="21267" xr:uid="{00000000-0005-0000-0000-000012530000}"/>
    <cellStyle name="Normal 16 7 2 2 2 3 2" xfId="21268" xr:uid="{00000000-0005-0000-0000-000013530000}"/>
    <cellStyle name="Normal 16 7 2 2 2 4" xfId="21269" xr:uid="{00000000-0005-0000-0000-000014530000}"/>
    <cellStyle name="Normal 16 7 2 2 2 4 2" xfId="21270" xr:uid="{00000000-0005-0000-0000-000015530000}"/>
    <cellStyle name="Normal 16 7 2 2 2 5" xfId="21271" xr:uid="{00000000-0005-0000-0000-000016530000}"/>
    <cellStyle name="Normal 16 7 2 2 3" xfId="21272" xr:uid="{00000000-0005-0000-0000-000017530000}"/>
    <cellStyle name="Normal 16 7 2 2 3 2" xfId="21273" xr:uid="{00000000-0005-0000-0000-000018530000}"/>
    <cellStyle name="Normal 16 7 2 2 4" xfId="21274" xr:uid="{00000000-0005-0000-0000-000019530000}"/>
    <cellStyle name="Normal 16 7 2 2 4 2" xfId="21275" xr:uid="{00000000-0005-0000-0000-00001A530000}"/>
    <cellStyle name="Normal 16 7 2 2 5" xfId="21276" xr:uid="{00000000-0005-0000-0000-00001B530000}"/>
    <cellStyle name="Normal 16 7 2 2 5 2" xfId="21277" xr:uid="{00000000-0005-0000-0000-00001C530000}"/>
    <cellStyle name="Normal 16 7 2 2 6" xfId="21278" xr:uid="{00000000-0005-0000-0000-00001D530000}"/>
    <cellStyle name="Normal 16 7 2 3" xfId="21279" xr:uid="{00000000-0005-0000-0000-00001E530000}"/>
    <cellStyle name="Normal 16 7 2 3 2" xfId="21280" xr:uid="{00000000-0005-0000-0000-00001F530000}"/>
    <cellStyle name="Normal 16 7 2 4" xfId="21281" xr:uid="{00000000-0005-0000-0000-000020530000}"/>
    <cellStyle name="Normal 16 7 2 4 2" xfId="21282" xr:uid="{00000000-0005-0000-0000-000021530000}"/>
    <cellStyle name="Normal 16 7 2 4 2 2" xfId="21283" xr:uid="{00000000-0005-0000-0000-000022530000}"/>
    <cellStyle name="Normal 16 7 2 4 3" xfId="21284" xr:uid="{00000000-0005-0000-0000-000023530000}"/>
    <cellStyle name="Normal 16 7 2 4 3 2" xfId="21285" xr:uid="{00000000-0005-0000-0000-000024530000}"/>
    <cellStyle name="Normal 16 7 2 4 4" xfId="21286" xr:uid="{00000000-0005-0000-0000-000025530000}"/>
    <cellStyle name="Normal 16 7 2 4 4 2" xfId="21287" xr:uid="{00000000-0005-0000-0000-000026530000}"/>
    <cellStyle name="Normal 16 7 2 4 5" xfId="21288" xr:uid="{00000000-0005-0000-0000-000027530000}"/>
    <cellStyle name="Normal 16 7 2 5" xfId="21289" xr:uid="{00000000-0005-0000-0000-000028530000}"/>
    <cellStyle name="Normal 16 7 2 5 2" xfId="21290" xr:uid="{00000000-0005-0000-0000-000029530000}"/>
    <cellStyle name="Normal 16 7 2 6" xfId="21291" xr:uid="{00000000-0005-0000-0000-00002A530000}"/>
    <cellStyle name="Normal 16 7 2 6 2" xfId="21292" xr:uid="{00000000-0005-0000-0000-00002B530000}"/>
    <cellStyle name="Normal 16 7 2 7" xfId="21293" xr:uid="{00000000-0005-0000-0000-00002C530000}"/>
    <cellStyle name="Normal 16 7 2 7 2" xfId="21294" xr:uid="{00000000-0005-0000-0000-00002D530000}"/>
    <cellStyle name="Normal 16 7 2 8" xfId="21295" xr:uid="{00000000-0005-0000-0000-00002E530000}"/>
    <cellStyle name="Normal 16 7 3" xfId="21296" xr:uid="{00000000-0005-0000-0000-00002F530000}"/>
    <cellStyle name="Normal 16 8" xfId="21297" xr:uid="{00000000-0005-0000-0000-000030530000}"/>
    <cellStyle name="Normal 16 8 2" xfId="21298" xr:uid="{00000000-0005-0000-0000-000031530000}"/>
    <cellStyle name="Normal 16 8 2 2" xfId="21299" xr:uid="{00000000-0005-0000-0000-000032530000}"/>
    <cellStyle name="Normal 16 8 2 2 2" xfId="21300" xr:uid="{00000000-0005-0000-0000-000033530000}"/>
    <cellStyle name="Normal 16 8 2 2 2 2" xfId="21301" xr:uid="{00000000-0005-0000-0000-000034530000}"/>
    <cellStyle name="Normal 16 8 2 2 2 2 2" xfId="21302" xr:uid="{00000000-0005-0000-0000-000035530000}"/>
    <cellStyle name="Normal 16 8 2 2 2 3" xfId="21303" xr:uid="{00000000-0005-0000-0000-000036530000}"/>
    <cellStyle name="Normal 16 8 2 2 2 3 2" xfId="21304" xr:uid="{00000000-0005-0000-0000-000037530000}"/>
    <cellStyle name="Normal 16 8 2 2 2 4" xfId="21305" xr:uid="{00000000-0005-0000-0000-000038530000}"/>
    <cellStyle name="Normal 16 8 2 2 2 4 2" xfId="21306" xr:uid="{00000000-0005-0000-0000-000039530000}"/>
    <cellStyle name="Normal 16 8 2 2 2 5" xfId="21307" xr:uid="{00000000-0005-0000-0000-00003A530000}"/>
    <cellStyle name="Normal 16 8 2 2 3" xfId="21308" xr:uid="{00000000-0005-0000-0000-00003B530000}"/>
    <cellStyle name="Normal 16 8 2 2 3 2" xfId="21309" xr:uid="{00000000-0005-0000-0000-00003C530000}"/>
    <cellStyle name="Normal 16 8 2 2 4" xfId="21310" xr:uid="{00000000-0005-0000-0000-00003D530000}"/>
    <cellStyle name="Normal 16 8 2 2 4 2" xfId="21311" xr:uid="{00000000-0005-0000-0000-00003E530000}"/>
    <cellStyle name="Normal 16 8 2 2 5" xfId="21312" xr:uid="{00000000-0005-0000-0000-00003F530000}"/>
    <cellStyle name="Normal 16 8 2 2 5 2" xfId="21313" xr:uid="{00000000-0005-0000-0000-000040530000}"/>
    <cellStyle name="Normal 16 8 2 2 6" xfId="21314" xr:uid="{00000000-0005-0000-0000-000041530000}"/>
    <cellStyle name="Normal 16 8 2 3" xfId="21315" xr:uid="{00000000-0005-0000-0000-000042530000}"/>
    <cellStyle name="Normal 16 8 2 3 2" xfId="21316" xr:uid="{00000000-0005-0000-0000-000043530000}"/>
    <cellStyle name="Normal 16 8 2 4" xfId="21317" xr:uid="{00000000-0005-0000-0000-000044530000}"/>
    <cellStyle name="Normal 16 8 2 4 2" xfId="21318" xr:uid="{00000000-0005-0000-0000-000045530000}"/>
    <cellStyle name="Normal 16 8 2 4 2 2" xfId="21319" xr:uid="{00000000-0005-0000-0000-000046530000}"/>
    <cellStyle name="Normal 16 8 2 4 3" xfId="21320" xr:uid="{00000000-0005-0000-0000-000047530000}"/>
    <cellStyle name="Normal 16 8 2 4 3 2" xfId="21321" xr:uid="{00000000-0005-0000-0000-000048530000}"/>
    <cellStyle name="Normal 16 8 2 4 4" xfId="21322" xr:uid="{00000000-0005-0000-0000-000049530000}"/>
    <cellStyle name="Normal 16 8 2 4 4 2" xfId="21323" xr:uid="{00000000-0005-0000-0000-00004A530000}"/>
    <cellStyle name="Normal 16 8 2 4 5" xfId="21324" xr:uid="{00000000-0005-0000-0000-00004B530000}"/>
    <cellStyle name="Normal 16 8 2 5" xfId="21325" xr:uid="{00000000-0005-0000-0000-00004C530000}"/>
    <cellStyle name="Normal 16 8 2 5 2" xfId="21326" xr:uid="{00000000-0005-0000-0000-00004D530000}"/>
    <cellStyle name="Normal 16 8 2 6" xfId="21327" xr:uid="{00000000-0005-0000-0000-00004E530000}"/>
    <cellStyle name="Normal 16 8 2 6 2" xfId="21328" xr:uid="{00000000-0005-0000-0000-00004F530000}"/>
    <cellStyle name="Normal 16 8 2 7" xfId="21329" xr:uid="{00000000-0005-0000-0000-000050530000}"/>
    <cellStyle name="Normal 16 8 2 7 2" xfId="21330" xr:uid="{00000000-0005-0000-0000-000051530000}"/>
    <cellStyle name="Normal 16 8 2 8" xfId="21331" xr:uid="{00000000-0005-0000-0000-000052530000}"/>
    <cellStyle name="Normal 16 8 3" xfId="21332" xr:uid="{00000000-0005-0000-0000-000053530000}"/>
    <cellStyle name="Normal 16 9" xfId="21333" xr:uid="{00000000-0005-0000-0000-000054530000}"/>
    <cellStyle name="Normal 16 9 2" xfId="21334" xr:uid="{00000000-0005-0000-0000-000055530000}"/>
    <cellStyle name="Normal 16 9 2 2" xfId="21335" xr:uid="{00000000-0005-0000-0000-000056530000}"/>
    <cellStyle name="Normal 16 9 2 2 2" xfId="21336" xr:uid="{00000000-0005-0000-0000-000057530000}"/>
    <cellStyle name="Normal 16 9 2 2 2 2" xfId="21337" xr:uid="{00000000-0005-0000-0000-000058530000}"/>
    <cellStyle name="Normal 16 9 2 2 2 2 2" xfId="21338" xr:uid="{00000000-0005-0000-0000-000059530000}"/>
    <cellStyle name="Normal 16 9 2 2 2 3" xfId="21339" xr:uid="{00000000-0005-0000-0000-00005A530000}"/>
    <cellStyle name="Normal 16 9 2 2 2 3 2" xfId="21340" xr:uid="{00000000-0005-0000-0000-00005B530000}"/>
    <cellStyle name="Normal 16 9 2 2 2 4" xfId="21341" xr:uid="{00000000-0005-0000-0000-00005C530000}"/>
    <cellStyle name="Normal 16 9 2 2 2 4 2" xfId="21342" xr:uid="{00000000-0005-0000-0000-00005D530000}"/>
    <cellStyle name="Normal 16 9 2 2 2 5" xfId="21343" xr:uid="{00000000-0005-0000-0000-00005E530000}"/>
    <cellStyle name="Normal 16 9 2 2 3" xfId="21344" xr:uid="{00000000-0005-0000-0000-00005F530000}"/>
    <cellStyle name="Normal 16 9 2 2 3 2" xfId="21345" xr:uid="{00000000-0005-0000-0000-000060530000}"/>
    <cellStyle name="Normal 16 9 2 2 4" xfId="21346" xr:uid="{00000000-0005-0000-0000-000061530000}"/>
    <cellStyle name="Normal 16 9 2 2 4 2" xfId="21347" xr:uid="{00000000-0005-0000-0000-000062530000}"/>
    <cellStyle name="Normal 16 9 2 2 5" xfId="21348" xr:uid="{00000000-0005-0000-0000-000063530000}"/>
    <cellStyle name="Normal 16 9 2 2 5 2" xfId="21349" xr:uid="{00000000-0005-0000-0000-000064530000}"/>
    <cellStyle name="Normal 16 9 2 2 6" xfId="21350" xr:uid="{00000000-0005-0000-0000-000065530000}"/>
    <cellStyle name="Normal 16 9 2 3" xfId="21351" xr:uid="{00000000-0005-0000-0000-000066530000}"/>
    <cellStyle name="Normal 16 9 2 3 2" xfId="21352" xr:uid="{00000000-0005-0000-0000-000067530000}"/>
    <cellStyle name="Normal 16 9 2 4" xfId="21353" xr:uid="{00000000-0005-0000-0000-000068530000}"/>
    <cellStyle name="Normal 16 9 2 4 2" xfId="21354" xr:uid="{00000000-0005-0000-0000-000069530000}"/>
    <cellStyle name="Normal 16 9 2 4 2 2" xfId="21355" xr:uid="{00000000-0005-0000-0000-00006A530000}"/>
    <cellStyle name="Normal 16 9 2 4 3" xfId="21356" xr:uid="{00000000-0005-0000-0000-00006B530000}"/>
    <cellStyle name="Normal 16 9 2 4 3 2" xfId="21357" xr:uid="{00000000-0005-0000-0000-00006C530000}"/>
    <cellStyle name="Normal 16 9 2 4 4" xfId="21358" xr:uid="{00000000-0005-0000-0000-00006D530000}"/>
    <cellStyle name="Normal 16 9 2 4 4 2" xfId="21359" xr:uid="{00000000-0005-0000-0000-00006E530000}"/>
    <cellStyle name="Normal 16 9 2 4 5" xfId="21360" xr:uid="{00000000-0005-0000-0000-00006F530000}"/>
    <cellStyle name="Normal 16 9 2 5" xfId="21361" xr:uid="{00000000-0005-0000-0000-000070530000}"/>
    <cellStyle name="Normal 16 9 2 5 2" xfId="21362" xr:uid="{00000000-0005-0000-0000-000071530000}"/>
    <cellStyle name="Normal 16 9 2 6" xfId="21363" xr:uid="{00000000-0005-0000-0000-000072530000}"/>
    <cellStyle name="Normal 16 9 2 6 2" xfId="21364" xr:uid="{00000000-0005-0000-0000-000073530000}"/>
    <cellStyle name="Normal 16 9 2 7" xfId="21365" xr:uid="{00000000-0005-0000-0000-000074530000}"/>
    <cellStyle name="Normal 16 9 2 7 2" xfId="21366" xr:uid="{00000000-0005-0000-0000-000075530000}"/>
    <cellStyle name="Normal 16 9 2 8" xfId="21367" xr:uid="{00000000-0005-0000-0000-000076530000}"/>
    <cellStyle name="Normal 16 9 3" xfId="21368" xr:uid="{00000000-0005-0000-0000-000077530000}"/>
    <cellStyle name="Normal 17" xfId="21369" xr:uid="{00000000-0005-0000-0000-000078530000}"/>
    <cellStyle name="Normal 17 10" xfId="21370" xr:uid="{00000000-0005-0000-0000-000079530000}"/>
    <cellStyle name="Normal 17 10 2" xfId="21371" xr:uid="{00000000-0005-0000-0000-00007A530000}"/>
    <cellStyle name="Normal 17 10 2 2" xfId="21372" xr:uid="{00000000-0005-0000-0000-00007B530000}"/>
    <cellStyle name="Normal 17 10 3" xfId="21373" xr:uid="{00000000-0005-0000-0000-00007C530000}"/>
    <cellStyle name="Normal 17 11" xfId="21374" xr:uid="{00000000-0005-0000-0000-00007D530000}"/>
    <cellStyle name="Normal 17 11 2" xfId="21375" xr:uid="{00000000-0005-0000-0000-00007E530000}"/>
    <cellStyle name="Normal 17 11 2 2" xfId="21376" xr:uid="{00000000-0005-0000-0000-00007F530000}"/>
    <cellStyle name="Normal 17 11 2 2 2" xfId="21377" xr:uid="{00000000-0005-0000-0000-000080530000}"/>
    <cellStyle name="Normal 17 11 2 2 2 2" xfId="21378" xr:uid="{00000000-0005-0000-0000-000081530000}"/>
    <cellStyle name="Normal 17 11 2 2 2 2 2" xfId="21379" xr:uid="{00000000-0005-0000-0000-000082530000}"/>
    <cellStyle name="Normal 17 11 2 2 2 3" xfId="21380" xr:uid="{00000000-0005-0000-0000-000083530000}"/>
    <cellStyle name="Normal 17 11 2 2 2 3 2" xfId="21381" xr:uid="{00000000-0005-0000-0000-000084530000}"/>
    <cellStyle name="Normal 17 11 2 2 2 4" xfId="21382" xr:uid="{00000000-0005-0000-0000-000085530000}"/>
    <cellStyle name="Normal 17 11 2 2 2 4 2" xfId="21383" xr:uid="{00000000-0005-0000-0000-000086530000}"/>
    <cellStyle name="Normal 17 11 2 2 2 5" xfId="21384" xr:uid="{00000000-0005-0000-0000-000087530000}"/>
    <cellStyle name="Normal 17 11 2 2 3" xfId="21385" xr:uid="{00000000-0005-0000-0000-000088530000}"/>
    <cellStyle name="Normal 17 11 2 2 3 2" xfId="21386" xr:uid="{00000000-0005-0000-0000-000089530000}"/>
    <cellStyle name="Normal 17 11 2 2 4" xfId="21387" xr:uid="{00000000-0005-0000-0000-00008A530000}"/>
    <cellStyle name="Normal 17 11 2 2 4 2" xfId="21388" xr:uid="{00000000-0005-0000-0000-00008B530000}"/>
    <cellStyle name="Normal 17 11 2 2 5" xfId="21389" xr:uid="{00000000-0005-0000-0000-00008C530000}"/>
    <cellStyle name="Normal 17 11 2 2 5 2" xfId="21390" xr:uid="{00000000-0005-0000-0000-00008D530000}"/>
    <cellStyle name="Normal 17 11 2 2 6" xfId="21391" xr:uid="{00000000-0005-0000-0000-00008E530000}"/>
    <cellStyle name="Normal 17 11 2 3" xfId="21392" xr:uid="{00000000-0005-0000-0000-00008F530000}"/>
    <cellStyle name="Normal 17 11 2 3 2" xfId="21393" xr:uid="{00000000-0005-0000-0000-000090530000}"/>
    <cellStyle name="Normal 17 11 2 4" xfId="21394" xr:uid="{00000000-0005-0000-0000-000091530000}"/>
    <cellStyle name="Normal 17 11 2 4 2" xfId="21395" xr:uid="{00000000-0005-0000-0000-000092530000}"/>
    <cellStyle name="Normal 17 11 2 4 2 2" xfId="21396" xr:uid="{00000000-0005-0000-0000-000093530000}"/>
    <cellStyle name="Normal 17 11 2 4 3" xfId="21397" xr:uid="{00000000-0005-0000-0000-000094530000}"/>
    <cellStyle name="Normal 17 11 2 4 3 2" xfId="21398" xr:uid="{00000000-0005-0000-0000-000095530000}"/>
    <cellStyle name="Normal 17 11 2 4 4" xfId="21399" xr:uid="{00000000-0005-0000-0000-000096530000}"/>
    <cellStyle name="Normal 17 11 2 4 4 2" xfId="21400" xr:uid="{00000000-0005-0000-0000-000097530000}"/>
    <cellStyle name="Normal 17 11 2 4 5" xfId="21401" xr:uid="{00000000-0005-0000-0000-000098530000}"/>
    <cellStyle name="Normal 17 11 2 5" xfId="21402" xr:uid="{00000000-0005-0000-0000-000099530000}"/>
    <cellStyle name="Normal 17 11 2 5 2" xfId="21403" xr:uid="{00000000-0005-0000-0000-00009A530000}"/>
    <cellStyle name="Normal 17 11 2 6" xfId="21404" xr:uid="{00000000-0005-0000-0000-00009B530000}"/>
    <cellStyle name="Normal 17 11 2 6 2" xfId="21405" xr:uid="{00000000-0005-0000-0000-00009C530000}"/>
    <cellStyle name="Normal 17 11 2 7" xfId="21406" xr:uid="{00000000-0005-0000-0000-00009D530000}"/>
    <cellStyle name="Normal 17 11 2 7 2" xfId="21407" xr:uid="{00000000-0005-0000-0000-00009E530000}"/>
    <cellStyle name="Normal 17 11 2 8" xfId="21408" xr:uid="{00000000-0005-0000-0000-00009F530000}"/>
    <cellStyle name="Normal 17 11 3" xfId="21409" xr:uid="{00000000-0005-0000-0000-0000A0530000}"/>
    <cellStyle name="Normal 17 12" xfId="21410" xr:uid="{00000000-0005-0000-0000-0000A1530000}"/>
    <cellStyle name="Normal 17 12 2" xfId="21411" xr:uid="{00000000-0005-0000-0000-0000A2530000}"/>
    <cellStyle name="Normal 17 12 2 2" xfId="21412" xr:uid="{00000000-0005-0000-0000-0000A3530000}"/>
    <cellStyle name="Normal 17 12 3" xfId="21413" xr:uid="{00000000-0005-0000-0000-0000A4530000}"/>
    <cellStyle name="Normal 17 13" xfId="21414" xr:uid="{00000000-0005-0000-0000-0000A5530000}"/>
    <cellStyle name="Normal 17 13 2" xfId="21415" xr:uid="{00000000-0005-0000-0000-0000A6530000}"/>
    <cellStyle name="Normal 17 14" xfId="21416" xr:uid="{00000000-0005-0000-0000-0000A7530000}"/>
    <cellStyle name="Normal 17 14 2" xfId="21417" xr:uid="{00000000-0005-0000-0000-0000A8530000}"/>
    <cellStyle name="Normal 17 14 2 2" xfId="21418" xr:uid="{00000000-0005-0000-0000-0000A9530000}"/>
    <cellStyle name="Normal 17 14 2 2 2" xfId="21419" xr:uid="{00000000-0005-0000-0000-0000AA530000}"/>
    <cellStyle name="Normal 17 14 2 2 2 2" xfId="21420" xr:uid="{00000000-0005-0000-0000-0000AB530000}"/>
    <cellStyle name="Normal 17 14 2 2 3" xfId="21421" xr:uid="{00000000-0005-0000-0000-0000AC530000}"/>
    <cellStyle name="Normal 17 14 2 2 3 2" xfId="21422" xr:uid="{00000000-0005-0000-0000-0000AD530000}"/>
    <cellStyle name="Normal 17 14 2 2 4" xfId="21423" xr:uid="{00000000-0005-0000-0000-0000AE530000}"/>
    <cellStyle name="Normal 17 14 2 2 4 2" xfId="21424" xr:uid="{00000000-0005-0000-0000-0000AF530000}"/>
    <cellStyle name="Normal 17 14 2 2 5" xfId="21425" xr:uid="{00000000-0005-0000-0000-0000B0530000}"/>
    <cellStyle name="Normal 17 14 2 3" xfId="21426" xr:uid="{00000000-0005-0000-0000-0000B1530000}"/>
    <cellStyle name="Normal 17 14 2 3 2" xfId="21427" xr:uid="{00000000-0005-0000-0000-0000B2530000}"/>
    <cellStyle name="Normal 17 14 2 4" xfId="21428" xr:uid="{00000000-0005-0000-0000-0000B3530000}"/>
    <cellStyle name="Normal 17 14 2 4 2" xfId="21429" xr:uid="{00000000-0005-0000-0000-0000B4530000}"/>
    <cellStyle name="Normal 17 14 2 5" xfId="21430" xr:uid="{00000000-0005-0000-0000-0000B5530000}"/>
    <cellStyle name="Normal 17 14 2 5 2" xfId="21431" xr:uid="{00000000-0005-0000-0000-0000B6530000}"/>
    <cellStyle name="Normal 17 14 2 6" xfId="21432" xr:uid="{00000000-0005-0000-0000-0000B7530000}"/>
    <cellStyle name="Normal 17 14 3" xfId="21433" xr:uid="{00000000-0005-0000-0000-0000B8530000}"/>
    <cellStyle name="Normal 17 14 3 2" xfId="21434" xr:uid="{00000000-0005-0000-0000-0000B9530000}"/>
    <cellStyle name="Normal 17 14 3 2 2" xfId="21435" xr:uid="{00000000-0005-0000-0000-0000BA530000}"/>
    <cellStyle name="Normal 17 14 3 3" xfId="21436" xr:uid="{00000000-0005-0000-0000-0000BB530000}"/>
    <cellStyle name="Normal 17 14 3 3 2" xfId="21437" xr:uid="{00000000-0005-0000-0000-0000BC530000}"/>
    <cellStyle name="Normal 17 14 3 4" xfId="21438" xr:uid="{00000000-0005-0000-0000-0000BD530000}"/>
    <cellStyle name="Normal 17 14 3 4 2" xfId="21439" xr:uid="{00000000-0005-0000-0000-0000BE530000}"/>
    <cellStyle name="Normal 17 14 3 5" xfId="21440" xr:uid="{00000000-0005-0000-0000-0000BF530000}"/>
    <cellStyle name="Normal 17 14 4" xfId="21441" xr:uid="{00000000-0005-0000-0000-0000C0530000}"/>
    <cellStyle name="Normal 17 14 4 2" xfId="21442" xr:uid="{00000000-0005-0000-0000-0000C1530000}"/>
    <cellStyle name="Normal 17 14 5" xfId="21443" xr:uid="{00000000-0005-0000-0000-0000C2530000}"/>
    <cellStyle name="Normal 17 14 5 2" xfId="21444" xr:uid="{00000000-0005-0000-0000-0000C3530000}"/>
    <cellStyle name="Normal 17 14 6" xfId="21445" xr:uid="{00000000-0005-0000-0000-0000C4530000}"/>
    <cellStyle name="Normal 17 14 6 2" xfId="21446" xr:uid="{00000000-0005-0000-0000-0000C5530000}"/>
    <cellStyle name="Normal 17 14 7" xfId="21447" xr:uid="{00000000-0005-0000-0000-0000C6530000}"/>
    <cellStyle name="Normal 17 15" xfId="21448" xr:uid="{00000000-0005-0000-0000-0000C7530000}"/>
    <cellStyle name="Normal 17 15 2" xfId="21449" xr:uid="{00000000-0005-0000-0000-0000C8530000}"/>
    <cellStyle name="Normal 17 15 2 2" xfId="21450" xr:uid="{00000000-0005-0000-0000-0000C9530000}"/>
    <cellStyle name="Normal 17 15 3" xfId="21451" xr:uid="{00000000-0005-0000-0000-0000CA530000}"/>
    <cellStyle name="Normal 17 15 3 2" xfId="21452" xr:uid="{00000000-0005-0000-0000-0000CB530000}"/>
    <cellStyle name="Normal 17 15 4" xfId="21453" xr:uid="{00000000-0005-0000-0000-0000CC530000}"/>
    <cellStyle name="Normal 17 15 4 2" xfId="21454" xr:uid="{00000000-0005-0000-0000-0000CD530000}"/>
    <cellStyle name="Normal 17 15 5" xfId="21455" xr:uid="{00000000-0005-0000-0000-0000CE530000}"/>
    <cellStyle name="Normal 17 16" xfId="21456" xr:uid="{00000000-0005-0000-0000-0000CF530000}"/>
    <cellStyle name="Normal 17 2" xfId="21457" xr:uid="{00000000-0005-0000-0000-0000D0530000}"/>
    <cellStyle name="Normal 17 2 2" xfId="21458" xr:uid="{00000000-0005-0000-0000-0000D1530000}"/>
    <cellStyle name="Normal 17 2 2 2" xfId="21459" xr:uid="{00000000-0005-0000-0000-0000D2530000}"/>
    <cellStyle name="Normal 17 2 3" xfId="21460" xr:uid="{00000000-0005-0000-0000-0000D3530000}"/>
    <cellStyle name="Normal 17 2 3 2" xfId="21461" xr:uid="{00000000-0005-0000-0000-0000D4530000}"/>
    <cellStyle name="Normal 17 2 3 2 2" xfId="21462" xr:uid="{00000000-0005-0000-0000-0000D5530000}"/>
    <cellStyle name="Normal 17 2 3 2 2 2" xfId="21463" xr:uid="{00000000-0005-0000-0000-0000D6530000}"/>
    <cellStyle name="Normal 17 2 3 2 2 2 2" xfId="21464" xr:uid="{00000000-0005-0000-0000-0000D7530000}"/>
    <cellStyle name="Normal 17 2 3 2 2 3" xfId="21465" xr:uid="{00000000-0005-0000-0000-0000D8530000}"/>
    <cellStyle name="Normal 17 2 3 2 2 3 2" xfId="21466" xr:uid="{00000000-0005-0000-0000-0000D9530000}"/>
    <cellStyle name="Normal 17 2 3 2 2 4" xfId="21467" xr:uid="{00000000-0005-0000-0000-0000DA530000}"/>
    <cellStyle name="Normal 17 2 3 2 2 4 2" xfId="21468" xr:uid="{00000000-0005-0000-0000-0000DB530000}"/>
    <cellStyle name="Normal 17 2 3 2 2 5" xfId="21469" xr:uid="{00000000-0005-0000-0000-0000DC530000}"/>
    <cellStyle name="Normal 17 2 3 2 3" xfId="21470" xr:uid="{00000000-0005-0000-0000-0000DD530000}"/>
    <cellStyle name="Normal 17 2 3 2 3 2" xfId="21471" xr:uid="{00000000-0005-0000-0000-0000DE530000}"/>
    <cellStyle name="Normal 17 2 3 2 4" xfId="21472" xr:uid="{00000000-0005-0000-0000-0000DF530000}"/>
    <cellStyle name="Normal 17 2 3 2 4 2" xfId="21473" xr:uid="{00000000-0005-0000-0000-0000E0530000}"/>
    <cellStyle name="Normal 17 2 3 2 5" xfId="21474" xr:uid="{00000000-0005-0000-0000-0000E1530000}"/>
    <cellStyle name="Normal 17 2 3 2 5 2" xfId="21475" xr:uid="{00000000-0005-0000-0000-0000E2530000}"/>
    <cellStyle name="Normal 17 2 3 2 6" xfId="21476" xr:uid="{00000000-0005-0000-0000-0000E3530000}"/>
    <cellStyle name="Normal 17 2 3 3" xfId="21477" xr:uid="{00000000-0005-0000-0000-0000E4530000}"/>
    <cellStyle name="Normal 17 2 3 3 2" xfId="21478" xr:uid="{00000000-0005-0000-0000-0000E5530000}"/>
    <cellStyle name="Normal 17 2 3 3 2 2" xfId="21479" xr:uid="{00000000-0005-0000-0000-0000E6530000}"/>
    <cellStyle name="Normal 17 2 3 3 3" xfId="21480" xr:uid="{00000000-0005-0000-0000-0000E7530000}"/>
    <cellStyle name="Normal 17 2 3 3 3 2" xfId="21481" xr:uid="{00000000-0005-0000-0000-0000E8530000}"/>
    <cellStyle name="Normal 17 2 3 3 4" xfId="21482" xr:uid="{00000000-0005-0000-0000-0000E9530000}"/>
    <cellStyle name="Normal 17 2 3 3 4 2" xfId="21483" xr:uid="{00000000-0005-0000-0000-0000EA530000}"/>
    <cellStyle name="Normal 17 2 3 3 5" xfId="21484" xr:uid="{00000000-0005-0000-0000-0000EB530000}"/>
    <cellStyle name="Normal 17 2 3 4" xfId="21485" xr:uid="{00000000-0005-0000-0000-0000EC530000}"/>
    <cellStyle name="Normal 17 2 3 4 2" xfId="21486" xr:uid="{00000000-0005-0000-0000-0000ED530000}"/>
    <cellStyle name="Normal 17 2 3 5" xfId="21487" xr:uid="{00000000-0005-0000-0000-0000EE530000}"/>
    <cellStyle name="Normal 17 2 3 5 2" xfId="21488" xr:uid="{00000000-0005-0000-0000-0000EF530000}"/>
    <cellStyle name="Normal 17 2 3 6" xfId="21489" xr:uid="{00000000-0005-0000-0000-0000F0530000}"/>
    <cellStyle name="Normal 17 2 3 6 2" xfId="21490" xr:uid="{00000000-0005-0000-0000-0000F1530000}"/>
    <cellStyle name="Normal 17 2 3 7" xfId="21491" xr:uid="{00000000-0005-0000-0000-0000F2530000}"/>
    <cellStyle name="Normal 17 2 4" xfId="21492" xr:uid="{00000000-0005-0000-0000-0000F3530000}"/>
    <cellStyle name="Normal 17 3" xfId="21493" xr:uid="{00000000-0005-0000-0000-0000F4530000}"/>
    <cellStyle name="Normal 17 3 2" xfId="21494" xr:uid="{00000000-0005-0000-0000-0000F5530000}"/>
    <cellStyle name="Normal 17 3 2 2" xfId="21495" xr:uid="{00000000-0005-0000-0000-0000F6530000}"/>
    <cellStyle name="Normal 17 3 2 2 2" xfId="21496" xr:uid="{00000000-0005-0000-0000-0000F7530000}"/>
    <cellStyle name="Normal 17 3 2 2 2 2" xfId="21497" xr:uid="{00000000-0005-0000-0000-0000F8530000}"/>
    <cellStyle name="Normal 17 3 2 2 2 2 2" xfId="21498" xr:uid="{00000000-0005-0000-0000-0000F9530000}"/>
    <cellStyle name="Normal 17 3 2 2 2 3" xfId="21499" xr:uid="{00000000-0005-0000-0000-0000FA530000}"/>
    <cellStyle name="Normal 17 3 2 2 2 3 2" xfId="21500" xr:uid="{00000000-0005-0000-0000-0000FB530000}"/>
    <cellStyle name="Normal 17 3 2 2 2 4" xfId="21501" xr:uid="{00000000-0005-0000-0000-0000FC530000}"/>
    <cellStyle name="Normal 17 3 2 2 2 4 2" xfId="21502" xr:uid="{00000000-0005-0000-0000-0000FD530000}"/>
    <cellStyle name="Normal 17 3 2 2 2 5" xfId="21503" xr:uid="{00000000-0005-0000-0000-0000FE530000}"/>
    <cellStyle name="Normal 17 3 2 2 3" xfId="21504" xr:uid="{00000000-0005-0000-0000-0000FF530000}"/>
    <cellStyle name="Normal 17 3 2 2 3 2" xfId="21505" xr:uid="{00000000-0005-0000-0000-000000540000}"/>
    <cellStyle name="Normal 17 3 2 2 4" xfId="21506" xr:uid="{00000000-0005-0000-0000-000001540000}"/>
    <cellStyle name="Normal 17 3 2 2 4 2" xfId="21507" xr:uid="{00000000-0005-0000-0000-000002540000}"/>
    <cellStyle name="Normal 17 3 2 2 5" xfId="21508" xr:uid="{00000000-0005-0000-0000-000003540000}"/>
    <cellStyle name="Normal 17 3 2 2 5 2" xfId="21509" xr:uid="{00000000-0005-0000-0000-000004540000}"/>
    <cellStyle name="Normal 17 3 2 2 6" xfId="21510" xr:uid="{00000000-0005-0000-0000-000005540000}"/>
    <cellStyle name="Normal 17 3 2 3" xfId="21511" xr:uid="{00000000-0005-0000-0000-000006540000}"/>
    <cellStyle name="Normal 17 3 2 3 2" xfId="21512" xr:uid="{00000000-0005-0000-0000-000007540000}"/>
    <cellStyle name="Normal 17 3 2 4" xfId="21513" xr:uid="{00000000-0005-0000-0000-000008540000}"/>
    <cellStyle name="Normal 17 3 2 4 2" xfId="21514" xr:uid="{00000000-0005-0000-0000-000009540000}"/>
    <cellStyle name="Normal 17 3 2 4 2 2" xfId="21515" xr:uid="{00000000-0005-0000-0000-00000A540000}"/>
    <cellStyle name="Normal 17 3 2 4 3" xfId="21516" xr:uid="{00000000-0005-0000-0000-00000B540000}"/>
    <cellStyle name="Normal 17 3 2 4 3 2" xfId="21517" xr:uid="{00000000-0005-0000-0000-00000C540000}"/>
    <cellStyle name="Normal 17 3 2 4 4" xfId="21518" xr:uid="{00000000-0005-0000-0000-00000D540000}"/>
    <cellStyle name="Normal 17 3 2 4 4 2" xfId="21519" xr:uid="{00000000-0005-0000-0000-00000E540000}"/>
    <cellStyle name="Normal 17 3 2 4 5" xfId="21520" xr:uid="{00000000-0005-0000-0000-00000F540000}"/>
    <cellStyle name="Normal 17 3 2 5" xfId="21521" xr:uid="{00000000-0005-0000-0000-000010540000}"/>
    <cellStyle name="Normal 17 3 2 5 2" xfId="21522" xr:uid="{00000000-0005-0000-0000-000011540000}"/>
    <cellStyle name="Normal 17 3 2 6" xfId="21523" xr:uid="{00000000-0005-0000-0000-000012540000}"/>
    <cellStyle name="Normal 17 3 2 6 2" xfId="21524" xr:uid="{00000000-0005-0000-0000-000013540000}"/>
    <cellStyle name="Normal 17 3 2 7" xfId="21525" xr:uid="{00000000-0005-0000-0000-000014540000}"/>
    <cellStyle name="Normal 17 3 2 7 2" xfId="21526" xr:uid="{00000000-0005-0000-0000-000015540000}"/>
    <cellStyle name="Normal 17 3 2 8" xfId="21527" xr:uid="{00000000-0005-0000-0000-000016540000}"/>
    <cellStyle name="Normal 17 3 3" xfId="21528" xr:uid="{00000000-0005-0000-0000-000017540000}"/>
    <cellStyle name="Normal 17 4" xfId="21529" xr:uid="{00000000-0005-0000-0000-000018540000}"/>
    <cellStyle name="Normal 17 4 2" xfId="21530" xr:uid="{00000000-0005-0000-0000-000019540000}"/>
    <cellStyle name="Normal 17 4 2 2" xfId="21531" xr:uid="{00000000-0005-0000-0000-00001A540000}"/>
    <cellStyle name="Normal 17 4 2 2 2" xfId="21532" xr:uid="{00000000-0005-0000-0000-00001B540000}"/>
    <cellStyle name="Normal 17 4 2 2 2 2" xfId="21533" xr:uid="{00000000-0005-0000-0000-00001C540000}"/>
    <cellStyle name="Normal 17 4 2 2 2 2 2" xfId="21534" xr:uid="{00000000-0005-0000-0000-00001D540000}"/>
    <cellStyle name="Normal 17 4 2 2 2 3" xfId="21535" xr:uid="{00000000-0005-0000-0000-00001E540000}"/>
    <cellStyle name="Normal 17 4 2 2 2 3 2" xfId="21536" xr:uid="{00000000-0005-0000-0000-00001F540000}"/>
    <cellStyle name="Normal 17 4 2 2 2 4" xfId="21537" xr:uid="{00000000-0005-0000-0000-000020540000}"/>
    <cellStyle name="Normal 17 4 2 2 2 4 2" xfId="21538" xr:uid="{00000000-0005-0000-0000-000021540000}"/>
    <cellStyle name="Normal 17 4 2 2 2 5" xfId="21539" xr:uid="{00000000-0005-0000-0000-000022540000}"/>
    <cellStyle name="Normal 17 4 2 2 3" xfId="21540" xr:uid="{00000000-0005-0000-0000-000023540000}"/>
    <cellStyle name="Normal 17 4 2 2 3 2" xfId="21541" xr:uid="{00000000-0005-0000-0000-000024540000}"/>
    <cellStyle name="Normal 17 4 2 2 4" xfId="21542" xr:uid="{00000000-0005-0000-0000-000025540000}"/>
    <cellStyle name="Normal 17 4 2 2 4 2" xfId="21543" xr:uid="{00000000-0005-0000-0000-000026540000}"/>
    <cellStyle name="Normal 17 4 2 2 5" xfId="21544" xr:uid="{00000000-0005-0000-0000-000027540000}"/>
    <cellStyle name="Normal 17 4 2 2 5 2" xfId="21545" xr:uid="{00000000-0005-0000-0000-000028540000}"/>
    <cellStyle name="Normal 17 4 2 2 6" xfId="21546" xr:uid="{00000000-0005-0000-0000-000029540000}"/>
    <cellStyle name="Normal 17 4 2 3" xfId="21547" xr:uid="{00000000-0005-0000-0000-00002A540000}"/>
    <cellStyle name="Normal 17 4 2 3 2" xfId="21548" xr:uid="{00000000-0005-0000-0000-00002B540000}"/>
    <cellStyle name="Normal 17 4 2 4" xfId="21549" xr:uid="{00000000-0005-0000-0000-00002C540000}"/>
    <cellStyle name="Normal 17 4 2 4 2" xfId="21550" xr:uid="{00000000-0005-0000-0000-00002D540000}"/>
    <cellStyle name="Normal 17 4 2 4 2 2" xfId="21551" xr:uid="{00000000-0005-0000-0000-00002E540000}"/>
    <cellStyle name="Normal 17 4 2 4 3" xfId="21552" xr:uid="{00000000-0005-0000-0000-00002F540000}"/>
    <cellStyle name="Normal 17 4 2 4 3 2" xfId="21553" xr:uid="{00000000-0005-0000-0000-000030540000}"/>
    <cellStyle name="Normal 17 4 2 4 4" xfId="21554" xr:uid="{00000000-0005-0000-0000-000031540000}"/>
    <cellStyle name="Normal 17 4 2 4 4 2" xfId="21555" xr:uid="{00000000-0005-0000-0000-000032540000}"/>
    <cellStyle name="Normal 17 4 2 4 5" xfId="21556" xr:uid="{00000000-0005-0000-0000-000033540000}"/>
    <cellStyle name="Normal 17 4 2 5" xfId="21557" xr:uid="{00000000-0005-0000-0000-000034540000}"/>
    <cellStyle name="Normal 17 4 2 5 2" xfId="21558" xr:uid="{00000000-0005-0000-0000-000035540000}"/>
    <cellStyle name="Normal 17 4 2 6" xfId="21559" xr:uid="{00000000-0005-0000-0000-000036540000}"/>
    <cellStyle name="Normal 17 4 2 6 2" xfId="21560" xr:uid="{00000000-0005-0000-0000-000037540000}"/>
    <cellStyle name="Normal 17 4 2 7" xfId="21561" xr:uid="{00000000-0005-0000-0000-000038540000}"/>
    <cellStyle name="Normal 17 4 2 7 2" xfId="21562" xr:uid="{00000000-0005-0000-0000-000039540000}"/>
    <cellStyle name="Normal 17 4 2 8" xfId="21563" xr:uid="{00000000-0005-0000-0000-00003A540000}"/>
    <cellStyle name="Normal 17 4 3" xfId="21564" xr:uid="{00000000-0005-0000-0000-00003B540000}"/>
    <cellStyle name="Normal 17 5" xfId="21565" xr:uid="{00000000-0005-0000-0000-00003C540000}"/>
    <cellStyle name="Normal 17 5 2" xfId="21566" xr:uid="{00000000-0005-0000-0000-00003D540000}"/>
    <cellStyle name="Normal 17 5 2 2" xfId="21567" xr:uid="{00000000-0005-0000-0000-00003E540000}"/>
    <cellStyle name="Normal 17 5 2 2 2" xfId="21568" xr:uid="{00000000-0005-0000-0000-00003F540000}"/>
    <cellStyle name="Normal 17 5 2 2 2 2" xfId="21569" xr:uid="{00000000-0005-0000-0000-000040540000}"/>
    <cellStyle name="Normal 17 5 2 2 2 2 2" xfId="21570" xr:uid="{00000000-0005-0000-0000-000041540000}"/>
    <cellStyle name="Normal 17 5 2 2 2 3" xfId="21571" xr:uid="{00000000-0005-0000-0000-000042540000}"/>
    <cellStyle name="Normal 17 5 2 2 2 3 2" xfId="21572" xr:uid="{00000000-0005-0000-0000-000043540000}"/>
    <cellStyle name="Normal 17 5 2 2 2 4" xfId="21573" xr:uid="{00000000-0005-0000-0000-000044540000}"/>
    <cellStyle name="Normal 17 5 2 2 2 4 2" xfId="21574" xr:uid="{00000000-0005-0000-0000-000045540000}"/>
    <cellStyle name="Normal 17 5 2 2 2 5" xfId="21575" xr:uid="{00000000-0005-0000-0000-000046540000}"/>
    <cellStyle name="Normal 17 5 2 2 3" xfId="21576" xr:uid="{00000000-0005-0000-0000-000047540000}"/>
    <cellStyle name="Normal 17 5 2 2 3 2" xfId="21577" xr:uid="{00000000-0005-0000-0000-000048540000}"/>
    <cellStyle name="Normal 17 5 2 2 4" xfId="21578" xr:uid="{00000000-0005-0000-0000-000049540000}"/>
    <cellStyle name="Normal 17 5 2 2 4 2" xfId="21579" xr:uid="{00000000-0005-0000-0000-00004A540000}"/>
    <cellStyle name="Normal 17 5 2 2 5" xfId="21580" xr:uid="{00000000-0005-0000-0000-00004B540000}"/>
    <cellStyle name="Normal 17 5 2 2 5 2" xfId="21581" xr:uid="{00000000-0005-0000-0000-00004C540000}"/>
    <cellStyle name="Normal 17 5 2 2 6" xfId="21582" xr:uid="{00000000-0005-0000-0000-00004D540000}"/>
    <cellStyle name="Normal 17 5 2 3" xfId="21583" xr:uid="{00000000-0005-0000-0000-00004E540000}"/>
    <cellStyle name="Normal 17 5 2 3 2" xfId="21584" xr:uid="{00000000-0005-0000-0000-00004F540000}"/>
    <cellStyle name="Normal 17 5 2 4" xfId="21585" xr:uid="{00000000-0005-0000-0000-000050540000}"/>
    <cellStyle name="Normal 17 5 2 4 2" xfId="21586" xr:uid="{00000000-0005-0000-0000-000051540000}"/>
    <cellStyle name="Normal 17 5 2 4 2 2" xfId="21587" xr:uid="{00000000-0005-0000-0000-000052540000}"/>
    <cellStyle name="Normal 17 5 2 4 3" xfId="21588" xr:uid="{00000000-0005-0000-0000-000053540000}"/>
    <cellStyle name="Normal 17 5 2 4 3 2" xfId="21589" xr:uid="{00000000-0005-0000-0000-000054540000}"/>
    <cellStyle name="Normal 17 5 2 4 4" xfId="21590" xr:uid="{00000000-0005-0000-0000-000055540000}"/>
    <cellStyle name="Normal 17 5 2 4 4 2" xfId="21591" xr:uid="{00000000-0005-0000-0000-000056540000}"/>
    <cellStyle name="Normal 17 5 2 4 5" xfId="21592" xr:uid="{00000000-0005-0000-0000-000057540000}"/>
    <cellStyle name="Normal 17 5 2 5" xfId="21593" xr:uid="{00000000-0005-0000-0000-000058540000}"/>
    <cellStyle name="Normal 17 5 2 5 2" xfId="21594" xr:uid="{00000000-0005-0000-0000-000059540000}"/>
    <cellStyle name="Normal 17 5 2 6" xfId="21595" xr:uid="{00000000-0005-0000-0000-00005A540000}"/>
    <cellStyle name="Normal 17 5 2 6 2" xfId="21596" xr:uid="{00000000-0005-0000-0000-00005B540000}"/>
    <cellStyle name="Normal 17 5 2 7" xfId="21597" xr:uid="{00000000-0005-0000-0000-00005C540000}"/>
    <cellStyle name="Normal 17 5 2 7 2" xfId="21598" xr:uid="{00000000-0005-0000-0000-00005D540000}"/>
    <cellStyle name="Normal 17 5 2 8" xfId="21599" xr:uid="{00000000-0005-0000-0000-00005E540000}"/>
    <cellStyle name="Normal 17 5 3" xfId="21600" xr:uid="{00000000-0005-0000-0000-00005F540000}"/>
    <cellStyle name="Normal 17 6" xfId="21601" xr:uid="{00000000-0005-0000-0000-000060540000}"/>
    <cellStyle name="Normal 17 6 2" xfId="21602" xr:uid="{00000000-0005-0000-0000-000061540000}"/>
    <cellStyle name="Normal 17 6 2 2" xfId="21603" xr:uid="{00000000-0005-0000-0000-000062540000}"/>
    <cellStyle name="Normal 17 6 3" xfId="21604" xr:uid="{00000000-0005-0000-0000-000063540000}"/>
    <cellStyle name="Normal 17 7" xfId="21605" xr:uid="{00000000-0005-0000-0000-000064540000}"/>
    <cellStyle name="Normal 17 7 2" xfId="21606" xr:uid="{00000000-0005-0000-0000-000065540000}"/>
    <cellStyle name="Normal 17 7 2 2" xfId="21607" xr:uid="{00000000-0005-0000-0000-000066540000}"/>
    <cellStyle name="Normal 17 7 3" xfId="21608" xr:uid="{00000000-0005-0000-0000-000067540000}"/>
    <cellStyle name="Normal 17 8" xfId="21609" xr:uid="{00000000-0005-0000-0000-000068540000}"/>
    <cellStyle name="Normal 17 8 2" xfId="21610" xr:uid="{00000000-0005-0000-0000-000069540000}"/>
    <cellStyle name="Normal 17 8 2 2" xfId="21611" xr:uid="{00000000-0005-0000-0000-00006A540000}"/>
    <cellStyle name="Normal 17 8 3" xfId="21612" xr:uid="{00000000-0005-0000-0000-00006B540000}"/>
    <cellStyle name="Normal 17 9" xfId="21613" xr:uid="{00000000-0005-0000-0000-00006C540000}"/>
    <cellStyle name="Normal 17 9 2" xfId="21614" xr:uid="{00000000-0005-0000-0000-00006D540000}"/>
    <cellStyle name="Normal 17 9 2 2" xfId="21615" xr:uid="{00000000-0005-0000-0000-00006E540000}"/>
    <cellStyle name="Normal 17 9 3" xfId="21616" xr:uid="{00000000-0005-0000-0000-00006F540000}"/>
    <cellStyle name="Normal 18" xfId="21617" xr:uid="{00000000-0005-0000-0000-000070540000}"/>
    <cellStyle name="Normal 18 10" xfId="21618" xr:uid="{00000000-0005-0000-0000-000071540000}"/>
    <cellStyle name="Normal 18 10 2" xfId="21619" xr:uid="{00000000-0005-0000-0000-000072540000}"/>
    <cellStyle name="Normal 18 2" xfId="21620" xr:uid="{00000000-0005-0000-0000-000073540000}"/>
    <cellStyle name="Normal 18 2 2" xfId="21621" xr:uid="{00000000-0005-0000-0000-000074540000}"/>
    <cellStyle name="Normal 18 2 2 2" xfId="21622" xr:uid="{00000000-0005-0000-0000-000075540000}"/>
    <cellStyle name="Normal 18 2 2 2 2" xfId="21623" xr:uid="{00000000-0005-0000-0000-000076540000}"/>
    <cellStyle name="Normal 18 2 2 2 2 2" xfId="21624" xr:uid="{00000000-0005-0000-0000-000077540000}"/>
    <cellStyle name="Normal 18 2 2 2 3" xfId="21625" xr:uid="{00000000-0005-0000-0000-000078540000}"/>
    <cellStyle name="Normal 18 2 2 2 3 2" xfId="21626" xr:uid="{00000000-0005-0000-0000-000079540000}"/>
    <cellStyle name="Normal 18 2 2 2 4" xfId="21627" xr:uid="{00000000-0005-0000-0000-00007A540000}"/>
    <cellStyle name="Normal 18 2 2 2 4 2" xfId="21628" xr:uid="{00000000-0005-0000-0000-00007B540000}"/>
    <cellStyle name="Normal 18 2 2 2 5" xfId="21629" xr:uid="{00000000-0005-0000-0000-00007C540000}"/>
    <cellStyle name="Normal 18 2 2 3" xfId="21630" xr:uid="{00000000-0005-0000-0000-00007D540000}"/>
    <cellStyle name="Normal 18 2 2 3 2" xfId="21631" xr:uid="{00000000-0005-0000-0000-00007E540000}"/>
    <cellStyle name="Normal 18 2 2 4" xfId="21632" xr:uid="{00000000-0005-0000-0000-00007F540000}"/>
    <cellStyle name="Normal 18 2 2 4 2" xfId="21633" xr:uid="{00000000-0005-0000-0000-000080540000}"/>
    <cellStyle name="Normal 18 2 2 5" xfId="21634" xr:uid="{00000000-0005-0000-0000-000081540000}"/>
    <cellStyle name="Normal 18 2 2 5 2" xfId="21635" xr:uid="{00000000-0005-0000-0000-000082540000}"/>
    <cellStyle name="Normal 18 2 2 6" xfId="21636" xr:uid="{00000000-0005-0000-0000-000083540000}"/>
    <cellStyle name="Normal 18 2 3" xfId="21637" xr:uid="{00000000-0005-0000-0000-000084540000}"/>
    <cellStyle name="Normal 18 2 3 2" xfId="21638" xr:uid="{00000000-0005-0000-0000-000085540000}"/>
    <cellStyle name="Normal 18 2 4" xfId="21639" xr:uid="{00000000-0005-0000-0000-000086540000}"/>
    <cellStyle name="Normal 18 2 4 2" xfId="21640" xr:uid="{00000000-0005-0000-0000-000087540000}"/>
    <cellStyle name="Normal 18 2 4 2 2" xfId="21641" xr:uid="{00000000-0005-0000-0000-000088540000}"/>
    <cellStyle name="Normal 18 2 4 3" xfId="21642" xr:uid="{00000000-0005-0000-0000-000089540000}"/>
    <cellStyle name="Normal 18 2 4 3 2" xfId="21643" xr:uid="{00000000-0005-0000-0000-00008A540000}"/>
    <cellStyle name="Normal 18 2 4 4" xfId="21644" xr:uid="{00000000-0005-0000-0000-00008B540000}"/>
    <cellStyle name="Normal 18 2 4 4 2" xfId="21645" xr:uid="{00000000-0005-0000-0000-00008C540000}"/>
    <cellStyle name="Normal 18 2 4 5" xfId="21646" xr:uid="{00000000-0005-0000-0000-00008D540000}"/>
    <cellStyle name="Normal 18 2 5" xfId="21647" xr:uid="{00000000-0005-0000-0000-00008E540000}"/>
    <cellStyle name="Normal 18 2 5 2" xfId="21648" xr:uid="{00000000-0005-0000-0000-00008F540000}"/>
    <cellStyle name="Normal 18 2 6" xfId="21649" xr:uid="{00000000-0005-0000-0000-000090540000}"/>
    <cellStyle name="Normal 18 2 6 2" xfId="21650" xr:uid="{00000000-0005-0000-0000-000091540000}"/>
    <cellStyle name="Normal 18 2 7" xfId="21651" xr:uid="{00000000-0005-0000-0000-000092540000}"/>
    <cellStyle name="Normal 18 2 7 2" xfId="21652" xr:uid="{00000000-0005-0000-0000-000093540000}"/>
    <cellStyle name="Normal 18 2 8" xfId="21653" xr:uid="{00000000-0005-0000-0000-000094540000}"/>
    <cellStyle name="Normal 18 3" xfId="21654" xr:uid="{00000000-0005-0000-0000-000095540000}"/>
    <cellStyle name="Normal 18 3 2" xfId="21655" xr:uid="{00000000-0005-0000-0000-000096540000}"/>
    <cellStyle name="Normal 18 3 2 2" xfId="21656" xr:uid="{00000000-0005-0000-0000-000097540000}"/>
    <cellStyle name="Normal 18 3 2 2 2" xfId="21657" xr:uid="{00000000-0005-0000-0000-000098540000}"/>
    <cellStyle name="Normal 18 3 2 2 2 2" xfId="21658" xr:uid="{00000000-0005-0000-0000-000099540000}"/>
    <cellStyle name="Normal 18 3 2 2 3" xfId="21659" xr:uid="{00000000-0005-0000-0000-00009A540000}"/>
    <cellStyle name="Normal 18 3 2 2 3 2" xfId="21660" xr:uid="{00000000-0005-0000-0000-00009B540000}"/>
    <cellStyle name="Normal 18 3 2 2 4" xfId="21661" xr:uid="{00000000-0005-0000-0000-00009C540000}"/>
    <cellStyle name="Normal 18 3 2 2 4 2" xfId="21662" xr:uid="{00000000-0005-0000-0000-00009D540000}"/>
    <cellStyle name="Normal 18 3 2 2 5" xfId="21663" xr:uid="{00000000-0005-0000-0000-00009E540000}"/>
    <cellStyle name="Normal 18 3 2 3" xfId="21664" xr:uid="{00000000-0005-0000-0000-00009F540000}"/>
    <cellStyle name="Normal 18 3 2 3 2" xfId="21665" xr:uid="{00000000-0005-0000-0000-0000A0540000}"/>
    <cellStyle name="Normal 18 3 2 4" xfId="21666" xr:uid="{00000000-0005-0000-0000-0000A1540000}"/>
    <cellStyle name="Normal 18 3 2 4 2" xfId="21667" xr:uid="{00000000-0005-0000-0000-0000A2540000}"/>
    <cellStyle name="Normal 18 3 2 5" xfId="21668" xr:uid="{00000000-0005-0000-0000-0000A3540000}"/>
    <cellStyle name="Normal 18 3 2 5 2" xfId="21669" xr:uid="{00000000-0005-0000-0000-0000A4540000}"/>
    <cellStyle name="Normal 18 3 2 6" xfId="21670" xr:uid="{00000000-0005-0000-0000-0000A5540000}"/>
    <cellStyle name="Normal 18 3 3" xfId="21671" xr:uid="{00000000-0005-0000-0000-0000A6540000}"/>
    <cellStyle name="Normal 18 3 3 2" xfId="21672" xr:uid="{00000000-0005-0000-0000-0000A7540000}"/>
    <cellStyle name="Normal 18 3 4" xfId="21673" xr:uid="{00000000-0005-0000-0000-0000A8540000}"/>
    <cellStyle name="Normal 18 3 4 2" xfId="21674" xr:uid="{00000000-0005-0000-0000-0000A9540000}"/>
    <cellStyle name="Normal 18 3 4 2 2" xfId="21675" xr:uid="{00000000-0005-0000-0000-0000AA540000}"/>
    <cellStyle name="Normal 18 3 4 3" xfId="21676" xr:uid="{00000000-0005-0000-0000-0000AB540000}"/>
    <cellStyle name="Normal 18 3 4 3 2" xfId="21677" xr:uid="{00000000-0005-0000-0000-0000AC540000}"/>
    <cellStyle name="Normal 18 3 4 4" xfId="21678" xr:uid="{00000000-0005-0000-0000-0000AD540000}"/>
    <cellStyle name="Normal 18 3 4 4 2" xfId="21679" xr:uid="{00000000-0005-0000-0000-0000AE540000}"/>
    <cellStyle name="Normal 18 3 4 5" xfId="21680" xr:uid="{00000000-0005-0000-0000-0000AF540000}"/>
    <cellStyle name="Normal 18 3 5" xfId="21681" xr:uid="{00000000-0005-0000-0000-0000B0540000}"/>
    <cellStyle name="Normal 18 3 5 2" xfId="21682" xr:uid="{00000000-0005-0000-0000-0000B1540000}"/>
    <cellStyle name="Normal 18 3 6" xfId="21683" xr:uid="{00000000-0005-0000-0000-0000B2540000}"/>
    <cellStyle name="Normal 18 3 6 2" xfId="21684" xr:uid="{00000000-0005-0000-0000-0000B3540000}"/>
    <cellStyle name="Normal 18 3 7" xfId="21685" xr:uid="{00000000-0005-0000-0000-0000B4540000}"/>
    <cellStyle name="Normal 18 3 7 2" xfId="21686" xr:uid="{00000000-0005-0000-0000-0000B5540000}"/>
    <cellStyle name="Normal 18 3 8" xfId="21687" xr:uid="{00000000-0005-0000-0000-0000B6540000}"/>
    <cellStyle name="Normal 18 4" xfId="21688" xr:uid="{00000000-0005-0000-0000-0000B7540000}"/>
    <cellStyle name="Normal 18 4 2" xfId="21689" xr:uid="{00000000-0005-0000-0000-0000B8540000}"/>
    <cellStyle name="Normal 18 4 2 2" xfId="21690" xr:uid="{00000000-0005-0000-0000-0000B9540000}"/>
    <cellStyle name="Normal 18 4 2 2 2" xfId="21691" xr:uid="{00000000-0005-0000-0000-0000BA540000}"/>
    <cellStyle name="Normal 18 4 2 2 2 2" xfId="21692" xr:uid="{00000000-0005-0000-0000-0000BB540000}"/>
    <cellStyle name="Normal 18 4 2 2 3" xfId="21693" xr:uid="{00000000-0005-0000-0000-0000BC540000}"/>
    <cellStyle name="Normal 18 4 2 2 3 2" xfId="21694" xr:uid="{00000000-0005-0000-0000-0000BD540000}"/>
    <cellStyle name="Normal 18 4 2 2 4" xfId="21695" xr:uid="{00000000-0005-0000-0000-0000BE540000}"/>
    <cellStyle name="Normal 18 4 2 2 4 2" xfId="21696" xr:uid="{00000000-0005-0000-0000-0000BF540000}"/>
    <cellStyle name="Normal 18 4 2 2 5" xfId="21697" xr:uid="{00000000-0005-0000-0000-0000C0540000}"/>
    <cellStyle name="Normal 18 4 2 3" xfId="21698" xr:uid="{00000000-0005-0000-0000-0000C1540000}"/>
    <cellStyle name="Normal 18 4 2 3 2" xfId="21699" xr:uid="{00000000-0005-0000-0000-0000C2540000}"/>
    <cellStyle name="Normal 18 4 2 4" xfId="21700" xr:uid="{00000000-0005-0000-0000-0000C3540000}"/>
    <cellStyle name="Normal 18 4 2 4 2" xfId="21701" xr:uid="{00000000-0005-0000-0000-0000C4540000}"/>
    <cellStyle name="Normal 18 4 2 5" xfId="21702" xr:uid="{00000000-0005-0000-0000-0000C5540000}"/>
    <cellStyle name="Normal 18 4 2 5 2" xfId="21703" xr:uid="{00000000-0005-0000-0000-0000C6540000}"/>
    <cellStyle name="Normal 18 4 2 6" xfId="21704" xr:uid="{00000000-0005-0000-0000-0000C7540000}"/>
    <cellStyle name="Normal 18 4 3" xfId="21705" xr:uid="{00000000-0005-0000-0000-0000C8540000}"/>
    <cellStyle name="Normal 18 4 3 2" xfId="21706" xr:uid="{00000000-0005-0000-0000-0000C9540000}"/>
    <cellStyle name="Normal 18 4 4" xfId="21707" xr:uid="{00000000-0005-0000-0000-0000CA540000}"/>
    <cellStyle name="Normal 18 4 4 2" xfId="21708" xr:uid="{00000000-0005-0000-0000-0000CB540000}"/>
    <cellStyle name="Normal 18 4 4 2 2" xfId="21709" xr:uid="{00000000-0005-0000-0000-0000CC540000}"/>
    <cellStyle name="Normal 18 4 4 3" xfId="21710" xr:uid="{00000000-0005-0000-0000-0000CD540000}"/>
    <cellStyle name="Normal 18 4 4 3 2" xfId="21711" xr:uid="{00000000-0005-0000-0000-0000CE540000}"/>
    <cellStyle name="Normal 18 4 4 4" xfId="21712" xr:uid="{00000000-0005-0000-0000-0000CF540000}"/>
    <cellStyle name="Normal 18 4 4 4 2" xfId="21713" xr:uid="{00000000-0005-0000-0000-0000D0540000}"/>
    <cellStyle name="Normal 18 4 4 5" xfId="21714" xr:uid="{00000000-0005-0000-0000-0000D1540000}"/>
    <cellStyle name="Normal 18 4 5" xfId="21715" xr:uid="{00000000-0005-0000-0000-0000D2540000}"/>
    <cellStyle name="Normal 18 4 5 2" xfId="21716" xr:uid="{00000000-0005-0000-0000-0000D3540000}"/>
    <cellStyle name="Normal 18 4 6" xfId="21717" xr:uid="{00000000-0005-0000-0000-0000D4540000}"/>
    <cellStyle name="Normal 18 4 6 2" xfId="21718" xr:uid="{00000000-0005-0000-0000-0000D5540000}"/>
    <cellStyle name="Normal 18 4 7" xfId="21719" xr:uid="{00000000-0005-0000-0000-0000D6540000}"/>
    <cellStyle name="Normal 18 4 7 2" xfId="21720" xr:uid="{00000000-0005-0000-0000-0000D7540000}"/>
    <cellStyle name="Normal 18 4 8" xfId="21721" xr:uid="{00000000-0005-0000-0000-0000D8540000}"/>
    <cellStyle name="Normal 18 5" xfId="21722" xr:uid="{00000000-0005-0000-0000-0000D9540000}"/>
    <cellStyle name="Normal 18 5 2" xfId="21723" xr:uid="{00000000-0005-0000-0000-0000DA540000}"/>
    <cellStyle name="Normal 18 6" xfId="21724" xr:uid="{00000000-0005-0000-0000-0000DB540000}"/>
    <cellStyle name="Normal 18 6 2" xfId="21725" xr:uid="{00000000-0005-0000-0000-0000DC540000}"/>
    <cellStyle name="Normal 18 7" xfId="21726" xr:uid="{00000000-0005-0000-0000-0000DD540000}"/>
    <cellStyle name="Normal 18 7 2" xfId="21727" xr:uid="{00000000-0005-0000-0000-0000DE540000}"/>
    <cellStyle name="Normal 18 8" xfId="21728" xr:uid="{00000000-0005-0000-0000-0000DF540000}"/>
    <cellStyle name="Normal 18 8 2" xfId="21729" xr:uid="{00000000-0005-0000-0000-0000E0540000}"/>
    <cellStyle name="Normal 18 8 2 2" xfId="21730" xr:uid="{00000000-0005-0000-0000-0000E1540000}"/>
    <cellStyle name="Normal 18 8 3" xfId="21731" xr:uid="{00000000-0005-0000-0000-0000E2540000}"/>
    <cellStyle name="Normal 18 8 3 2" xfId="21732" xr:uid="{00000000-0005-0000-0000-0000E3540000}"/>
    <cellStyle name="Normal 18 8 4" xfId="21733" xr:uid="{00000000-0005-0000-0000-0000E4540000}"/>
    <cellStyle name="Normal 18 8 4 2" xfId="21734" xr:uid="{00000000-0005-0000-0000-0000E5540000}"/>
    <cellStyle name="Normal 18 8 5" xfId="21735" xr:uid="{00000000-0005-0000-0000-0000E6540000}"/>
    <cellStyle name="Normal 18 9" xfId="21736" xr:uid="{00000000-0005-0000-0000-0000E7540000}"/>
    <cellStyle name="Normal 19" xfId="21737" xr:uid="{00000000-0005-0000-0000-0000E8540000}"/>
    <cellStyle name="Normal 19 10" xfId="21738" xr:uid="{00000000-0005-0000-0000-0000E9540000}"/>
    <cellStyle name="Normal 19 10 2" xfId="21739" xr:uid="{00000000-0005-0000-0000-0000EA540000}"/>
    <cellStyle name="Normal 19 10 2 2" xfId="21740" xr:uid="{00000000-0005-0000-0000-0000EB540000}"/>
    <cellStyle name="Normal 19 10 3" xfId="21741" xr:uid="{00000000-0005-0000-0000-0000EC540000}"/>
    <cellStyle name="Normal 19 11" xfId="21742" xr:uid="{00000000-0005-0000-0000-0000ED540000}"/>
    <cellStyle name="Normal 19 11 2" xfId="21743" xr:uid="{00000000-0005-0000-0000-0000EE540000}"/>
    <cellStyle name="Normal 19 11 2 2" xfId="21744" xr:uid="{00000000-0005-0000-0000-0000EF540000}"/>
    <cellStyle name="Normal 19 11 3" xfId="21745" xr:uid="{00000000-0005-0000-0000-0000F0540000}"/>
    <cellStyle name="Normal 19 12" xfId="21746" xr:uid="{00000000-0005-0000-0000-0000F1540000}"/>
    <cellStyle name="Normal 19 12 2" xfId="21747" xr:uid="{00000000-0005-0000-0000-0000F2540000}"/>
    <cellStyle name="Normal 19 12 2 2" xfId="21748" xr:uid="{00000000-0005-0000-0000-0000F3540000}"/>
    <cellStyle name="Normal 19 12 3" xfId="21749" xr:uid="{00000000-0005-0000-0000-0000F4540000}"/>
    <cellStyle name="Normal 19 13" xfId="21750" xr:uid="{00000000-0005-0000-0000-0000F5540000}"/>
    <cellStyle name="Normal 19 13 2" xfId="21751" xr:uid="{00000000-0005-0000-0000-0000F6540000}"/>
    <cellStyle name="Normal 19 14" xfId="21752" xr:uid="{00000000-0005-0000-0000-0000F7540000}"/>
    <cellStyle name="Normal 19 14 2" xfId="21753" xr:uid="{00000000-0005-0000-0000-0000F8540000}"/>
    <cellStyle name="Normal 19 14 2 2" xfId="21754" xr:uid="{00000000-0005-0000-0000-0000F9540000}"/>
    <cellStyle name="Normal 19 14 2 2 2" xfId="21755" xr:uid="{00000000-0005-0000-0000-0000FA540000}"/>
    <cellStyle name="Normal 19 14 2 2 2 2" xfId="21756" xr:uid="{00000000-0005-0000-0000-0000FB540000}"/>
    <cellStyle name="Normal 19 14 2 2 3" xfId="21757" xr:uid="{00000000-0005-0000-0000-0000FC540000}"/>
    <cellStyle name="Normal 19 14 2 2 3 2" xfId="21758" xr:uid="{00000000-0005-0000-0000-0000FD540000}"/>
    <cellStyle name="Normal 19 14 2 2 4" xfId="21759" xr:uid="{00000000-0005-0000-0000-0000FE540000}"/>
    <cellStyle name="Normal 19 14 2 2 4 2" xfId="21760" xr:uid="{00000000-0005-0000-0000-0000FF540000}"/>
    <cellStyle name="Normal 19 14 2 2 5" xfId="21761" xr:uid="{00000000-0005-0000-0000-000000550000}"/>
    <cellStyle name="Normal 19 14 2 3" xfId="21762" xr:uid="{00000000-0005-0000-0000-000001550000}"/>
    <cellStyle name="Normal 19 14 2 3 2" xfId="21763" xr:uid="{00000000-0005-0000-0000-000002550000}"/>
    <cellStyle name="Normal 19 14 2 4" xfId="21764" xr:uid="{00000000-0005-0000-0000-000003550000}"/>
    <cellStyle name="Normal 19 14 2 4 2" xfId="21765" xr:uid="{00000000-0005-0000-0000-000004550000}"/>
    <cellStyle name="Normal 19 14 2 5" xfId="21766" xr:uid="{00000000-0005-0000-0000-000005550000}"/>
    <cellStyle name="Normal 19 14 2 5 2" xfId="21767" xr:uid="{00000000-0005-0000-0000-000006550000}"/>
    <cellStyle name="Normal 19 14 2 6" xfId="21768" xr:uid="{00000000-0005-0000-0000-000007550000}"/>
    <cellStyle name="Normal 19 14 3" xfId="21769" xr:uid="{00000000-0005-0000-0000-000008550000}"/>
    <cellStyle name="Normal 19 14 3 2" xfId="21770" xr:uid="{00000000-0005-0000-0000-000009550000}"/>
    <cellStyle name="Normal 19 14 3 2 2" xfId="21771" xr:uid="{00000000-0005-0000-0000-00000A550000}"/>
    <cellStyle name="Normal 19 14 3 3" xfId="21772" xr:uid="{00000000-0005-0000-0000-00000B550000}"/>
    <cellStyle name="Normal 19 14 3 3 2" xfId="21773" xr:uid="{00000000-0005-0000-0000-00000C550000}"/>
    <cellStyle name="Normal 19 14 3 4" xfId="21774" xr:uid="{00000000-0005-0000-0000-00000D550000}"/>
    <cellStyle name="Normal 19 14 3 4 2" xfId="21775" xr:uid="{00000000-0005-0000-0000-00000E550000}"/>
    <cellStyle name="Normal 19 14 3 5" xfId="21776" xr:uid="{00000000-0005-0000-0000-00000F550000}"/>
    <cellStyle name="Normal 19 14 4" xfId="21777" xr:uid="{00000000-0005-0000-0000-000010550000}"/>
    <cellStyle name="Normal 19 14 4 2" xfId="21778" xr:uid="{00000000-0005-0000-0000-000011550000}"/>
    <cellStyle name="Normal 19 14 5" xfId="21779" xr:uid="{00000000-0005-0000-0000-000012550000}"/>
    <cellStyle name="Normal 19 14 5 2" xfId="21780" xr:uid="{00000000-0005-0000-0000-000013550000}"/>
    <cellStyle name="Normal 19 14 6" xfId="21781" xr:uid="{00000000-0005-0000-0000-000014550000}"/>
    <cellStyle name="Normal 19 14 6 2" xfId="21782" xr:uid="{00000000-0005-0000-0000-000015550000}"/>
    <cellStyle name="Normal 19 14 7" xfId="21783" xr:uid="{00000000-0005-0000-0000-000016550000}"/>
    <cellStyle name="Normal 19 15" xfId="21784" xr:uid="{00000000-0005-0000-0000-000017550000}"/>
    <cellStyle name="Normal 19 15 2" xfId="21785" xr:uid="{00000000-0005-0000-0000-000018550000}"/>
    <cellStyle name="Normal 19 15 2 2" xfId="21786" xr:uid="{00000000-0005-0000-0000-000019550000}"/>
    <cellStyle name="Normal 19 15 3" xfId="21787" xr:uid="{00000000-0005-0000-0000-00001A550000}"/>
    <cellStyle name="Normal 19 15 3 2" xfId="21788" xr:uid="{00000000-0005-0000-0000-00001B550000}"/>
    <cellStyle name="Normal 19 15 4" xfId="21789" xr:uid="{00000000-0005-0000-0000-00001C550000}"/>
    <cellStyle name="Normal 19 15 4 2" xfId="21790" xr:uid="{00000000-0005-0000-0000-00001D550000}"/>
    <cellStyle name="Normal 19 15 5" xfId="21791" xr:uid="{00000000-0005-0000-0000-00001E550000}"/>
    <cellStyle name="Normal 19 16" xfId="21792" xr:uid="{00000000-0005-0000-0000-00001F550000}"/>
    <cellStyle name="Normal 19 2" xfId="21793" xr:uid="{00000000-0005-0000-0000-000020550000}"/>
    <cellStyle name="Normal 19 2 2" xfId="21794" xr:uid="{00000000-0005-0000-0000-000021550000}"/>
    <cellStyle name="Normal 19 2 2 2" xfId="21795" xr:uid="{00000000-0005-0000-0000-000022550000}"/>
    <cellStyle name="Normal 19 2 3" xfId="21796" xr:uid="{00000000-0005-0000-0000-000023550000}"/>
    <cellStyle name="Normal 19 2 3 2" xfId="21797" xr:uid="{00000000-0005-0000-0000-000024550000}"/>
    <cellStyle name="Normal 19 2 3 2 2" xfId="21798" xr:uid="{00000000-0005-0000-0000-000025550000}"/>
    <cellStyle name="Normal 19 2 3 2 2 2" xfId="21799" xr:uid="{00000000-0005-0000-0000-000026550000}"/>
    <cellStyle name="Normal 19 2 3 2 2 2 2" xfId="21800" xr:uid="{00000000-0005-0000-0000-000027550000}"/>
    <cellStyle name="Normal 19 2 3 2 2 3" xfId="21801" xr:uid="{00000000-0005-0000-0000-000028550000}"/>
    <cellStyle name="Normal 19 2 3 2 2 3 2" xfId="21802" xr:uid="{00000000-0005-0000-0000-000029550000}"/>
    <cellStyle name="Normal 19 2 3 2 2 4" xfId="21803" xr:uid="{00000000-0005-0000-0000-00002A550000}"/>
    <cellStyle name="Normal 19 2 3 2 2 4 2" xfId="21804" xr:uid="{00000000-0005-0000-0000-00002B550000}"/>
    <cellStyle name="Normal 19 2 3 2 2 5" xfId="21805" xr:uid="{00000000-0005-0000-0000-00002C550000}"/>
    <cellStyle name="Normal 19 2 3 2 3" xfId="21806" xr:uid="{00000000-0005-0000-0000-00002D550000}"/>
    <cellStyle name="Normal 19 2 3 2 3 2" xfId="21807" xr:uid="{00000000-0005-0000-0000-00002E550000}"/>
    <cellStyle name="Normal 19 2 3 2 4" xfId="21808" xr:uid="{00000000-0005-0000-0000-00002F550000}"/>
    <cellStyle name="Normal 19 2 3 2 4 2" xfId="21809" xr:uid="{00000000-0005-0000-0000-000030550000}"/>
    <cellStyle name="Normal 19 2 3 2 5" xfId="21810" xr:uid="{00000000-0005-0000-0000-000031550000}"/>
    <cellStyle name="Normal 19 2 3 2 5 2" xfId="21811" xr:uid="{00000000-0005-0000-0000-000032550000}"/>
    <cellStyle name="Normal 19 2 3 2 6" xfId="21812" xr:uid="{00000000-0005-0000-0000-000033550000}"/>
    <cellStyle name="Normal 19 2 3 3" xfId="21813" xr:uid="{00000000-0005-0000-0000-000034550000}"/>
    <cellStyle name="Normal 19 2 3 3 2" xfId="21814" xr:uid="{00000000-0005-0000-0000-000035550000}"/>
    <cellStyle name="Normal 19 2 3 3 2 2" xfId="21815" xr:uid="{00000000-0005-0000-0000-000036550000}"/>
    <cellStyle name="Normal 19 2 3 3 3" xfId="21816" xr:uid="{00000000-0005-0000-0000-000037550000}"/>
    <cellStyle name="Normal 19 2 3 3 3 2" xfId="21817" xr:uid="{00000000-0005-0000-0000-000038550000}"/>
    <cellStyle name="Normal 19 2 3 3 4" xfId="21818" xr:uid="{00000000-0005-0000-0000-000039550000}"/>
    <cellStyle name="Normal 19 2 3 3 4 2" xfId="21819" xr:uid="{00000000-0005-0000-0000-00003A550000}"/>
    <cellStyle name="Normal 19 2 3 3 5" xfId="21820" xr:uid="{00000000-0005-0000-0000-00003B550000}"/>
    <cellStyle name="Normal 19 2 3 4" xfId="21821" xr:uid="{00000000-0005-0000-0000-00003C550000}"/>
    <cellStyle name="Normal 19 2 3 4 2" xfId="21822" xr:uid="{00000000-0005-0000-0000-00003D550000}"/>
    <cellStyle name="Normal 19 2 3 5" xfId="21823" xr:uid="{00000000-0005-0000-0000-00003E550000}"/>
    <cellStyle name="Normal 19 2 3 5 2" xfId="21824" xr:uid="{00000000-0005-0000-0000-00003F550000}"/>
    <cellStyle name="Normal 19 2 3 6" xfId="21825" xr:uid="{00000000-0005-0000-0000-000040550000}"/>
    <cellStyle name="Normal 19 2 3 6 2" xfId="21826" xr:uid="{00000000-0005-0000-0000-000041550000}"/>
    <cellStyle name="Normal 19 2 3 7" xfId="21827" xr:uid="{00000000-0005-0000-0000-000042550000}"/>
    <cellStyle name="Normal 19 2 4" xfId="21828" xr:uid="{00000000-0005-0000-0000-000043550000}"/>
    <cellStyle name="Normal 19 3" xfId="21829" xr:uid="{00000000-0005-0000-0000-000044550000}"/>
    <cellStyle name="Normal 19 3 2" xfId="21830" xr:uid="{00000000-0005-0000-0000-000045550000}"/>
    <cellStyle name="Normal 19 3 2 2" xfId="21831" xr:uid="{00000000-0005-0000-0000-000046550000}"/>
    <cellStyle name="Normal 19 3 3" xfId="21832" xr:uid="{00000000-0005-0000-0000-000047550000}"/>
    <cellStyle name="Normal 19 4" xfId="21833" xr:uid="{00000000-0005-0000-0000-000048550000}"/>
    <cellStyle name="Normal 19 4 2" xfId="21834" xr:uid="{00000000-0005-0000-0000-000049550000}"/>
    <cellStyle name="Normal 19 4 2 2" xfId="21835" xr:uid="{00000000-0005-0000-0000-00004A550000}"/>
    <cellStyle name="Normal 19 4 3" xfId="21836" xr:uid="{00000000-0005-0000-0000-00004B550000}"/>
    <cellStyle name="Normal 19 5" xfId="21837" xr:uid="{00000000-0005-0000-0000-00004C550000}"/>
    <cellStyle name="Normal 19 5 2" xfId="21838" xr:uid="{00000000-0005-0000-0000-00004D550000}"/>
    <cellStyle name="Normal 19 5 2 2" xfId="21839" xr:uid="{00000000-0005-0000-0000-00004E550000}"/>
    <cellStyle name="Normal 19 5 3" xfId="21840" xr:uid="{00000000-0005-0000-0000-00004F550000}"/>
    <cellStyle name="Normal 19 6" xfId="21841" xr:uid="{00000000-0005-0000-0000-000050550000}"/>
    <cellStyle name="Normal 19 6 2" xfId="21842" xr:uid="{00000000-0005-0000-0000-000051550000}"/>
    <cellStyle name="Normal 19 6 2 2" xfId="21843" xr:uid="{00000000-0005-0000-0000-000052550000}"/>
    <cellStyle name="Normal 19 6 3" xfId="21844" xr:uid="{00000000-0005-0000-0000-000053550000}"/>
    <cellStyle name="Normal 19 7" xfId="21845" xr:uid="{00000000-0005-0000-0000-000054550000}"/>
    <cellStyle name="Normal 19 7 2" xfId="21846" xr:uid="{00000000-0005-0000-0000-000055550000}"/>
    <cellStyle name="Normal 19 7 2 2" xfId="21847" xr:uid="{00000000-0005-0000-0000-000056550000}"/>
    <cellStyle name="Normal 19 7 2 2 2" xfId="21848" xr:uid="{00000000-0005-0000-0000-000057550000}"/>
    <cellStyle name="Normal 19 7 2 2 2 2" xfId="21849" xr:uid="{00000000-0005-0000-0000-000058550000}"/>
    <cellStyle name="Normal 19 7 2 2 2 2 2" xfId="21850" xr:uid="{00000000-0005-0000-0000-000059550000}"/>
    <cellStyle name="Normal 19 7 2 2 2 3" xfId="21851" xr:uid="{00000000-0005-0000-0000-00005A550000}"/>
    <cellStyle name="Normal 19 7 2 2 2 3 2" xfId="21852" xr:uid="{00000000-0005-0000-0000-00005B550000}"/>
    <cellStyle name="Normal 19 7 2 2 2 4" xfId="21853" xr:uid="{00000000-0005-0000-0000-00005C550000}"/>
    <cellStyle name="Normal 19 7 2 2 2 4 2" xfId="21854" xr:uid="{00000000-0005-0000-0000-00005D550000}"/>
    <cellStyle name="Normal 19 7 2 2 2 5" xfId="21855" xr:uid="{00000000-0005-0000-0000-00005E550000}"/>
    <cellStyle name="Normal 19 7 2 2 3" xfId="21856" xr:uid="{00000000-0005-0000-0000-00005F550000}"/>
    <cellStyle name="Normal 19 7 2 2 3 2" xfId="21857" xr:uid="{00000000-0005-0000-0000-000060550000}"/>
    <cellStyle name="Normal 19 7 2 2 4" xfId="21858" xr:uid="{00000000-0005-0000-0000-000061550000}"/>
    <cellStyle name="Normal 19 7 2 2 4 2" xfId="21859" xr:uid="{00000000-0005-0000-0000-000062550000}"/>
    <cellStyle name="Normal 19 7 2 2 5" xfId="21860" xr:uid="{00000000-0005-0000-0000-000063550000}"/>
    <cellStyle name="Normal 19 7 2 2 5 2" xfId="21861" xr:uid="{00000000-0005-0000-0000-000064550000}"/>
    <cellStyle name="Normal 19 7 2 2 6" xfId="21862" xr:uid="{00000000-0005-0000-0000-000065550000}"/>
    <cellStyle name="Normal 19 7 2 3" xfId="21863" xr:uid="{00000000-0005-0000-0000-000066550000}"/>
    <cellStyle name="Normal 19 7 2 3 2" xfId="21864" xr:uid="{00000000-0005-0000-0000-000067550000}"/>
    <cellStyle name="Normal 19 7 2 4" xfId="21865" xr:uid="{00000000-0005-0000-0000-000068550000}"/>
    <cellStyle name="Normal 19 7 2 4 2" xfId="21866" xr:uid="{00000000-0005-0000-0000-000069550000}"/>
    <cellStyle name="Normal 19 7 2 4 2 2" xfId="21867" xr:uid="{00000000-0005-0000-0000-00006A550000}"/>
    <cellStyle name="Normal 19 7 2 4 3" xfId="21868" xr:uid="{00000000-0005-0000-0000-00006B550000}"/>
    <cellStyle name="Normal 19 7 2 4 3 2" xfId="21869" xr:uid="{00000000-0005-0000-0000-00006C550000}"/>
    <cellStyle name="Normal 19 7 2 4 4" xfId="21870" xr:uid="{00000000-0005-0000-0000-00006D550000}"/>
    <cellStyle name="Normal 19 7 2 4 4 2" xfId="21871" xr:uid="{00000000-0005-0000-0000-00006E550000}"/>
    <cellStyle name="Normal 19 7 2 4 5" xfId="21872" xr:uid="{00000000-0005-0000-0000-00006F550000}"/>
    <cellStyle name="Normal 19 7 2 5" xfId="21873" xr:uid="{00000000-0005-0000-0000-000070550000}"/>
    <cellStyle name="Normal 19 7 2 5 2" xfId="21874" xr:uid="{00000000-0005-0000-0000-000071550000}"/>
    <cellStyle name="Normal 19 7 2 6" xfId="21875" xr:uid="{00000000-0005-0000-0000-000072550000}"/>
    <cellStyle name="Normal 19 7 2 6 2" xfId="21876" xr:uid="{00000000-0005-0000-0000-000073550000}"/>
    <cellStyle name="Normal 19 7 2 7" xfId="21877" xr:uid="{00000000-0005-0000-0000-000074550000}"/>
    <cellStyle name="Normal 19 7 2 7 2" xfId="21878" xr:uid="{00000000-0005-0000-0000-000075550000}"/>
    <cellStyle name="Normal 19 7 2 8" xfId="21879" xr:uid="{00000000-0005-0000-0000-000076550000}"/>
    <cellStyle name="Normal 19 7 3" xfId="21880" xr:uid="{00000000-0005-0000-0000-000077550000}"/>
    <cellStyle name="Normal 19 8" xfId="21881" xr:uid="{00000000-0005-0000-0000-000078550000}"/>
    <cellStyle name="Normal 19 8 2" xfId="21882" xr:uid="{00000000-0005-0000-0000-000079550000}"/>
    <cellStyle name="Normal 19 8 2 2" xfId="21883" xr:uid="{00000000-0005-0000-0000-00007A550000}"/>
    <cellStyle name="Normal 19 8 3" xfId="21884" xr:uid="{00000000-0005-0000-0000-00007B550000}"/>
    <cellStyle name="Normal 19 9" xfId="21885" xr:uid="{00000000-0005-0000-0000-00007C550000}"/>
    <cellStyle name="Normal 19 9 2" xfId="21886" xr:uid="{00000000-0005-0000-0000-00007D550000}"/>
    <cellStyle name="Normal 19 9 2 2" xfId="21887" xr:uid="{00000000-0005-0000-0000-00007E550000}"/>
    <cellStyle name="Normal 19 9 3" xfId="21888" xr:uid="{00000000-0005-0000-0000-00007F550000}"/>
    <cellStyle name="Normal 2" xfId="21889" xr:uid="{00000000-0005-0000-0000-000080550000}"/>
    <cellStyle name="Normal 2 10" xfId="21890" xr:uid="{00000000-0005-0000-0000-000081550000}"/>
    <cellStyle name="Normal 2 10 10" xfId="21891" xr:uid="{00000000-0005-0000-0000-000082550000}"/>
    <cellStyle name="Normal 2 10 10 2" xfId="21892" xr:uid="{00000000-0005-0000-0000-000083550000}"/>
    <cellStyle name="Normal 2 10 2" xfId="21893" xr:uid="{00000000-0005-0000-0000-000084550000}"/>
    <cellStyle name="Normal 2 10 2 2" xfId="21894" xr:uid="{00000000-0005-0000-0000-000085550000}"/>
    <cellStyle name="Normal 2 10 2 2 2" xfId="21895" xr:uid="{00000000-0005-0000-0000-000086550000}"/>
    <cellStyle name="Normal 2 10 2 3" xfId="21896" xr:uid="{00000000-0005-0000-0000-000087550000}"/>
    <cellStyle name="Normal 2 10 2 3 2" xfId="21897" xr:uid="{00000000-0005-0000-0000-000088550000}"/>
    <cellStyle name="Normal 2 10 2 4" xfId="21898" xr:uid="{00000000-0005-0000-0000-000089550000}"/>
    <cellStyle name="Normal 2 10 3" xfId="21899" xr:uid="{00000000-0005-0000-0000-00008A550000}"/>
    <cellStyle name="Normal 2 10 3 2" xfId="21900" xr:uid="{00000000-0005-0000-0000-00008B550000}"/>
    <cellStyle name="Normal 2 10 3 2 2" xfId="21901" xr:uid="{00000000-0005-0000-0000-00008C550000}"/>
    <cellStyle name="Normal 2 10 3 2 2 2" xfId="21902" xr:uid="{00000000-0005-0000-0000-00008D550000}"/>
    <cellStyle name="Normal 2 10 3 2 2 2 2" xfId="21903" xr:uid="{00000000-0005-0000-0000-00008E550000}"/>
    <cellStyle name="Normal 2 10 3 2 2 3" xfId="21904" xr:uid="{00000000-0005-0000-0000-00008F550000}"/>
    <cellStyle name="Normal 2 10 3 2 2 3 2" xfId="21905" xr:uid="{00000000-0005-0000-0000-000090550000}"/>
    <cellStyle name="Normal 2 10 3 2 2 4" xfId="21906" xr:uid="{00000000-0005-0000-0000-000091550000}"/>
    <cellStyle name="Normal 2 10 3 2 2 4 2" xfId="21907" xr:uid="{00000000-0005-0000-0000-000092550000}"/>
    <cellStyle name="Normal 2 10 3 2 2 5" xfId="21908" xr:uid="{00000000-0005-0000-0000-000093550000}"/>
    <cellStyle name="Normal 2 10 3 2 3" xfId="21909" xr:uid="{00000000-0005-0000-0000-000094550000}"/>
    <cellStyle name="Normal 2 10 3 2 3 2" xfId="21910" xr:uid="{00000000-0005-0000-0000-000095550000}"/>
    <cellStyle name="Normal 2 10 3 2 4" xfId="21911" xr:uid="{00000000-0005-0000-0000-000096550000}"/>
    <cellStyle name="Normal 2 10 3 2 4 2" xfId="21912" xr:uid="{00000000-0005-0000-0000-000097550000}"/>
    <cellStyle name="Normal 2 10 3 2 5" xfId="21913" xr:uid="{00000000-0005-0000-0000-000098550000}"/>
    <cellStyle name="Normal 2 10 3 2 5 2" xfId="21914" xr:uid="{00000000-0005-0000-0000-000099550000}"/>
    <cellStyle name="Normal 2 10 3 2 6" xfId="21915" xr:uid="{00000000-0005-0000-0000-00009A550000}"/>
    <cellStyle name="Normal 2 10 3 3" xfId="21916" xr:uid="{00000000-0005-0000-0000-00009B550000}"/>
    <cellStyle name="Normal 2 10 3 3 2" xfId="21917" xr:uid="{00000000-0005-0000-0000-00009C550000}"/>
    <cellStyle name="Normal 2 10 3 4" xfId="21918" xr:uid="{00000000-0005-0000-0000-00009D550000}"/>
    <cellStyle name="Normal 2 10 3 4 2" xfId="21919" xr:uid="{00000000-0005-0000-0000-00009E550000}"/>
    <cellStyle name="Normal 2 10 3 4 2 2" xfId="21920" xr:uid="{00000000-0005-0000-0000-00009F550000}"/>
    <cellStyle name="Normal 2 10 3 4 3" xfId="21921" xr:uid="{00000000-0005-0000-0000-0000A0550000}"/>
    <cellStyle name="Normal 2 10 3 4 3 2" xfId="21922" xr:uid="{00000000-0005-0000-0000-0000A1550000}"/>
    <cellStyle name="Normal 2 10 3 4 4" xfId="21923" xr:uid="{00000000-0005-0000-0000-0000A2550000}"/>
    <cellStyle name="Normal 2 10 3 4 4 2" xfId="21924" xr:uid="{00000000-0005-0000-0000-0000A3550000}"/>
    <cellStyle name="Normal 2 10 3 4 5" xfId="21925" xr:uid="{00000000-0005-0000-0000-0000A4550000}"/>
    <cellStyle name="Normal 2 10 3 5" xfId="21926" xr:uid="{00000000-0005-0000-0000-0000A5550000}"/>
    <cellStyle name="Normal 2 10 3 5 2" xfId="21927" xr:uid="{00000000-0005-0000-0000-0000A6550000}"/>
    <cellStyle name="Normal 2 10 3 6" xfId="21928" xr:uid="{00000000-0005-0000-0000-0000A7550000}"/>
    <cellStyle name="Normal 2 10 3 6 2" xfId="21929" xr:uid="{00000000-0005-0000-0000-0000A8550000}"/>
    <cellStyle name="Normal 2 10 3 7" xfId="21930" xr:uid="{00000000-0005-0000-0000-0000A9550000}"/>
    <cellStyle name="Normal 2 10 3 7 2" xfId="21931" xr:uid="{00000000-0005-0000-0000-0000AA550000}"/>
    <cellStyle name="Normal 2 10 3 8" xfId="21932" xr:uid="{00000000-0005-0000-0000-0000AB550000}"/>
    <cellStyle name="Normal 2 10 4" xfId="21933" xr:uid="{00000000-0005-0000-0000-0000AC550000}"/>
    <cellStyle name="Normal 2 10 4 2" xfId="21934" xr:uid="{00000000-0005-0000-0000-0000AD550000}"/>
    <cellStyle name="Normal 2 10 4 2 2" xfId="21935" xr:uid="{00000000-0005-0000-0000-0000AE550000}"/>
    <cellStyle name="Normal 2 10 4 2 2 2" xfId="21936" xr:uid="{00000000-0005-0000-0000-0000AF550000}"/>
    <cellStyle name="Normal 2 10 4 2 2 2 2" xfId="21937" xr:uid="{00000000-0005-0000-0000-0000B0550000}"/>
    <cellStyle name="Normal 2 10 4 2 2 3" xfId="21938" xr:uid="{00000000-0005-0000-0000-0000B1550000}"/>
    <cellStyle name="Normal 2 10 4 2 2 3 2" xfId="21939" xr:uid="{00000000-0005-0000-0000-0000B2550000}"/>
    <cellStyle name="Normal 2 10 4 2 2 4" xfId="21940" xr:uid="{00000000-0005-0000-0000-0000B3550000}"/>
    <cellStyle name="Normal 2 10 4 2 2 4 2" xfId="21941" xr:uid="{00000000-0005-0000-0000-0000B4550000}"/>
    <cellStyle name="Normal 2 10 4 2 2 5" xfId="21942" xr:uid="{00000000-0005-0000-0000-0000B5550000}"/>
    <cellStyle name="Normal 2 10 4 2 3" xfId="21943" xr:uid="{00000000-0005-0000-0000-0000B6550000}"/>
    <cellStyle name="Normal 2 10 4 2 3 2" xfId="21944" xr:uid="{00000000-0005-0000-0000-0000B7550000}"/>
    <cellStyle name="Normal 2 10 4 2 4" xfId="21945" xr:uid="{00000000-0005-0000-0000-0000B8550000}"/>
    <cellStyle name="Normal 2 10 4 2 4 2" xfId="21946" xr:uid="{00000000-0005-0000-0000-0000B9550000}"/>
    <cellStyle name="Normal 2 10 4 2 5" xfId="21947" xr:uid="{00000000-0005-0000-0000-0000BA550000}"/>
    <cellStyle name="Normal 2 10 4 2 5 2" xfId="21948" xr:uid="{00000000-0005-0000-0000-0000BB550000}"/>
    <cellStyle name="Normal 2 10 4 2 6" xfId="21949" xr:uid="{00000000-0005-0000-0000-0000BC550000}"/>
    <cellStyle name="Normal 2 10 4 3" xfId="21950" xr:uid="{00000000-0005-0000-0000-0000BD550000}"/>
    <cellStyle name="Normal 2 10 4 3 2" xfId="21951" xr:uid="{00000000-0005-0000-0000-0000BE550000}"/>
    <cellStyle name="Normal 2 10 4 3 2 2" xfId="21952" xr:uid="{00000000-0005-0000-0000-0000BF550000}"/>
    <cellStyle name="Normal 2 10 4 3 3" xfId="21953" xr:uid="{00000000-0005-0000-0000-0000C0550000}"/>
    <cellStyle name="Normal 2 10 4 3 3 2" xfId="21954" xr:uid="{00000000-0005-0000-0000-0000C1550000}"/>
    <cellStyle name="Normal 2 10 4 3 4" xfId="21955" xr:uid="{00000000-0005-0000-0000-0000C2550000}"/>
    <cellStyle name="Normal 2 10 4 3 4 2" xfId="21956" xr:uid="{00000000-0005-0000-0000-0000C3550000}"/>
    <cellStyle name="Normal 2 10 4 3 5" xfId="21957" xr:uid="{00000000-0005-0000-0000-0000C4550000}"/>
    <cellStyle name="Normal 2 10 4 4" xfId="21958" xr:uid="{00000000-0005-0000-0000-0000C5550000}"/>
    <cellStyle name="Normal 2 10 4 4 2" xfId="21959" xr:uid="{00000000-0005-0000-0000-0000C6550000}"/>
    <cellStyle name="Normal 2 10 4 5" xfId="21960" xr:uid="{00000000-0005-0000-0000-0000C7550000}"/>
    <cellStyle name="Normal 2 10 4 5 2" xfId="21961" xr:uid="{00000000-0005-0000-0000-0000C8550000}"/>
    <cellStyle name="Normal 2 10 4 6" xfId="21962" xr:uid="{00000000-0005-0000-0000-0000C9550000}"/>
    <cellStyle name="Normal 2 10 4 6 2" xfId="21963" xr:uid="{00000000-0005-0000-0000-0000CA550000}"/>
    <cellStyle name="Normal 2 10 4 7" xfId="21964" xr:uid="{00000000-0005-0000-0000-0000CB550000}"/>
    <cellStyle name="Normal 2 10 5" xfId="21965" xr:uid="{00000000-0005-0000-0000-0000CC550000}"/>
    <cellStyle name="Normal 2 11" xfId="21966" xr:uid="{00000000-0005-0000-0000-0000CD550000}"/>
    <cellStyle name="Normal 2 11 2" xfId="21967" xr:uid="{00000000-0005-0000-0000-0000CE550000}"/>
    <cellStyle name="Normal 2 11 2 2" xfId="21968" xr:uid="{00000000-0005-0000-0000-0000CF550000}"/>
    <cellStyle name="Normal 2 11 2 2 2" xfId="21969" xr:uid="{00000000-0005-0000-0000-0000D0550000}"/>
    <cellStyle name="Normal 2 11 2 3" xfId="21970" xr:uid="{00000000-0005-0000-0000-0000D1550000}"/>
    <cellStyle name="Normal 2 11 3" xfId="21971" xr:uid="{00000000-0005-0000-0000-0000D2550000}"/>
    <cellStyle name="Normal 2 11 3 2" xfId="21972" xr:uid="{00000000-0005-0000-0000-0000D3550000}"/>
    <cellStyle name="Normal 2 11 4" xfId="21973" xr:uid="{00000000-0005-0000-0000-0000D4550000}"/>
    <cellStyle name="Normal 2 12" xfId="21974" xr:uid="{00000000-0005-0000-0000-0000D5550000}"/>
    <cellStyle name="Normal 2 12 2" xfId="21975" xr:uid="{00000000-0005-0000-0000-0000D6550000}"/>
    <cellStyle name="Normal 2 12 2 2" xfId="21976" xr:uid="{00000000-0005-0000-0000-0000D7550000}"/>
    <cellStyle name="Normal 2 12 2 2 2" xfId="21977" xr:uid="{00000000-0005-0000-0000-0000D8550000}"/>
    <cellStyle name="Normal 2 12 2 3" xfId="21978" xr:uid="{00000000-0005-0000-0000-0000D9550000}"/>
    <cellStyle name="Normal 2 12 3" xfId="21979" xr:uid="{00000000-0005-0000-0000-0000DA550000}"/>
    <cellStyle name="Normal 2 12 3 2" xfId="21980" xr:uid="{00000000-0005-0000-0000-0000DB550000}"/>
    <cellStyle name="Normal 2 12 4" xfId="21981" xr:uid="{00000000-0005-0000-0000-0000DC550000}"/>
    <cellStyle name="Normal 2 13" xfId="21982" xr:uid="{00000000-0005-0000-0000-0000DD550000}"/>
    <cellStyle name="Normal 2 13 2" xfId="21983" xr:uid="{00000000-0005-0000-0000-0000DE550000}"/>
    <cellStyle name="Normal 2 13 2 2" xfId="21984" xr:uid="{00000000-0005-0000-0000-0000DF550000}"/>
    <cellStyle name="Normal 2 13 2 2 2" xfId="21985" xr:uid="{00000000-0005-0000-0000-0000E0550000}"/>
    <cellStyle name="Normal 2 13 2 2 2 2" xfId="21986" xr:uid="{00000000-0005-0000-0000-0000E1550000}"/>
    <cellStyle name="Normal 2 13 2 2 2 2 2" xfId="21987" xr:uid="{00000000-0005-0000-0000-0000E2550000}"/>
    <cellStyle name="Normal 2 13 2 2 2 3" xfId="21988" xr:uid="{00000000-0005-0000-0000-0000E3550000}"/>
    <cellStyle name="Normal 2 13 2 2 2 3 2" xfId="21989" xr:uid="{00000000-0005-0000-0000-0000E4550000}"/>
    <cellStyle name="Normal 2 13 2 2 2 4" xfId="21990" xr:uid="{00000000-0005-0000-0000-0000E5550000}"/>
    <cellStyle name="Normal 2 13 2 2 2 4 2" xfId="21991" xr:uid="{00000000-0005-0000-0000-0000E6550000}"/>
    <cellStyle name="Normal 2 13 2 2 2 5" xfId="21992" xr:uid="{00000000-0005-0000-0000-0000E7550000}"/>
    <cellStyle name="Normal 2 13 2 2 3" xfId="21993" xr:uid="{00000000-0005-0000-0000-0000E8550000}"/>
    <cellStyle name="Normal 2 13 2 2 3 2" xfId="21994" xr:uid="{00000000-0005-0000-0000-0000E9550000}"/>
    <cellStyle name="Normal 2 13 2 2 4" xfId="21995" xr:uid="{00000000-0005-0000-0000-0000EA550000}"/>
    <cellStyle name="Normal 2 13 2 2 4 2" xfId="21996" xr:uid="{00000000-0005-0000-0000-0000EB550000}"/>
    <cellStyle name="Normal 2 13 2 2 5" xfId="21997" xr:uid="{00000000-0005-0000-0000-0000EC550000}"/>
    <cellStyle name="Normal 2 13 2 2 5 2" xfId="21998" xr:uid="{00000000-0005-0000-0000-0000ED550000}"/>
    <cellStyle name="Normal 2 13 2 2 6" xfId="21999" xr:uid="{00000000-0005-0000-0000-0000EE550000}"/>
    <cellStyle name="Normal 2 13 2 3" xfId="22000" xr:uid="{00000000-0005-0000-0000-0000EF550000}"/>
    <cellStyle name="Normal 2 13 2 3 2" xfId="22001" xr:uid="{00000000-0005-0000-0000-0000F0550000}"/>
    <cellStyle name="Normal 2 13 2 4" xfId="22002" xr:uid="{00000000-0005-0000-0000-0000F1550000}"/>
    <cellStyle name="Normal 2 13 2 4 2" xfId="22003" xr:uid="{00000000-0005-0000-0000-0000F2550000}"/>
    <cellStyle name="Normal 2 13 2 4 2 2" xfId="22004" xr:uid="{00000000-0005-0000-0000-0000F3550000}"/>
    <cellStyle name="Normal 2 13 2 4 3" xfId="22005" xr:uid="{00000000-0005-0000-0000-0000F4550000}"/>
    <cellStyle name="Normal 2 13 2 4 3 2" xfId="22006" xr:uid="{00000000-0005-0000-0000-0000F5550000}"/>
    <cellStyle name="Normal 2 13 2 4 4" xfId="22007" xr:uid="{00000000-0005-0000-0000-0000F6550000}"/>
    <cellStyle name="Normal 2 13 2 4 4 2" xfId="22008" xr:uid="{00000000-0005-0000-0000-0000F7550000}"/>
    <cellStyle name="Normal 2 13 2 4 5" xfId="22009" xr:uid="{00000000-0005-0000-0000-0000F8550000}"/>
    <cellStyle name="Normal 2 13 2 5" xfId="22010" xr:uid="{00000000-0005-0000-0000-0000F9550000}"/>
    <cellStyle name="Normal 2 13 2 5 2" xfId="22011" xr:uid="{00000000-0005-0000-0000-0000FA550000}"/>
    <cellStyle name="Normal 2 13 2 6" xfId="22012" xr:uid="{00000000-0005-0000-0000-0000FB550000}"/>
    <cellStyle name="Normal 2 13 2 6 2" xfId="22013" xr:uid="{00000000-0005-0000-0000-0000FC550000}"/>
    <cellStyle name="Normal 2 13 2 7" xfId="22014" xr:uid="{00000000-0005-0000-0000-0000FD550000}"/>
    <cellStyle name="Normal 2 13 2 7 2" xfId="22015" xr:uid="{00000000-0005-0000-0000-0000FE550000}"/>
    <cellStyle name="Normal 2 13 2 8" xfId="22016" xr:uid="{00000000-0005-0000-0000-0000FF550000}"/>
    <cellStyle name="Normal 2 13 3" xfId="22017" xr:uid="{00000000-0005-0000-0000-000000560000}"/>
    <cellStyle name="Normal 2 14" xfId="22018" xr:uid="{00000000-0005-0000-0000-000001560000}"/>
    <cellStyle name="Normal 2 14 2" xfId="22019" xr:uid="{00000000-0005-0000-0000-000002560000}"/>
    <cellStyle name="Normal 2 14 2 2" xfId="22020" xr:uid="{00000000-0005-0000-0000-000003560000}"/>
    <cellStyle name="Normal 2 14 3" xfId="22021" xr:uid="{00000000-0005-0000-0000-000004560000}"/>
    <cellStyle name="Normal 2 15" xfId="22022" xr:uid="{00000000-0005-0000-0000-000005560000}"/>
    <cellStyle name="Normal 2 15 2" xfId="22023" xr:uid="{00000000-0005-0000-0000-000006560000}"/>
    <cellStyle name="Normal 2 15 2 2" xfId="22024" xr:uid="{00000000-0005-0000-0000-000007560000}"/>
    <cellStyle name="Normal 2 15 3" xfId="22025" xr:uid="{00000000-0005-0000-0000-000008560000}"/>
    <cellStyle name="Normal 2 16" xfId="22026" xr:uid="{00000000-0005-0000-0000-000009560000}"/>
    <cellStyle name="Normal 2 16 2" xfId="22027" xr:uid="{00000000-0005-0000-0000-00000A560000}"/>
    <cellStyle name="Normal 2 16 2 2" xfId="22028" xr:uid="{00000000-0005-0000-0000-00000B560000}"/>
    <cellStyle name="Normal 2 16 3" xfId="22029" xr:uid="{00000000-0005-0000-0000-00000C560000}"/>
    <cellStyle name="Normal 2 17" xfId="22030" xr:uid="{00000000-0005-0000-0000-00000D560000}"/>
    <cellStyle name="Normal 2 17 2" xfId="22031" xr:uid="{00000000-0005-0000-0000-00000E560000}"/>
    <cellStyle name="Normal 2 17 2 2" xfId="22032" xr:uid="{00000000-0005-0000-0000-00000F560000}"/>
    <cellStyle name="Normal 2 17 3" xfId="22033" xr:uid="{00000000-0005-0000-0000-000010560000}"/>
    <cellStyle name="Normal 2 18" xfId="22034" xr:uid="{00000000-0005-0000-0000-000011560000}"/>
    <cellStyle name="Normal 2 18 2" xfId="22035" xr:uid="{00000000-0005-0000-0000-000012560000}"/>
    <cellStyle name="Normal 2 18 2 2" xfId="22036" xr:uid="{00000000-0005-0000-0000-000013560000}"/>
    <cellStyle name="Normal 2 18 3" xfId="22037" xr:uid="{00000000-0005-0000-0000-000014560000}"/>
    <cellStyle name="Normal 2 19" xfId="22038" xr:uid="{00000000-0005-0000-0000-000015560000}"/>
    <cellStyle name="Normal 2 19 2" xfId="22039" xr:uid="{00000000-0005-0000-0000-000016560000}"/>
    <cellStyle name="Normal 2 19 2 2" xfId="22040" xr:uid="{00000000-0005-0000-0000-000017560000}"/>
    <cellStyle name="Normal 2 19 3" xfId="22041" xr:uid="{00000000-0005-0000-0000-000018560000}"/>
    <cellStyle name="Normal 2 2" xfId="22042" xr:uid="{00000000-0005-0000-0000-000019560000}"/>
    <cellStyle name="Normal 2 2 10" xfId="22043" xr:uid="{00000000-0005-0000-0000-00001A560000}"/>
    <cellStyle name="Normal 2 2 10 2" xfId="22044" xr:uid="{00000000-0005-0000-0000-00001B560000}"/>
    <cellStyle name="Normal 2 2 10 2 2" xfId="22045" xr:uid="{00000000-0005-0000-0000-00001C560000}"/>
    <cellStyle name="Normal 2 2 10 2 2 2" xfId="22046" xr:uid="{00000000-0005-0000-0000-00001D560000}"/>
    <cellStyle name="Normal 2 2 10 2 3" xfId="22047" xr:uid="{00000000-0005-0000-0000-00001E560000}"/>
    <cellStyle name="Normal 2 2 10 2 3 2" xfId="22048" xr:uid="{00000000-0005-0000-0000-00001F560000}"/>
    <cellStyle name="Normal 2 2 10 2 3 2 2" xfId="22049" xr:uid="{00000000-0005-0000-0000-000020560000}"/>
    <cellStyle name="Normal 2 2 10 2 3 3" xfId="22050" xr:uid="{00000000-0005-0000-0000-000021560000}"/>
    <cellStyle name="Normal 2 2 10 2 3 3 2" xfId="22051" xr:uid="{00000000-0005-0000-0000-000022560000}"/>
    <cellStyle name="Normal 2 2 10 2 3 4" xfId="22052" xr:uid="{00000000-0005-0000-0000-000023560000}"/>
    <cellStyle name="Normal 2 2 10 2 3 4 2" xfId="22053" xr:uid="{00000000-0005-0000-0000-000024560000}"/>
    <cellStyle name="Normal 2 2 10 2 3 5" xfId="22054" xr:uid="{00000000-0005-0000-0000-000025560000}"/>
    <cellStyle name="Normal 2 2 10 2 4" xfId="22055" xr:uid="{00000000-0005-0000-0000-000026560000}"/>
    <cellStyle name="Normal 2 2 10 2 4 2" xfId="22056" xr:uid="{00000000-0005-0000-0000-000027560000}"/>
    <cellStyle name="Normal 2 2 10 2 5" xfId="22057" xr:uid="{00000000-0005-0000-0000-000028560000}"/>
    <cellStyle name="Normal 2 2 10 2 5 2" xfId="22058" xr:uid="{00000000-0005-0000-0000-000029560000}"/>
    <cellStyle name="Normal 2 2 10 2 6" xfId="22059" xr:uid="{00000000-0005-0000-0000-00002A560000}"/>
    <cellStyle name="Normal 2 2 10 2 6 2" xfId="22060" xr:uid="{00000000-0005-0000-0000-00002B560000}"/>
    <cellStyle name="Normal 2 2 10 2 7" xfId="22061" xr:uid="{00000000-0005-0000-0000-00002C560000}"/>
    <cellStyle name="Normal 2 2 10 3" xfId="22062" xr:uid="{00000000-0005-0000-0000-00002D560000}"/>
    <cellStyle name="Normal 2 2 10 3 2" xfId="22063" xr:uid="{00000000-0005-0000-0000-00002E560000}"/>
    <cellStyle name="Normal 2 2 10 3 2 2" xfId="22064" xr:uid="{00000000-0005-0000-0000-00002F560000}"/>
    <cellStyle name="Normal 2 2 10 3 3" xfId="22065" xr:uid="{00000000-0005-0000-0000-000030560000}"/>
    <cellStyle name="Normal 2 2 10 3 3 2" xfId="22066" xr:uid="{00000000-0005-0000-0000-000031560000}"/>
    <cellStyle name="Normal 2 2 10 3 4" xfId="22067" xr:uid="{00000000-0005-0000-0000-000032560000}"/>
    <cellStyle name="Normal 2 2 10 3 4 2" xfId="22068" xr:uid="{00000000-0005-0000-0000-000033560000}"/>
    <cellStyle name="Normal 2 2 10 3 5" xfId="22069" xr:uid="{00000000-0005-0000-0000-000034560000}"/>
    <cellStyle name="Normal 2 2 10 4" xfId="22070" xr:uid="{00000000-0005-0000-0000-000035560000}"/>
    <cellStyle name="Normal 2 2 10 4 2" xfId="22071" xr:uid="{00000000-0005-0000-0000-000036560000}"/>
    <cellStyle name="Normal 2 2 10 5" xfId="22072" xr:uid="{00000000-0005-0000-0000-000037560000}"/>
    <cellStyle name="Normal 2 2 10 5 2" xfId="22073" xr:uid="{00000000-0005-0000-0000-000038560000}"/>
    <cellStyle name="Normal 2 2 10 6" xfId="22074" xr:uid="{00000000-0005-0000-0000-000039560000}"/>
    <cellStyle name="Normal 2 2 10 6 2" xfId="22075" xr:uid="{00000000-0005-0000-0000-00003A560000}"/>
    <cellStyle name="Normal 2 2 10 7" xfId="22076" xr:uid="{00000000-0005-0000-0000-00003B560000}"/>
    <cellStyle name="Normal 2 2 100" xfId="22077" xr:uid="{00000000-0005-0000-0000-00003C560000}"/>
    <cellStyle name="Normal 2 2 100 2" xfId="22078" xr:uid="{00000000-0005-0000-0000-00003D560000}"/>
    <cellStyle name="Normal 2 2 101" xfId="22079" xr:uid="{00000000-0005-0000-0000-00003E560000}"/>
    <cellStyle name="Normal 2 2 101 2" xfId="22080" xr:uid="{00000000-0005-0000-0000-00003F560000}"/>
    <cellStyle name="Normal 2 2 102" xfId="22081" xr:uid="{00000000-0005-0000-0000-000040560000}"/>
    <cellStyle name="Normal 2 2 102 2" xfId="22082" xr:uid="{00000000-0005-0000-0000-000041560000}"/>
    <cellStyle name="Normal 2 2 103" xfId="22083" xr:uid="{00000000-0005-0000-0000-000042560000}"/>
    <cellStyle name="Normal 2 2 103 2" xfId="22084" xr:uid="{00000000-0005-0000-0000-000043560000}"/>
    <cellStyle name="Normal 2 2 104" xfId="22085" xr:uid="{00000000-0005-0000-0000-000044560000}"/>
    <cellStyle name="Normal 2 2 104 2" xfId="22086" xr:uid="{00000000-0005-0000-0000-000045560000}"/>
    <cellStyle name="Normal 2 2 105" xfId="22087" xr:uid="{00000000-0005-0000-0000-000046560000}"/>
    <cellStyle name="Normal 2 2 105 2" xfId="22088" xr:uid="{00000000-0005-0000-0000-000047560000}"/>
    <cellStyle name="Normal 2 2 106" xfId="22089" xr:uid="{00000000-0005-0000-0000-000048560000}"/>
    <cellStyle name="Normal 2 2 106 2" xfId="22090" xr:uid="{00000000-0005-0000-0000-000049560000}"/>
    <cellStyle name="Normal 2 2 107" xfId="22091" xr:uid="{00000000-0005-0000-0000-00004A560000}"/>
    <cellStyle name="Normal 2 2 107 2" xfId="22092" xr:uid="{00000000-0005-0000-0000-00004B560000}"/>
    <cellStyle name="Normal 2 2 108" xfId="22093" xr:uid="{00000000-0005-0000-0000-00004C560000}"/>
    <cellStyle name="Normal 2 2 11" xfId="22094" xr:uid="{00000000-0005-0000-0000-00004D560000}"/>
    <cellStyle name="Normal 2 2 11 2" xfId="22095" xr:uid="{00000000-0005-0000-0000-00004E560000}"/>
    <cellStyle name="Normal 2 2 11 2 2" xfId="22096" xr:uid="{00000000-0005-0000-0000-00004F560000}"/>
    <cellStyle name="Normal 2 2 11 2 2 2" xfId="22097" xr:uid="{00000000-0005-0000-0000-000050560000}"/>
    <cellStyle name="Normal 2 2 11 2 3" xfId="22098" xr:uid="{00000000-0005-0000-0000-000051560000}"/>
    <cellStyle name="Normal 2 2 11 2 3 2" xfId="22099" xr:uid="{00000000-0005-0000-0000-000052560000}"/>
    <cellStyle name="Normal 2 2 11 2 3 2 2" xfId="22100" xr:uid="{00000000-0005-0000-0000-000053560000}"/>
    <cellStyle name="Normal 2 2 11 2 3 3" xfId="22101" xr:uid="{00000000-0005-0000-0000-000054560000}"/>
    <cellStyle name="Normal 2 2 11 2 3 3 2" xfId="22102" xr:uid="{00000000-0005-0000-0000-000055560000}"/>
    <cellStyle name="Normal 2 2 11 2 3 4" xfId="22103" xr:uid="{00000000-0005-0000-0000-000056560000}"/>
    <cellStyle name="Normal 2 2 11 2 3 4 2" xfId="22104" xr:uid="{00000000-0005-0000-0000-000057560000}"/>
    <cellStyle name="Normal 2 2 11 2 3 5" xfId="22105" xr:uid="{00000000-0005-0000-0000-000058560000}"/>
    <cellStyle name="Normal 2 2 11 2 4" xfId="22106" xr:uid="{00000000-0005-0000-0000-000059560000}"/>
    <cellStyle name="Normal 2 2 11 2 4 2" xfId="22107" xr:uid="{00000000-0005-0000-0000-00005A560000}"/>
    <cellStyle name="Normal 2 2 11 2 5" xfId="22108" xr:uid="{00000000-0005-0000-0000-00005B560000}"/>
    <cellStyle name="Normal 2 2 11 2 5 2" xfId="22109" xr:uid="{00000000-0005-0000-0000-00005C560000}"/>
    <cellStyle name="Normal 2 2 11 2 6" xfId="22110" xr:uid="{00000000-0005-0000-0000-00005D560000}"/>
    <cellStyle name="Normal 2 2 11 2 6 2" xfId="22111" xr:uid="{00000000-0005-0000-0000-00005E560000}"/>
    <cellStyle name="Normal 2 2 11 2 7" xfId="22112" xr:uid="{00000000-0005-0000-0000-00005F560000}"/>
    <cellStyle name="Normal 2 2 11 3" xfId="22113" xr:uid="{00000000-0005-0000-0000-000060560000}"/>
    <cellStyle name="Normal 2 2 11 3 2" xfId="22114" xr:uid="{00000000-0005-0000-0000-000061560000}"/>
    <cellStyle name="Normal 2 2 11 3 2 2" xfId="22115" xr:uid="{00000000-0005-0000-0000-000062560000}"/>
    <cellStyle name="Normal 2 2 11 3 3" xfId="22116" xr:uid="{00000000-0005-0000-0000-000063560000}"/>
    <cellStyle name="Normal 2 2 11 3 3 2" xfId="22117" xr:uid="{00000000-0005-0000-0000-000064560000}"/>
    <cellStyle name="Normal 2 2 11 3 4" xfId="22118" xr:uid="{00000000-0005-0000-0000-000065560000}"/>
    <cellStyle name="Normal 2 2 11 3 4 2" xfId="22119" xr:uid="{00000000-0005-0000-0000-000066560000}"/>
    <cellStyle name="Normal 2 2 11 3 5" xfId="22120" xr:uid="{00000000-0005-0000-0000-000067560000}"/>
    <cellStyle name="Normal 2 2 11 4" xfId="22121" xr:uid="{00000000-0005-0000-0000-000068560000}"/>
    <cellStyle name="Normal 2 2 11 4 2" xfId="22122" xr:uid="{00000000-0005-0000-0000-000069560000}"/>
    <cellStyle name="Normal 2 2 11 5" xfId="22123" xr:uid="{00000000-0005-0000-0000-00006A560000}"/>
    <cellStyle name="Normal 2 2 11 5 2" xfId="22124" xr:uid="{00000000-0005-0000-0000-00006B560000}"/>
    <cellStyle name="Normal 2 2 11 6" xfId="22125" xr:uid="{00000000-0005-0000-0000-00006C560000}"/>
    <cellStyle name="Normal 2 2 11 6 2" xfId="22126" xr:uid="{00000000-0005-0000-0000-00006D560000}"/>
    <cellStyle name="Normal 2 2 11 7" xfId="22127" xr:uid="{00000000-0005-0000-0000-00006E560000}"/>
    <cellStyle name="Normal 2 2 12" xfId="22128" xr:uid="{00000000-0005-0000-0000-00006F560000}"/>
    <cellStyle name="Normal 2 2 12 2" xfId="22129" xr:uid="{00000000-0005-0000-0000-000070560000}"/>
    <cellStyle name="Normal 2 2 12 2 2" xfId="22130" xr:uid="{00000000-0005-0000-0000-000071560000}"/>
    <cellStyle name="Normal 2 2 12 3" xfId="22131" xr:uid="{00000000-0005-0000-0000-000072560000}"/>
    <cellStyle name="Normal 2 2 13" xfId="22132" xr:uid="{00000000-0005-0000-0000-000073560000}"/>
    <cellStyle name="Normal 2 2 13 2" xfId="22133" xr:uid="{00000000-0005-0000-0000-000074560000}"/>
    <cellStyle name="Normal 2 2 13 2 2" xfId="22134" xr:uid="{00000000-0005-0000-0000-000075560000}"/>
    <cellStyle name="Normal 2 2 13 2 2 2" xfId="22135" xr:uid="{00000000-0005-0000-0000-000076560000}"/>
    <cellStyle name="Normal 2 2 13 2 3" xfId="22136" xr:uid="{00000000-0005-0000-0000-000077560000}"/>
    <cellStyle name="Normal 2 2 13 2 3 2" xfId="22137" xr:uid="{00000000-0005-0000-0000-000078560000}"/>
    <cellStyle name="Normal 2 2 13 2 3 2 2" xfId="22138" xr:uid="{00000000-0005-0000-0000-000079560000}"/>
    <cellStyle name="Normal 2 2 13 2 3 3" xfId="22139" xr:uid="{00000000-0005-0000-0000-00007A560000}"/>
    <cellStyle name="Normal 2 2 13 2 3 3 2" xfId="22140" xr:uid="{00000000-0005-0000-0000-00007B560000}"/>
    <cellStyle name="Normal 2 2 13 2 3 4" xfId="22141" xr:uid="{00000000-0005-0000-0000-00007C560000}"/>
    <cellStyle name="Normal 2 2 13 2 3 4 2" xfId="22142" xr:uid="{00000000-0005-0000-0000-00007D560000}"/>
    <cellStyle name="Normal 2 2 13 2 3 5" xfId="22143" xr:uid="{00000000-0005-0000-0000-00007E560000}"/>
    <cellStyle name="Normal 2 2 13 2 4" xfId="22144" xr:uid="{00000000-0005-0000-0000-00007F560000}"/>
    <cellStyle name="Normal 2 2 13 2 4 2" xfId="22145" xr:uid="{00000000-0005-0000-0000-000080560000}"/>
    <cellStyle name="Normal 2 2 13 2 5" xfId="22146" xr:uid="{00000000-0005-0000-0000-000081560000}"/>
    <cellStyle name="Normal 2 2 13 2 5 2" xfId="22147" xr:uid="{00000000-0005-0000-0000-000082560000}"/>
    <cellStyle name="Normal 2 2 13 2 6" xfId="22148" xr:uid="{00000000-0005-0000-0000-000083560000}"/>
    <cellStyle name="Normal 2 2 13 2 6 2" xfId="22149" xr:uid="{00000000-0005-0000-0000-000084560000}"/>
    <cellStyle name="Normal 2 2 13 2 7" xfId="22150" xr:uid="{00000000-0005-0000-0000-000085560000}"/>
    <cellStyle name="Normal 2 2 13 3" xfId="22151" xr:uid="{00000000-0005-0000-0000-000086560000}"/>
    <cellStyle name="Normal 2 2 13 3 2" xfId="22152" xr:uid="{00000000-0005-0000-0000-000087560000}"/>
    <cellStyle name="Normal 2 2 13 3 2 2" xfId="22153" xr:uid="{00000000-0005-0000-0000-000088560000}"/>
    <cellStyle name="Normal 2 2 13 3 3" xfId="22154" xr:uid="{00000000-0005-0000-0000-000089560000}"/>
    <cellStyle name="Normal 2 2 13 3 3 2" xfId="22155" xr:uid="{00000000-0005-0000-0000-00008A560000}"/>
    <cellStyle name="Normal 2 2 13 3 4" xfId="22156" xr:uid="{00000000-0005-0000-0000-00008B560000}"/>
    <cellStyle name="Normal 2 2 13 3 4 2" xfId="22157" xr:uid="{00000000-0005-0000-0000-00008C560000}"/>
    <cellStyle name="Normal 2 2 13 3 5" xfId="22158" xr:uid="{00000000-0005-0000-0000-00008D560000}"/>
    <cellStyle name="Normal 2 2 13 4" xfId="22159" xr:uid="{00000000-0005-0000-0000-00008E560000}"/>
    <cellStyle name="Normal 2 2 13 4 2" xfId="22160" xr:uid="{00000000-0005-0000-0000-00008F560000}"/>
    <cellStyle name="Normal 2 2 13 5" xfId="22161" xr:uid="{00000000-0005-0000-0000-000090560000}"/>
    <cellStyle name="Normal 2 2 13 5 2" xfId="22162" xr:uid="{00000000-0005-0000-0000-000091560000}"/>
    <cellStyle name="Normal 2 2 13 6" xfId="22163" xr:uid="{00000000-0005-0000-0000-000092560000}"/>
    <cellStyle name="Normal 2 2 13 6 2" xfId="22164" xr:uid="{00000000-0005-0000-0000-000093560000}"/>
    <cellStyle name="Normal 2 2 13 7" xfId="22165" xr:uid="{00000000-0005-0000-0000-000094560000}"/>
    <cellStyle name="Normal 2 2 14" xfId="22166" xr:uid="{00000000-0005-0000-0000-000095560000}"/>
    <cellStyle name="Normal 2 2 14 2" xfId="22167" xr:uid="{00000000-0005-0000-0000-000096560000}"/>
    <cellStyle name="Normal 2 2 14 2 2" xfId="22168" xr:uid="{00000000-0005-0000-0000-000097560000}"/>
    <cellStyle name="Normal 2 2 14 2 2 2" xfId="22169" xr:uid="{00000000-0005-0000-0000-000098560000}"/>
    <cellStyle name="Normal 2 2 14 2 3" xfId="22170" xr:uid="{00000000-0005-0000-0000-000099560000}"/>
    <cellStyle name="Normal 2 2 14 2 3 2" xfId="22171" xr:uid="{00000000-0005-0000-0000-00009A560000}"/>
    <cellStyle name="Normal 2 2 14 2 3 2 2" xfId="22172" xr:uid="{00000000-0005-0000-0000-00009B560000}"/>
    <cellStyle name="Normal 2 2 14 2 3 3" xfId="22173" xr:uid="{00000000-0005-0000-0000-00009C560000}"/>
    <cellStyle name="Normal 2 2 14 2 3 3 2" xfId="22174" xr:uid="{00000000-0005-0000-0000-00009D560000}"/>
    <cellStyle name="Normal 2 2 14 2 3 4" xfId="22175" xr:uid="{00000000-0005-0000-0000-00009E560000}"/>
    <cellStyle name="Normal 2 2 14 2 3 4 2" xfId="22176" xr:uid="{00000000-0005-0000-0000-00009F560000}"/>
    <cellStyle name="Normal 2 2 14 2 3 5" xfId="22177" xr:uid="{00000000-0005-0000-0000-0000A0560000}"/>
    <cellStyle name="Normal 2 2 14 2 4" xfId="22178" xr:uid="{00000000-0005-0000-0000-0000A1560000}"/>
    <cellStyle name="Normal 2 2 14 2 4 2" xfId="22179" xr:uid="{00000000-0005-0000-0000-0000A2560000}"/>
    <cellStyle name="Normal 2 2 14 2 5" xfId="22180" xr:uid="{00000000-0005-0000-0000-0000A3560000}"/>
    <cellStyle name="Normal 2 2 14 2 5 2" xfId="22181" xr:uid="{00000000-0005-0000-0000-0000A4560000}"/>
    <cellStyle name="Normal 2 2 14 2 6" xfId="22182" xr:uid="{00000000-0005-0000-0000-0000A5560000}"/>
    <cellStyle name="Normal 2 2 14 2 6 2" xfId="22183" xr:uid="{00000000-0005-0000-0000-0000A6560000}"/>
    <cellStyle name="Normal 2 2 14 2 7" xfId="22184" xr:uid="{00000000-0005-0000-0000-0000A7560000}"/>
    <cellStyle name="Normal 2 2 14 3" xfId="22185" xr:uid="{00000000-0005-0000-0000-0000A8560000}"/>
    <cellStyle name="Normal 2 2 14 3 2" xfId="22186" xr:uid="{00000000-0005-0000-0000-0000A9560000}"/>
    <cellStyle name="Normal 2 2 14 3 2 2" xfId="22187" xr:uid="{00000000-0005-0000-0000-0000AA560000}"/>
    <cellStyle name="Normal 2 2 14 3 3" xfId="22188" xr:uid="{00000000-0005-0000-0000-0000AB560000}"/>
    <cellStyle name="Normal 2 2 14 3 3 2" xfId="22189" xr:uid="{00000000-0005-0000-0000-0000AC560000}"/>
    <cellStyle name="Normal 2 2 14 3 4" xfId="22190" xr:uid="{00000000-0005-0000-0000-0000AD560000}"/>
    <cellStyle name="Normal 2 2 14 3 4 2" xfId="22191" xr:uid="{00000000-0005-0000-0000-0000AE560000}"/>
    <cellStyle name="Normal 2 2 14 3 5" xfId="22192" xr:uid="{00000000-0005-0000-0000-0000AF560000}"/>
    <cellStyle name="Normal 2 2 14 4" xfId="22193" xr:uid="{00000000-0005-0000-0000-0000B0560000}"/>
    <cellStyle name="Normal 2 2 14 4 2" xfId="22194" xr:uid="{00000000-0005-0000-0000-0000B1560000}"/>
    <cellStyle name="Normal 2 2 14 5" xfId="22195" xr:uid="{00000000-0005-0000-0000-0000B2560000}"/>
    <cellStyle name="Normal 2 2 14 5 2" xfId="22196" xr:uid="{00000000-0005-0000-0000-0000B3560000}"/>
    <cellStyle name="Normal 2 2 14 6" xfId="22197" xr:uid="{00000000-0005-0000-0000-0000B4560000}"/>
    <cellStyle name="Normal 2 2 14 6 2" xfId="22198" xr:uid="{00000000-0005-0000-0000-0000B5560000}"/>
    <cellStyle name="Normal 2 2 14 7" xfId="22199" xr:uid="{00000000-0005-0000-0000-0000B6560000}"/>
    <cellStyle name="Normal 2 2 15" xfId="22200" xr:uid="{00000000-0005-0000-0000-0000B7560000}"/>
    <cellStyle name="Normal 2 2 15 2" xfId="22201" xr:uid="{00000000-0005-0000-0000-0000B8560000}"/>
    <cellStyle name="Normal 2 2 15 2 2" xfId="22202" xr:uid="{00000000-0005-0000-0000-0000B9560000}"/>
    <cellStyle name="Normal 2 2 15 2 2 2" xfId="22203" xr:uid="{00000000-0005-0000-0000-0000BA560000}"/>
    <cellStyle name="Normal 2 2 15 2 3" xfId="22204" xr:uid="{00000000-0005-0000-0000-0000BB560000}"/>
    <cellStyle name="Normal 2 2 15 2 3 2" xfId="22205" xr:uid="{00000000-0005-0000-0000-0000BC560000}"/>
    <cellStyle name="Normal 2 2 15 2 3 2 2" xfId="22206" xr:uid="{00000000-0005-0000-0000-0000BD560000}"/>
    <cellStyle name="Normal 2 2 15 2 3 3" xfId="22207" xr:uid="{00000000-0005-0000-0000-0000BE560000}"/>
    <cellStyle name="Normal 2 2 15 2 3 3 2" xfId="22208" xr:uid="{00000000-0005-0000-0000-0000BF560000}"/>
    <cellStyle name="Normal 2 2 15 2 3 4" xfId="22209" xr:uid="{00000000-0005-0000-0000-0000C0560000}"/>
    <cellStyle name="Normal 2 2 15 2 3 4 2" xfId="22210" xr:uid="{00000000-0005-0000-0000-0000C1560000}"/>
    <cellStyle name="Normal 2 2 15 2 3 5" xfId="22211" xr:uid="{00000000-0005-0000-0000-0000C2560000}"/>
    <cellStyle name="Normal 2 2 15 2 4" xfId="22212" xr:uid="{00000000-0005-0000-0000-0000C3560000}"/>
    <cellStyle name="Normal 2 2 15 2 4 2" xfId="22213" xr:uid="{00000000-0005-0000-0000-0000C4560000}"/>
    <cellStyle name="Normal 2 2 15 2 5" xfId="22214" xr:uid="{00000000-0005-0000-0000-0000C5560000}"/>
    <cellStyle name="Normal 2 2 15 2 5 2" xfId="22215" xr:uid="{00000000-0005-0000-0000-0000C6560000}"/>
    <cellStyle name="Normal 2 2 15 2 6" xfId="22216" xr:uid="{00000000-0005-0000-0000-0000C7560000}"/>
    <cellStyle name="Normal 2 2 15 2 6 2" xfId="22217" xr:uid="{00000000-0005-0000-0000-0000C8560000}"/>
    <cellStyle name="Normal 2 2 15 2 7" xfId="22218" xr:uid="{00000000-0005-0000-0000-0000C9560000}"/>
    <cellStyle name="Normal 2 2 15 3" xfId="22219" xr:uid="{00000000-0005-0000-0000-0000CA560000}"/>
    <cellStyle name="Normal 2 2 15 3 2" xfId="22220" xr:uid="{00000000-0005-0000-0000-0000CB560000}"/>
    <cellStyle name="Normal 2 2 15 3 2 2" xfId="22221" xr:uid="{00000000-0005-0000-0000-0000CC560000}"/>
    <cellStyle name="Normal 2 2 15 3 3" xfId="22222" xr:uid="{00000000-0005-0000-0000-0000CD560000}"/>
    <cellStyle name="Normal 2 2 15 3 3 2" xfId="22223" xr:uid="{00000000-0005-0000-0000-0000CE560000}"/>
    <cellStyle name="Normal 2 2 15 3 4" xfId="22224" xr:uid="{00000000-0005-0000-0000-0000CF560000}"/>
    <cellStyle name="Normal 2 2 15 3 4 2" xfId="22225" xr:uid="{00000000-0005-0000-0000-0000D0560000}"/>
    <cellStyle name="Normal 2 2 15 3 5" xfId="22226" xr:uid="{00000000-0005-0000-0000-0000D1560000}"/>
    <cellStyle name="Normal 2 2 15 4" xfId="22227" xr:uid="{00000000-0005-0000-0000-0000D2560000}"/>
    <cellStyle name="Normal 2 2 15 4 2" xfId="22228" xr:uid="{00000000-0005-0000-0000-0000D3560000}"/>
    <cellStyle name="Normal 2 2 15 5" xfId="22229" xr:uid="{00000000-0005-0000-0000-0000D4560000}"/>
    <cellStyle name="Normal 2 2 15 5 2" xfId="22230" xr:uid="{00000000-0005-0000-0000-0000D5560000}"/>
    <cellStyle name="Normal 2 2 15 6" xfId="22231" xr:uid="{00000000-0005-0000-0000-0000D6560000}"/>
    <cellStyle name="Normal 2 2 15 6 2" xfId="22232" xr:uid="{00000000-0005-0000-0000-0000D7560000}"/>
    <cellStyle name="Normal 2 2 15 7" xfId="22233" xr:uid="{00000000-0005-0000-0000-0000D8560000}"/>
    <cellStyle name="Normal 2 2 16" xfId="22234" xr:uid="{00000000-0005-0000-0000-0000D9560000}"/>
    <cellStyle name="Normal 2 2 16 2" xfId="22235" xr:uid="{00000000-0005-0000-0000-0000DA560000}"/>
    <cellStyle name="Normal 2 2 16 2 2" xfId="22236" xr:uid="{00000000-0005-0000-0000-0000DB560000}"/>
    <cellStyle name="Normal 2 2 16 3" xfId="22237" xr:uid="{00000000-0005-0000-0000-0000DC560000}"/>
    <cellStyle name="Normal 2 2 17" xfId="22238" xr:uid="{00000000-0005-0000-0000-0000DD560000}"/>
    <cellStyle name="Normal 2 2 17 2" xfId="22239" xr:uid="{00000000-0005-0000-0000-0000DE560000}"/>
    <cellStyle name="Normal 2 2 17 2 2" xfId="22240" xr:uid="{00000000-0005-0000-0000-0000DF560000}"/>
    <cellStyle name="Normal 2 2 17 2 2 2" xfId="22241" xr:uid="{00000000-0005-0000-0000-0000E0560000}"/>
    <cellStyle name="Normal 2 2 17 2 3" xfId="22242" xr:uid="{00000000-0005-0000-0000-0000E1560000}"/>
    <cellStyle name="Normal 2 2 17 2 3 2" xfId="22243" xr:uid="{00000000-0005-0000-0000-0000E2560000}"/>
    <cellStyle name="Normal 2 2 17 2 3 2 2" xfId="22244" xr:uid="{00000000-0005-0000-0000-0000E3560000}"/>
    <cellStyle name="Normal 2 2 17 2 3 3" xfId="22245" xr:uid="{00000000-0005-0000-0000-0000E4560000}"/>
    <cellStyle name="Normal 2 2 17 2 3 3 2" xfId="22246" xr:uid="{00000000-0005-0000-0000-0000E5560000}"/>
    <cellStyle name="Normal 2 2 17 2 3 4" xfId="22247" xr:uid="{00000000-0005-0000-0000-0000E6560000}"/>
    <cellStyle name="Normal 2 2 17 2 3 4 2" xfId="22248" xr:uid="{00000000-0005-0000-0000-0000E7560000}"/>
    <cellStyle name="Normal 2 2 17 2 3 5" xfId="22249" xr:uid="{00000000-0005-0000-0000-0000E8560000}"/>
    <cellStyle name="Normal 2 2 17 2 4" xfId="22250" xr:uid="{00000000-0005-0000-0000-0000E9560000}"/>
    <cellStyle name="Normal 2 2 17 2 4 2" xfId="22251" xr:uid="{00000000-0005-0000-0000-0000EA560000}"/>
    <cellStyle name="Normal 2 2 17 2 5" xfId="22252" xr:uid="{00000000-0005-0000-0000-0000EB560000}"/>
    <cellStyle name="Normal 2 2 17 2 5 2" xfId="22253" xr:uid="{00000000-0005-0000-0000-0000EC560000}"/>
    <cellStyle name="Normal 2 2 17 2 6" xfId="22254" xr:uid="{00000000-0005-0000-0000-0000ED560000}"/>
    <cellStyle name="Normal 2 2 17 2 6 2" xfId="22255" xr:uid="{00000000-0005-0000-0000-0000EE560000}"/>
    <cellStyle name="Normal 2 2 17 2 7" xfId="22256" xr:uid="{00000000-0005-0000-0000-0000EF560000}"/>
    <cellStyle name="Normal 2 2 17 3" xfId="22257" xr:uid="{00000000-0005-0000-0000-0000F0560000}"/>
    <cellStyle name="Normal 2 2 17 3 2" xfId="22258" xr:uid="{00000000-0005-0000-0000-0000F1560000}"/>
    <cellStyle name="Normal 2 2 17 3 2 2" xfId="22259" xr:uid="{00000000-0005-0000-0000-0000F2560000}"/>
    <cellStyle name="Normal 2 2 17 3 3" xfId="22260" xr:uid="{00000000-0005-0000-0000-0000F3560000}"/>
    <cellStyle name="Normal 2 2 17 3 3 2" xfId="22261" xr:uid="{00000000-0005-0000-0000-0000F4560000}"/>
    <cellStyle name="Normal 2 2 17 3 4" xfId="22262" xr:uid="{00000000-0005-0000-0000-0000F5560000}"/>
    <cellStyle name="Normal 2 2 17 3 4 2" xfId="22263" xr:uid="{00000000-0005-0000-0000-0000F6560000}"/>
    <cellStyle name="Normal 2 2 17 3 5" xfId="22264" xr:uid="{00000000-0005-0000-0000-0000F7560000}"/>
    <cellStyle name="Normal 2 2 17 4" xfId="22265" xr:uid="{00000000-0005-0000-0000-0000F8560000}"/>
    <cellStyle name="Normal 2 2 17 4 2" xfId="22266" xr:uid="{00000000-0005-0000-0000-0000F9560000}"/>
    <cellStyle name="Normal 2 2 17 5" xfId="22267" xr:uid="{00000000-0005-0000-0000-0000FA560000}"/>
    <cellStyle name="Normal 2 2 17 5 2" xfId="22268" xr:uid="{00000000-0005-0000-0000-0000FB560000}"/>
    <cellStyle name="Normal 2 2 17 6" xfId="22269" xr:uid="{00000000-0005-0000-0000-0000FC560000}"/>
    <cellStyle name="Normal 2 2 17 6 2" xfId="22270" xr:uid="{00000000-0005-0000-0000-0000FD560000}"/>
    <cellStyle name="Normal 2 2 17 7" xfId="22271" xr:uid="{00000000-0005-0000-0000-0000FE560000}"/>
    <cellStyle name="Normal 2 2 18" xfId="22272" xr:uid="{00000000-0005-0000-0000-0000FF560000}"/>
    <cellStyle name="Normal 2 2 18 2" xfId="22273" xr:uid="{00000000-0005-0000-0000-000000570000}"/>
    <cellStyle name="Normal 2 2 18 2 2" xfId="22274" xr:uid="{00000000-0005-0000-0000-000001570000}"/>
    <cellStyle name="Normal 2 2 18 2 2 2" xfId="22275" xr:uid="{00000000-0005-0000-0000-000002570000}"/>
    <cellStyle name="Normal 2 2 18 2 3" xfId="22276" xr:uid="{00000000-0005-0000-0000-000003570000}"/>
    <cellStyle name="Normal 2 2 18 2 3 2" xfId="22277" xr:uid="{00000000-0005-0000-0000-000004570000}"/>
    <cellStyle name="Normal 2 2 18 2 3 2 2" xfId="22278" xr:uid="{00000000-0005-0000-0000-000005570000}"/>
    <cellStyle name="Normal 2 2 18 2 3 3" xfId="22279" xr:uid="{00000000-0005-0000-0000-000006570000}"/>
    <cellStyle name="Normal 2 2 18 2 3 3 2" xfId="22280" xr:uid="{00000000-0005-0000-0000-000007570000}"/>
    <cellStyle name="Normal 2 2 18 2 3 4" xfId="22281" xr:uid="{00000000-0005-0000-0000-000008570000}"/>
    <cellStyle name="Normal 2 2 18 2 3 4 2" xfId="22282" xr:uid="{00000000-0005-0000-0000-000009570000}"/>
    <cellStyle name="Normal 2 2 18 2 3 5" xfId="22283" xr:uid="{00000000-0005-0000-0000-00000A570000}"/>
    <cellStyle name="Normal 2 2 18 2 4" xfId="22284" xr:uid="{00000000-0005-0000-0000-00000B570000}"/>
    <cellStyle name="Normal 2 2 18 2 4 2" xfId="22285" xr:uid="{00000000-0005-0000-0000-00000C570000}"/>
    <cellStyle name="Normal 2 2 18 2 5" xfId="22286" xr:uid="{00000000-0005-0000-0000-00000D570000}"/>
    <cellStyle name="Normal 2 2 18 2 5 2" xfId="22287" xr:uid="{00000000-0005-0000-0000-00000E570000}"/>
    <cellStyle name="Normal 2 2 18 2 6" xfId="22288" xr:uid="{00000000-0005-0000-0000-00000F570000}"/>
    <cellStyle name="Normal 2 2 18 2 6 2" xfId="22289" xr:uid="{00000000-0005-0000-0000-000010570000}"/>
    <cellStyle name="Normal 2 2 18 2 7" xfId="22290" xr:uid="{00000000-0005-0000-0000-000011570000}"/>
    <cellStyle name="Normal 2 2 18 3" xfId="22291" xr:uid="{00000000-0005-0000-0000-000012570000}"/>
    <cellStyle name="Normal 2 2 18 3 2" xfId="22292" xr:uid="{00000000-0005-0000-0000-000013570000}"/>
    <cellStyle name="Normal 2 2 18 3 2 2" xfId="22293" xr:uid="{00000000-0005-0000-0000-000014570000}"/>
    <cellStyle name="Normal 2 2 18 3 3" xfId="22294" xr:uid="{00000000-0005-0000-0000-000015570000}"/>
    <cellStyle name="Normal 2 2 18 3 3 2" xfId="22295" xr:uid="{00000000-0005-0000-0000-000016570000}"/>
    <cellStyle name="Normal 2 2 18 3 4" xfId="22296" xr:uid="{00000000-0005-0000-0000-000017570000}"/>
    <cellStyle name="Normal 2 2 18 3 4 2" xfId="22297" xr:uid="{00000000-0005-0000-0000-000018570000}"/>
    <cellStyle name="Normal 2 2 18 3 5" xfId="22298" xr:uid="{00000000-0005-0000-0000-000019570000}"/>
    <cellStyle name="Normal 2 2 18 4" xfId="22299" xr:uid="{00000000-0005-0000-0000-00001A570000}"/>
    <cellStyle name="Normal 2 2 18 4 2" xfId="22300" xr:uid="{00000000-0005-0000-0000-00001B570000}"/>
    <cellStyle name="Normal 2 2 18 5" xfId="22301" xr:uid="{00000000-0005-0000-0000-00001C570000}"/>
    <cellStyle name="Normal 2 2 18 5 2" xfId="22302" xr:uid="{00000000-0005-0000-0000-00001D570000}"/>
    <cellStyle name="Normal 2 2 18 6" xfId="22303" xr:uid="{00000000-0005-0000-0000-00001E570000}"/>
    <cellStyle name="Normal 2 2 18 6 2" xfId="22304" xr:uid="{00000000-0005-0000-0000-00001F570000}"/>
    <cellStyle name="Normal 2 2 18 7" xfId="22305" xr:uid="{00000000-0005-0000-0000-000020570000}"/>
    <cellStyle name="Normal 2 2 19" xfId="22306" xr:uid="{00000000-0005-0000-0000-000021570000}"/>
    <cellStyle name="Normal 2 2 19 2" xfId="22307" xr:uid="{00000000-0005-0000-0000-000022570000}"/>
    <cellStyle name="Normal 2 2 19 2 2" xfId="22308" xr:uid="{00000000-0005-0000-0000-000023570000}"/>
    <cellStyle name="Normal 2 2 19 2 2 2" xfId="22309" xr:uid="{00000000-0005-0000-0000-000024570000}"/>
    <cellStyle name="Normal 2 2 19 2 3" xfId="22310" xr:uid="{00000000-0005-0000-0000-000025570000}"/>
    <cellStyle name="Normal 2 2 19 2 3 2" xfId="22311" xr:uid="{00000000-0005-0000-0000-000026570000}"/>
    <cellStyle name="Normal 2 2 19 2 3 2 2" xfId="22312" xr:uid="{00000000-0005-0000-0000-000027570000}"/>
    <cellStyle name="Normal 2 2 19 2 3 3" xfId="22313" xr:uid="{00000000-0005-0000-0000-000028570000}"/>
    <cellStyle name="Normal 2 2 19 2 3 3 2" xfId="22314" xr:uid="{00000000-0005-0000-0000-000029570000}"/>
    <cellStyle name="Normal 2 2 19 2 3 4" xfId="22315" xr:uid="{00000000-0005-0000-0000-00002A570000}"/>
    <cellStyle name="Normal 2 2 19 2 3 4 2" xfId="22316" xr:uid="{00000000-0005-0000-0000-00002B570000}"/>
    <cellStyle name="Normal 2 2 19 2 3 5" xfId="22317" xr:uid="{00000000-0005-0000-0000-00002C570000}"/>
    <cellStyle name="Normal 2 2 19 2 4" xfId="22318" xr:uid="{00000000-0005-0000-0000-00002D570000}"/>
    <cellStyle name="Normal 2 2 19 2 4 2" xfId="22319" xr:uid="{00000000-0005-0000-0000-00002E570000}"/>
    <cellStyle name="Normal 2 2 19 2 5" xfId="22320" xr:uid="{00000000-0005-0000-0000-00002F570000}"/>
    <cellStyle name="Normal 2 2 19 2 5 2" xfId="22321" xr:uid="{00000000-0005-0000-0000-000030570000}"/>
    <cellStyle name="Normal 2 2 19 2 6" xfId="22322" xr:uid="{00000000-0005-0000-0000-000031570000}"/>
    <cellStyle name="Normal 2 2 19 2 6 2" xfId="22323" xr:uid="{00000000-0005-0000-0000-000032570000}"/>
    <cellStyle name="Normal 2 2 19 2 7" xfId="22324" xr:uid="{00000000-0005-0000-0000-000033570000}"/>
    <cellStyle name="Normal 2 2 19 3" xfId="22325" xr:uid="{00000000-0005-0000-0000-000034570000}"/>
    <cellStyle name="Normal 2 2 19 3 2" xfId="22326" xr:uid="{00000000-0005-0000-0000-000035570000}"/>
    <cellStyle name="Normal 2 2 19 3 2 2" xfId="22327" xr:uid="{00000000-0005-0000-0000-000036570000}"/>
    <cellStyle name="Normal 2 2 19 3 3" xfId="22328" xr:uid="{00000000-0005-0000-0000-000037570000}"/>
    <cellStyle name="Normal 2 2 19 3 3 2" xfId="22329" xr:uid="{00000000-0005-0000-0000-000038570000}"/>
    <cellStyle name="Normal 2 2 19 3 4" xfId="22330" xr:uid="{00000000-0005-0000-0000-000039570000}"/>
    <cellStyle name="Normal 2 2 19 3 4 2" xfId="22331" xr:uid="{00000000-0005-0000-0000-00003A570000}"/>
    <cellStyle name="Normal 2 2 19 3 5" xfId="22332" xr:uid="{00000000-0005-0000-0000-00003B570000}"/>
    <cellStyle name="Normal 2 2 19 4" xfId="22333" xr:uid="{00000000-0005-0000-0000-00003C570000}"/>
    <cellStyle name="Normal 2 2 19 4 2" xfId="22334" xr:uid="{00000000-0005-0000-0000-00003D570000}"/>
    <cellStyle name="Normal 2 2 19 5" xfId="22335" xr:uid="{00000000-0005-0000-0000-00003E570000}"/>
    <cellStyle name="Normal 2 2 19 5 2" xfId="22336" xr:uid="{00000000-0005-0000-0000-00003F570000}"/>
    <cellStyle name="Normal 2 2 19 6" xfId="22337" xr:uid="{00000000-0005-0000-0000-000040570000}"/>
    <cellStyle name="Normal 2 2 19 6 2" xfId="22338" xr:uid="{00000000-0005-0000-0000-000041570000}"/>
    <cellStyle name="Normal 2 2 19 7" xfId="22339" xr:uid="{00000000-0005-0000-0000-000042570000}"/>
    <cellStyle name="Normal 2 2 2" xfId="22340" xr:uid="{00000000-0005-0000-0000-000043570000}"/>
    <cellStyle name="Normal 2 2 2 10" xfId="22341" xr:uid="{00000000-0005-0000-0000-000044570000}"/>
    <cellStyle name="Normal 2 2 2 10 2" xfId="22342" xr:uid="{00000000-0005-0000-0000-000045570000}"/>
    <cellStyle name="Normal 2 2 2 11" xfId="22343" xr:uid="{00000000-0005-0000-0000-000046570000}"/>
    <cellStyle name="Normal 2 2 2 11 2" xfId="22344" xr:uid="{00000000-0005-0000-0000-000047570000}"/>
    <cellStyle name="Normal 2 2 2 12" xfId="22345" xr:uid="{00000000-0005-0000-0000-000048570000}"/>
    <cellStyle name="Normal 2 2 2 12 2" xfId="22346" xr:uid="{00000000-0005-0000-0000-000049570000}"/>
    <cellStyle name="Normal 2 2 2 13" xfId="22347" xr:uid="{00000000-0005-0000-0000-00004A570000}"/>
    <cellStyle name="Normal 2 2 2 13 2" xfId="22348" xr:uid="{00000000-0005-0000-0000-00004B570000}"/>
    <cellStyle name="Normal 2 2 2 14" xfId="22349" xr:uid="{00000000-0005-0000-0000-00004C570000}"/>
    <cellStyle name="Normal 2 2 2 14 2" xfId="22350" xr:uid="{00000000-0005-0000-0000-00004D570000}"/>
    <cellStyle name="Normal 2 2 2 15" xfId="22351" xr:uid="{00000000-0005-0000-0000-00004E570000}"/>
    <cellStyle name="Normal 2 2 2 15 2" xfId="22352" xr:uid="{00000000-0005-0000-0000-00004F570000}"/>
    <cellStyle name="Normal 2 2 2 16" xfId="22353" xr:uid="{00000000-0005-0000-0000-000050570000}"/>
    <cellStyle name="Normal 2 2 2 16 2" xfId="22354" xr:uid="{00000000-0005-0000-0000-000051570000}"/>
    <cellStyle name="Normal 2 2 2 17" xfId="22355" xr:uid="{00000000-0005-0000-0000-000052570000}"/>
    <cellStyle name="Normal 2 2 2 17 2" xfId="22356" xr:uid="{00000000-0005-0000-0000-000053570000}"/>
    <cellStyle name="Normal 2 2 2 18" xfId="22357" xr:uid="{00000000-0005-0000-0000-000054570000}"/>
    <cellStyle name="Normal 2 2 2 18 2" xfId="22358" xr:uid="{00000000-0005-0000-0000-000055570000}"/>
    <cellStyle name="Normal 2 2 2 18 2 2" xfId="22359" xr:uid="{00000000-0005-0000-0000-000056570000}"/>
    <cellStyle name="Normal 2 2 2 18 2 2 2" xfId="22360" xr:uid="{00000000-0005-0000-0000-000057570000}"/>
    <cellStyle name="Normal 2 2 2 18 2 2 2 2" xfId="22361" xr:uid="{00000000-0005-0000-0000-000058570000}"/>
    <cellStyle name="Normal 2 2 2 18 2 2 3" xfId="22362" xr:uid="{00000000-0005-0000-0000-000059570000}"/>
    <cellStyle name="Normal 2 2 2 18 2 2 3 2" xfId="22363" xr:uid="{00000000-0005-0000-0000-00005A570000}"/>
    <cellStyle name="Normal 2 2 2 18 2 2 4" xfId="22364" xr:uid="{00000000-0005-0000-0000-00005B570000}"/>
    <cellStyle name="Normal 2 2 2 18 2 2 4 2" xfId="22365" xr:uid="{00000000-0005-0000-0000-00005C570000}"/>
    <cellStyle name="Normal 2 2 2 18 2 2 5" xfId="22366" xr:uid="{00000000-0005-0000-0000-00005D570000}"/>
    <cellStyle name="Normal 2 2 2 18 2 3" xfId="22367" xr:uid="{00000000-0005-0000-0000-00005E570000}"/>
    <cellStyle name="Normal 2 2 2 18 2 3 2" xfId="22368" xr:uid="{00000000-0005-0000-0000-00005F570000}"/>
    <cellStyle name="Normal 2 2 2 18 2 4" xfId="22369" xr:uid="{00000000-0005-0000-0000-000060570000}"/>
    <cellStyle name="Normal 2 2 2 18 2 4 2" xfId="22370" xr:uid="{00000000-0005-0000-0000-000061570000}"/>
    <cellStyle name="Normal 2 2 2 18 2 5" xfId="22371" xr:uid="{00000000-0005-0000-0000-000062570000}"/>
    <cellStyle name="Normal 2 2 2 18 2 5 2" xfId="22372" xr:uid="{00000000-0005-0000-0000-000063570000}"/>
    <cellStyle name="Normal 2 2 2 18 2 6" xfId="22373" xr:uid="{00000000-0005-0000-0000-000064570000}"/>
    <cellStyle name="Normal 2 2 2 18 3" xfId="22374" xr:uid="{00000000-0005-0000-0000-000065570000}"/>
    <cellStyle name="Normal 2 2 2 18 3 2" xfId="22375" xr:uid="{00000000-0005-0000-0000-000066570000}"/>
    <cellStyle name="Normal 2 2 2 18 4" xfId="22376" xr:uid="{00000000-0005-0000-0000-000067570000}"/>
    <cellStyle name="Normal 2 2 2 18 4 2" xfId="22377" xr:uid="{00000000-0005-0000-0000-000068570000}"/>
    <cellStyle name="Normal 2 2 2 18 4 2 2" xfId="22378" xr:uid="{00000000-0005-0000-0000-000069570000}"/>
    <cellStyle name="Normal 2 2 2 18 4 3" xfId="22379" xr:uid="{00000000-0005-0000-0000-00006A570000}"/>
    <cellStyle name="Normal 2 2 2 18 4 3 2" xfId="22380" xr:uid="{00000000-0005-0000-0000-00006B570000}"/>
    <cellStyle name="Normal 2 2 2 18 4 4" xfId="22381" xr:uid="{00000000-0005-0000-0000-00006C570000}"/>
    <cellStyle name="Normal 2 2 2 18 4 4 2" xfId="22382" xr:uid="{00000000-0005-0000-0000-00006D570000}"/>
    <cellStyle name="Normal 2 2 2 18 4 5" xfId="22383" xr:uid="{00000000-0005-0000-0000-00006E570000}"/>
    <cellStyle name="Normal 2 2 2 18 5" xfId="22384" xr:uid="{00000000-0005-0000-0000-00006F570000}"/>
    <cellStyle name="Normal 2 2 2 18 5 2" xfId="22385" xr:uid="{00000000-0005-0000-0000-000070570000}"/>
    <cellStyle name="Normal 2 2 2 18 6" xfId="22386" xr:uid="{00000000-0005-0000-0000-000071570000}"/>
    <cellStyle name="Normal 2 2 2 18 6 2" xfId="22387" xr:uid="{00000000-0005-0000-0000-000072570000}"/>
    <cellStyle name="Normal 2 2 2 18 7" xfId="22388" xr:uid="{00000000-0005-0000-0000-000073570000}"/>
    <cellStyle name="Normal 2 2 2 18 7 2" xfId="22389" xr:uid="{00000000-0005-0000-0000-000074570000}"/>
    <cellStyle name="Normal 2 2 2 18 8" xfId="22390" xr:uid="{00000000-0005-0000-0000-000075570000}"/>
    <cellStyle name="Normal 2 2 2 19" xfId="22391" xr:uid="{00000000-0005-0000-0000-000076570000}"/>
    <cellStyle name="Normal 2 2 2 19 2" xfId="22392" xr:uid="{00000000-0005-0000-0000-000077570000}"/>
    <cellStyle name="Normal 2 2 2 19 2 2" xfId="22393" xr:uid="{00000000-0005-0000-0000-000078570000}"/>
    <cellStyle name="Normal 2 2 2 19 3" xfId="22394" xr:uid="{00000000-0005-0000-0000-000079570000}"/>
    <cellStyle name="Normal 2 2 2 2" xfId="22395" xr:uid="{00000000-0005-0000-0000-00007A570000}"/>
    <cellStyle name="Normal 2 2 2 2 2" xfId="22396" xr:uid="{00000000-0005-0000-0000-00007B570000}"/>
    <cellStyle name="Normal 2 2 2 2 2 2" xfId="22397" xr:uid="{00000000-0005-0000-0000-00007C570000}"/>
    <cellStyle name="Normal 2 2 2 2 3" xfId="22398" xr:uid="{00000000-0005-0000-0000-00007D570000}"/>
    <cellStyle name="Normal 2 2 2 2 3 2" xfId="22399" xr:uid="{00000000-0005-0000-0000-00007E570000}"/>
    <cellStyle name="Normal 2 2 2 2 3 2 2" xfId="22400" xr:uid="{00000000-0005-0000-0000-00007F570000}"/>
    <cellStyle name="Normal 2 2 2 2 3 2 2 2" xfId="22401" xr:uid="{00000000-0005-0000-0000-000080570000}"/>
    <cellStyle name="Normal 2 2 2 2 3 2 2 2 2" xfId="22402" xr:uid="{00000000-0005-0000-0000-000081570000}"/>
    <cellStyle name="Normal 2 2 2 2 3 2 2 3" xfId="22403" xr:uid="{00000000-0005-0000-0000-000082570000}"/>
    <cellStyle name="Normal 2 2 2 2 3 2 2 3 2" xfId="22404" xr:uid="{00000000-0005-0000-0000-000083570000}"/>
    <cellStyle name="Normal 2 2 2 2 3 2 2 4" xfId="22405" xr:uid="{00000000-0005-0000-0000-000084570000}"/>
    <cellStyle name="Normal 2 2 2 2 3 2 2 4 2" xfId="22406" xr:uid="{00000000-0005-0000-0000-000085570000}"/>
    <cellStyle name="Normal 2 2 2 2 3 2 2 5" xfId="22407" xr:uid="{00000000-0005-0000-0000-000086570000}"/>
    <cellStyle name="Normal 2 2 2 2 3 2 3" xfId="22408" xr:uid="{00000000-0005-0000-0000-000087570000}"/>
    <cellStyle name="Normal 2 2 2 2 3 2 3 2" xfId="22409" xr:uid="{00000000-0005-0000-0000-000088570000}"/>
    <cellStyle name="Normal 2 2 2 2 3 2 4" xfId="22410" xr:uid="{00000000-0005-0000-0000-000089570000}"/>
    <cellStyle name="Normal 2 2 2 2 3 2 4 2" xfId="22411" xr:uid="{00000000-0005-0000-0000-00008A570000}"/>
    <cellStyle name="Normal 2 2 2 2 3 2 5" xfId="22412" xr:uid="{00000000-0005-0000-0000-00008B570000}"/>
    <cellStyle name="Normal 2 2 2 2 3 2 5 2" xfId="22413" xr:uid="{00000000-0005-0000-0000-00008C570000}"/>
    <cellStyle name="Normal 2 2 2 2 3 2 6" xfId="22414" xr:uid="{00000000-0005-0000-0000-00008D570000}"/>
    <cellStyle name="Normal 2 2 2 2 3 3" xfId="22415" xr:uid="{00000000-0005-0000-0000-00008E570000}"/>
    <cellStyle name="Normal 2 2 2 2 3 3 2" xfId="22416" xr:uid="{00000000-0005-0000-0000-00008F570000}"/>
    <cellStyle name="Normal 2 2 2 2 3 3 2 2" xfId="22417" xr:uid="{00000000-0005-0000-0000-000090570000}"/>
    <cellStyle name="Normal 2 2 2 2 3 3 3" xfId="22418" xr:uid="{00000000-0005-0000-0000-000091570000}"/>
    <cellStyle name="Normal 2 2 2 2 3 3 3 2" xfId="22419" xr:uid="{00000000-0005-0000-0000-000092570000}"/>
    <cellStyle name="Normal 2 2 2 2 3 3 4" xfId="22420" xr:uid="{00000000-0005-0000-0000-000093570000}"/>
    <cellStyle name="Normal 2 2 2 2 3 3 4 2" xfId="22421" xr:uid="{00000000-0005-0000-0000-000094570000}"/>
    <cellStyle name="Normal 2 2 2 2 3 3 5" xfId="22422" xr:uid="{00000000-0005-0000-0000-000095570000}"/>
    <cellStyle name="Normal 2 2 2 2 3 4" xfId="22423" xr:uid="{00000000-0005-0000-0000-000096570000}"/>
    <cellStyle name="Normal 2 2 2 2 3 4 2" xfId="22424" xr:uid="{00000000-0005-0000-0000-000097570000}"/>
    <cellStyle name="Normal 2 2 2 2 3 5" xfId="22425" xr:uid="{00000000-0005-0000-0000-000098570000}"/>
    <cellStyle name="Normal 2 2 2 2 3 5 2" xfId="22426" xr:uid="{00000000-0005-0000-0000-000099570000}"/>
    <cellStyle name="Normal 2 2 2 2 3 6" xfId="22427" xr:uid="{00000000-0005-0000-0000-00009A570000}"/>
    <cellStyle name="Normal 2 2 2 2 3 6 2" xfId="22428" xr:uid="{00000000-0005-0000-0000-00009B570000}"/>
    <cellStyle name="Normal 2 2 2 2 3 7" xfId="22429" xr:uid="{00000000-0005-0000-0000-00009C570000}"/>
    <cellStyle name="Normal 2 2 2 2 4" xfId="22430" xr:uid="{00000000-0005-0000-0000-00009D570000}"/>
    <cellStyle name="Normal 2 2 2 2 4 2" xfId="22431" xr:uid="{00000000-0005-0000-0000-00009E570000}"/>
    <cellStyle name="Normal 2 2 2 2 4 2 2" xfId="22432" xr:uid="{00000000-0005-0000-0000-00009F570000}"/>
    <cellStyle name="Normal 2 2 2 2 4 2 2 2" xfId="22433" xr:uid="{00000000-0005-0000-0000-0000A0570000}"/>
    <cellStyle name="Normal 2 2 2 2 4 2 3" xfId="22434" xr:uid="{00000000-0005-0000-0000-0000A1570000}"/>
    <cellStyle name="Normal 2 2 2 2 4 2 3 2" xfId="22435" xr:uid="{00000000-0005-0000-0000-0000A2570000}"/>
    <cellStyle name="Normal 2 2 2 2 4 2 4" xfId="22436" xr:uid="{00000000-0005-0000-0000-0000A3570000}"/>
    <cellStyle name="Normal 2 2 2 2 4 2 4 2" xfId="22437" xr:uid="{00000000-0005-0000-0000-0000A4570000}"/>
    <cellStyle name="Normal 2 2 2 2 4 2 5" xfId="22438" xr:uid="{00000000-0005-0000-0000-0000A5570000}"/>
    <cellStyle name="Normal 2 2 2 2 4 3" xfId="22439" xr:uid="{00000000-0005-0000-0000-0000A6570000}"/>
    <cellStyle name="Normal 2 2 2 2 5" xfId="22440" xr:uid="{00000000-0005-0000-0000-0000A7570000}"/>
    <cellStyle name="Normal 2 2 2 2 5 2" xfId="22441" xr:uid="{00000000-0005-0000-0000-0000A8570000}"/>
    <cellStyle name="Normal 2 2 2 2 5 2 2" xfId="22442" xr:uid="{00000000-0005-0000-0000-0000A9570000}"/>
    <cellStyle name="Normal 2 2 2 2 5 2 2 2" xfId="22443" xr:uid="{00000000-0005-0000-0000-0000AA570000}"/>
    <cellStyle name="Normal 2 2 2 2 5 2 2 2 2" xfId="22444" xr:uid="{00000000-0005-0000-0000-0000AB570000}"/>
    <cellStyle name="Normal 2 2 2 2 5 2 2 3" xfId="22445" xr:uid="{00000000-0005-0000-0000-0000AC570000}"/>
    <cellStyle name="Normal 2 2 2 2 5 2 2 3 2" xfId="22446" xr:uid="{00000000-0005-0000-0000-0000AD570000}"/>
    <cellStyle name="Normal 2 2 2 2 5 2 2 4" xfId="22447" xr:uid="{00000000-0005-0000-0000-0000AE570000}"/>
    <cellStyle name="Normal 2 2 2 2 5 2 2 4 2" xfId="22448" xr:uid="{00000000-0005-0000-0000-0000AF570000}"/>
    <cellStyle name="Normal 2 2 2 2 5 2 2 5" xfId="22449" xr:uid="{00000000-0005-0000-0000-0000B0570000}"/>
    <cellStyle name="Normal 2 2 2 2 5 2 3" xfId="22450" xr:uid="{00000000-0005-0000-0000-0000B1570000}"/>
    <cellStyle name="Normal 2 2 2 2 5 2 3 2" xfId="22451" xr:uid="{00000000-0005-0000-0000-0000B2570000}"/>
    <cellStyle name="Normal 2 2 2 2 5 2 4" xfId="22452" xr:uid="{00000000-0005-0000-0000-0000B3570000}"/>
    <cellStyle name="Normal 2 2 2 2 5 2 4 2" xfId="22453" xr:uid="{00000000-0005-0000-0000-0000B4570000}"/>
    <cellStyle name="Normal 2 2 2 2 5 2 5" xfId="22454" xr:uid="{00000000-0005-0000-0000-0000B5570000}"/>
    <cellStyle name="Normal 2 2 2 2 5 2 5 2" xfId="22455" xr:uid="{00000000-0005-0000-0000-0000B6570000}"/>
    <cellStyle name="Normal 2 2 2 2 5 2 6" xfId="22456" xr:uid="{00000000-0005-0000-0000-0000B7570000}"/>
    <cellStyle name="Normal 2 2 2 2 5 3" xfId="22457" xr:uid="{00000000-0005-0000-0000-0000B8570000}"/>
    <cellStyle name="Normal 2 2 2 2 5 3 2" xfId="22458" xr:uid="{00000000-0005-0000-0000-0000B9570000}"/>
    <cellStyle name="Normal 2 2 2 2 5 3 2 2" xfId="22459" xr:uid="{00000000-0005-0000-0000-0000BA570000}"/>
    <cellStyle name="Normal 2 2 2 2 5 3 3" xfId="22460" xr:uid="{00000000-0005-0000-0000-0000BB570000}"/>
    <cellStyle name="Normal 2 2 2 2 5 3 3 2" xfId="22461" xr:uid="{00000000-0005-0000-0000-0000BC570000}"/>
    <cellStyle name="Normal 2 2 2 2 5 3 4" xfId="22462" xr:uid="{00000000-0005-0000-0000-0000BD570000}"/>
    <cellStyle name="Normal 2 2 2 2 5 3 4 2" xfId="22463" xr:uid="{00000000-0005-0000-0000-0000BE570000}"/>
    <cellStyle name="Normal 2 2 2 2 5 3 5" xfId="22464" xr:uid="{00000000-0005-0000-0000-0000BF570000}"/>
    <cellStyle name="Normal 2 2 2 2 5 4" xfId="22465" xr:uid="{00000000-0005-0000-0000-0000C0570000}"/>
    <cellStyle name="Normal 2 2 2 2 5 4 2" xfId="22466" xr:uid="{00000000-0005-0000-0000-0000C1570000}"/>
    <cellStyle name="Normal 2 2 2 2 5 5" xfId="22467" xr:uid="{00000000-0005-0000-0000-0000C2570000}"/>
    <cellStyle name="Normal 2 2 2 2 5 5 2" xfId="22468" xr:uid="{00000000-0005-0000-0000-0000C3570000}"/>
    <cellStyle name="Normal 2 2 2 2 5 6" xfId="22469" xr:uid="{00000000-0005-0000-0000-0000C4570000}"/>
    <cellStyle name="Normal 2 2 2 2 5 6 2" xfId="22470" xr:uid="{00000000-0005-0000-0000-0000C5570000}"/>
    <cellStyle name="Normal 2 2 2 2 5 7" xfId="22471" xr:uid="{00000000-0005-0000-0000-0000C6570000}"/>
    <cellStyle name="Normal 2 2 2 2 6" xfId="22472" xr:uid="{00000000-0005-0000-0000-0000C7570000}"/>
    <cellStyle name="Normal 2 2 2 2 6 2" xfId="22473" xr:uid="{00000000-0005-0000-0000-0000C8570000}"/>
    <cellStyle name="Normal 2 2 2 2 6 2 2" xfId="22474" xr:uid="{00000000-0005-0000-0000-0000C9570000}"/>
    <cellStyle name="Normal 2 2 2 2 6 2 2 2" xfId="22475" xr:uid="{00000000-0005-0000-0000-0000CA570000}"/>
    <cellStyle name="Normal 2 2 2 2 6 2 3" xfId="22476" xr:uid="{00000000-0005-0000-0000-0000CB570000}"/>
    <cellStyle name="Normal 2 2 2 2 6 2 3 2" xfId="22477" xr:uid="{00000000-0005-0000-0000-0000CC570000}"/>
    <cellStyle name="Normal 2 2 2 2 6 2 4" xfId="22478" xr:uid="{00000000-0005-0000-0000-0000CD570000}"/>
    <cellStyle name="Normal 2 2 2 2 6 2 4 2" xfId="22479" xr:uid="{00000000-0005-0000-0000-0000CE570000}"/>
    <cellStyle name="Normal 2 2 2 2 6 2 5" xfId="22480" xr:uid="{00000000-0005-0000-0000-0000CF570000}"/>
    <cellStyle name="Normal 2 2 2 2 6 3" xfId="22481" xr:uid="{00000000-0005-0000-0000-0000D0570000}"/>
    <cellStyle name="Normal 2 2 2 2 7" xfId="22482" xr:uid="{00000000-0005-0000-0000-0000D1570000}"/>
    <cellStyle name="Normal 2 2 2 2 7 2" xfId="22483" xr:uid="{00000000-0005-0000-0000-0000D2570000}"/>
    <cellStyle name="Normal 2 2 2 2 8" xfId="22484" xr:uid="{00000000-0005-0000-0000-0000D3570000}"/>
    <cellStyle name="Normal 2 2 2 20" xfId="22485" xr:uid="{00000000-0005-0000-0000-0000D4570000}"/>
    <cellStyle name="Normal 2 2 2 20 2" xfId="22486" xr:uid="{00000000-0005-0000-0000-0000D5570000}"/>
    <cellStyle name="Normal 2 2 2 20 2 2" xfId="22487" xr:uid="{00000000-0005-0000-0000-0000D6570000}"/>
    <cellStyle name="Normal 2 2 2 20 2 2 2" xfId="22488" xr:uid="{00000000-0005-0000-0000-0000D7570000}"/>
    <cellStyle name="Normal 2 2 2 20 2 2 2 2" xfId="22489" xr:uid="{00000000-0005-0000-0000-0000D8570000}"/>
    <cellStyle name="Normal 2 2 2 20 2 2 3" xfId="22490" xr:uid="{00000000-0005-0000-0000-0000D9570000}"/>
    <cellStyle name="Normal 2 2 2 20 2 2 3 2" xfId="22491" xr:uid="{00000000-0005-0000-0000-0000DA570000}"/>
    <cellStyle name="Normal 2 2 2 20 2 2 4" xfId="22492" xr:uid="{00000000-0005-0000-0000-0000DB570000}"/>
    <cellStyle name="Normal 2 2 2 20 2 2 4 2" xfId="22493" xr:uid="{00000000-0005-0000-0000-0000DC570000}"/>
    <cellStyle name="Normal 2 2 2 20 2 2 5" xfId="22494" xr:uid="{00000000-0005-0000-0000-0000DD570000}"/>
    <cellStyle name="Normal 2 2 2 20 2 3" xfId="22495" xr:uid="{00000000-0005-0000-0000-0000DE570000}"/>
    <cellStyle name="Normal 2 2 2 20 2 3 2" xfId="22496" xr:uid="{00000000-0005-0000-0000-0000DF570000}"/>
    <cellStyle name="Normal 2 2 2 20 2 4" xfId="22497" xr:uid="{00000000-0005-0000-0000-0000E0570000}"/>
    <cellStyle name="Normal 2 2 2 20 2 4 2" xfId="22498" xr:uid="{00000000-0005-0000-0000-0000E1570000}"/>
    <cellStyle name="Normal 2 2 2 20 2 5" xfId="22499" xr:uid="{00000000-0005-0000-0000-0000E2570000}"/>
    <cellStyle name="Normal 2 2 2 20 2 5 2" xfId="22500" xr:uid="{00000000-0005-0000-0000-0000E3570000}"/>
    <cellStyle name="Normal 2 2 2 20 2 6" xfId="22501" xr:uid="{00000000-0005-0000-0000-0000E4570000}"/>
    <cellStyle name="Normal 2 2 2 20 3" xfId="22502" xr:uid="{00000000-0005-0000-0000-0000E5570000}"/>
    <cellStyle name="Normal 2 2 2 20 3 2" xfId="22503" xr:uid="{00000000-0005-0000-0000-0000E6570000}"/>
    <cellStyle name="Normal 2 2 2 20 4" xfId="22504" xr:uid="{00000000-0005-0000-0000-0000E7570000}"/>
    <cellStyle name="Normal 2 2 2 20 4 2" xfId="22505" xr:uid="{00000000-0005-0000-0000-0000E8570000}"/>
    <cellStyle name="Normal 2 2 2 20 4 2 2" xfId="22506" xr:uid="{00000000-0005-0000-0000-0000E9570000}"/>
    <cellStyle name="Normal 2 2 2 20 4 3" xfId="22507" xr:uid="{00000000-0005-0000-0000-0000EA570000}"/>
    <cellStyle name="Normal 2 2 2 20 4 3 2" xfId="22508" xr:uid="{00000000-0005-0000-0000-0000EB570000}"/>
    <cellStyle name="Normal 2 2 2 20 4 4" xfId="22509" xr:uid="{00000000-0005-0000-0000-0000EC570000}"/>
    <cellStyle name="Normal 2 2 2 20 4 4 2" xfId="22510" xr:uid="{00000000-0005-0000-0000-0000ED570000}"/>
    <cellStyle name="Normal 2 2 2 20 4 5" xfId="22511" xr:uid="{00000000-0005-0000-0000-0000EE570000}"/>
    <cellStyle name="Normal 2 2 2 20 5" xfId="22512" xr:uid="{00000000-0005-0000-0000-0000EF570000}"/>
    <cellStyle name="Normal 2 2 2 20 5 2" xfId="22513" xr:uid="{00000000-0005-0000-0000-0000F0570000}"/>
    <cellStyle name="Normal 2 2 2 20 6" xfId="22514" xr:uid="{00000000-0005-0000-0000-0000F1570000}"/>
    <cellStyle name="Normal 2 2 2 20 6 2" xfId="22515" xr:uid="{00000000-0005-0000-0000-0000F2570000}"/>
    <cellStyle name="Normal 2 2 2 20 7" xfId="22516" xr:uid="{00000000-0005-0000-0000-0000F3570000}"/>
    <cellStyle name="Normal 2 2 2 20 7 2" xfId="22517" xr:uid="{00000000-0005-0000-0000-0000F4570000}"/>
    <cellStyle name="Normal 2 2 2 20 8" xfId="22518" xr:uid="{00000000-0005-0000-0000-0000F5570000}"/>
    <cellStyle name="Normal 2 2 2 21" xfId="22519" xr:uid="{00000000-0005-0000-0000-0000F6570000}"/>
    <cellStyle name="Normal 2 2 2 21 2" xfId="22520" xr:uid="{00000000-0005-0000-0000-0000F7570000}"/>
    <cellStyle name="Normal 2 2 2 21 2 2" xfId="22521" xr:uid="{00000000-0005-0000-0000-0000F8570000}"/>
    <cellStyle name="Normal 2 2 2 21 2 2 2" xfId="22522" xr:uid="{00000000-0005-0000-0000-0000F9570000}"/>
    <cellStyle name="Normal 2 2 2 21 2 2 2 2" xfId="22523" xr:uid="{00000000-0005-0000-0000-0000FA570000}"/>
    <cellStyle name="Normal 2 2 2 21 2 2 3" xfId="22524" xr:uid="{00000000-0005-0000-0000-0000FB570000}"/>
    <cellStyle name="Normal 2 2 2 21 2 2 3 2" xfId="22525" xr:uid="{00000000-0005-0000-0000-0000FC570000}"/>
    <cellStyle name="Normal 2 2 2 21 2 2 4" xfId="22526" xr:uid="{00000000-0005-0000-0000-0000FD570000}"/>
    <cellStyle name="Normal 2 2 2 21 2 2 4 2" xfId="22527" xr:uid="{00000000-0005-0000-0000-0000FE570000}"/>
    <cellStyle name="Normal 2 2 2 21 2 2 5" xfId="22528" xr:uid="{00000000-0005-0000-0000-0000FF570000}"/>
    <cellStyle name="Normal 2 2 2 21 2 3" xfId="22529" xr:uid="{00000000-0005-0000-0000-000000580000}"/>
    <cellStyle name="Normal 2 2 2 21 2 3 2" xfId="22530" xr:uid="{00000000-0005-0000-0000-000001580000}"/>
    <cellStyle name="Normal 2 2 2 21 2 4" xfId="22531" xr:uid="{00000000-0005-0000-0000-000002580000}"/>
    <cellStyle name="Normal 2 2 2 21 2 4 2" xfId="22532" xr:uid="{00000000-0005-0000-0000-000003580000}"/>
    <cellStyle name="Normal 2 2 2 21 2 5" xfId="22533" xr:uid="{00000000-0005-0000-0000-000004580000}"/>
    <cellStyle name="Normal 2 2 2 21 2 5 2" xfId="22534" xr:uid="{00000000-0005-0000-0000-000005580000}"/>
    <cellStyle name="Normal 2 2 2 21 2 6" xfId="22535" xr:uid="{00000000-0005-0000-0000-000006580000}"/>
    <cellStyle name="Normal 2 2 2 21 3" xfId="22536" xr:uid="{00000000-0005-0000-0000-000007580000}"/>
    <cellStyle name="Normal 2 2 2 21 3 2" xfId="22537" xr:uid="{00000000-0005-0000-0000-000008580000}"/>
    <cellStyle name="Normal 2 2 2 21 4" xfId="22538" xr:uid="{00000000-0005-0000-0000-000009580000}"/>
    <cellStyle name="Normal 2 2 2 21 4 2" xfId="22539" xr:uid="{00000000-0005-0000-0000-00000A580000}"/>
    <cellStyle name="Normal 2 2 2 21 4 2 2" xfId="22540" xr:uid="{00000000-0005-0000-0000-00000B580000}"/>
    <cellStyle name="Normal 2 2 2 21 4 3" xfId="22541" xr:uid="{00000000-0005-0000-0000-00000C580000}"/>
    <cellStyle name="Normal 2 2 2 21 4 3 2" xfId="22542" xr:uid="{00000000-0005-0000-0000-00000D580000}"/>
    <cellStyle name="Normal 2 2 2 21 4 4" xfId="22543" xr:uid="{00000000-0005-0000-0000-00000E580000}"/>
    <cellStyle name="Normal 2 2 2 21 4 4 2" xfId="22544" xr:uid="{00000000-0005-0000-0000-00000F580000}"/>
    <cellStyle name="Normal 2 2 2 21 4 5" xfId="22545" xr:uid="{00000000-0005-0000-0000-000010580000}"/>
    <cellStyle name="Normal 2 2 2 21 5" xfId="22546" xr:uid="{00000000-0005-0000-0000-000011580000}"/>
    <cellStyle name="Normal 2 2 2 21 5 2" xfId="22547" xr:uid="{00000000-0005-0000-0000-000012580000}"/>
    <cellStyle name="Normal 2 2 2 21 6" xfId="22548" xr:uid="{00000000-0005-0000-0000-000013580000}"/>
    <cellStyle name="Normal 2 2 2 21 6 2" xfId="22549" xr:uid="{00000000-0005-0000-0000-000014580000}"/>
    <cellStyle name="Normal 2 2 2 21 7" xfId="22550" xr:uid="{00000000-0005-0000-0000-000015580000}"/>
    <cellStyle name="Normal 2 2 2 21 7 2" xfId="22551" xr:uid="{00000000-0005-0000-0000-000016580000}"/>
    <cellStyle name="Normal 2 2 2 21 8" xfId="22552" xr:uid="{00000000-0005-0000-0000-000017580000}"/>
    <cellStyle name="Normal 2 2 2 22" xfId="22553" xr:uid="{00000000-0005-0000-0000-000018580000}"/>
    <cellStyle name="Normal 2 2 2 22 2" xfId="22554" xr:uid="{00000000-0005-0000-0000-000019580000}"/>
    <cellStyle name="Normal 2 2 2 22 2 2" xfId="22555" xr:uid="{00000000-0005-0000-0000-00001A580000}"/>
    <cellStyle name="Normal 2 2 2 22 3" xfId="22556" xr:uid="{00000000-0005-0000-0000-00001B580000}"/>
    <cellStyle name="Normal 2 2 2 22 3 2" xfId="22557" xr:uid="{00000000-0005-0000-0000-00001C580000}"/>
    <cellStyle name="Normal 2 2 2 22 4" xfId="22558" xr:uid="{00000000-0005-0000-0000-00001D580000}"/>
    <cellStyle name="Normal 2 2 2 22 4 2" xfId="22559" xr:uid="{00000000-0005-0000-0000-00001E580000}"/>
    <cellStyle name="Normal 2 2 2 22 5" xfId="22560" xr:uid="{00000000-0005-0000-0000-00001F580000}"/>
    <cellStyle name="Normal 2 2 2 23" xfId="22561" xr:uid="{00000000-0005-0000-0000-000020580000}"/>
    <cellStyle name="Normal 2 2 2 3" xfId="22562" xr:uid="{00000000-0005-0000-0000-000021580000}"/>
    <cellStyle name="Normal 2 2 2 3 2" xfId="22563" xr:uid="{00000000-0005-0000-0000-000022580000}"/>
    <cellStyle name="Normal 2 2 2 3 2 2" xfId="22564" xr:uid="{00000000-0005-0000-0000-000023580000}"/>
    <cellStyle name="Normal 2 2 2 3 3" xfId="22565" xr:uid="{00000000-0005-0000-0000-000024580000}"/>
    <cellStyle name="Normal 2 2 2 3 3 2" xfId="22566" xr:uid="{00000000-0005-0000-0000-000025580000}"/>
    <cellStyle name="Normal 2 2 2 3 4" xfId="22567" xr:uid="{00000000-0005-0000-0000-000026580000}"/>
    <cellStyle name="Normal 2 2 2 3 4 2" xfId="22568" xr:uid="{00000000-0005-0000-0000-000027580000}"/>
    <cellStyle name="Normal 2 2 2 3 5" xfId="22569" xr:uid="{00000000-0005-0000-0000-000028580000}"/>
    <cellStyle name="Normal 2 2 2 4" xfId="22570" xr:uid="{00000000-0005-0000-0000-000029580000}"/>
    <cellStyle name="Normal 2 2 2 4 2" xfId="22571" xr:uid="{00000000-0005-0000-0000-00002A580000}"/>
    <cellStyle name="Normal 2 2 2 4 2 2" xfId="22572" xr:uid="{00000000-0005-0000-0000-00002B580000}"/>
    <cellStyle name="Normal 2 2 2 4 3" xfId="22573" xr:uid="{00000000-0005-0000-0000-00002C580000}"/>
    <cellStyle name="Normal 2 2 2 5" xfId="22574" xr:uid="{00000000-0005-0000-0000-00002D580000}"/>
    <cellStyle name="Normal 2 2 2 5 2" xfId="22575" xr:uid="{00000000-0005-0000-0000-00002E580000}"/>
    <cellStyle name="Normal 2 2 2 5 2 2" xfId="22576" xr:uid="{00000000-0005-0000-0000-00002F580000}"/>
    <cellStyle name="Normal 2 2 2 5 3" xfId="22577" xr:uid="{00000000-0005-0000-0000-000030580000}"/>
    <cellStyle name="Normal 2 2 2 6" xfId="22578" xr:uid="{00000000-0005-0000-0000-000031580000}"/>
    <cellStyle name="Normal 2 2 2 6 10" xfId="22579" xr:uid="{00000000-0005-0000-0000-000032580000}"/>
    <cellStyle name="Normal 2 2 2 6 10 2" xfId="22580" xr:uid="{00000000-0005-0000-0000-000033580000}"/>
    <cellStyle name="Normal 2 2 2 6 10 2 2" xfId="22581" xr:uid="{00000000-0005-0000-0000-000034580000}"/>
    <cellStyle name="Normal 2 2 2 6 10 3" xfId="22582" xr:uid="{00000000-0005-0000-0000-000035580000}"/>
    <cellStyle name="Normal 2 2 2 6 10 3 2" xfId="22583" xr:uid="{00000000-0005-0000-0000-000036580000}"/>
    <cellStyle name="Normal 2 2 2 6 10 4" xfId="22584" xr:uid="{00000000-0005-0000-0000-000037580000}"/>
    <cellStyle name="Normal 2 2 2 6 10 4 2" xfId="22585" xr:uid="{00000000-0005-0000-0000-000038580000}"/>
    <cellStyle name="Normal 2 2 2 6 10 5" xfId="22586" xr:uid="{00000000-0005-0000-0000-000039580000}"/>
    <cellStyle name="Normal 2 2 2 6 11" xfId="22587" xr:uid="{00000000-0005-0000-0000-00003A580000}"/>
    <cellStyle name="Normal 2 2 2 6 11 2" xfId="22588" xr:uid="{00000000-0005-0000-0000-00003B580000}"/>
    <cellStyle name="Normal 2 2 2 6 12" xfId="22589" xr:uid="{00000000-0005-0000-0000-00003C580000}"/>
    <cellStyle name="Normal 2 2 2 6 12 2" xfId="22590" xr:uid="{00000000-0005-0000-0000-00003D580000}"/>
    <cellStyle name="Normal 2 2 2 6 13" xfId="22591" xr:uid="{00000000-0005-0000-0000-00003E580000}"/>
    <cellStyle name="Normal 2 2 2 6 13 2" xfId="22592" xr:uid="{00000000-0005-0000-0000-00003F580000}"/>
    <cellStyle name="Normal 2 2 2 6 14" xfId="22593" xr:uid="{00000000-0005-0000-0000-000040580000}"/>
    <cellStyle name="Normal 2 2 2 6 2" xfId="22594" xr:uid="{00000000-0005-0000-0000-000041580000}"/>
    <cellStyle name="Normal 2 2 2 6 2 2" xfId="22595" xr:uid="{00000000-0005-0000-0000-000042580000}"/>
    <cellStyle name="Normal 2 2 2 6 2 2 2" xfId="22596" xr:uid="{00000000-0005-0000-0000-000043580000}"/>
    <cellStyle name="Normal 2 2 2 6 2 2 2 2" xfId="22597" xr:uid="{00000000-0005-0000-0000-000044580000}"/>
    <cellStyle name="Normal 2 2 2 6 2 2 3" xfId="22598" xr:uid="{00000000-0005-0000-0000-000045580000}"/>
    <cellStyle name="Normal 2 2 2 6 2 2 3 2" xfId="22599" xr:uid="{00000000-0005-0000-0000-000046580000}"/>
    <cellStyle name="Normal 2 2 2 6 2 2 3 2 2" xfId="22600" xr:uid="{00000000-0005-0000-0000-000047580000}"/>
    <cellStyle name="Normal 2 2 2 6 2 2 3 2 2 2" xfId="22601" xr:uid="{00000000-0005-0000-0000-000048580000}"/>
    <cellStyle name="Normal 2 2 2 6 2 2 3 2 3" xfId="22602" xr:uid="{00000000-0005-0000-0000-000049580000}"/>
    <cellStyle name="Normal 2 2 2 6 2 2 3 2 3 2" xfId="22603" xr:uid="{00000000-0005-0000-0000-00004A580000}"/>
    <cellStyle name="Normal 2 2 2 6 2 2 3 2 4" xfId="22604" xr:uid="{00000000-0005-0000-0000-00004B580000}"/>
    <cellStyle name="Normal 2 2 2 6 2 2 3 2 4 2" xfId="22605" xr:uid="{00000000-0005-0000-0000-00004C580000}"/>
    <cellStyle name="Normal 2 2 2 6 2 2 3 2 5" xfId="22606" xr:uid="{00000000-0005-0000-0000-00004D580000}"/>
    <cellStyle name="Normal 2 2 2 6 2 2 3 3" xfId="22607" xr:uid="{00000000-0005-0000-0000-00004E580000}"/>
    <cellStyle name="Normal 2 2 2 6 2 2 3 3 2" xfId="22608" xr:uid="{00000000-0005-0000-0000-00004F580000}"/>
    <cellStyle name="Normal 2 2 2 6 2 2 3 4" xfId="22609" xr:uid="{00000000-0005-0000-0000-000050580000}"/>
    <cellStyle name="Normal 2 2 2 6 2 2 3 4 2" xfId="22610" xr:uid="{00000000-0005-0000-0000-000051580000}"/>
    <cellStyle name="Normal 2 2 2 6 2 2 3 5" xfId="22611" xr:uid="{00000000-0005-0000-0000-000052580000}"/>
    <cellStyle name="Normal 2 2 2 6 2 2 3 5 2" xfId="22612" xr:uid="{00000000-0005-0000-0000-000053580000}"/>
    <cellStyle name="Normal 2 2 2 6 2 2 3 6" xfId="22613" xr:uid="{00000000-0005-0000-0000-000054580000}"/>
    <cellStyle name="Normal 2 2 2 6 2 2 4" xfId="22614" xr:uid="{00000000-0005-0000-0000-000055580000}"/>
    <cellStyle name="Normal 2 2 2 6 2 2 4 2" xfId="22615" xr:uid="{00000000-0005-0000-0000-000056580000}"/>
    <cellStyle name="Normal 2 2 2 6 2 2 4 2 2" xfId="22616" xr:uid="{00000000-0005-0000-0000-000057580000}"/>
    <cellStyle name="Normal 2 2 2 6 2 2 4 3" xfId="22617" xr:uid="{00000000-0005-0000-0000-000058580000}"/>
    <cellStyle name="Normal 2 2 2 6 2 2 4 3 2" xfId="22618" xr:uid="{00000000-0005-0000-0000-000059580000}"/>
    <cellStyle name="Normal 2 2 2 6 2 2 4 4" xfId="22619" xr:uid="{00000000-0005-0000-0000-00005A580000}"/>
    <cellStyle name="Normal 2 2 2 6 2 2 4 4 2" xfId="22620" xr:uid="{00000000-0005-0000-0000-00005B580000}"/>
    <cellStyle name="Normal 2 2 2 6 2 2 4 5" xfId="22621" xr:uid="{00000000-0005-0000-0000-00005C580000}"/>
    <cellStyle name="Normal 2 2 2 6 2 2 5" xfId="22622" xr:uid="{00000000-0005-0000-0000-00005D580000}"/>
    <cellStyle name="Normal 2 2 2 6 2 2 5 2" xfId="22623" xr:uid="{00000000-0005-0000-0000-00005E580000}"/>
    <cellStyle name="Normal 2 2 2 6 2 2 6" xfId="22624" xr:uid="{00000000-0005-0000-0000-00005F580000}"/>
    <cellStyle name="Normal 2 2 2 6 2 2 6 2" xfId="22625" xr:uid="{00000000-0005-0000-0000-000060580000}"/>
    <cellStyle name="Normal 2 2 2 6 2 2 7" xfId="22626" xr:uid="{00000000-0005-0000-0000-000061580000}"/>
    <cellStyle name="Normal 2 2 2 6 2 2 7 2" xfId="22627" xr:uid="{00000000-0005-0000-0000-000062580000}"/>
    <cellStyle name="Normal 2 2 2 6 2 2 8" xfId="22628" xr:uid="{00000000-0005-0000-0000-000063580000}"/>
    <cellStyle name="Normal 2 2 2 6 2 3" xfId="22629" xr:uid="{00000000-0005-0000-0000-000064580000}"/>
    <cellStyle name="Normal 2 2 2 6 2 3 2" xfId="22630" xr:uid="{00000000-0005-0000-0000-000065580000}"/>
    <cellStyle name="Normal 2 2 2 6 2 4" xfId="22631" xr:uid="{00000000-0005-0000-0000-000066580000}"/>
    <cellStyle name="Normal 2 2 2 6 2 4 2" xfId="22632" xr:uid="{00000000-0005-0000-0000-000067580000}"/>
    <cellStyle name="Normal 2 2 2 6 2 5" xfId="22633" xr:uid="{00000000-0005-0000-0000-000068580000}"/>
    <cellStyle name="Normal 2 2 2 6 2 5 2" xfId="22634" xr:uid="{00000000-0005-0000-0000-000069580000}"/>
    <cellStyle name="Normal 2 2 2 6 2 6" xfId="22635" xr:uid="{00000000-0005-0000-0000-00006A580000}"/>
    <cellStyle name="Normal 2 2 2 6 2 6 2" xfId="22636" xr:uid="{00000000-0005-0000-0000-00006B580000}"/>
    <cellStyle name="Normal 2 2 2 6 2 7" xfId="22637" xr:uid="{00000000-0005-0000-0000-00006C580000}"/>
    <cellStyle name="Normal 2 2 2 6 2 7 2" xfId="22638" xr:uid="{00000000-0005-0000-0000-00006D580000}"/>
    <cellStyle name="Normal 2 2 2 6 2 8" xfId="22639" xr:uid="{00000000-0005-0000-0000-00006E580000}"/>
    <cellStyle name="Normal 2 2 2 6 2 8 2" xfId="22640" xr:uid="{00000000-0005-0000-0000-00006F580000}"/>
    <cellStyle name="Normal 2 2 2 6 2 9" xfId="22641" xr:uid="{00000000-0005-0000-0000-000070580000}"/>
    <cellStyle name="Normal 2 2 2 6 3" xfId="22642" xr:uid="{00000000-0005-0000-0000-000071580000}"/>
    <cellStyle name="Normal 2 2 2 6 3 2" xfId="22643" xr:uid="{00000000-0005-0000-0000-000072580000}"/>
    <cellStyle name="Normal 2 2 2 6 3 2 2" xfId="22644" xr:uid="{00000000-0005-0000-0000-000073580000}"/>
    <cellStyle name="Normal 2 2 2 6 3 2 2 2" xfId="22645" xr:uid="{00000000-0005-0000-0000-000074580000}"/>
    <cellStyle name="Normal 2 2 2 6 3 2 2 2 2" xfId="22646" xr:uid="{00000000-0005-0000-0000-000075580000}"/>
    <cellStyle name="Normal 2 2 2 6 3 2 2 2 2 2" xfId="22647" xr:uid="{00000000-0005-0000-0000-000076580000}"/>
    <cellStyle name="Normal 2 2 2 6 3 2 2 2 3" xfId="22648" xr:uid="{00000000-0005-0000-0000-000077580000}"/>
    <cellStyle name="Normal 2 2 2 6 3 2 2 2 3 2" xfId="22649" xr:uid="{00000000-0005-0000-0000-000078580000}"/>
    <cellStyle name="Normal 2 2 2 6 3 2 2 2 4" xfId="22650" xr:uid="{00000000-0005-0000-0000-000079580000}"/>
    <cellStyle name="Normal 2 2 2 6 3 2 2 2 4 2" xfId="22651" xr:uid="{00000000-0005-0000-0000-00007A580000}"/>
    <cellStyle name="Normal 2 2 2 6 3 2 2 2 5" xfId="22652" xr:uid="{00000000-0005-0000-0000-00007B580000}"/>
    <cellStyle name="Normal 2 2 2 6 3 2 2 3" xfId="22653" xr:uid="{00000000-0005-0000-0000-00007C580000}"/>
    <cellStyle name="Normal 2 2 2 6 3 2 2 3 2" xfId="22654" xr:uid="{00000000-0005-0000-0000-00007D580000}"/>
    <cellStyle name="Normal 2 2 2 6 3 2 2 4" xfId="22655" xr:uid="{00000000-0005-0000-0000-00007E580000}"/>
    <cellStyle name="Normal 2 2 2 6 3 2 2 4 2" xfId="22656" xr:uid="{00000000-0005-0000-0000-00007F580000}"/>
    <cellStyle name="Normal 2 2 2 6 3 2 2 5" xfId="22657" xr:uid="{00000000-0005-0000-0000-000080580000}"/>
    <cellStyle name="Normal 2 2 2 6 3 2 2 5 2" xfId="22658" xr:uid="{00000000-0005-0000-0000-000081580000}"/>
    <cellStyle name="Normal 2 2 2 6 3 2 2 6" xfId="22659" xr:uid="{00000000-0005-0000-0000-000082580000}"/>
    <cellStyle name="Normal 2 2 2 6 3 2 3" xfId="22660" xr:uid="{00000000-0005-0000-0000-000083580000}"/>
    <cellStyle name="Normal 2 2 2 6 3 2 3 2" xfId="22661" xr:uid="{00000000-0005-0000-0000-000084580000}"/>
    <cellStyle name="Normal 2 2 2 6 3 2 3 2 2" xfId="22662" xr:uid="{00000000-0005-0000-0000-000085580000}"/>
    <cellStyle name="Normal 2 2 2 6 3 2 3 3" xfId="22663" xr:uid="{00000000-0005-0000-0000-000086580000}"/>
    <cellStyle name="Normal 2 2 2 6 3 2 3 3 2" xfId="22664" xr:uid="{00000000-0005-0000-0000-000087580000}"/>
    <cellStyle name="Normal 2 2 2 6 3 2 3 4" xfId="22665" xr:uid="{00000000-0005-0000-0000-000088580000}"/>
    <cellStyle name="Normal 2 2 2 6 3 2 3 4 2" xfId="22666" xr:uid="{00000000-0005-0000-0000-000089580000}"/>
    <cellStyle name="Normal 2 2 2 6 3 2 3 5" xfId="22667" xr:uid="{00000000-0005-0000-0000-00008A580000}"/>
    <cellStyle name="Normal 2 2 2 6 3 2 4" xfId="22668" xr:uid="{00000000-0005-0000-0000-00008B580000}"/>
    <cellStyle name="Normal 2 2 2 6 3 2 4 2" xfId="22669" xr:uid="{00000000-0005-0000-0000-00008C580000}"/>
    <cellStyle name="Normal 2 2 2 6 3 2 5" xfId="22670" xr:uid="{00000000-0005-0000-0000-00008D580000}"/>
    <cellStyle name="Normal 2 2 2 6 3 2 5 2" xfId="22671" xr:uid="{00000000-0005-0000-0000-00008E580000}"/>
    <cellStyle name="Normal 2 2 2 6 3 2 6" xfId="22672" xr:uid="{00000000-0005-0000-0000-00008F580000}"/>
    <cellStyle name="Normal 2 2 2 6 3 2 6 2" xfId="22673" xr:uid="{00000000-0005-0000-0000-000090580000}"/>
    <cellStyle name="Normal 2 2 2 6 3 2 7" xfId="22674" xr:uid="{00000000-0005-0000-0000-000091580000}"/>
    <cellStyle name="Normal 2 2 2 6 3 3" xfId="22675" xr:uid="{00000000-0005-0000-0000-000092580000}"/>
    <cellStyle name="Normal 2 2 2 6 4" xfId="22676" xr:uid="{00000000-0005-0000-0000-000093580000}"/>
    <cellStyle name="Normal 2 2 2 6 4 2" xfId="22677" xr:uid="{00000000-0005-0000-0000-000094580000}"/>
    <cellStyle name="Normal 2 2 2 6 4 2 2" xfId="22678" xr:uid="{00000000-0005-0000-0000-000095580000}"/>
    <cellStyle name="Normal 2 2 2 6 4 2 2 2" xfId="22679" xr:uid="{00000000-0005-0000-0000-000096580000}"/>
    <cellStyle name="Normal 2 2 2 6 4 2 2 2 2" xfId="22680" xr:uid="{00000000-0005-0000-0000-000097580000}"/>
    <cellStyle name="Normal 2 2 2 6 4 2 2 3" xfId="22681" xr:uid="{00000000-0005-0000-0000-000098580000}"/>
    <cellStyle name="Normal 2 2 2 6 4 2 2 3 2" xfId="22682" xr:uid="{00000000-0005-0000-0000-000099580000}"/>
    <cellStyle name="Normal 2 2 2 6 4 2 2 4" xfId="22683" xr:uid="{00000000-0005-0000-0000-00009A580000}"/>
    <cellStyle name="Normal 2 2 2 6 4 2 2 4 2" xfId="22684" xr:uid="{00000000-0005-0000-0000-00009B580000}"/>
    <cellStyle name="Normal 2 2 2 6 4 2 2 5" xfId="22685" xr:uid="{00000000-0005-0000-0000-00009C580000}"/>
    <cellStyle name="Normal 2 2 2 6 4 2 3" xfId="22686" xr:uid="{00000000-0005-0000-0000-00009D580000}"/>
    <cellStyle name="Normal 2 2 2 6 4 2 3 2" xfId="22687" xr:uid="{00000000-0005-0000-0000-00009E580000}"/>
    <cellStyle name="Normal 2 2 2 6 4 2 4" xfId="22688" xr:uid="{00000000-0005-0000-0000-00009F580000}"/>
    <cellStyle name="Normal 2 2 2 6 4 2 4 2" xfId="22689" xr:uid="{00000000-0005-0000-0000-0000A0580000}"/>
    <cellStyle name="Normal 2 2 2 6 4 2 5" xfId="22690" xr:uid="{00000000-0005-0000-0000-0000A1580000}"/>
    <cellStyle name="Normal 2 2 2 6 4 2 5 2" xfId="22691" xr:uid="{00000000-0005-0000-0000-0000A2580000}"/>
    <cellStyle name="Normal 2 2 2 6 4 2 6" xfId="22692" xr:uid="{00000000-0005-0000-0000-0000A3580000}"/>
    <cellStyle name="Normal 2 2 2 6 4 3" xfId="22693" xr:uid="{00000000-0005-0000-0000-0000A4580000}"/>
    <cellStyle name="Normal 2 2 2 6 4 3 2" xfId="22694" xr:uid="{00000000-0005-0000-0000-0000A5580000}"/>
    <cellStyle name="Normal 2 2 2 6 4 3 2 2" xfId="22695" xr:uid="{00000000-0005-0000-0000-0000A6580000}"/>
    <cellStyle name="Normal 2 2 2 6 4 3 3" xfId="22696" xr:uid="{00000000-0005-0000-0000-0000A7580000}"/>
    <cellStyle name="Normal 2 2 2 6 4 3 3 2" xfId="22697" xr:uid="{00000000-0005-0000-0000-0000A8580000}"/>
    <cellStyle name="Normal 2 2 2 6 4 3 4" xfId="22698" xr:uid="{00000000-0005-0000-0000-0000A9580000}"/>
    <cellStyle name="Normal 2 2 2 6 4 3 4 2" xfId="22699" xr:uid="{00000000-0005-0000-0000-0000AA580000}"/>
    <cellStyle name="Normal 2 2 2 6 4 3 5" xfId="22700" xr:uid="{00000000-0005-0000-0000-0000AB580000}"/>
    <cellStyle name="Normal 2 2 2 6 4 4" xfId="22701" xr:uid="{00000000-0005-0000-0000-0000AC580000}"/>
    <cellStyle name="Normal 2 2 2 6 4 4 2" xfId="22702" xr:uid="{00000000-0005-0000-0000-0000AD580000}"/>
    <cellStyle name="Normal 2 2 2 6 4 5" xfId="22703" xr:uid="{00000000-0005-0000-0000-0000AE580000}"/>
    <cellStyle name="Normal 2 2 2 6 4 5 2" xfId="22704" xr:uid="{00000000-0005-0000-0000-0000AF580000}"/>
    <cellStyle name="Normal 2 2 2 6 4 6" xfId="22705" xr:uid="{00000000-0005-0000-0000-0000B0580000}"/>
    <cellStyle name="Normal 2 2 2 6 4 6 2" xfId="22706" xr:uid="{00000000-0005-0000-0000-0000B1580000}"/>
    <cellStyle name="Normal 2 2 2 6 4 7" xfId="22707" xr:uid="{00000000-0005-0000-0000-0000B2580000}"/>
    <cellStyle name="Normal 2 2 2 6 5" xfId="22708" xr:uid="{00000000-0005-0000-0000-0000B3580000}"/>
    <cellStyle name="Normal 2 2 2 6 5 2" xfId="22709" xr:uid="{00000000-0005-0000-0000-0000B4580000}"/>
    <cellStyle name="Normal 2 2 2 6 5 2 2" xfId="22710" xr:uid="{00000000-0005-0000-0000-0000B5580000}"/>
    <cellStyle name="Normal 2 2 2 6 5 2 2 2" xfId="22711" xr:uid="{00000000-0005-0000-0000-0000B6580000}"/>
    <cellStyle name="Normal 2 2 2 6 5 2 2 2 2" xfId="22712" xr:uid="{00000000-0005-0000-0000-0000B7580000}"/>
    <cellStyle name="Normal 2 2 2 6 5 2 2 3" xfId="22713" xr:uid="{00000000-0005-0000-0000-0000B8580000}"/>
    <cellStyle name="Normal 2 2 2 6 5 2 2 3 2" xfId="22714" xr:uid="{00000000-0005-0000-0000-0000B9580000}"/>
    <cellStyle name="Normal 2 2 2 6 5 2 2 4" xfId="22715" xr:uid="{00000000-0005-0000-0000-0000BA580000}"/>
    <cellStyle name="Normal 2 2 2 6 5 2 2 4 2" xfId="22716" xr:uid="{00000000-0005-0000-0000-0000BB580000}"/>
    <cellStyle name="Normal 2 2 2 6 5 2 2 5" xfId="22717" xr:uid="{00000000-0005-0000-0000-0000BC580000}"/>
    <cellStyle name="Normal 2 2 2 6 5 2 3" xfId="22718" xr:uid="{00000000-0005-0000-0000-0000BD580000}"/>
    <cellStyle name="Normal 2 2 2 6 5 2 3 2" xfId="22719" xr:uid="{00000000-0005-0000-0000-0000BE580000}"/>
    <cellStyle name="Normal 2 2 2 6 5 2 4" xfId="22720" xr:uid="{00000000-0005-0000-0000-0000BF580000}"/>
    <cellStyle name="Normal 2 2 2 6 5 2 4 2" xfId="22721" xr:uid="{00000000-0005-0000-0000-0000C0580000}"/>
    <cellStyle name="Normal 2 2 2 6 5 2 5" xfId="22722" xr:uid="{00000000-0005-0000-0000-0000C1580000}"/>
    <cellStyle name="Normal 2 2 2 6 5 2 5 2" xfId="22723" xr:uid="{00000000-0005-0000-0000-0000C2580000}"/>
    <cellStyle name="Normal 2 2 2 6 5 2 6" xfId="22724" xr:uid="{00000000-0005-0000-0000-0000C3580000}"/>
    <cellStyle name="Normal 2 2 2 6 5 3" xfId="22725" xr:uid="{00000000-0005-0000-0000-0000C4580000}"/>
    <cellStyle name="Normal 2 2 2 6 5 3 2" xfId="22726" xr:uid="{00000000-0005-0000-0000-0000C5580000}"/>
    <cellStyle name="Normal 2 2 2 6 5 3 2 2" xfId="22727" xr:uid="{00000000-0005-0000-0000-0000C6580000}"/>
    <cellStyle name="Normal 2 2 2 6 5 3 3" xfId="22728" xr:uid="{00000000-0005-0000-0000-0000C7580000}"/>
    <cellStyle name="Normal 2 2 2 6 5 3 3 2" xfId="22729" xr:uid="{00000000-0005-0000-0000-0000C8580000}"/>
    <cellStyle name="Normal 2 2 2 6 5 3 4" xfId="22730" xr:uid="{00000000-0005-0000-0000-0000C9580000}"/>
    <cellStyle name="Normal 2 2 2 6 5 3 4 2" xfId="22731" xr:uid="{00000000-0005-0000-0000-0000CA580000}"/>
    <cellStyle name="Normal 2 2 2 6 5 3 5" xfId="22732" xr:uid="{00000000-0005-0000-0000-0000CB580000}"/>
    <cellStyle name="Normal 2 2 2 6 5 4" xfId="22733" xr:uid="{00000000-0005-0000-0000-0000CC580000}"/>
    <cellStyle name="Normal 2 2 2 6 5 4 2" xfId="22734" xr:uid="{00000000-0005-0000-0000-0000CD580000}"/>
    <cellStyle name="Normal 2 2 2 6 5 5" xfId="22735" xr:uid="{00000000-0005-0000-0000-0000CE580000}"/>
    <cellStyle name="Normal 2 2 2 6 5 5 2" xfId="22736" xr:uid="{00000000-0005-0000-0000-0000CF580000}"/>
    <cellStyle name="Normal 2 2 2 6 5 6" xfId="22737" xr:uid="{00000000-0005-0000-0000-0000D0580000}"/>
    <cellStyle name="Normal 2 2 2 6 5 6 2" xfId="22738" xr:uid="{00000000-0005-0000-0000-0000D1580000}"/>
    <cellStyle name="Normal 2 2 2 6 5 7" xfId="22739" xr:uid="{00000000-0005-0000-0000-0000D2580000}"/>
    <cellStyle name="Normal 2 2 2 6 6" xfId="22740" xr:uid="{00000000-0005-0000-0000-0000D3580000}"/>
    <cellStyle name="Normal 2 2 2 6 6 2" xfId="22741" xr:uid="{00000000-0005-0000-0000-0000D4580000}"/>
    <cellStyle name="Normal 2 2 2 6 6 2 2" xfId="22742" xr:uid="{00000000-0005-0000-0000-0000D5580000}"/>
    <cellStyle name="Normal 2 2 2 6 6 2 2 2" xfId="22743" xr:uid="{00000000-0005-0000-0000-0000D6580000}"/>
    <cellStyle name="Normal 2 2 2 6 6 2 2 2 2" xfId="22744" xr:uid="{00000000-0005-0000-0000-0000D7580000}"/>
    <cellStyle name="Normal 2 2 2 6 6 2 2 3" xfId="22745" xr:uid="{00000000-0005-0000-0000-0000D8580000}"/>
    <cellStyle name="Normal 2 2 2 6 6 2 2 3 2" xfId="22746" xr:uid="{00000000-0005-0000-0000-0000D9580000}"/>
    <cellStyle name="Normal 2 2 2 6 6 2 2 4" xfId="22747" xr:uid="{00000000-0005-0000-0000-0000DA580000}"/>
    <cellStyle name="Normal 2 2 2 6 6 2 2 4 2" xfId="22748" xr:uid="{00000000-0005-0000-0000-0000DB580000}"/>
    <cellStyle name="Normal 2 2 2 6 6 2 2 5" xfId="22749" xr:uid="{00000000-0005-0000-0000-0000DC580000}"/>
    <cellStyle name="Normal 2 2 2 6 6 2 3" xfId="22750" xr:uid="{00000000-0005-0000-0000-0000DD580000}"/>
    <cellStyle name="Normal 2 2 2 6 6 2 3 2" xfId="22751" xr:uid="{00000000-0005-0000-0000-0000DE580000}"/>
    <cellStyle name="Normal 2 2 2 6 6 2 4" xfId="22752" xr:uid="{00000000-0005-0000-0000-0000DF580000}"/>
    <cellStyle name="Normal 2 2 2 6 6 2 4 2" xfId="22753" xr:uid="{00000000-0005-0000-0000-0000E0580000}"/>
    <cellStyle name="Normal 2 2 2 6 6 2 5" xfId="22754" xr:uid="{00000000-0005-0000-0000-0000E1580000}"/>
    <cellStyle name="Normal 2 2 2 6 6 2 5 2" xfId="22755" xr:uid="{00000000-0005-0000-0000-0000E2580000}"/>
    <cellStyle name="Normal 2 2 2 6 6 2 6" xfId="22756" xr:uid="{00000000-0005-0000-0000-0000E3580000}"/>
    <cellStyle name="Normal 2 2 2 6 6 3" xfId="22757" xr:uid="{00000000-0005-0000-0000-0000E4580000}"/>
    <cellStyle name="Normal 2 2 2 6 6 3 2" xfId="22758" xr:uid="{00000000-0005-0000-0000-0000E5580000}"/>
    <cellStyle name="Normal 2 2 2 6 6 3 2 2" xfId="22759" xr:uid="{00000000-0005-0000-0000-0000E6580000}"/>
    <cellStyle name="Normal 2 2 2 6 6 3 3" xfId="22760" xr:uid="{00000000-0005-0000-0000-0000E7580000}"/>
    <cellStyle name="Normal 2 2 2 6 6 3 3 2" xfId="22761" xr:uid="{00000000-0005-0000-0000-0000E8580000}"/>
    <cellStyle name="Normal 2 2 2 6 6 3 4" xfId="22762" xr:uid="{00000000-0005-0000-0000-0000E9580000}"/>
    <cellStyle name="Normal 2 2 2 6 6 3 4 2" xfId="22763" xr:uid="{00000000-0005-0000-0000-0000EA580000}"/>
    <cellStyle name="Normal 2 2 2 6 6 3 5" xfId="22764" xr:uid="{00000000-0005-0000-0000-0000EB580000}"/>
    <cellStyle name="Normal 2 2 2 6 6 4" xfId="22765" xr:uid="{00000000-0005-0000-0000-0000EC580000}"/>
    <cellStyle name="Normal 2 2 2 6 6 4 2" xfId="22766" xr:uid="{00000000-0005-0000-0000-0000ED580000}"/>
    <cellStyle name="Normal 2 2 2 6 6 5" xfId="22767" xr:uid="{00000000-0005-0000-0000-0000EE580000}"/>
    <cellStyle name="Normal 2 2 2 6 6 5 2" xfId="22768" xr:uid="{00000000-0005-0000-0000-0000EF580000}"/>
    <cellStyle name="Normal 2 2 2 6 6 6" xfId="22769" xr:uid="{00000000-0005-0000-0000-0000F0580000}"/>
    <cellStyle name="Normal 2 2 2 6 6 6 2" xfId="22770" xr:uid="{00000000-0005-0000-0000-0000F1580000}"/>
    <cellStyle name="Normal 2 2 2 6 6 7" xfId="22771" xr:uid="{00000000-0005-0000-0000-0000F2580000}"/>
    <cellStyle name="Normal 2 2 2 6 7" xfId="22772" xr:uid="{00000000-0005-0000-0000-0000F3580000}"/>
    <cellStyle name="Normal 2 2 2 6 7 2" xfId="22773" xr:uid="{00000000-0005-0000-0000-0000F4580000}"/>
    <cellStyle name="Normal 2 2 2 6 7 2 2" xfId="22774" xr:uid="{00000000-0005-0000-0000-0000F5580000}"/>
    <cellStyle name="Normal 2 2 2 6 7 2 2 2" xfId="22775" xr:uid="{00000000-0005-0000-0000-0000F6580000}"/>
    <cellStyle name="Normal 2 2 2 6 7 2 2 2 2" xfId="22776" xr:uid="{00000000-0005-0000-0000-0000F7580000}"/>
    <cellStyle name="Normal 2 2 2 6 7 2 2 3" xfId="22777" xr:uid="{00000000-0005-0000-0000-0000F8580000}"/>
    <cellStyle name="Normal 2 2 2 6 7 2 2 3 2" xfId="22778" xr:uid="{00000000-0005-0000-0000-0000F9580000}"/>
    <cellStyle name="Normal 2 2 2 6 7 2 2 4" xfId="22779" xr:uid="{00000000-0005-0000-0000-0000FA580000}"/>
    <cellStyle name="Normal 2 2 2 6 7 2 2 4 2" xfId="22780" xr:uid="{00000000-0005-0000-0000-0000FB580000}"/>
    <cellStyle name="Normal 2 2 2 6 7 2 2 5" xfId="22781" xr:uid="{00000000-0005-0000-0000-0000FC580000}"/>
    <cellStyle name="Normal 2 2 2 6 7 2 3" xfId="22782" xr:uid="{00000000-0005-0000-0000-0000FD580000}"/>
    <cellStyle name="Normal 2 2 2 6 7 2 3 2" xfId="22783" xr:uid="{00000000-0005-0000-0000-0000FE580000}"/>
    <cellStyle name="Normal 2 2 2 6 7 2 4" xfId="22784" xr:uid="{00000000-0005-0000-0000-0000FF580000}"/>
    <cellStyle name="Normal 2 2 2 6 7 2 4 2" xfId="22785" xr:uid="{00000000-0005-0000-0000-000000590000}"/>
    <cellStyle name="Normal 2 2 2 6 7 2 5" xfId="22786" xr:uid="{00000000-0005-0000-0000-000001590000}"/>
    <cellStyle name="Normal 2 2 2 6 7 2 5 2" xfId="22787" xr:uid="{00000000-0005-0000-0000-000002590000}"/>
    <cellStyle name="Normal 2 2 2 6 7 2 6" xfId="22788" xr:uid="{00000000-0005-0000-0000-000003590000}"/>
    <cellStyle name="Normal 2 2 2 6 7 3" xfId="22789" xr:uid="{00000000-0005-0000-0000-000004590000}"/>
    <cellStyle name="Normal 2 2 2 6 7 3 2" xfId="22790" xr:uid="{00000000-0005-0000-0000-000005590000}"/>
    <cellStyle name="Normal 2 2 2 6 7 3 2 2" xfId="22791" xr:uid="{00000000-0005-0000-0000-000006590000}"/>
    <cellStyle name="Normal 2 2 2 6 7 3 3" xfId="22792" xr:uid="{00000000-0005-0000-0000-000007590000}"/>
    <cellStyle name="Normal 2 2 2 6 7 3 3 2" xfId="22793" xr:uid="{00000000-0005-0000-0000-000008590000}"/>
    <cellStyle name="Normal 2 2 2 6 7 3 4" xfId="22794" xr:uid="{00000000-0005-0000-0000-000009590000}"/>
    <cellStyle name="Normal 2 2 2 6 7 3 4 2" xfId="22795" xr:uid="{00000000-0005-0000-0000-00000A590000}"/>
    <cellStyle name="Normal 2 2 2 6 7 3 5" xfId="22796" xr:uid="{00000000-0005-0000-0000-00000B590000}"/>
    <cellStyle name="Normal 2 2 2 6 7 4" xfId="22797" xr:uid="{00000000-0005-0000-0000-00000C590000}"/>
    <cellStyle name="Normal 2 2 2 6 7 4 2" xfId="22798" xr:uid="{00000000-0005-0000-0000-00000D590000}"/>
    <cellStyle name="Normal 2 2 2 6 7 5" xfId="22799" xr:uid="{00000000-0005-0000-0000-00000E590000}"/>
    <cellStyle name="Normal 2 2 2 6 7 5 2" xfId="22800" xr:uid="{00000000-0005-0000-0000-00000F590000}"/>
    <cellStyle name="Normal 2 2 2 6 7 6" xfId="22801" xr:uid="{00000000-0005-0000-0000-000010590000}"/>
    <cellStyle name="Normal 2 2 2 6 7 6 2" xfId="22802" xr:uid="{00000000-0005-0000-0000-000011590000}"/>
    <cellStyle name="Normal 2 2 2 6 7 7" xfId="22803" xr:uid="{00000000-0005-0000-0000-000012590000}"/>
    <cellStyle name="Normal 2 2 2 6 8" xfId="22804" xr:uid="{00000000-0005-0000-0000-000013590000}"/>
    <cellStyle name="Normal 2 2 2 6 8 2" xfId="22805" xr:uid="{00000000-0005-0000-0000-000014590000}"/>
    <cellStyle name="Normal 2 2 2 6 8 2 2" xfId="22806" xr:uid="{00000000-0005-0000-0000-000015590000}"/>
    <cellStyle name="Normal 2 2 2 6 8 2 2 2" xfId="22807" xr:uid="{00000000-0005-0000-0000-000016590000}"/>
    <cellStyle name="Normal 2 2 2 6 8 2 2 2 2" xfId="22808" xr:uid="{00000000-0005-0000-0000-000017590000}"/>
    <cellStyle name="Normal 2 2 2 6 8 2 2 3" xfId="22809" xr:uid="{00000000-0005-0000-0000-000018590000}"/>
    <cellStyle name="Normal 2 2 2 6 8 2 2 3 2" xfId="22810" xr:uid="{00000000-0005-0000-0000-000019590000}"/>
    <cellStyle name="Normal 2 2 2 6 8 2 2 4" xfId="22811" xr:uid="{00000000-0005-0000-0000-00001A590000}"/>
    <cellStyle name="Normal 2 2 2 6 8 2 2 4 2" xfId="22812" xr:uid="{00000000-0005-0000-0000-00001B590000}"/>
    <cellStyle name="Normal 2 2 2 6 8 2 2 5" xfId="22813" xr:uid="{00000000-0005-0000-0000-00001C590000}"/>
    <cellStyle name="Normal 2 2 2 6 8 2 3" xfId="22814" xr:uid="{00000000-0005-0000-0000-00001D590000}"/>
    <cellStyle name="Normal 2 2 2 6 8 2 3 2" xfId="22815" xr:uid="{00000000-0005-0000-0000-00001E590000}"/>
    <cellStyle name="Normal 2 2 2 6 8 2 4" xfId="22816" xr:uid="{00000000-0005-0000-0000-00001F590000}"/>
    <cellStyle name="Normal 2 2 2 6 8 2 4 2" xfId="22817" xr:uid="{00000000-0005-0000-0000-000020590000}"/>
    <cellStyle name="Normal 2 2 2 6 8 2 5" xfId="22818" xr:uid="{00000000-0005-0000-0000-000021590000}"/>
    <cellStyle name="Normal 2 2 2 6 8 2 5 2" xfId="22819" xr:uid="{00000000-0005-0000-0000-000022590000}"/>
    <cellStyle name="Normal 2 2 2 6 8 2 6" xfId="22820" xr:uid="{00000000-0005-0000-0000-000023590000}"/>
    <cellStyle name="Normal 2 2 2 6 8 3" xfId="22821" xr:uid="{00000000-0005-0000-0000-000024590000}"/>
    <cellStyle name="Normal 2 2 2 6 8 3 2" xfId="22822" xr:uid="{00000000-0005-0000-0000-000025590000}"/>
    <cellStyle name="Normal 2 2 2 6 8 3 2 2" xfId="22823" xr:uid="{00000000-0005-0000-0000-000026590000}"/>
    <cellStyle name="Normal 2 2 2 6 8 3 3" xfId="22824" xr:uid="{00000000-0005-0000-0000-000027590000}"/>
    <cellStyle name="Normal 2 2 2 6 8 3 3 2" xfId="22825" xr:uid="{00000000-0005-0000-0000-000028590000}"/>
    <cellStyle name="Normal 2 2 2 6 8 3 4" xfId="22826" xr:uid="{00000000-0005-0000-0000-000029590000}"/>
    <cellStyle name="Normal 2 2 2 6 8 3 4 2" xfId="22827" xr:uid="{00000000-0005-0000-0000-00002A590000}"/>
    <cellStyle name="Normal 2 2 2 6 8 3 5" xfId="22828" xr:uid="{00000000-0005-0000-0000-00002B590000}"/>
    <cellStyle name="Normal 2 2 2 6 8 4" xfId="22829" xr:uid="{00000000-0005-0000-0000-00002C590000}"/>
    <cellStyle name="Normal 2 2 2 6 8 4 2" xfId="22830" xr:uid="{00000000-0005-0000-0000-00002D590000}"/>
    <cellStyle name="Normal 2 2 2 6 8 5" xfId="22831" xr:uid="{00000000-0005-0000-0000-00002E590000}"/>
    <cellStyle name="Normal 2 2 2 6 8 5 2" xfId="22832" xr:uid="{00000000-0005-0000-0000-00002F590000}"/>
    <cellStyle name="Normal 2 2 2 6 8 6" xfId="22833" xr:uid="{00000000-0005-0000-0000-000030590000}"/>
    <cellStyle name="Normal 2 2 2 6 8 6 2" xfId="22834" xr:uid="{00000000-0005-0000-0000-000031590000}"/>
    <cellStyle name="Normal 2 2 2 6 8 7" xfId="22835" xr:uid="{00000000-0005-0000-0000-000032590000}"/>
    <cellStyle name="Normal 2 2 2 6 9" xfId="22836" xr:uid="{00000000-0005-0000-0000-000033590000}"/>
    <cellStyle name="Normal 2 2 2 6 9 2" xfId="22837" xr:uid="{00000000-0005-0000-0000-000034590000}"/>
    <cellStyle name="Normal 2 2 2 6 9 2 2" xfId="22838" xr:uid="{00000000-0005-0000-0000-000035590000}"/>
    <cellStyle name="Normal 2 2 2 6 9 2 2 2" xfId="22839" xr:uid="{00000000-0005-0000-0000-000036590000}"/>
    <cellStyle name="Normal 2 2 2 6 9 2 3" xfId="22840" xr:uid="{00000000-0005-0000-0000-000037590000}"/>
    <cellStyle name="Normal 2 2 2 6 9 2 3 2" xfId="22841" xr:uid="{00000000-0005-0000-0000-000038590000}"/>
    <cellStyle name="Normal 2 2 2 6 9 2 4" xfId="22842" xr:uid="{00000000-0005-0000-0000-000039590000}"/>
    <cellStyle name="Normal 2 2 2 6 9 2 4 2" xfId="22843" xr:uid="{00000000-0005-0000-0000-00003A590000}"/>
    <cellStyle name="Normal 2 2 2 6 9 2 5" xfId="22844" xr:uid="{00000000-0005-0000-0000-00003B590000}"/>
    <cellStyle name="Normal 2 2 2 6 9 3" xfId="22845" xr:uid="{00000000-0005-0000-0000-00003C590000}"/>
    <cellStyle name="Normal 2 2 2 6 9 3 2" xfId="22846" xr:uid="{00000000-0005-0000-0000-00003D590000}"/>
    <cellStyle name="Normal 2 2 2 6 9 4" xfId="22847" xr:uid="{00000000-0005-0000-0000-00003E590000}"/>
    <cellStyle name="Normal 2 2 2 6 9 4 2" xfId="22848" xr:uid="{00000000-0005-0000-0000-00003F590000}"/>
    <cellStyle name="Normal 2 2 2 6 9 5" xfId="22849" xr:uid="{00000000-0005-0000-0000-000040590000}"/>
    <cellStyle name="Normal 2 2 2 6 9 5 2" xfId="22850" xr:uid="{00000000-0005-0000-0000-000041590000}"/>
    <cellStyle name="Normal 2 2 2 6 9 6" xfId="22851" xr:uid="{00000000-0005-0000-0000-000042590000}"/>
    <cellStyle name="Normal 2 2 2 7" xfId="22852" xr:uid="{00000000-0005-0000-0000-000043590000}"/>
    <cellStyle name="Normal 2 2 2 7 2" xfId="22853" xr:uid="{00000000-0005-0000-0000-000044590000}"/>
    <cellStyle name="Normal 2 2 2 8" xfId="22854" xr:uid="{00000000-0005-0000-0000-000045590000}"/>
    <cellStyle name="Normal 2 2 2 8 2" xfId="22855" xr:uid="{00000000-0005-0000-0000-000046590000}"/>
    <cellStyle name="Normal 2 2 2 9" xfId="22856" xr:uid="{00000000-0005-0000-0000-000047590000}"/>
    <cellStyle name="Normal 2 2 2 9 2" xfId="22857" xr:uid="{00000000-0005-0000-0000-000048590000}"/>
    <cellStyle name="Normal 2 2 2 9 2 2" xfId="22858" xr:uid="{00000000-0005-0000-0000-000049590000}"/>
    <cellStyle name="Normal 2 2 2 9 2 2 2" xfId="22859" xr:uid="{00000000-0005-0000-0000-00004A590000}"/>
    <cellStyle name="Normal 2 2 2 9 2 2 2 2" xfId="22860" xr:uid="{00000000-0005-0000-0000-00004B590000}"/>
    <cellStyle name="Normal 2 2 2 9 2 2 3" xfId="22861" xr:uid="{00000000-0005-0000-0000-00004C590000}"/>
    <cellStyle name="Normal 2 2 2 9 2 2 3 2" xfId="22862" xr:uid="{00000000-0005-0000-0000-00004D590000}"/>
    <cellStyle name="Normal 2 2 2 9 2 2 4" xfId="22863" xr:uid="{00000000-0005-0000-0000-00004E590000}"/>
    <cellStyle name="Normal 2 2 2 9 2 2 4 2" xfId="22864" xr:uid="{00000000-0005-0000-0000-00004F590000}"/>
    <cellStyle name="Normal 2 2 2 9 2 2 5" xfId="22865" xr:uid="{00000000-0005-0000-0000-000050590000}"/>
    <cellStyle name="Normal 2 2 2 9 2 3" xfId="22866" xr:uid="{00000000-0005-0000-0000-000051590000}"/>
    <cellStyle name="Normal 2 2 2 9 2 3 2" xfId="22867" xr:uid="{00000000-0005-0000-0000-000052590000}"/>
    <cellStyle name="Normal 2 2 2 9 2 4" xfId="22868" xr:uid="{00000000-0005-0000-0000-000053590000}"/>
    <cellStyle name="Normal 2 2 2 9 2 4 2" xfId="22869" xr:uid="{00000000-0005-0000-0000-000054590000}"/>
    <cellStyle name="Normal 2 2 2 9 2 5" xfId="22870" xr:uid="{00000000-0005-0000-0000-000055590000}"/>
    <cellStyle name="Normal 2 2 2 9 2 5 2" xfId="22871" xr:uid="{00000000-0005-0000-0000-000056590000}"/>
    <cellStyle name="Normal 2 2 2 9 2 6" xfId="22872" xr:uid="{00000000-0005-0000-0000-000057590000}"/>
    <cellStyle name="Normal 2 2 2 9 3" xfId="22873" xr:uid="{00000000-0005-0000-0000-000058590000}"/>
    <cellStyle name="Normal 2 2 2 9 3 2" xfId="22874" xr:uid="{00000000-0005-0000-0000-000059590000}"/>
    <cellStyle name="Normal 2 2 2 9 3 2 2" xfId="22875" xr:uid="{00000000-0005-0000-0000-00005A590000}"/>
    <cellStyle name="Normal 2 2 2 9 3 3" xfId="22876" xr:uid="{00000000-0005-0000-0000-00005B590000}"/>
    <cellStyle name="Normal 2 2 2 9 3 3 2" xfId="22877" xr:uid="{00000000-0005-0000-0000-00005C590000}"/>
    <cellStyle name="Normal 2 2 2 9 3 4" xfId="22878" xr:uid="{00000000-0005-0000-0000-00005D590000}"/>
    <cellStyle name="Normal 2 2 2 9 3 4 2" xfId="22879" xr:uid="{00000000-0005-0000-0000-00005E590000}"/>
    <cellStyle name="Normal 2 2 2 9 3 5" xfId="22880" xr:uid="{00000000-0005-0000-0000-00005F590000}"/>
    <cellStyle name="Normal 2 2 2 9 4" xfId="22881" xr:uid="{00000000-0005-0000-0000-000060590000}"/>
    <cellStyle name="Normal 2 2 2 9 4 2" xfId="22882" xr:uid="{00000000-0005-0000-0000-000061590000}"/>
    <cellStyle name="Normal 2 2 2 9 5" xfId="22883" xr:uid="{00000000-0005-0000-0000-000062590000}"/>
    <cellStyle name="Normal 2 2 2 9 5 2" xfId="22884" xr:uid="{00000000-0005-0000-0000-000063590000}"/>
    <cellStyle name="Normal 2 2 2 9 6" xfId="22885" xr:uid="{00000000-0005-0000-0000-000064590000}"/>
    <cellStyle name="Normal 2 2 2 9 6 2" xfId="22886" xr:uid="{00000000-0005-0000-0000-000065590000}"/>
    <cellStyle name="Normal 2 2 2 9 7" xfId="22887" xr:uid="{00000000-0005-0000-0000-000066590000}"/>
    <cellStyle name="Normal 2 2 2_Guarantees" xfId="22888" xr:uid="{00000000-0005-0000-0000-000067590000}"/>
    <cellStyle name="Normal 2 2 20" xfId="22889" xr:uid="{00000000-0005-0000-0000-000068590000}"/>
    <cellStyle name="Normal 2 2 20 2" xfId="22890" xr:uid="{00000000-0005-0000-0000-000069590000}"/>
    <cellStyle name="Normal 2 2 20 2 2" xfId="22891" xr:uid="{00000000-0005-0000-0000-00006A590000}"/>
    <cellStyle name="Normal 2 2 20 2 2 2" xfId="22892" xr:uid="{00000000-0005-0000-0000-00006B590000}"/>
    <cellStyle name="Normal 2 2 20 2 3" xfId="22893" xr:uid="{00000000-0005-0000-0000-00006C590000}"/>
    <cellStyle name="Normal 2 2 20 2 3 2" xfId="22894" xr:uid="{00000000-0005-0000-0000-00006D590000}"/>
    <cellStyle name="Normal 2 2 20 2 3 2 2" xfId="22895" xr:uid="{00000000-0005-0000-0000-00006E590000}"/>
    <cellStyle name="Normal 2 2 20 2 3 3" xfId="22896" xr:uid="{00000000-0005-0000-0000-00006F590000}"/>
    <cellStyle name="Normal 2 2 20 2 3 3 2" xfId="22897" xr:uid="{00000000-0005-0000-0000-000070590000}"/>
    <cellStyle name="Normal 2 2 20 2 3 4" xfId="22898" xr:uid="{00000000-0005-0000-0000-000071590000}"/>
    <cellStyle name="Normal 2 2 20 2 3 4 2" xfId="22899" xr:uid="{00000000-0005-0000-0000-000072590000}"/>
    <cellStyle name="Normal 2 2 20 2 3 5" xfId="22900" xr:uid="{00000000-0005-0000-0000-000073590000}"/>
    <cellStyle name="Normal 2 2 20 2 4" xfId="22901" xr:uid="{00000000-0005-0000-0000-000074590000}"/>
    <cellStyle name="Normal 2 2 20 2 4 2" xfId="22902" xr:uid="{00000000-0005-0000-0000-000075590000}"/>
    <cellStyle name="Normal 2 2 20 2 5" xfId="22903" xr:uid="{00000000-0005-0000-0000-000076590000}"/>
    <cellStyle name="Normal 2 2 20 2 5 2" xfId="22904" xr:uid="{00000000-0005-0000-0000-000077590000}"/>
    <cellStyle name="Normal 2 2 20 2 6" xfId="22905" xr:uid="{00000000-0005-0000-0000-000078590000}"/>
    <cellStyle name="Normal 2 2 20 2 6 2" xfId="22906" xr:uid="{00000000-0005-0000-0000-000079590000}"/>
    <cellStyle name="Normal 2 2 20 2 7" xfId="22907" xr:uid="{00000000-0005-0000-0000-00007A590000}"/>
    <cellStyle name="Normal 2 2 20 3" xfId="22908" xr:uid="{00000000-0005-0000-0000-00007B590000}"/>
    <cellStyle name="Normal 2 2 20 3 2" xfId="22909" xr:uid="{00000000-0005-0000-0000-00007C590000}"/>
    <cellStyle name="Normal 2 2 20 3 2 2" xfId="22910" xr:uid="{00000000-0005-0000-0000-00007D590000}"/>
    <cellStyle name="Normal 2 2 20 3 3" xfId="22911" xr:uid="{00000000-0005-0000-0000-00007E590000}"/>
    <cellStyle name="Normal 2 2 20 3 3 2" xfId="22912" xr:uid="{00000000-0005-0000-0000-00007F590000}"/>
    <cellStyle name="Normal 2 2 20 3 4" xfId="22913" xr:uid="{00000000-0005-0000-0000-000080590000}"/>
    <cellStyle name="Normal 2 2 20 3 4 2" xfId="22914" xr:uid="{00000000-0005-0000-0000-000081590000}"/>
    <cellStyle name="Normal 2 2 20 3 5" xfId="22915" xr:uid="{00000000-0005-0000-0000-000082590000}"/>
    <cellStyle name="Normal 2 2 20 4" xfId="22916" xr:uid="{00000000-0005-0000-0000-000083590000}"/>
    <cellStyle name="Normal 2 2 20 4 2" xfId="22917" xr:uid="{00000000-0005-0000-0000-000084590000}"/>
    <cellStyle name="Normal 2 2 20 5" xfId="22918" xr:uid="{00000000-0005-0000-0000-000085590000}"/>
    <cellStyle name="Normal 2 2 20 5 2" xfId="22919" xr:uid="{00000000-0005-0000-0000-000086590000}"/>
    <cellStyle name="Normal 2 2 20 6" xfId="22920" xr:uid="{00000000-0005-0000-0000-000087590000}"/>
    <cellStyle name="Normal 2 2 20 6 2" xfId="22921" xr:uid="{00000000-0005-0000-0000-000088590000}"/>
    <cellStyle name="Normal 2 2 20 7" xfId="22922" xr:uid="{00000000-0005-0000-0000-000089590000}"/>
    <cellStyle name="Normal 2 2 21" xfId="22923" xr:uid="{00000000-0005-0000-0000-00008A590000}"/>
    <cellStyle name="Normal 2 2 21 2" xfId="22924" xr:uid="{00000000-0005-0000-0000-00008B590000}"/>
    <cellStyle name="Normal 2 2 21 2 2" xfId="22925" xr:uid="{00000000-0005-0000-0000-00008C590000}"/>
    <cellStyle name="Normal 2 2 21 3" xfId="22926" xr:uid="{00000000-0005-0000-0000-00008D590000}"/>
    <cellStyle name="Normal 2 2 21 3 2" xfId="22927" xr:uid="{00000000-0005-0000-0000-00008E590000}"/>
    <cellStyle name="Normal 2 2 21 3 2 2" xfId="22928" xr:uid="{00000000-0005-0000-0000-00008F590000}"/>
    <cellStyle name="Normal 2 2 21 3 3" xfId="22929" xr:uid="{00000000-0005-0000-0000-000090590000}"/>
    <cellStyle name="Normal 2 2 21 3 3 2" xfId="22930" xr:uid="{00000000-0005-0000-0000-000091590000}"/>
    <cellStyle name="Normal 2 2 21 3 4" xfId="22931" xr:uid="{00000000-0005-0000-0000-000092590000}"/>
    <cellStyle name="Normal 2 2 21 3 4 2" xfId="22932" xr:uid="{00000000-0005-0000-0000-000093590000}"/>
    <cellStyle name="Normal 2 2 21 3 5" xfId="22933" xr:uid="{00000000-0005-0000-0000-000094590000}"/>
    <cellStyle name="Normal 2 2 21 4" xfId="22934" xr:uid="{00000000-0005-0000-0000-000095590000}"/>
    <cellStyle name="Normal 2 2 22" xfId="22935" xr:uid="{00000000-0005-0000-0000-000096590000}"/>
    <cellStyle name="Normal 2 2 22 2" xfId="22936" xr:uid="{00000000-0005-0000-0000-000097590000}"/>
    <cellStyle name="Normal 2 2 22 2 2" xfId="22937" xr:uid="{00000000-0005-0000-0000-000098590000}"/>
    <cellStyle name="Normal 2 2 22 2 2 2" xfId="22938" xr:uid="{00000000-0005-0000-0000-000099590000}"/>
    <cellStyle name="Normal 2 2 22 2 3" xfId="22939" xr:uid="{00000000-0005-0000-0000-00009A590000}"/>
    <cellStyle name="Normal 2 2 22 2 3 2" xfId="22940" xr:uid="{00000000-0005-0000-0000-00009B590000}"/>
    <cellStyle name="Normal 2 2 22 2 3 2 2" xfId="22941" xr:uid="{00000000-0005-0000-0000-00009C590000}"/>
    <cellStyle name="Normal 2 2 22 2 3 3" xfId="22942" xr:uid="{00000000-0005-0000-0000-00009D590000}"/>
    <cellStyle name="Normal 2 2 22 2 3 3 2" xfId="22943" xr:uid="{00000000-0005-0000-0000-00009E590000}"/>
    <cellStyle name="Normal 2 2 22 2 3 4" xfId="22944" xr:uid="{00000000-0005-0000-0000-00009F590000}"/>
    <cellStyle name="Normal 2 2 22 2 3 4 2" xfId="22945" xr:uid="{00000000-0005-0000-0000-0000A0590000}"/>
    <cellStyle name="Normal 2 2 22 2 3 5" xfId="22946" xr:uid="{00000000-0005-0000-0000-0000A1590000}"/>
    <cellStyle name="Normal 2 2 22 2 4" xfId="22947" xr:uid="{00000000-0005-0000-0000-0000A2590000}"/>
    <cellStyle name="Normal 2 2 22 2 4 2" xfId="22948" xr:uid="{00000000-0005-0000-0000-0000A3590000}"/>
    <cellStyle name="Normal 2 2 22 2 5" xfId="22949" xr:uid="{00000000-0005-0000-0000-0000A4590000}"/>
    <cellStyle name="Normal 2 2 22 2 5 2" xfId="22950" xr:uid="{00000000-0005-0000-0000-0000A5590000}"/>
    <cellStyle name="Normal 2 2 22 2 6" xfId="22951" xr:uid="{00000000-0005-0000-0000-0000A6590000}"/>
    <cellStyle name="Normal 2 2 22 2 6 2" xfId="22952" xr:uid="{00000000-0005-0000-0000-0000A7590000}"/>
    <cellStyle name="Normal 2 2 22 2 7" xfId="22953" xr:uid="{00000000-0005-0000-0000-0000A8590000}"/>
    <cellStyle name="Normal 2 2 22 3" xfId="22954" xr:uid="{00000000-0005-0000-0000-0000A9590000}"/>
    <cellStyle name="Normal 2 2 22 3 2" xfId="22955" xr:uid="{00000000-0005-0000-0000-0000AA590000}"/>
    <cellStyle name="Normal 2 2 22 3 2 2" xfId="22956" xr:uid="{00000000-0005-0000-0000-0000AB590000}"/>
    <cellStyle name="Normal 2 2 22 3 3" xfId="22957" xr:uid="{00000000-0005-0000-0000-0000AC590000}"/>
    <cellStyle name="Normal 2 2 22 3 3 2" xfId="22958" xr:uid="{00000000-0005-0000-0000-0000AD590000}"/>
    <cellStyle name="Normal 2 2 22 3 4" xfId="22959" xr:uid="{00000000-0005-0000-0000-0000AE590000}"/>
    <cellStyle name="Normal 2 2 22 3 4 2" xfId="22960" xr:uid="{00000000-0005-0000-0000-0000AF590000}"/>
    <cellStyle name="Normal 2 2 22 3 5" xfId="22961" xr:uid="{00000000-0005-0000-0000-0000B0590000}"/>
    <cellStyle name="Normal 2 2 22 4" xfId="22962" xr:uid="{00000000-0005-0000-0000-0000B1590000}"/>
    <cellStyle name="Normal 2 2 22 4 2" xfId="22963" xr:uid="{00000000-0005-0000-0000-0000B2590000}"/>
    <cellStyle name="Normal 2 2 22 5" xfId="22964" xr:uid="{00000000-0005-0000-0000-0000B3590000}"/>
    <cellStyle name="Normal 2 2 22 5 2" xfId="22965" xr:uid="{00000000-0005-0000-0000-0000B4590000}"/>
    <cellStyle name="Normal 2 2 22 6" xfId="22966" xr:uid="{00000000-0005-0000-0000-0000B5590000}"/>
    <cellStyle name="Normal 2 2 22 6 2" xfId="22967" xr:uid="{00000000-0005-0000-0000-0000B6590000}"/>
    <cellStyle name="Normal 2 2 22 7" xfId="22968" xr:uid="{00000000-0005-0000-0000-0000B7590000}"/>
    <cellStyle name="Normal 2 2 23" xfId="22969" xr:uid="{00000000-0005-0000-0000-0000B8590000}"/>
    <cellStyle name="Normal 2 2 23 2" xfId="22970" xr:uid="{00000000-0005-0000-0000-0000B9590000}"/>
    <cellStyle name="Normal 2 2 23 2 2" xfId="22971" xr:uid="{00000000-0005-0000-0000-0000BA590000}"/>
    <cellStyle name="Normal 2 2 23 3" xfId="22972" xr:uid="{00000000-0005-0000-0000-0000BB590000}"/>
    <cellStyle name="Normal 2 2 23 3 2" xfId="22973" xr:uid="{00000000-0005-0000-0000-0000BC590000}"/>
    <cellStyle name="Normal 2 2 23 3 2 2" xfId="22974" xr:uid="{00000000-0005-0000-0000-0000BD590000}"/>
    <cellStyle name="Normal 2 2 23 3 3" xfId="22975" xr:uid="{00000000-0005-0000-0000-0000BE590000}"/>
    <cellStyle name="Normal 2 2 23 3 3 2" xfId="22976" xr:uid="{00000000-0005-0000-0000-0000BF590000}"/>
    <cellStyle name="Normal 2 2 23 3 4" xfId="22977" xr:uid="{00000000-0005-0000-0000-0000C0590000}"/>
    <cellStyle name="Normal 2 2 23 3 4 2" xfId="22978" xr:uid="{00000000-0005-0000-0000-0000C1590000}"/>
    <cellStyle name="Normal 2 2 23 3 5" xfId="22979" xr:uid="{00000000-0005-0000-0000-0000C2590000}"/>
    <cellStyle name="Normal 2 2 23 4" xfId="22980" xr:uid="{00000000-0005-0000-0000-0000C3590000}"/>
    <cellStyle name="Normal 2 2 24" xfId="22981" xr:uid="{00000000-0005-0000-0000-0000C4590000}"/>
    <cellStyle name="Normal 2 2 24 2" xfId="22982" xr:uid="{00000000-0005-0000-0000-0000C5590000}"/>
    <cellStyle name="Normal 2 2 24 2 2" xfId="22983" xr:uid="{00000000-0005-0000-0000-0000C6590000}"/>
    <cellStyle name="Normal 2 2 24 3" xfId="22984" xr:uid="{00000000-0005-0000-0000-0000C7590000}"/>
    <cellStyle name="Normal 2 2 25" xfId="22985" xr:uid="{00000000-0005-0000-0000-0000C8590000}"/>
    <cellStyle name="Normal 2 2 25 2" xfId="22986" xr:uid="{00000000-0005-0000-0000-0000C9590000}"/>
    <cellStyle name="Normal 2 2 26" xfId="22987" xr:uid="{00000000-0005-0000-0000-0000CA590000}"/>
    <cellStyle name="Normal 2 2 26 2" xfId="22988" xr:uid="{00000000-0005-0000-0000-0000CB590000}"/>
    <cellStyle name="Normal 2 2 27" xfId="22989" xr:uid="{00000000-0005-0000-0000-0000CC590000}"/>
    <cellStyle name="Normal 2 2 27 2" xfId="22990" xr:uid="{00000000-0005-0000-0000-0000CD590000}"/>
    <cellStyle name="Normal 2 2 28" xfId="22991" xr:uid="{00000000-0005-0000-0000-0000CE590000}"/>
    <cellStyle name="Normal 2 2 28 2" xfId="22992" xr:uid="{00000000-0005-0000-0000-0000CF590000}"/>
    <cellStyle name="Normal 2 2 29" xfId="22993" xr:uid="{00000000-0005-0000-0000-0000D0590000}"/>
    <cellStyle name="Normal 2 2 29 2" xfId="22994" xr:uid="{00000000-0005-0000-0000-0000D1590000}"/>
    <cellStyle name="Normal 2 2 3" xfId="22995" xr:uid="{00000000-0005-0000-0000-0000D2590000}"/>
    <cellStyle name="Normal 2 2 3 10" xfId="22996" xr:uid="{00000000-0005-0000-0000-0000D3590000}"/>
    <cellStyle name="Normal 2 2 3 10 2" xfId="22997" xr:uid="{00000000-0005-0000-0000-0000D4590000}"/>
    <cellStyle name="Normal 2 2 3 10 2 2" xfId="22998" xr:uid="{00000000-0005-0000-0000-0000D5590000}"/>
    <cellStyle name="Normal 2 2 3 10 2 2 2" xfId="22999" xr:uid="{00000000-0005-0000-0000-0000D6590000}"/>
    <cellStyle name="Normal 2 2 3 10 2 2 2 2" xfId="23000" xr:uid="{00000000-0005-0000-0000-0000D7590000}"/>
    <cellStyle name="Normal 2 2 3 10 2 2 3" xfId="23001" xr:uid="{00000000-0005-0000-0000-0000D8590000}"/>
    <cellStyle name="Normal 2 2 3 10 2 2 3 2" xfId="23002" xr:uid="{00000000-0005-0000-0000-0000D9590000}"/>
    <cellStyle name="Normal 2 2 3 10 2 2 4" xfId="23003" xr:uid="{00000000-0005-0000-0000-0000DA590000}"/>
    <cellStyle name="Normal 2 2 3 10 2 2 4 2" xfId="23004" xr:uid="{00000000-0005-0000-0000-0000DB590000}"/>
    <cellStyle name="Normal 2 2 3 10 2 2 5" xfId="23005" xr:uid="{00000000-0005-0000-0000-0000DC590000}"/>
    <cellStyle name="Normal 2 2 3 10 2 3" xfId="23006" xr:uid="{00000000-0005-0000-0000-0000DD590000}"/>
    <cellStyle name="Normal 2 2 3 10 2 3 2" xfId="23007" xr:uid="{00000000-0005-0000-0000-0000DE590000}"/>
    <cellStyle name="Normal 2 2 3 10 2 4" xfId="23008" xr:uid="{00000000-0005-0000-0000-0000DF590000}"/>
    <cellStyle name="Normal 2 2 3 10 2 4 2" xfId="23009" xr:uid="{00000000-0005-0000-0000-0000E0590000}"/>
    <cellStyle name="Normal 2 2 3 10 2 5" xfId="23010" xr:uid="{00000000-0005-0000-0000-0000E1590000}"/>
    <cellStyle name="Normal 2 2 3 10 2 5 2" xfId="23011" xr:uid="{00000000-0005-0000-0000-0000E2590000}"/>
    <cellStyle name="Normal 2 2 3 10 2 6" xfId="23012" xr:uid="{00000000-0005-0000-0000-0000E3590000}"/>
    <cellStyle name="Normal 2 2 3 10 3" xfId="23013" xr:uid="{00000000-0005-0000-0000-0000E4590000}"/>
    <cellStyle name="Normal 2 2 3 10 3 2" xfId="23014" xr:uid="{00000000-0005-0000-0000-0000E5590000}"/>
    <cellStyle name="Normal 2 2 3 10 4" xfId="23015" xr:uid="{00000000-0005-0000-0000-0000E6590000}"/>
    <cellStyle name="Normal 2 2 3 10 4 2" xfId="23016" xr:uid="{00000000-0005-0000-0000-0000E7590000}"/>
    <cellStyle name="Normal 2 2 3 10 4 2 2" xfId="23017" xr:uid="{00000000-0005-0000-0000-0000E8590000}"/>
    <cellStyle name="Normal 2 2 3 10 4 3" xfId="23018" xr:uid="{00000000-0005-0000-0000-0000E9590000}"/>
    <cellStyle name="Normal 2 2 3 10 4 3 2" xfId="23019" xr:uid="{00000000-0005-0000-0000-0000EA590000}"/>
    <cellStyle name="Normal 2 2 3 10 4 4" xfId="23020" xr:uid="{00000000-0005-0000-0000-0000EB590000}"/>
    <cellStyle name="Normal 2 2 3 10 4 4 2" xfId="23021" xr:uid="{00000000-0005-0000-0000-0000EC590000}"/>
    <cellStyle name="Normal 2 2 3 10 4 5" xfId="23022" xr:uid="{00000000-0005-0000-0000-0000ED590000}"/>
    <cellStyle name="Normal 2 2 3 10 5" xfId="23023" xr:uid="{00000000-0005-0000-0000-0000EE590000}"/>
    <cellStyle name="Normal 2 2 3 10 5 2" xfId="23024" xr:uid="{00000000-0005-0000-0000-0000EF590000}"/>
    <cellStyle name="Normal 2 2 3 10 6" xfId="23025" xr:uid="{00000000-0005-0000-0000-0000F0590000}"/>
    <cellStyle name="Normal 2 2 3 10 6 2" xfId="23026" xr:uid="{00000000-0005-0000-0000-0000F1590000}"/>
    <cellStyle name="Normal 2 2 3 10 7" xfId="23027" xr:uid="{00000000-0005-0000-0000-0000F2590000}"/>
    <cellStyle name="Normal 2 2 3 10 7 2" xfId="23028" xr:uid="{00000000-0005-0000-0000-0000F3590000}"/>
    <cellStyle name="Normal 2 2 3 10 8" xfId="23029" xr:uid="{00000000-0005-0000-0000-0000F4590000}"/>
    <cellStyle name="Normal 2 2 3 11" xfId="23030" xr:uid="{00000000-0005-0000-0000-0000F5590000}"/>
    <cellStyle name="Normal 2 2 3 11 2" xfId="23031" xr:uid="{00000000-0005-0000-0000-0000F6590000}"/>
    <cellStyle name="Normal 2 2 3 11 2 2" xfId="23032" xr:uid="{00000000-0005-0000-0000-0000F7590000}"/>
    <cellStyle name="Normal 2 2 3 11 2 2 2" xfId="23033" xr:uid="{00000000-0005-0000-0000-0000F8590000}"/>
    <cellStyle name="Normal 2 2 3 11 2 2 2 2" xfId="23034" xr:uid="{00000000-0005-0000-0000-0000F9590000}"/>
    <cellStyle name="Normal 2 2 3 11 2 2 3" xfId="23035" xr:uid="{00000000-0005-0000-0000-0000FA590000}"/>
    <cellStyle name="Normal 2 2 3 11 2 2 3 2" xfId="23036" xr:uid="{00000000-0005-0000-0000-0000FB590000}"/>
    <cellStyle name="Normal 2 2 3 11 2 2 4" xfId="23037" xr:uid="{00000000-0005-0000-0000-0000FC590000}"/>
    <cellStyle name="Normal 2 2 3 11 2 2 4 2" xfId="23038" xr:uid="{00000000-0005-0000-0000-0000FD590000}"/>
    <cellStyle name="Normal 2 2 3 11 2 2 5" xfId="23039" xr:uid="{00000000-0005-0000-0000-0000FE590000}"/>
    <cellStyle name="Normal 2 2 3 11 2 3" xfId="23040" xr:uid="{00000000-0005-0000-0000-0000FF590000}"/>
    <cellStyle name="Normal 2 2 3 11 2 3 2" xfId="23041" xr:uid="{00000000-0005-0000-0000-0000005A0000}"/>
    <cellStyle name="Normal 2 2 3 11 2 4" xfId="23042" xr:uid="{00000000-0005-0000-0000-0000015A0000}"/>
    <cellStyle name="Normal 2 2 3 11 2 4 2" xfId="23043" xr:uid="{00000000-0005-0000-0000-0000025A0000}"/>
    <cellStyle name="Normal 2 2 3 11 2 5" xfId="23044" xr:uid="{00000000-0005-0000-0000-0000035A0000}"/>
    <cellStyle name="Normal 2 2 3 11 2 5 2" xfId="23045" xr:uid="{00000000-0005-0000-0000-0000045A0000}"/>
    <cellStyle name="Normal 2 2 3 11 2 6" xfId="23046" xr:uid="{00000000-0005-0000-0000-0000055A0000}"/>
    <cellStyle name="Normal 2 2 3 11 3" xfId="23047" xr:uid="{00000000-0005-0000-0000-0000065A0000}"/>
    <cellStyle name="Normal 2 2 3 11 3 2" xfId="23048" xr:uid="{00000000-0005-0000-0000-0000075A0000}"/>
    <cellStyle name="Normal 2 2 3 11 4" xfId="23049" xr:uid="{00000000-0005-0000-0000-0000085A0000}"/>
    <cellStyle name="Normal 2 2 3 11 4 2" xfId="23050" xr:uid="{00000000-0005-0000-0000-0000095A0000}"/>
    <cellStyle name="Normal 2 2 3 11 4 2 2" xfId="23051" xr:uid="{00000000-0005-0000-0000-00000A5A0000}"/>
    <cellStyle name="Normal 2 2 3 11 4 3" xfId="23052" xr:uid="{00000000-0005-0000-0000-00000B5A0000}"/>
    <cellStyle name="Normal 2 2 3 11 4 3 2" xfId="23053" xr:uid="{00000000-0005-0000-0000-00000C5A0000}"/>
    <cellStyle name="Normal 2 2 3 11 4 4" xfId="23054" xr:uid="{00000000-0005-0000-0000-00000D5A0000}"/>
    <cellStyle name="Normal 2 2 3 11 4 4 2" xfId="23055" xr:uid="{00000000-0005-0000-0000-00000E5A0000}"/>
    <cellStyle name="Normal 2 2 3 11 4 5" xfId="23056" xr:uid="{00000000-0005-0000-0000-00000F5A0000}"/>
    <cellStyle name="Normal 2 2 3 11 5" xfId="23057" xr:uid="{00000000-0005-0000-0000-0000105A0000}"/>
    <cellStyle name="Normal 2 2 3 11 5 2" xfId="23058" xr:uid="{00000000-0005-0000-0000-0000115A0000}"/>
    <cellStyle name="Normal 2 2 3 11 6" xfId="23059" xr:uid="{00000000-0005-0000-0000-0000125A0000}"/>
    <cellStyle name="Normal 2 2 3 11 6 2" xfId="23060" xr:uid="{00000000-0005-0000-0000-0000135A0000}"/>
    <cellStyle name="Normal 2 2 3 11 7" xfId="23061" xr:uid="{00000000-0005-0000-0000-0000145A0000}"/>
    <cellStyle name="Normal 2 2 3 11 7 2" xfId="23062" xr:uid="{00000000-0005-0000-0000-0000155A0000}"/>
    <cellStyle name="Normal 2 2 3 11 8" xfId="23063" xr:uid="{00000000-0005-0000-0000-0000165A0000}"/>
    <cellStyle name="Normal 2 2 3 12" xfId="23064" xr:uid="{00000000-0005-0000-0000-0000175A0000}"/>
    <cellStyle name="Normal 2 2 3 12 2" xfId="23065" xr:uid="{00000000-0005-0000-0000-0000185A0000}"/>
    <cellStyle name="Normal 2 2 3 13" xfId="23066" xr:uid="{00000000-0005-0000-0000-0000195A0000}"/>
    <cellStyle name="Normal 2 2 3 2" xfId="23067" xr:uid="{00000000-0005-0000-0000-00001A5A0000}"/>
    <cellStyle name="Normal 2 2 3 2 2" xfId="23068" xr:uid="{00000000-0005-0000-0000-00001B5A0000}"/>
    <cellStyle name="Normal 2 2 3 3" xfId="23069" xr:uid="{00000000-0005-0000-0000-00001C5A0000}"/>
    <cellStyle name="Normal 2 2 3 3 2" xfId="23070" xr:uid="{00000000-0005-0000-0000-00001D5A0000}"/>
    <cellStyle name="Normal 2 2 3 4" xfId="23071" xr:uid="{00000000-0005-0000-0000-00001E5A0000}"/>
    <cellStyle name="Normal 2 2 3 4 2" xfId="23072" xr:uid="{00000000-0005-0000-0000-00001F5A0000}"/>
    <cellStyle name="Normal 2 2 3 5" xfId="23073" xr:uid="{00000000-0005-0000-0000-0000205A0000}"/>
    <cellStyle name="Normal 2 2 3 5 2" xfId="23074" xr:uid="{00000000-0005-0000-0000-0000215A0000}"/>
    <cellStyle name="Normal 2 2 3 6" xfId="23075" xr:uid="{00000000-0005-0000-0000-0000225A0000}"/>
    <cellStyle name="Normal 2 2 3 6 2" xfId="23076" xr:uid="{00000000-0005-0000-0000-0000235A0000}"/>
    <cellStyle name="Normal 2 2 3 7" xfId="23077" xr:uid="{00000000-0005-0000-0000-0000245A0000}"/>
    <cellStyle name="Normal 2 2 3 7 2" xfId="23078" xr:uid="{00000000-0005-0000-0000-0000255A0000}"/>
    <cellStyle name="Normal 2 2 3 8" xfId="23079" xr:uid="{00000000-0005-0000-0000-0000265A0000}"/>
    <cellStyle name="Normal 2 2 3 8 2" xfId="23080" xr:uid="{00000000-0005-0000-0000-0000275A0000}"/>
    <cellStyle name="Normal 2 2 3 9" xfId="23081" xr:uid="{00000000-0005-0000-0000-0000285A0000}"/>
    <cellStyle name="Normal 2 2 3 9 2" xfId="23082" xr:uid="{00000000-0005-0000-0000-0000295A0000}"/>
    <cellStyle name="Normal 2 2 3 9 2 2" xfId="23083" xr:uid="{00000000-0005-0000-0000-00002A5A0000}"/>
    <cellStyle name="Normal 2 2 3 9 3" xfId="23084" xr:uid="{00000000-0005-0000-0000-00002B5A0000}"/>
    <cellStyle name="Normal 2 2 30" xfId="23085" xr:uid="{00000000-0005-0000-0000-00002C5A0000}"/>
    <cellStyle name="Normal 2 2 30 2" xfId="23086" xr:uid="{00000000-0005-0000-0000-00002D5A0000}"/>
    <cellStyle name="Normal 2 2 31" xfId="23087" xr:uid="{00000000-0005-0000-0000-00002E5A0000}"/>
    <cellStyle name="Normal 2 2 31 2" xfId="23088" xr:uid="{00000000-0005-0000-0000-00002F5A0000}"/>
    <cellStyle name="Normal 2 2 32" xfId="23089" xr:uid="{00000000-0005-0000-0000-0000305A0000}"/>
    <cellStyle name="Normal 2 2 32 2" xfId="23090" xr:uid="{00000000-0005-0000-0000-0000315A0000}"/>
    <cellStyle name="Normal 2 2 33" xfId="23091" xr:uid="{00000000-0005-0000-0000-0000325A0000}"/>
    <cellStyle name="Normal 2 2 33 2" xfId="23092" xr:uid="{00000000-0005-0000-0000-0000335A0000}"/>
    <cellStyle name="Normal 2 2 34" xfId="23093" xr:uid="{00000000-0005-0000-0000-0000345A0000}"/>
    <cellStyle name="Normal 2 2 34 2" xfId="23094" xr:uid="{00000000-0005-0000-0000-0000355A0000}"/>
    <cellStyle name="Normal 2 2 35" xfId="23095" xr:uid="{00000000-0005-0000-0000-0000365A0000}"/>
    <cellStyle name="Normal 2 2 35 2" xfId="23096" xr:uid="{00000000-0005-0000-0000-0000375A0000}"/>
    <cellStyle name="Normal 2 2 36" xfId="23097" xr:uid="{00000000-0005-0000-0000-0000385A0000}"/>
    <cellStyle name="Normal 2 2 36 2" xfId="23098" xr:uid="{00000000-0005-0000-0000-0000395A0000}"/>
    <cellStyle name="Normal 2 2 37" xfId="23099" xr:uid="{00000000-0005-0000-0000-00003A5A0000}"/>
    <cellStyle name="Normal 2 2 37 2" xfId="23100" xr:uid="{00000000-0005-0000-0000-00003B5A0000}"/>
    <cellStyle name="Normal 2 2 38" xfId="23101" xr:uid="{00000000-0005-0000-0000-00003C5A0000}"/>
    <cellStyle name="Normal 2 2 38 2" xfId="23102" xr:uid="{00000000-0005-0000-0000-00003D5A0000}"/>
    <cellStyle name="Normal 2 2 39" xfId="23103" xr:uid="{00000000-0005-0000-0000-00003E5A0000}"/>
    <cellStyle name="Normal 2 2 39 2" xfId="23104" xr:uid="{00000000-0005-0000-0000-00003F5A0000}"/>
    <cellStyle name="Normal 2 2 4" xfId="23105" xr:uid="{00000000-0005-0000-0000-0000405A0000}"/>
    <cellStyle name="Normal 2 2 4 10" xfId="23106" xr:uid="{00000000-0005-0000-0000-0000415A0000}"/>
    <cellStyle name="Normal 2 2 4 10 2" xfId="23107" xr:uid="{00000000-0005-0000-0000-0000425A0000}"/>
    <cellStyle name="Normal 2 2 4 10 2 2" xfId="23108" xr:uid="{00000000-0005-0000-0000-0000435A0000}"/>
    <cellStyle name="Normal 2 2 4 10 3" xfId="23109" xr:uid="{00000000-0005-0000-0000-0000445A0000}"/>
    <cellStyle name="Normal 2 2 4 11" xfId="23110" xr:uid="{00000000-0005-0000-0000-0000455A0000}"/>
    <cellStyle name="Normal 2 2 4 11 2" xfId="23111" xr:uid="{00000000-0005-0000-0000-0000465A0000}"/>
    <cellStyle name="Normal 2 2 4 11 2 2" xfId="23112" xr:uid="{00000000-0005-0000-0000-0000475A0000}"/>
    <cellStyle name="Normal 2 2 4 11 3" xfId="23113" xr:uid="{00000000-0005-0000-0000-0000485A0000}"/>
    <cellStyle name="Normal 2 2 4 12" xfId="23114" xr:uid="{00000000-0005-0000-0000-0000495A0000}"/>
    <cellStyle name="Normal 2 2 4 12 2" xfId="23115" xr:uid="{00000000-0005-0000-0000-00004A5A0000}"/>
    <cellStyle name="Normal 2 2 4 12 2 2" xfId="23116" xr:uid="{00000000-0005-0000-0000-00004B5A0000}"/>
    <cellStyle name="Normal 2 2 4 12 3" xfId="23117" xr:uid="{00000000-0005-0000-0000-00004C5A0000}"/>
    <cellStyle name="Normal 2 2 4 12 3 2" xfId="23118" xr:uid="{00000000-0005-0000-0000-00004D5A0000}"/>
    <cellStyle name="Normal 2 2 4 12 3 2 2" xfId="23119" xr:uid="{00000000-0005-0000-0000-00004E5A0000}"/>
    <cellStyle name="Normal 2 2 4 12 3 3" xfId="23120" xr:uid="{00000000-0005-0000-0000-00004F5A0000}"/>
    <cellStyle name="Normal 2 2 4 12 3 3 2" xfId="23121" xr:uid="{00000000-0005-0000-0000-0000505A0000}"/>
    <cellStyle name="Normal 2 2 4 12 3 4" xfId="23122" xr:uid="{00000000-0005-0000-0000-0000515A0000}"/>
    <cellStyle name="Normal 2 2 4 12 3 4 2" xfId="23123" xr:uid="{00000000-0005-0000-0000-0000525A0000}"/>
    <cellStyle name="Normal 2 2 4 12 3 5" xfId="23124" xr:uid="{00000000-0005-0000-0000-0000535A0000}"/>
    <cellStyle name="Normal 2 2 4 12 4" xfId="23125" xr:uid="{00000000-0005-0000-0000-0000545A0000}"/>
    <cellStyle name="Normal 2 2 4 12 4 2" xfId="23126" xr:uid="{00000000-0005-0000-0000-0000555A0000}"/>
    <cellStyle name="Normal 2 2 4 12 5" xfId="23127" xr:uid="{00000000-0005-0000-0000-0000565A0000}"/>
    <cellStyle name="Normal 2 2 4 12 5 2" xfId="23128" xr:uid="{00000000-0005-0000-0000-0000575A0000}"/>
    <cellStyle name="Normal 2 2 4 12 6" xfId="23129" xr:uid="{00000000-0005-0000-0000-0000585A0000}"/>
    <cellStyle name="Normal 2 2 4 12 6 2" xfId="23130" xr:uid="{00000000-0005-0000-0000-0000595A0000}"/>
    <cellStyle name="Normal 2 2 4 12 7" xfId="23131" xr:uid="{00000000-0005-0000-0000-00005A5A0000}"/>
    <cellStyle name="Normal 2 2 4 13" xfId="23132" xr:uid="{00000000-0005-0000-0000-00005B5A0000}"/>
    <cellStyle name="Normal 2 2 4 13 2" xfId="23133" xr:uid="{00000000-0005-0000-0000-00005C5A0000}"/>
    <cellStyle name="Normal 2 2 4 13 2 2" xfId="23134" xr:uid="{00000000-0005-0000-0000-00005D5A0000}"/>
    <cellStyle name="Normal 2 2 4 13 3" xfId="23135" xr:uid="{00000000-0005-0000-0000-00005E5A0000}"/>
    <cellStyle name="Normal 2 2 4 13 3 2" xfId="23136" xr:uid="{00000000-0005-0000-0000-00005F5A0000}"/>
    <cellStyle name="Normal 2 2 4 13 4" xfId="23137" xr:uid="{00000000-0005-0000-0000-0000605A0000}"/>
    <cellStyle name="Normal 2 2 4 13 4 2" xfId="23138" xr:uid="{00000000-0005-0000-0000-0000615A0000}"/>
    <cellStyle name="Normal 2 2 4 13 5" xfId="23139" xr:uid="{00000000-0005-0000-0000-0000625A0000}"/>
    <cellStyle name="Normal 2 2 4 14" xfId="23140" xr:uid="{00000000-0005-0000-0000-0000635A0000}"/>
    <cellStyle name="Normal 2 2 4 14 2" xfId="23141" xr:uid="{00000000-0005-0000-0000-0000645A0000}"/>
    <cellStyle name="Normal 2 2 4 15" xfId="23142" xr:uid="{00000000-0005-0000-0000-0000655A0000}"/>
    <cellStyle name="Normal 2 2 4 15 2" xfId="23143" xr:uid="{00000000-0005-0000-0000-0000665A0000}"/>
    <cellStyle name="Normal 2 2 4 16" xfId="23144" xr:uid="{00000000-0005-0000-0000-0000675A0000}"/>
    <cellStyle name="Normal 2 2 4 16 2" xfId="23145" xr:uid="{00000000-0005-0000-0000-0000685A0000}"/>
    <cellStyle name="Normal 2 2 4 17" xfId="23146" xr:uid="{00000000-0005-0000-0000-0000695A0000}"/>
    <cellStyle name="Normal 2 2 4 2" xfId="23147" xr:uid="{00000000-0005-0000-0000-00006A5A0000}"/>
    <cellStyle name="Normal 2 2 4 2 2" xfId="23148" xr:uid="{00000000-0005-0000-0000-00006B5A0000}"/>
    <cellStyle name="Normal 2 2 4 2 2 2" xfId="23149" xr:uid="{00000000-0005-0000-0000-00006C5A0000}"/>
    <cellStyle name="Normal 2 2 4 2 3" xfId="23150" xr:uid="{00000000-0005-0000-0000-00006D5A0000}"/>
    <cellStyle name="Normal 2 2 4 2 3 2" xfId="23151" xr:uid="{00000000-0005-0000-0000-00006E5A0000}"/>
    <cellStyle name="Normal 2 2 4 2 3 2 2" xfId="23152" xr:uid="{00000000-0005-0000-0000-00006F5A0000}"/>
    <cellStyle name="Normal 2 2 4 2 3 2 2 2" xfId="23153" xr:uid="{00000000-0005-0000-0000-0000705A0000}"/>
    <cellStyle name="Normal 2 2 4 2 3 2 3" xfId="23154" xr:uid="{00000000-0005-0000-0000-0000715A0000}"/>
    <cellStyle name="Normal 2 2 4 2 3 2 3 2" xfId="23155" xr:uid="{00000000-0005-0000-0000-0000725A0000}"/>
    <cellStyle name="Normal 2 2 4 2 3 2 4" xfId="23156" xr:uid="{00000000-0005-0000-0000-0000735A0000}"/>
    <cellStyle name="Normal 2 2 4 2 3 2 4 2" xfId="23157" xr:uid="{00000000-0005-0000-0000-0000745A0000}"/>
    <cellStyle name="Normal 2 2 4 2 3 2 5" xfId="23158" xr:uid="{00000000-0005-0000-0000-0000755A0000}"/>
    <cellStyle name="Normal 2 2 4 2 3 3" xfId="23159" xr:uid="{00000000-0005-0000-0000-0000765A0000}"/>
    <cellStyle name="Normal 2 2 4 2 3 3 2" xfId="23160" xr:uid="{00000000-0005-0000-0000-0000775A0000}"/>
    <cellStyle name="Normal 2 2 4 2 3 4" xfId="23161" xr:uid="{00000000-0005-0000-0000-0000785A0000}"/>
    <cellStyle name="Normal 2 2 4 2 3 4 2" xfId="23162" xr:uid="{00000000-0005-0000-0000-0000795A0000}"/>
    <cellStyle name="Normal 2 2 4 2 3 5" xfId="23163" xr:uid="{00000000-0005-0000-0000-00007A5A0000}"/>
    <cellStyle name="Normal 2 2 4 2 3 5 2" xfId="23164" xr:uid="{00000000-0005-0000-0000-00007B5A0000}"/>
    <cellStyle name="Normal 2 2 4 2 3 6" xfId="23165" xr:uid="{00000000-0005-0000-0000-00007C5A0000}"/>
    <cellStyle name="Normal 2 2 4 2 4" xfId="23166" xr:uid="{00000000-0005-0000-0000-00007D5A0000}"/>
    <cellStyle name="Normal 2 2 4 2 4 2" xfId="23167" xr:uid="{00000000-0005-0000-0000-00007E5A0000}"/>
    <cellStyle name="Normal 2 2 4 2 4 2 2" xfId="23168" xr:uid="{00000000-0005-0000-0000-00007F5A0000}"/>
    <cellStyle name="Normal 2 2 4 2 4 3" xfId="23169" xr:uid="{00000000-0005-0000-0000-0000805A0000}"/>
    <cellStyle name="Normal 2 2 4 2 4 3 2" xfId="23170" xr:uid="{00000000-0005-0000-0000-0000815A0000}"/>
    <cellStyle name="Normal 2 2 4 2 4 4" xfId="23171" xr:uid="{00000000-0005-0000-0000-0000825A0000}"/>
    <cellStyle name="Normal 2 2 4 2 4 4 2" xfId="23172" xr:uid="{00000000-0005-0000-0000-0000835A0000}"/>
    <cellStyle name="Normal 2 2 4 2 4 5" xfId="23173" xr:uid="{00000000-0005-0000-0000-0000845A0000}"/>
    <cellStyle name="Normal 2 2 4 2 5" xfId="23174" xr:uid="{00000000-0005-0000-0000-0000855A0000}"/>
    <cellStyle name="Normal 2 2 4 2 5 2" xfId="23175" xr:uid="{00000000-0005-0000-0000-0000865A0000}"/>
    <cellStyle name="Normal 2 2 4 2 6" xfId="23176" xr:uid="{00000000-0005-0000-0000-0000875A0000}"/>
    <cellStyle name="Normal 2 2 4 2 6 2" xfId="23177" xr:uid="{00000000-0005-0000-0000-0000885A0000}"/>
    <cellStyle name="Normal 2 2 4 2 7" xfId="23178" xr:uid="{00000000-0005-0000-0000-0000895A0000}"/>
    <cellStyle name="Normal 2 2 4 2 7 2" xfId="23179" xr:uid="{00000000-0005-0000-0000-00008A5A0000}"/>
    <cellStyle name="Normal 2 2 4 2 8" xfId="23180" xr:uid="{00000000-0005-0000-0000-00008B5A0000}"/>
    <cellStyle name="Normal 2 2 4 3" xfId="23181" xr:uid="{00000000-0005-0000-0000-00008C5A0000}"/>
    <cellStyle name="Normal 2 2 4 3 2" xfId="23182" xr:uid="{00000000-0005-0000-0000-00008D5A0000}"/>
    <cellStyle name="Normal 2 2 4 4" xfId="23183" xr:uid="{00000000-0005-0000-0000-00008E5A0000}"/>
    <cellStyle name="Normal 2 2 4 4 2" xfId="23184" xr:uid="{00000000-0005-0000-0000-00008F5A0000}"/>
    <cellStyle name="Normal 2 2 4 5" xfId="23185" xr:uid="{00000000-0005-0000-0000-0000905A0000}"/>
    <cellStyle name="Normal 2 2 4 5 2" xfId="23186" xr:uid="{00000000-0005-0000-0000-0000915A0000}"/>
    <cellStyle name="Normal 2 2 4 6" xfId="23187" xr:uid="{00000000-0005-0000-0000-0000925A0000}"/>
    <cellStyle name="Normal 2 2 4 6 2" xfId="23188" xr:uid="{00000000-0005-0000-0000-0000935A0000}"/>
    <cellStyle name="Normal 2 2 4 7" xfId="23189" xr:uid="{00000000-0005-0000-0000-0000945A0000}"/>
    <cellStyle name="Normal 2 2 4 7 2" xfId="23190" xr:uid="{00000000-0005-0000-0000-0000955A0000}"/>
    <cellStyle name="Normal 2 2 4 8" xfId="23191" xr:uid="{00000000-0005-0000-0000-0000965A0000}"/>
    <cellStyle name="Normal 2 2 4 8 2" xfId="23192" xr:uid="{00000000-0005-0000-0000-0000975A0000}"/>
    <cellStyle name="Normal 2 2 4 9" xfId="23193" xr:uid="{00000000-0005-0000-0000-0000985A0000}"/>
    <cellStyle name="Normal 2 2 4 9 2" xfId="23194" xr:uid="{00000000-0005-0000-0000-0000995A0000}"/>
    <cellStyle name="Normal 2 2 4 9 2 2" xfId="23195" xr:uid="{00000000-0005-0000-0000-00009A5A0000}"/>
    <cellStyle name="Normal 2 2 4 9 3" xfId="23196" xr:uid="{00000000-0005-0000-0000-00009B5A0000}"/>
    <cellStyle name="Normal 2 2 40" xfId="23197" xr:uid="{00000000-0005-0000-0000-00009C5A0000}"/>
    <cellStyle name="Normal 2 2 40 2" xfId="23198" xr:uid="{00000000-0005-0000-0000-00009D5A0000}"/>
    <cellStyle name="Normal 2 2 41" xfId="23199" xr:uid="{00000000-0005-0000-0000-00009E5A0000}"/>
    <cellStyle name="Normal 2 2 41 2" xfId="23200" xr:uid="{00000000-0005-0000-0000-00009F5A0000}"/>
    <cellStyle name="Normal 2 2 42" xfId="23201" xr:uid="{00000000-0005-0000-0000-0000A05A0000}"/>
    <cellStyle name="Normal 2 2 42 2" xfId="23202" xr:uid="{00000000-0005-0000-0000-0000A15A0000}"/>
    <cellStyle name="Normal 2 2 43" xfId="23203" xr:uid="{00000000-0005-0000-0000-0000A25A0000}"/>
    <cellStyle name="Normal 2 2 43 2" xfId="23204" xr:uid="{00000000-0005-0000-0000-0000A35A0000}"/>
    <cellStyle name="Normal 2 2 44" xfId="23205" xr:uid="{00000000-0005-0000-0000-0000A45A0000}"/>
    <cellStyle name="Normal 2 2 44 2" xfId="23206" xr:uid="{00000000-0005-0000-0000-0000A55A0000}"/>
    <cellStyle name="Normal 2 2 45" xfId="23207" xr:uid="{00000000-0005-0000-0000-0000A65A0000}"/>
    <cellStyle name="Normal 2 2 45 2" xfId="23208" xr:uid="{00000000-0005-0000-0000-0000A75A0000}"/>
    <cellStyle name="Normal 2 2 46" xfId="23209" xr:uid="{00000000-0005-0000-0000-0000A85A0000}"/>
    <cellStyle name="Normal 2 2 46 2" xfId="23210" xr:uid="{00000000-0005-0000-0000-0000A95A0000}"/>
    <cellStyle name="Normal 2 2 47" xfId="23211" xr:uid="{00000000-0005-0000-0000-0000AA5A0000}"/>
    <cellStyle name="Normal 2 2 47 2" xfId="23212" xr:uid="{00000000-0005-0000-0000-0000AB5A0000}"/>
    <cellStyle name="Normal 2 2 48" xfId="23213" xr:uid="{00000000-0005-0000-0000-0000AC5A0000}"/>
    <cellStyle name="Normal 2 2 48 2" xfId="23214" xr:uid="{00000000-0005-0000-0000-0000AD5A0000}"/>
    <cellStyle name="Normal 2 2 49" xfId="23215" xr:uid="{00000000-0005-0000-0000-0000AE5A0000}"/>
    <cellStyle name="Normal 2 2 49 2" xfId="23216" xr:uid="{00000000-0005-0000-0000-0000AF5A0000}"/>
    <cellStyle name="Normal 2 2 5" xfId="23217" xr:uid="{00000000-0005-0000-0000-0000B05A0000}"/>
    <cellStyle name="Normal 2 2 5 10" xfId="23218" xr:uid="{00000000-0005-0000-0000-0000B15A0000}"/>
    <cellStyle name="Normal 2 2 5 10 2" xfId="23219" xr:uid="{00000000-0005-0000-0000-0000B25A0000}"/>
    <cellStyle name="Normal 2 2 5 10 2 2" xfId="23220" xr:uid="{00000000-0005-0000-0000-0000B35A0000}"/>
    <cellStyle name="Normal 2 2 5 10 3" xfId="23221" xr:uid="{00000000-0005-0000-0000-0000B45A0000}"/>
    <cellStyle name="Normal 2 2 5 11" xfId="23222" xr:uid="{00000000-0005-0000-0000-0000B55A0000}"/>
    <cellStyle name="Normal 2 2 5 11 2" xfId="23223" xr:uid="{00000000-0005-0000-0000-0000B65A0000}"/>
    <cellStyle name="Normal 2 2 5 12" xfId="23224" xr:uid="{00000000-0005-0000-0000-0000B75A0000}"/>
    <cellStyle name="Normal 2 2 5 12 2" xfId="23225" xr:uid="{00000000-0005-0000-0000-0000B85A0000}"/>
    <cellStyle name="Normal 2 2 5 13" xfId="23226" xr:uid="{00000000-0005-0000-0000-0000B95A0000}"/>
    <cellStyle name="Normal 2 2 5 2" xfId="23227" xr:uid="{00000000-0005-0000-0000-0000BA5A0000}"/>
    <cellStyle name="Normal 2 2 5 2 2" xfId="23228" xr:uid="{00000000-0005-0000-0000-0000BB5A0000}"/>
    <cellStyle name="Normal 2 2 5 3" xfId="23229" xr:uid="{00000000-0005-0000-0000-0000BC5A0000}"/>
    <cellStyle name="Normal 2 2 5 3 2" xfId="23230" xr:uid="{00000000-0005-0000-0000-0000BD5A0000}"/>
    <cellStyle name="Normal 2 2 5 4" xfId="23231" xr:uid="{00000000-0005-0000-0000-0000BE5A0000}"/>
    <cellStyle name="Normal 2 2 5 4 2" xfId="23232" xr:uid="{00000000-0005-0000-0000-0000BF5A0000}"/>
    <cellStyle name="Normal 2 2 5 5" xfId="23233" xr:uid="{00000000-0005-0000-0000-0000C05A0000}"/>
    <cellStyle name="Normal 2 2 5 5 2" xfId="23234" xr:uid="{00000000-0005-0000-0000-0000C15A0000}"/>
    <cellStyle name="Normal 2 2 5 6" xfId="23235" xr:uid="{00000000-0005-0000-0000-0000C25A0000}"/>
    <cellStyle name="Normal 2 2 5 6 2" xfId="23236" xr:uid="{00000000-0005-0000-0000-0000C35A0000}"/>
    <cellStyle name="Normal 2 2 5 7" xfId="23237" xr:uid="{00000000-0005-0000-0000-0000C45A0000}"/>
    <cellStyle name="Normal 2 2 5 7 2" xfId="23238" xr:uid="{00000000-0005-0000-0000-0000C55A0000}"/>
    <cellStyle name="Normal 2 2 5 8" xfId="23239" xr:uid="{00000000-0005-0000-0000-0000C65A0000}"/>
    <cellStyle name="Normal 2 2 5 8 2" xfId="23240" xr:uid="{00000000-0005-0000-0000-0000C75A0000}"/>
    <cellStyle name="Normal 2 2 5 9" xfId="23241" xr:uid="{00000000-0005-0000-0000-0000C85A0000}"/>
    <cellStyle name="Normal 2 2 5 9 2" xfId="23242" xr:uid="{00000000-0005-0000-0000-0000C95A0000}"/>
    <cellStyle name="Normal 2 2 5 9 2 2" xfId="23243" xr:uid="{00000000-0005-0000-0000-0000CA5A0000}"/>
    <cellStyle name="Normal 2 2 5 9 3" xfId="23244" xr:uid="{00000000-0005-0000-0000-0000CB5A0000}"/>
    <cellStyle name="Normal 2 2 50" xfId="23245" xr:uid="{00000000-0005-0000-0000-0000CC5A0000}"/>
    <cellStyle name="Normal 2 2 50 2" xfId="23246" xr:uid="{00000000-0005-0000-0000-0000CD5A0000}"/>
    <cellStyle name="Normal 2 2 51" xfId="23247" xr:uid="{00000000-0005-0000-0000-0000CE5A0000}"/>
    <cellStyle name="Normal 2 2 51 2" xfId="23248" xr:uid="{00000000-0005-0000-0000-0000CF5A0000}"/>
    <cellStyle name="Normal 2 2 52" xfId="23249" xr:uid="{00000000-0005-0000-0000-0000D05A0000}"/>
    <cellStyle name="Normal 2 2 52 2" xfId="23250" xr:uid="{00000000-0005-0000-0000-0000D15A0000}"/>
    <cellStyle name="Normal 2 2 53" xfId="23251" xr:uid="{00000000-0005-0000-0000-0000D25A0000}"/>
    <cellStyle name="Normal 2 2 53 2" xfId="23252" xr:uid="{00000000-0005-0000-0000-0000D35A0000}"/>
    <cellStyle name="Normal 2 2 54" xfId="23253" xr:uid="{00000000-0005-0000-0000-0000D45A0000}"/>
    <cellStyle name="Normal 2 2 54 2" xfId="23254" xr:uid="{00000000-0005-0000-0000-0000D55A0000}"/>
    <cellStyle name="Normal 2 2 55" xfId="23255" xr:uid="{00000000-0005-0000-0000-0000D65A0000}"/>
    <cellStyle name="Normal 2 2 55 2" xfId="23256" xr:uid="{00000000-0005-0000-0000-0000D75A0000}"/>
    <cellStyle name="Normal 2 2 56" xfId="23257" xr:uid="{00000000-0005-0000-0000-0000D85A0000}"/>
    <cellStyle name="Normal 2 2 56 2" xfId="23258" xr:uid="{00000000-0005-0000-0000-0000D95A0000}"/>
    <cellStyle name="Normal 2 2 57" xfId="23259" xr:uid="{00000000-0005-0000-0000-0000DA5A0000}"/>
    <cellStyle name="Normal 2 2 57 2" xfId="23260" xr:uid="{00000000-0005-0000-0000-0000DB5A0000}"/>
    <cellStyle name="Normal 2 2 58" xfId="23261" xr:uid="{00000000-0005-0000-0000-0000DC5A0000}"/>
    <cellStyle name="Normal 2 2 58 2" xfId="23262" xr:uid="{00000000-0005-0000-0000-0000DD5A0000}"/>
    <cellStyle name="Normal 2 2 59" xfId="23263" xr:uid="{00000000-0005-0000-0000-0000DE5A0000}"/>
    <cellStyle name="Normal 2 2 59 2" xfId="23264" xr:uid="{00000000-0005-0000-0000-0000DF5A0000}"/>
    <cellStyle name="Normal 2 2 6" xfId="23265" xr:uid="{00000000-0005-0000-0000-0000E05A0000}"/>
    <cellStyle name="Normal 2 2 6 2" xfId="23266" xr:uid="{00000000-0005-0000-0000-0000E15A0000}"/>
    <cellStyle name="Normal 2 2 6 2 2" xfId="23267" xr:uid="{00000000-0005-0000-0000-0000E25A0000}"/>
    <cellStyle name="Normal 2 2 6 2 2 2" xfId="23268" xr:uid="{00000000-0005-0000-0000-0000E35A0000}"/>
    <cellStyle name="Normal 2 2 6 2 2 2 2" xfId="23269" xr:uid="{00000000-0005-0000-0000-0000E45A0000}"/>
    <cellStyle name="Normal 2 2 6 2 2 2 2 2" xfId="23270" xr:uid="{00000000-0005-0000-0000-0000E55A0000}"/>
    <cellStyle name="Normal 2 2 6 2 2 2 3" xfId="23271" xr:uid="{00000000-0005-0000-0000-0000E65A0000}"/>
    <cellStyle name="Normal 2 2 6 2 2 2 3 2" xfId="23272" xr:uid="{00000000-0005-0000-0000-0000E75A0000}"/>
    <cellStyle name="Normal 2 2 6 2 2 2 4" xfId="23273" xr:uid="{00000000-0005-0000-0000-0000E85A0000}"/>
    <cellStyle name="Normal 2 2 6 2 2 2 4 2" xfId="23274" xr:uid="{00000000-0005-0000-0000-0000E95A0000}"/>
    <cellStyle name="Normal 2 2 6 2 2 2 5" xfId="23275" xr:uid="{00000000-0005-0000-0000-0000EA5A0000}"/>
    <cellStyle name="Normal 2 2 6 2 2 3" xfId="23276" xr:uid="{00000000-0005-0000-0000-0000EB5A0000}"/>
    <cellStyle name="Normal 2 2 6 2 2 3 2" xfId="23277" xr:uid="{00000000-0005-0000-0000-0000EC5A0000}"/>
    <cellStyle name="Normal 2 2 6 2 2 4" xfId="23278" xr:uid="{00000000-0005-0000-0000-0000ED5A0000}"/>
    <cellStyle name="Normal 2 2 6 2 2 4 2" xfId="23279" xr:uid="{00000000-0005-0000-0000-0000EE5A0000}"/>
    <cellStyle name="Normal 2 2 6 2 2 5" xfId="23280" xr:uid="{00000000-0005-0000-0000-0000EF5A0000}"/>
    <cellStyle name="Normal 2 2 6 2 2 5 2" xfId="23281" xr:uid="{00000000-0005-0000-0000-0000F05A0000}"/>
    <cellStyle name="Normal 2 2 6 2 2 6" xfId="23282" xr:uid="{00000000-0005-0000-0000-0000F15A0000}"/>
    <cellStyle name="Normal 2 2 6 2 3" xfId="23283" xr:uid="{00000000-0005-0000-0000-0000F25A0000}"/>
    <cellStyle name="Normal 2 2 6 2 3 2" xfId="23284" xr:uid="{00000000-0005-0000-0000-0000F35A0000}"/>
    <cellStyle name="Normal 2 2 6 2 3 2 2" xfId="23285" xr:uid="{00000000-0005-0000-0000-0000F45A0000}"/>
    <cellStyle name="Normal 2 2 6 2 3 3" xfId="23286" xr:uid="{00000000-0005-0000-0000-0000F55A0000}"/>
    <cellStyle name="Normal 2 2 6 2 3 3 2" xfId="23287" xr:uid="{00000000-0005-0000-0000-0000F65A0000}"/>
    <cellStyle name="Normal 2 2 6 2 3 4" xfId="23288" xr:uid="{00000000-0005-0000-0000-0000F75A0000}"/>
    <cellStyle name="Normal 2 2 6 2 3 4 2" xfId="23289" xr:uid="{00000000-0005-0000-0000-0000F85A0000}"/>
    <cellStyle name="Normal 2 2 6 2 3 5" xfId="23290" xr:uid="{00000000-0005-0000-0000-0000F95A0000}"/>
    <cellStyle name="Normal 2 2 6 2 4" xfId="23291" xr:uid="{00000000-0005-0000-0000-0000FA5A0000}"/>
    <cellStyle name="Normal 2 2 6 2 4 2" xfId="23292" xr:uid="{00000000-0005-0000-0000-0000FB5A0000}"/>
    <cellStyle name="Normal 2 2 6 2 5" xfId="23293" xr:uid="{00000000-0005-0000-0000-0000FC5A0000}"/>
    <cellStyle name="Normal 2 2 6 2 5 2" xfId="23294" xr:uid="{00000000-0005-0000-0000-0000FD5A0000}"/>
    <cellStyle name="Normal 2 2 6 2 6" xfId="23295" xr:uid="{00000000-0005-0000-0000-0000FE5A0000}"/>
    <cellStyle name="Normal 2 2 6 2 6 2" xfId="23296" xr:uid="{00000000-0005-0000-0000-0000FF5A0000}"/>
    <cellStyle name="Normal 2 2 6 2 7" xfId="23297" xr:uid="{00000000-0005-0000-0000-0000005B0000}"/>
    <cellStyle name="Normal 2 2 6 3" xfId="23298" xr:uid="{00000000-0005-0000-0000-0000015B0000}"/>
    <cellStyle name="Normal 2 2 6 3 2" xfId="23299" xr:uid="{00000000-0005-0000-0000-0000025B0000}"/>
    <cellStyle name="Normal 2 2 6 3 2 2" xfId="23300" xr:uid="{00000000-0005-0000-0000-0000035B0000}"/>
    <cellStyle name="Normal 2 2 6 3 2 2 2" xfId="23301" xr:uid="{00000000-0005-0000-0000-0000045B0000}"/>
    <cellStyle name="Normal 2 2 6 3 2 2 2 2" xfId="23302" xr:uid="{00000000-0005-0000-0000-0000055B0000}"/>
    <cellStyle name="Normal 2 2 6 3 2 2 3" xfId="23303" xr:uid="{00000000-0005-0000-0000-0000065B0000}"/>
    <cellStyle name="Normal 2 2 6 3 2 2 3 2" xfId="23304" xr:uid="{00000000-0005-0000-0000-0000075B0000}"/>
    <cellStyle name="Normal 2 2 6 3 2 2 4" xfId="23305" xr:uid="{00000000-0005-0000-0000-0000085B0000}"/>
    <cellStyle name="Normal 2 2 6 3 2 2 4 2" xfId="23306" xr:uid="{00000000-0005-0000-0000-0000095B0000}"/>
    <cellStyle name="Normal 2 2 6 3 2 2 5" xfId="23307" xr:uid="{00000000-0005-0000-0000-00000A5B0000}"/>
    <cellStyle name="Normal 2 2 6 3 2 3" xfId="23308" xr:uid="{00000000-0005-0000-0000-00000B5B0000}"/>
    <cellStyle name="Normal 2 2 6 3 2 3 2" xfId="23309" xr:uid="{00000000-0005-0000-0000-00000C5B0000}"/>
    <cellStyle name="Normal 2 2 6 3 2 4" xfId="23310" xr:uid="{00000000-0005-0000-0000-00000D5B0000}"/>
    <cellStyle name="Normal 2 2 6 3 2 4 2" xfId="23311" xr:uid="{00000000-0005-0000-0000-00000E5B0000}"/>
    <cellStyle name="Normal 2 2 6 3 2 5" xfId="23312" xr:uid="{00000000-0005-0000-0000-00000F5B0000}"/>
    <cellStyle name="Normal 2 2 6 3 2 5 2" xfId="23313" xr:uid="{00000000-0005-0000-0000-0000105B0000}"/>
    <cellStyle name="Normal 2 2 6 3 2 6" xfId="23314" xr:uid="{00000000-0005-0000-0000-0000115B0000}"/>
    <cellStyle name="Normal 2 2 6 3 3" xfId="23315" xr:uid="{00000000-0005-0000-0000-0000125B0000}"/>
    <cellStyle name="Normal 2 2 6 3 3 2" xfId="23316" xr:uid="{00000000-0005-0000-0000-0000135B0000}"/>
    <cellStyle name="Normal 2 2 6 3 4" xfId="23317" xr:uid="{00000000-0005-0000-0000-0000145B0000}"/>
    <cellStyle name="Normal 2 2 6 3 4 2" xfId="23318" xr:uid="{00000000-0005-0000-0000-0000155B0000}"/>
    <cellStyle name="Normal 2 2 6 3 4 2 2" xfId="23319" xr:uid="{00000000-0005-0000-0000-0000165B0000}"/>
    <cellStyle name="Normal 2 2 6 3 4 3" xfId="23320" xr:uid="{00000000-0005-0000-0000-0000175B0000}"/>
    <cellStyle name="Normal 2 2 6 3 4 3 2" xfId="23321" xr:uid="{00000000-0005-0000-0000-0000185B0000}"/>
    <cellStyle name="Normal 2 2 6 3 4 4" xfId="23322" xr:uid="{00000000-0005-0000-0000-0000195B0000}"/>
    <cellStyle name="Normal 2 2 6 3 4 4 2" xfId="23323" xr:uid="{00000000-0005-0000-0000-00001A5B0000}"/>
    <cellStyle name="Normal 2 2 6 3 4 5" xfId="23324" xr:uid="{00000000-0005-0000-0000-00001B5B0000}"/>
    <cellStyle name="Normal 2 2 6 3 5" xfId="23325" xr:uid="{00000000-0005-0000-0000-00001C5B0000}"/>
    <cellStyle name="Normal 2 2 6 3 5 2" xfId="23326" xr:uid="{00000000-0005-0000-0000-00001D5B0000}"/>
    <cellStyle name="Normal 2 2 6 3 6" xfId="23327" xr:uid="{00000000-0005-0000-0000-00001E5B0000}"/>
    <cellStyle name="Normal 2 2 6 3 6 2" xfId="23328" xr:uid="{00000000-0005-0000-0000-00001F5B0000}"/>
    <cellStyle name="Normal 2 2 6 3 7" xfId="23329" xr:uid="{00000000-0005-0000-0000-0000205B0000}"/>
    <cellStyle name="Normal 2 2 6 3 7 2" xfId="23330" xr:uid="{00000000-0005-0000-0000-0000215B0000}"/>
    <cellStyle name="Normal 2 2 6 3 8" xfId="23331" xr:uid="{00000000-0005-0000-0000-0000225B0000}"/>
    <cellStyle name="Normal 2 2 6 4" xfId="23332" xr:uid="{00000000-0005-0000-0000-0000235B0000}"/>
    <cellStyle name="Normal 2 2 6 4 2" xfId="23333" xr:uid="{00000000-0005-0000-0000-0000245B0000}"/>
    <cellStyle name="Normal 2 2 6 4 2 2" xfId="23334" xr:uid="{00000000-0005-0000-0000-0000255B0000}"/>
    <cellStyle name="Normal 2 2 6 4 3" xfId="23335" xr:uid="{00000000-0005-0000-0000-0000265B0000}"/>
    <cellStyle name="Normal 2 2 6 5" xfId="23336" xr:uid="{00000000-0005-0000-0000-0000275B0000}"/>
    <cellStyle name="Normal 2 2 6 5 2" xfId="23337" xr:uid="{00000000-0005-0000-0000-0000285B0000}"/>
    <cellStyle name="Normal 2 2 6 6" xfId="23338" xr:uid="{00000000-0005-0000-0000-0000295B0000}"/>
    <cellStyle name="Normal 2 2 6 6 2" xfId="23339" xr:uid="{00000000-0005-0000-0000-00002A5B0000}"/>
    <cellStyle name="Normal 2 2 6 7" xfId="23340" xr:uid="{00000000-0005-0000-0000-00002B5B0000}"/>
    <cellStyle name="Normal 2 2 6 7 2" xfId="23341" xr:uid="{00000000-0005-0000-0000-00002C5B0000}"/>
    <cellStyle name="Normal 2 2 6 7 2 2" xfId="23342" xr:uid="{00000000-0005-0000-0000-00002D5B0000}"/>
    <cellStyle name="Normal 2 2 6 7 3" xfId="23343" xr:uid="{00000000-0005-0000-0000-00002E5B0000}"/>
    <cellStyle name="Normal 2 2 6 7 3 2" xfId="23344" xr:uid="{00000000-0005-0000-0000-00002F5B0000}"/>
    <cellStyle name="Normal 2 2 6 7 4" xfId="23345" xr:uid="{00000000-0005-0000-0000-0000305B0000}"/>
    <cellStyle name="Normal 2 2 6 7 4 2" xfId="23346" xr:uid="{00000000-0005-0000-0000-0000315B0000}"/>
    <cellStyle name="Normal 2 2 6 7 5" xfId="23347" xr:uid="{00000000-0005-0000-0000-0000325B0000}"/>
    <cellStyle name="Normal 2 2 6 8" xfId="23348" xr:uid="{00000000-0005-0000-0000-0000335B0000}"/>
    <cellStyle name="Normal 2 2 60" xfId="23349" xr:uid="{00000000-0005-0000-0000-0000345B0000}"/>
    <cellStyle name="Normal 2 2 60 2" xfId="23350" xr:uid="{00000000-0005-0000-0000-0000355B0000}"/>
    <cellStyle name="Normal 2 2 61" xfId="23351" xr:uid="{00000000-0005-0000-0000-0000365B0000}"/>
    <cellStyle name="Normal 2 2 61 2" xfId="23352" xr:uid="{00000000-0005-0000-0000-0000375B0000}"/>
    <cellStyle name="Normal 2 2 62" xfId="23353" xr:uid="{00000000-0005-0000-0000-0000385B0000}"/>
    <cellStyle name="Normal 2 2 62 2" xfId="23354" xr:uid="{00000000-0005-0000-0000-0000395B0000}"/>
    <cellStyle name="Normal 2 2 63" xfId="23355" xr:uid="{00000000-0005-0000-0000-00003A5B0000}"/>
    <cellStyle name="Normal 2 2 63 2" xfId="23356" xr:uid="{00000000-0005-0000-0000-00003B5B0000}"/>
    <cellStyle name="Normal 2 2 64" xfId="23357" xr:uid="{00000000-0005-0000-0000-00003C5B0000}"/>
    <cellStyle name="Normal 2 2 64 2" xfId="23358" xr:uid="{00000000-0005-0000-0000-00003D5B0000}"/>
    <cellStyle name="Normal 2 2 65" xfId="23359" xr:uid="{00000000-0005-0000-0000-00003E5B0000}"/>
    <cellStyle name="Normal 2 2 65 2" xfId="23360" xr:uid="{00000000-0005-0000-0000-00003F5B0000}"/>
    <cellStyle name="Normal 2 2 66" xfId="23361" xr:uid="{00000000-0005-0000-0000-0000405B0000}"/>
    <cellStyle name="Normal 2 2 66 2" xfId="23362" xr:uid="{00000000-0005-0000-0000-0000415B0000}"/>
    <cellStyle name="Normal 2 2 67" xfId="23363" xr:uid="{00000000-0005-0000-0000-0000425B0000}"/>
    <cellStyle name="Normal 2 2 67 2" xfId="23364" xr:uid="{00000000-0005-0000-0000-0000435B0000}"/>
    <cellStyle name="Normal 2 2 68" xfId="23365" xr:uid="{00000000-0005-0000-0000-0000445B0000}"/>
    <cellStyle name="Normal 2 2 68 2" xfId="23366" xr:uid="{00000000-0005-0000-0000-0000455B0000}"/>
    <cellStyle name="Normal 2 2 69" xfId="23367" xr:uid="{00000000-0005-0000-0000-0000465B0000}"/>
    <cellStyle name="Normal 2 2 69 2" xfId="23368" xr:uid="{00000000-0005-0000-0000-0000475B0000}"/>
    <cellStyle name="Normal 2 2 7" xfId="23369" xr:uid="{00000000-0005-0000-0000-0000485B0000}"/>
    <cellStyle name="Normal 2 2 7 2" xfId="23370" xr:uid="{00000000-0005-0000-0000-0000495B0000}"/>
    <cellStyle name="Normal 2 2 7 2 2" xfId="23371" xr:uid="{00000000-0005-0000-0000-00004A5B0000}"/>
    <cellStyle name="Normal 2 2 7 2 2 2" xfId="23372" xr:uid="{00000000-0005-0000-0000-00004B5B0000}"/>
    <cellStyle name="Normal 2 2 7 2 2 2 2" xfId="23373" xr:uid="{00000000-0005-0000-0000-00004C5B0000}"/>
    <cellStyle name="Normal 2 2 7 2 2 2 2 2" xfId="23374" xr:uid="{00000000-0005-0000-0000-00004D5B0000}"/>
    <cellStyle name="Normal 2 2 7 2 2 2 3" xfId="23375" xr:uid="{00000000-0005-0000-0000-00004E5B0000}"/>
    <cellStyle name="Normal 2 2 7 2 2 2 3 2" xfId="23376" xr:uid="{00000000-0005-0000-0000-00004F5B0000}"/>
    <cellStyle name="Normal 2 2 7 2 2 2 4" xfId="23377" xr:uid="{00000000-0005-0000-0000-0000505B0000}"/>
    <cellStyle name="Normal 2 2 7 2 2 2 4 2" xfId="23378" xr:uid="{00000000-0005-0000-0000-0000515B0000}"/>
    <cellStyle name="Normal 2 2 7 2 2 2 5" xfId="23379" xr:uid="{00000000-0005-0000-0000-0000525B0000}"/>
    <cellStyle name="Normal 2 2 7 2 2 3" xfId="23380" xr:uid="{00000000-0005-0000-0000-0000535B0000}"/>
    <cellStyle name="Normal 2 2 7 2 2 3 2" xfId="23381" xr:uid="{00000000-0005-0000-0000-0000545B0000}"/>
    <cellStyle name="Normal 2 2 7 2 2 4" xfId="23382" xr:uid="{00000000-0005-0000-0000-0000555B0000}"/>
    <cellStyle name="Normal 2 2 7 2 2 4 2" xfId="23383" xr:uid="{00000000-0005-0000-0000-0000565B0000}"/>
    <cellStyle name="Normal 2 2 7 2 2 5" xfId="23384" xr:uid="{00000000-0005-0000-0000-0000575B0000}"/>
    <cellStyle name="Normal 2 2 7 2 2 5 2" xfId="23385" xr:uid="{00000000-0005-0000-0000-0000585B0000}"/>
    <cellStyle name="Normal 2 2 7 2 2 6" xfId="23386" xr:uid="{00000000-0005-0000-0000-0000595B0000}"/>
    <cellStyle name="Normal 2 2 7 2 3" xfId="23387" xr:uid="{00000000-0005-0000-0000-00005A5B0000}"/>
    <cellStyle name="Normal 2 2 7 2 3 2" xfId="23388" xr:uid="{00000000-0005-0000-0000-00005B5B0000}"/>
    <cellStyle name="Normal 2 2 7 2 3 2 2" xfId="23389" xr:uid="{00000000-0005-0000-0000-00005C5B0000}"/>
    <cellStyle name="Normal 2 2 7 2 3 3" xfId="23390" xr:uid="{00000000-0005-0000-0000-00005D5B0000}"/>
    <cellStyle name="Normal 2 2 7 2 3 3 2" xfId="23391" xr:uid="{00000000-0005-0000-0000-00005E5B0000}"/>
    <cellStyle name="Normal 2 2 7 2 3 4" xfId="23392" xr:uid="{00000000-0005-0000-0000-00005F5B0000}"/>
    <cellStyle name="Normal 2 2 7 2 3 4 2" xfId="23393" xr:uid="{00000000-0005-0000-0000-0000605B0000}"/>
    <cellStyle name="Normal 2 2 7 2 3 5" xfId="23394" xr:uid="{00000000-0005-0000-0000-0000615B0000}"/>
    <cellStyle name="Normal 2 2 7 2 4" xfId="23395" xr:uid="{00000000-0005-0000-0000-0000625B0000}"/>
    <cellStyle name="Normal 2 2 7 2 4 2" xfId="23396" xr:uid="{00000000-0005-0000-0000-0000635B0000}"/>
    <cellStyle name="Normal 2 2 7 2 5" xfId="23397" xr:uid="{00000000-0005-0000-0000-0000645B0000}"/>
    <cellStyle name="Normal 2 2 7 2 5 2" xfId="23398" xr:uid="{00000000-0005-0000-0000-0000655B0000}"/>
    <cellStyle name="Normal 2 2 7 2 6" xfId="23399" xr:uid="{00000000-0005-0000-0000-0000665B0000}"/>
    <cellStyle name="Normal 2 2 7 2 6 2" xfId="23400" xr:uid="{00000000-0005-0000-0000-0000675B0000}"/>
    <cellStyle name="Normal 2 2 7 2 7" xfId="23401" xr:uid="{00000000-0005-0000-0000-0000685B0000}"/>
    <cellStyle name="Normal 2 2 7 3" xfId="23402" xr:uid="{00000000-0005-0000-0000-0000695B0000}"/>
    <cellStyle name="Normal 2 2 7 3 2" xfId="23403" xr:uid="{00000000-0005-0000-0000-00006A5B0000}"/>
    <cellStyle name="Normal 2 2 7 3 2 2" xfId="23404" xr:uid="{00000000-0005-0000-0000-00006B5B0000}"/>
    <cellStyle name="Normal 2 2 7 3 3" xfId="23405" xr:uid="{00000000-0005-0000-0000-00006C5B0000}"/>
    <cellStyle name="Normal 2 2 7 3 3 2" xfId="23406" xr:uid="{00000000-0005-0000-0000-00006D5B0000}"/>
    <cellStyle name="Normal 2 2 7 3 3 2 2" xfId="23407" xr:uid="{00000000-0005-0000-0000-00006E5B0000}"/>
    <cellStyle name="Normal 2 2 7 3 3 3" xfId="23408" xr:uid="{00000000-0005-0000-0000-00006F5B0000}"/>
    <cellStyle name="Normal 2 2 7 3 3 3 2" xfId="23409" xr:uid="{00000000-0005-0000-0000-0000705B0000}"/>
    <cellStyle name="Normal 2 2 7 3 3 4" xfId="23410" xr:uid="{00000000-0005-0000-0000-0000715B0000}"/>
    <cellStyle name="Normal 2 2 7 3 3 4 2" xfId="23411" xr:uid="{00000000-0005-0000-0000-0000725B0000}"/>
    <cellStyle name="Normal 2 2 7 3 3 5" xfId="23412" xr:uid="{00000000-0005-0000-0000-0000735B0000}"/>
    <cellStyle name="Normal 2 2 7 3 4" xfId="23413" xr:uid="{00000000-0005-0000-0000-0000745B0000}"/>
    <cellStyle name="Normal 2 2 7 3 4 2" xfId="23414" xr:uid="{00000000-0005-0000-0000-0000755B0000}"/>
    <cellStyle name="Normal 2 2 7 3 5" xfId="23415" xr:uid="{00000000-0005-0000-0000-0000765B0000}"/>
    <cellStyle name="Normal 2 2 7 3 5 2" xfId="23416" xr:uid="{00000000-0005-0000-0000-0000775B0000}"/>
    <cellStyle name="Normal 2 2 7 3 6" xfId="23417" xr:uid="{00000000-0005-0000-0000-0000785B0000}"/>
    <cellStyle name="Normal 2 2 7 3 6 2" xfId="23418" xr:uid="{00000000-0005-0000-0000-0000795B0000}"/>
    <cellStyle name="Normal 2 2 7 3 7" xfId="23419" xr:uid="{00000000-0005-0000-0000-00007A5B0000}"/>
    <cellStyle name="Normal 2 2 7 4" xfId="23420" xr:uid="{00000000-0005-0000-0000-00007B5B0000}"/>
    <cellStyle name="Normal 2 2 7 4 2" xfId="23421" xr:uid="{00000000-0005-0000-0000-00007C5B0000}"/>
    <cellStyle name="Normal 2 2 7 4 2 2" xfId="23422" xr:uid="{00000000-0005-0000-0000-00007D5B0000}"/>
    <cellStyle name="Normal 2 2 7 4 3" xfId="23423" xr:uid="{00000000-0005-0000-0000-00007E5B0000}"/>
    <cellStyle name="Normal 2 2 7 4 3 2" xfId="23424" xr:uid="{00000000-0005-0000-0000-00007F5B0000}"/>
    <cellStyle name="Normal 2 2 7 4 4" xfId="23425" xr:uid="{00000000-0005-0000-0000-0000805B0000}"/>
    <cellStyle name="Normal 2 2 7 4 4 2" xfId="23426" xr:uid="{00000000-0005-0000-0000-0000815B0000}"/>
    <cellStyle name="Normal 2 2 7 4 5" xfId="23427" xr:uid="{00000000-0005-0000-0000-0000825B0000}"/>
    <cellStyle name="Normal 2 2 7 5" xfId="23428" xr:uid="{00000000-0005-0000-0000-0000835B0000}"/>
    <cellStyle name="Normal 2 2 7 5 2" xfId="23429" xr:uid="{00000000-0005-0000-0000-0000845B0000}"/>
    <cellStyle name="Normal 2 2 7 6" xfId="23430" xr:uid="{00000000-0005-0000-0000-0000855B0000}"/>
    <cellStyle name="Normal 2 2 7 6 2" xfId="23431" xr:uid="{00000000-0005-0000-0000-0000865B0000}"/>
    <cellStyle name="Normal 2 2 7 7" xfId="23432" xr:uid="{00000000-0005-0000-0000-0000875B0000}"/>
    <cellStyle name="Normal 2 2 7 7 2" xfId="23433" xr:uid="{00000000-0005-0000-0000-0000885B0000}"/>
    <cellStyle name="Normal 2 2 7 8" xfId="23434" xr:uid="{00000000-0005-0000-0000-0000895B0000}"/>
    <cellStyle name="Normal 2 2 70" xfId="23435" xr:uid="{00000000-0005-0000-0000-00008A5B0000}"/>
    <cellStyle name="Normal 2 2 70 2" xfId="23436" xr:uid="{00000000-0005-0000-0000-00008B5B0000}"/>
    <cellStyle name="Normal 2 2 71" xfId="23437" xr:uid="{00000000-0005-0000-0000-00008C5B0000}"/>
    <cellStyle name="Normal 2 2 71 2" xfId="23438" xr:uid="{00000000-0005-0000-0000-00008D5B0000}"/>
    <cellStyle name="Normal 2 2 72" xfId="23439" xr:uid="{00000000-0005-0000-0000-00008E5B0000}"/>
    <cellStyle name="Normal 2 2 72 2" xfId="23440" xr:uid="{00000000-0005-0000-0000-00008F5B0000}"/>
    <cellStyle name="Normal 2 2 73" xfId="23441" xr:uid="{00000000-0005-0000-0000-0000905B0000}"/>
    <cellStyle name="Normal 2 2 73 2" xfId="23442" xr:uid="{00000000-0005-0000-0000-0000915B0000}"/>
    <cellStyle name="Normal 2 2 74" xfId="23443" xr:uid="{00000000-0005-0000-0000-0000925B0000}"/>
    <cellStyle name="Normal 2 2 74 2" xfId="23444" xr:uid="{00000000-0005-0000-0000-0000935B0000}"/>
    <cellStyle name="Normal 2 2 75" xfId="23445" xr:uid="{00000000-0005-0000-0000-0000945B0000}"/>
    <cellStyle name="Normal 2 2 75 2" xfId="23446" xr:uid="{00000000-0005-0000-0000-0000955B0000}"/>
    <cellStyle name="Normal 2 2 76" xfId="23447" xr:uid="{00000000-0005-0000-0000-0000965B0000}"/>
    <cellStyle name="Normal 2 2 76 2" xfId="23448" xr:uid="{00000000-0005-0000-0000-0000975B0000}"/>
    <cellStyle name="Normal 2 2 77" xfId="23449" xr:uid="{00000000-0005-0000-0000-0000985B0000}"/>
    <cellStyle name="Normal 2 2 77 2" xfId="23450" xr:uid="{00000000-0005-0000-0000-0000995B0000}"/>
    <cellStyle name="Normal 2 2 78" xfId="23451" xr:uid="{00000000-0005-0000-0000-00009A5B0000}"/>
    <cellStyle name="Normal 2 2 78 2" xfId="23452" xr:uid="{00000000-0005-0000-0000-00009B5B0000}"/>
    <cellStyle name="Normal 2 2 79" xfId="23453" xr:uid="{00000000-0005-0000-0000-00009C5B0000}"/>
    <cellStyle name="Normal 2 2 79 2" xfId="23454" xr:uid="{00000000-0005-0000-0000-00009D5B0000}"/>
    <cellStyle name="Normal 2 2 8" xfId="23455" xr:uid="{00000000-0005-0000-0000-00009E5B0000}"/>
    <cellStyle name="Normal 2 2 8 2" xfId="23456" xr:uid="{00000000-0005-0000-0000-00009F5B0000}"/>
    <cellStyle name="Normal 2 2 8 2 2" xfId="23457" xr:uid="{00000000-0005-0000-0000-0000A05B0000}"/>
    <cellStyle name="Normal 2 2 8 2 2 2" xfId="23458" xr:uid="{00000000-0005-0000-0000-0000A15B0000}"/>
    <cellStyle name="Normal 2 2 8 2 2 2 2" xfId="23459" xr:uid="{00000000-0005-0000-0000-0000A25B0000}"/>
    <cellStyle name="Normal 2 2 8 2 2 2 2 2" xfId="23460" xr:uid="{00000000-0005-0000-0000-0000A35B0000}"/>
    <cellStyle name="Normal 2 2 8 2 2 2 3" xfId="23461" xr:uid="{00000000-0005-0000-0000-0000A45B0000}"/>
    <cellStyle name="Normal 2 2 8 2 2 2 3 2" xfId="23462" xr:uid="{00000000-0005-0000-0000-0000A55B0000}"/>
    <cellStyle name="Normal 2 2 8 2 2 2 4" xfId="23463" xr:uid="{00000000-0005-0000-0000-0000A65B0000}"/>
    <cellStyle name="Normal 2 2 8 2 2 2 4 2" xfId="23464" xr:uid="{00000000-0005-0000-0000-0000A75B0000}"/>
    <cellStyle name="Normal 2 2 8 2 2 2 5" xfId="23465" xr:uid="{00000000-0005-0000-0000-0000A85B0000}"/>
    <cellStyle name="Normal 2 2 8 2 2 3" xfId="23466" xr:uid="{00000000-0005-0000-0000-0000A95B0000}"/>
    <cellStyle name="Normal 2 2 8 2 2 3 2" xfId="23467" xr:uid="{00000000-0005-0000-0000-0000AA5B0000}"/>
    <cellStyle name="Normal 2 2 8 2 2 4" xfId="23468" xr:uid="{00000000-0005-0000-0000-0000AB5B0000}"/>
    <cellStyle name="Normal 2 2 8 2 2 4 2" xfId="23469" xr:uid="{00000000-0005-0000-0000-0000AC5B0000}"/>
    <cellStyle name="Normal 2 2 8 2 2 5" xfId="23470" xr:uid="{00000000-0005-0000-0000-0000AD5B0000}"/>
    <cellStyle name="Normal 2 2 8 2 2 5 2" xfId="23471" xr:uid="{00000000-0005-0000-0000-0000AE5B0000}"/>
    <cellStyle name="Normal 2 2 8 2 2 6" xfId="23472" xr:uid="{00000000-0005-0000-0000-0000AF5B0000}"/>
    <cellStyle name="Normal 2 2 8 2 3" xfId="23473" xr:uid="{00000000-0005-0000-0000-0000B05B0000}"/>
    <cellStyle name="Normal 2 2 8 2 3 2" xfId="23474" xr:uid="{00000000-0005-0000-0000-0000B15B0000}"/>
    <cellStyle name="Normal 2 2 8 2 3 2 2" xfId="23475" xr:uid="{00000000-0005-0000-0000-0000B25B0000}"/>
    <cellStyle name="Normal 2 2 8 2 3 3" xfId="23476" xr:uid="{00000000-0005-0000-0000-0000B35B0000}"/>
    <cellStyle name="Normal 2 2 8 2 3 3 2" xfId="23477" xr:uid="{00000000-0005-0000-0000-0000B45B0000}"/>
    <cellStyle name="Normal 2 2 8 2 3 4" xfId="23478" xr:uid="{00000000-0005-0000-0000-0000B55B0000}"/>
    <cellStyle name="Normal 2 2 8 2 3 4 2" xfId="23479" xr:uid="{00000000-0005-0000-0000-0000B65B0000}"/>
    <cellStyle name="Normal 2 2 8 2 3 5" xfId="23480" xr:uid="{00000000-0005-0000-0000-0000B75B0000}"/>
    <cellStyle name="Normal 2 2 8 2 4" xfId="23481" xr:uid="{00000000-0005-0000-0000-0000B85B0000}"/>
    <cellStyle name="Normal 2 2 8 2 4 2" xfId="23482" xr:uid="{00000000-0005-0000-0000-0000B95B0000}"/>
    <cellStyle name="Normal 2 2 8 2 5" xfId="23483" xr:uid="{00000000-0005-0000-0000-0000BA5B0000}"/>
    <cellStyle name="Normal 2 2 8 2 5 2" xfId="23484" xr:uid="{00000000-0005-0000-0000-0000BB5B0000}"/>
    <cellStyle name="Normal 2 2 8 2 6" xfId="23485" xr:uid="{00000000-0005-0000-0000-0000BC5B0000}"/>
    <cellStyle name="Normal 2 2 8 2 6 2" xfId="23486" xr:uid="{00000000-0005-0000-0000-0000BD5B0000}"/>
    <cellStyle name="Normal 2 2 8 2 7" xfId="23487" xr:uid="{00000000-0005-0000-0000-0000BE5B0000}"/>
    <cellStyle name="Normal 2 2 8 3" xfId="23488" xr:uid="{00000000-0005-0000-0000-0000BF5B0000}"/>
    <cellStyle name="Normal 2 2 8 3 2" xfId="23489" xr:uid="{00000000-0005-0000-0000-0000C05B0000}"/>
    <cellStyle name="Normal 2 2 8 3 2 2" xfId="23490" xr:uid="{00000000-0005-0000-0000-0000C15B0000}"/>
    <cellStyle name="Normal 2 2 8 3 3" xfId="23491" xr:uid="{00000000-0005-0000-0000-0000C25B0000}"/>
    <cellStyle name="Normal 2 2 8 3 3 2" xfId="23492" xr:uid="{00000000-0005-0000-0000-0000C35B0000}"/>
    <cellStyle name="Normal 2 2 8 3 3 2 2" xfId="23493" xr:uid="{00000000-0005-0000-0000-0000C45B0000}"/>
    <cellStyle name="Normal 2 2 8 3 3 3" xfId="23494" xr:uid="{00000000-0005-0000-0000-0000C55B0000}"/>
    <cellStyle name="Normal 2 2 8 3 3 3 2" xfId="23495" xr:uid="{00000000-0005-0000-0000-0000C65B0000}"/>
    <cellStyle name="Normal 2 2 8 3 3 4" xfId="23496" xr:uid="{00000000-0005-0000-0000-0000C75B0000}"/>
    <cellStyle name="Normal 2 2 8 3 3 4 2" xfId="23497" xr:uid="{00000000-0005-0000-0000-0000C85B0000}"/>
    <cellStyle name="Normal 2 2 8 3 3 5" xfId="23498" xr:uid="{00000000-0005-0000-0000-0000C95B0000}"/>
    <cellStyle name="Normal 2 2 8 3 4" xfId="23499" xr:uid="{00000000-0005-0000-0000-0000CA5B0000}"/>
    <cellStyle name="Normal 2 2 8 3 4 2" xfId="23500" xr:uid="{00000000-0005-0000-0000-0000CB5B0000}"/>
    <cellStyle name="Normal 2 2 8 3 5" xfId="23501" xr:uid="{00000000-0005-0000-0000-0000CC5B0000}"/>
    <cellStyle name="Normal 2 2 8 3 5 2" xfId="23502" xr:uid="{00000000-0005-0000-0000-0000CD5B0000}"/>
    <cellStyle name="Normal 2 2 8 3 6" xfId="23503" xr:uid="{00000000-0005-0000-0000-0000CE5B0000}"/>
    <cellStyle name="Normal 2 2 8 3 6 2" xfId="23504" xr:uid="{00000000-0005-0000-0000-0000CF5B0000}"/>
    <cellStyle name="Normal 2 2 8 3 7" xfId="23505" xr:uid="{00000000-0005-0000-0000-0000D05B0000}"/>
    <cellStyle name="Normal 2 2 8 4" xfId="23506" xr:uid="{00000000-0005-0000-0000-0000D15B0000}"/>
    <cellStyle name="Normal 2 2 8 4 2" xfId="23507" xr:uid="{00000000-0005-0000-0000-0000D25B0000}"/>
    <cellStyle name="Normal 2 2 8 4 2 2" xfId="23508" xr:uid="{00000000-0005-0000-0000-0000D35B0000}"/>
    <cellStyle name="Normal 2 2 8 4 3" xfId="23509" xr:uid="{00000000-0005-0000-0000-0000D45B0000}"/>
    <cellStyle name="Normal 2 2 8 4 3 2" xfId="23510" xr:uid="{00000000-0005-0000-0000-0000D55B0000}"/>
    <cellStyle name="Normal 2 2 8 4 4" xfId="23511" xr:uid="{00000000-0005-0000-0000-0000D65B0000}"/>
    <cellStyle name="Normal 2 2 8 4 4 2" xfId="23512" xr:uid="{00000000-0005-0000-0000-0000D75B0000}"/>
    <cellStyle name="Normal 2 2 8 4 5" xfId="23513" xr:uid="{00000000-0005-0000-0000-0000D85B0000}"/>
    <cellStyle name="Normal 2 2 8 5" xfId="23514" xr:uid="{00000000-0005-0000-0000-0000D95B0000}"/>
    <cellStyle name="Normal 2 2 8 5 2" xfId="23515" xr:uid="{00000000-0005-0000-0000-0000DA5B0000}"/>
    <cellStyle name="Normal 2 2 8 6" xfId="23516" xr:uid="{00000000-0005-0000-0000-0000DB5B0000}"/>
    <cellStyle name="Normal 2 2 8 6 2" xfId="23517" xr:uid="{00000000-0005-0000-0000-0000DC5B0000}"/>
    <cellStyle name="Normal 2 2 8 7" xfId="23518" xr:uid="{00000000-0005-0000-0000-0000DD5B0000}"/>
    <cellStyle name="Normal 2 2 8 7 2" xfId="23519" xr:uid="{00000000-0005-0000-0000-0000DE5B0000}"/>
    <cellStyle name="Normal 2 2 8 8" xfId="23520" xr:uid="{00000000-0005-0000-0000-0000DF5B0000}"/>
    <cellStyle name="Normal 2 2 80" xfId="23521" xr:uid="{00000000-0005-0000-0000-0000E05B0000}"/>
    <cellStyle name="Normal 2 2 80 2" xfId="23522" xr:uid="{00000000-0005-0000-0000-0000E15B0000}"/>
    <cellStyle name="Normal 2 2 81" xfId="23523" xr:uid="{00000000-0005-0000-0000-0000E25B0000}"/>
    <cellStyle name="Normal 2 2 81 2" xfId="23524" xr:uid="{00000000-0005-0000-0000-0000E35B0000}"/>
    <cellStyle name="Normal 2 2 82" xfId="23525" xr:uid="{00000000-0005-0000-0000-0000E45B0000}"/>
    <cellStyle name="Normal 2 2 82 2" xfId="23526" xr:uid="{00000000-0005-0000-0000-0000E55B0000}"/>
    <cellStyle name="Normal 2 2 83" xfId="23527" xr:uid="{00000000-0005-0000-0000-0000E65B0000}"/>
    <cellStyle name="Normal 2 2 83 2" xfId="23528" xr:uid="{00000000-0005-0000-0000-0000E75B0000}"/>
    <cellStyle name="Normal 2 2 84" xfId="23529" xr:uid="{00000000-0005-0000-0000-0000E85B0000}"/>
    <cellStyle name="Normal 2 2 84 2" xfId="23530" xr:uid="{00000000-0005-0000-0000-0000E95B0000}"/>
    <cellStyle name="Normal 2 2 85" xfId="23531" xr:uid="{00000000-0005-0000-0000-0000EA5B0000}"/>
    <cellStyle name="Normal 2 2 85 2" xfId="23532" xr:uid="{00000000-0005-0000-0000-0000EB5B0000}"/>
    <cellStyle name="Normal 2 2 86" xfId="23533" xr:uid="{00000000-0005-0000-0000-0000EC5B0000}"/>
    <cellStyle name="Normal 2 2 86 2" xfId="23534" xr:uid="{00000000-0005-0000-0000-0000ED5B0000}"/>
    <cellStyle name="Normal 2 2 87" xfId="23535" xr:uid="{00000000-0005-0000-0000-0000EE5B0000}"/>
    <cellStyle name="Normal 2 2 87 2" xfId="23536" xr:uid="{00000000-0005-0000-0000-0000EF5B0000}"/>
    <cellStyle name="Normal 2 2 88" xfId="23537" xr:uid="{00000000-0005-0000-0000-0000F05B0000}"/>
    <cellStyle name="Normal 2 2 88 2" xfId="23538" xr:uid="{00000000-0005-0000-0000-0000F15B0000}"/>
    <cellStyle name="Normal 2 2 89" xfId="23539" xr:uid="{00000000-0005-0000-0000-0000F25B0000}"/>
    <cellStyle name="Normal 2 2 89 2" xfId="23540" xr:uid="{00000000-0005-0000-0000-0000F35B0000}"/>
    <cellStyle name="Normal 2 2 9" xfId="23541" xr:uid="{00000000-0005-0000-0000-0000F45B0000}"/>
    <cellStyle name="Normal 2 2 9 10" xfId="23542" xr:uid="{00000000-0005-0000-0000-0000F55B0000}"/>
    <cellStyle name="Normal 2 2 9 2" xfId="23543" xr:uid="{00000000-0005-0000-0000-0000F65B0000}"/>
    <cellStyle name="Normal 2 2 9 2 10" xfId="23544" xr:uid="{00000000-0005-0000-0000-0000F75B0000}"/>
    <cellStyle name="Normal 2 2 9 2 10 2" xfId="23545" xr:uid="{00000000-0005-0000-0000-0000F85B0000}"/>
    <cellStyle name="Normal 2 2 9 2 10 2 2" xfId="23546" xr:uid="{00000000-0005-0000-0000-0000F95B0000}"/>
    <cellStyle name="Normal 2 2 9 2 10 3" xfId="23547" xr:uid="{00000000-0005-0000-0000-0000FA5B0000}"/>
    <cellStyle name="Normal 2 2 9 2 10 3 2" xfId="23548" xr:uid="{00000000-0005-0000-0000-0000FB5B0000}"/>
    <cellStyle name="Normal 2 2 9 2 10 4" xfId="23549" xr:uid="{00000000-0005-0000-0000-0000FC5B0000}"/>
    <cellStyle name="Normal 2 2 9 2 10 4 2" xfId="23550" xr:uid="{00000000-0005-0000-0000-0000FD5B0000}"/>
    <cellStyle name="Normal 2 2 9 2 10 5" xfId="23551" xr:uid="{00000000-0005-0000-0000-0000FE5B0000}"/>
    <cellStyle name="Normal 2 2 9 2 11" xfId="23552" xr:uid="{00000000-0005-0000-0000-0000FF5B0000}"/>
    <cellStyle name="Normal 2 2 9 2 11 2" xfId="23553" xr:uid="{00000000-0005-0000-0000-0000005C0000}"/>
    <cellStyle name="Normal 2 2 9 2 12" xfId="23554" xr:uid="{00000000-0005-0000-0000-0000015C0000}"/>
    <cellStyle name="Normal 2 2 9 2 12 2" xfId="23555" xr:uid="{00000000-0005-0000-0000-0000025C0000}"/>
    <cellStyle name="Normal 2 2 9 2 13" xfId="23556" xr:uid="{00000000-0005-0000-0000-0000035C0000}"/>
    <cellStyle name="Normal 2 2 9 2 13 2" xfId="23557" xr:uid="{00000000-0005-0000-0000-0000045C0000}"/>
    <cellStyle name="Normal 2 2 9 2 14" xfId="23558" xr:uid="{00000000-0005-0000-0000-0000055C0000}"/>
    <cellStyle name="Normal 2 2 9 2 2" xfId="23559" xr:uid="{00000000-0005-0000-0000-0000065C0000}"/>
    <cellStyle name="Normal 2 2 9 2 2 2" xfId="23560" xr:uid="{00000000-0005-0000-0000-0000075C0000}"/>
    <cellStyle name="Normal 2 2 9 2 2 2 2" xfId="23561" xr:uid="{00000000-0005-0000-0000-0000085C0000}"/>
    <cellStyle name="Normal 2 2 9 2 2 2 2 2" xfId="23562" xr:uid="{00000000-0005-0000-0000-0000095C0000}"/>
    <cellStyle name="Normal 2 2 9 2 2 2 2 2 2" xfId="23563" xr:uid="{00000000-0005-0000-0000-00000A5C0000}"/>
    <cellStyle name="Normal 2 2 9 2 2 2 2 2 2 2" xfId="23564" xr:uid="{00000000-0005-0000-0000-00000B5C0000}"/>
    <cellStyle name="Normal 2 2 9 2 2 2 2 2 3" xfId="23565" xr:uid="{00000000-0005-0000-0000-00000C5C0000}"/>
    <cellStyle name="Normal 2 2 9 2 2 2 2 2 3 2" xfId="23566" xr:uid="{00000000-0005-0000-0000-00000D5C0000}"/>
    <cellStyle name="Normal 2 2 9 2 2 2 2 2 4" xfId="23567" xr:uid="{00000000-0005-0000-0000-00000E5C0000}"/>
    <cellStyle name="Normal 2 2 9 2 2 2 2 2 4 2" xfId="23568" xr:uid="{00000000-0005-0000-0000-00000F5C0000}"/>
    <cellStyle name="Normal 2 2 9 2 2 2 2 2 5" xfId="23569" xr:uid="{00000000-0005-0000-0000-0000105C0000}"/>
    <cellStyle name="Normal 2 2 9 2 2 2 2 3" xfId="23570" xr:uid="{00000000-0005-0000-0000-0000115C0000}"/>
    <cellStyle name="Normal 2 2 9 2 2 2 2 3 2" xfId="23571" xr:uid="{00000000-0005-0000-0000-0000125C0000}"/>
    <cellStyle name="Normal 2 2 9 2 2 2 2 4" xfId="23572" xr:uid="{00000000-0005-0000-0000-0000135C0000}"/>
    <cellStyle name="Normal 2 2 9 2 2 2 2 4 2" xfId="23573" xr:uid="{00000000-0005-0000-0000-0000145C0000}"/>
    <cellStyle name="Normal 2 2 9 2 2 2 2 5" xfId="23574" xr:uid="{00000000-0005-0000-0000-0000155C0000}"/>
    <cellStyle name="Normal 2 2 9 2 2 2 2 5 2" xfId="23575" xr:uid="{00000000-0005-0000-0000-0000165C0000}"/>
    <cellStyle name="Normal 2 2 9 2 2 2 2 6" xfId="23576" xr:uid="{00000000-0005-0000-0000-0000175C0000}"/>
    <cellStyle name="Normal 2 2 9 2 2 2 3" xfId="23577" xr:uid="{00000000-0005-0000-0000-0000185C0000}"/>
    <cellStyle name="Normal 2 2 9 2 2 2 3 2" xfId="23578" xr:uid="{00000000-0005-0000-0000-0000195C0000}"/>
    <cellStyle name="Normal 2 2 9 2 2 2 3 2 2" xfId="23579" xr:uid="{00000000-0005-0000-0000-00001A5C0000}"/>
    <cellStyle name="Normal 2 2 9 2 2 2 3 3" xfId="23580" xr:uid="{00000000-0005-0000-0000-00001B5C0000}"/>
    <cellStyle name="Normal 2 2 9 2 2 2 3 3 2" xfId="23581" xr:uid="{00000000-0005-0000-0000-00001C5C0000}"/>
    <cellStyle name="Normal 2 2 9 2 2 2 3 4" xfId="23582" xr:uid="{00000000-0005-0000-0000-00001D5C0000}"/>
    <cellStyle name="Normal 2 2 9 2 2 2 3 4 2" xfId="23583" xr:uid="{00000000-0005-0000-0000-00001E5C0000}"/>
    <cellStyle name="Normal 2 2 9 2 2 2 3 5" xfId="23584" xr:uid="{00000000-0005-0000-0000-00001F5C0000}"/>
    <cellStyle name="Normal 2 2 9 2 2 2 4" xfId="23585" xr:uid="{00000000-0005-0000-0000-0000205C0000}"/>
    <cellStyle name="Normal 2 2 9 2 2 2 4 2" xfId="23586" xr:uid="{00000000-0005-0000-0000-0000215C0000}"/>
    <cellStyle name="Normal 2 2 9 2 2 2 5" xfId="23587" xr:uid="{00000000-0005-0000-0000-0000225C0000}"/>
    <cellStyle name="Normal 2 2 9 2 2 2 5 2" xfId="23588" xr:uid="{00000000-0005-0000-0000-0000235C0000}"/>
    <cellStyle name="Normal 2 2 9 2 2 2 6" xfId="23589" xr:uid="{00000000-0005-0000-0000-0000245C0000}"/>
    <cellStyle name="Normal 2 2 9 2 2 2 6 2" xfId="23590" xr:uid="{00000000-0005-0000-0000-0000255C0000}"/>
    <cellStyle name="Normal 2 2 9 2 2 2 7" xfId="23591" xr:uid="{00000000-0005-0000-0000-0000265C0000}"/>
    <cellStyle name="Normal 2 2 9 2 2 3" xfId="23592" xr:uid="{00000000-0005-0000-0000-0000275C0000}"/>
    <cellStyle name="Normal 2 2 9 2 3" xfId="23593" xr:uid="{00000000-0005-0000-0000-0000285C0000}"/>
    <cellStyle name="Normal 2 2 9 2 3 2" xfId="23594" xr:uid="{00000000-0005-0000-0000-0000295C0000}"/>
    <cellStyle name="Normal 2 2 9 2 3 2 2" xfId="23595" xr:uid="{00000000-0005-0000-0000-00002A5C0000}"/>
    <cellStyle name="Normal 2 2 9 2 3 2 2 2" xfId="23596" xr:uid="{00000000-0005-0000-0000-00002B5C0000}"/>
    <cellStyle name="Normal 2 2 9 2 3 2 2 2 2" xfId="23597" xr:uid="{00000000-0005-0000-0000-00002C5C0000}"/>
    <cellStyle name="Normal 2 2 9 2 3 2 2 3" xfId="23598" xr:uid="{00000000-0005-0000-0000-00002D5C0000}"/>
    <cellStyle name="Normal 2 2 9 2 3 2 2 3 2" xfId="23599" xr:uid="{00000000-0005-0000-0000-00002E5C0000}"/>
    <cellStyle name="Normal 2 2 9 2 3 2 2 4" xfId="23600" xr:uid="{00000000-0005-0000-0000-00002F5C0000}"/>
    <cellStyle name="Normal 2 2 9 2 3 2 2 4 2" xfId="23601" xr:uid="{00000000-0005-0000-0000-0000305C0000}"/>
    <cellStyle name="Normal 2 2 9 2 3 2 2 5" xfId="23602" xr:uid="{00000000-0005-0000-0000-0000315C0000}"/>
    <cellStyle name="Normal 2 2 9 2 3 2 3" xfId="23603" xr:uid="{00000000-0005-0000-0000-0000325C0000}"/>
    <cellStyle name="Normal 2 2 9 2 3 2 3 2" xfId="23604" xr:uid="{00000000-0005-0000-0000-0000335C0000}"/>
    <cellStyle name="Normal 2 2 9 2 3 2 4" xfId="23605" xr:uid="{00000000-0005-0000-0000-0000345C0000}"/>
    <cellStyle name="Normal 2 2 9 2 3 2 4 2" xfId="23606" xr:uid="{00000000-0005-0000-0000-0000355C0000}"/>
    <cellStyle name="Normal 2 2 9 2 3 2 5" xfId="23607" xr:uid="{00000000-0005-0000-0000-0000365C0000}"/>
    <cellStyle name="Normal 2 2 9 2 3 2 5 2" xfId="23608" xr:uid="{00000000-0005-0000-0000-0000375C0000}"/>
    <cellStyle name="Normal 2 2 9 2 3 2 6" xfId="23609" xr:uid="{00000000-0005-0000-0000-0000385C0000}"/>
    <cellStyle name="Normal 2 2 9 2 3 3" xfId="23610" xr:uid="{00000000-0005-0000-0000-0000395C0000}"/>
    <cellStyle name="Normal 2 2 9 2 3 3 2" xfId="23611" xr:uid="{00000000-0005-0000-0000-00003A5C0000}"/>
    <cellStyle name="Normal 2 2 9 2 3 3 2 2" xfId="23612" xr:uid="{00000000-0005-0000-0000-00003B5C0000}"/>
    <cellStyle name="Normal 2 2 9 2 3 3 3" xfId="23613" xr:uid="{00000000-0005-0000-0000-00003C5C0000}"/>
    <cellStyle name="Normal 2 2 9 2 3 3 3 2" xfId="23614" xr:uid="{00000000-0005-0000-0000-00003D5C0000}"/>
    <cellStyle name="Normal 2 2 9 2 3 3 4" xfId="23615" xr:uid="{00000000-0005-0000-0000-00003E5C0000}"/>
    <cellStyle name="Normal 2 2 9 2 3 3 4 2" xfId="23616" xr:uid="{00000000-0005-0000-0000-00003F5C0000}"/>
    <cellStyle name="Normal 2 2 9 2 3 3 5" xfId="23617" xr:uid="{00000000-0005-0000-0000-0000405C0000}"/>
    <cellStyle name="Normal 2 2 9 2 3 4" xfId="23618" xr:uid="{00000000-0005-0000-0000-0000415C0000}"/>
    <cellStyle name="Normal 2 2 9 2 3 4 2" xfId="23619" xr:uid="{00000000-0005-0000-0000-0000425C0000}"/>
    <cellStyle name="Normal 2 2 9 2 3 5" xfId="23620" xr:uid="{00000000-0005-0000-0000-0000435C0000}"/>
    <cellStyle name="Normal 2 2 9 2 3 5 2" xfId="23621" xr:uid="{00000000-0005-0000-0000-0000445C0000}"/>
    <cellStyle name="Normal 2 2 9 2 3 6" xfId="23622" xr:uid="{00000000-0005-0000-0000-0000455C0000}"/>
    <cellStyle name="Normal 2 2 9 2 3 6 2" xfId="23623" xr:uid="{00000000-0005-0000-0000-0000465C0000}"/>
    <cellStyle name="Normal 2 2 9 2 3 7" xfId="23624" xr:uid="{00000000-0005-0000-0000-0000475C0000}"/>
    <cellStyle name="Normal 2 2 9 2 4" xfId="23625" xr:uid="{00000000-0005-0000-0000-0000485C0000}"/>
    <cellStyle name="Normal 2 2 9 2 4 2" xfId="23626" xr:uid="{00000000-0005-0000-0000-0000495C0000}"/>
    <cellStyle name="Normal 2 2 9 2 4 2 2" xfId="23627" xr:uid="{00000000-0005-0000-0000-00004A5C0000}"/>
    <cellStyle name="Normal 2 2 9 2 4 2 2 2" xfId="23628" xr:uid="{00000000-0005-0000-0000-00004B5C0000}"/>
    <cellStyle name="Normal 2 2 9 2 4 2 2 2 2" xfId="23629" xr:uid="{00000000-0005-0000-0000-00004C5C0000}"/>
    <cellStyle name="Normal 2 2 9 2 4 2 2 3" xfId="23630" xr:uid="{00000000-0005-0000-0000-00004D5C0000}"/>
    <cellStyle name="Normal 2 2 9 2 4 2 2 3 2" xfId="23631" xr:uid="{00000000-0005-0000-0000-00004E5C0000}"/>
    <cellStyle name="Normal 2 2 9 2 4 2 2 4" xfId="23632" xr:uid="{00000000-0005-0000-0000-00004F5C0000}"/>
    <cellStyle name="Normal 2 2 9 2 4 2 2 4 2" xfId="23633" xr:uid="{00000000-0005-0000-0000-0000505C0000}"/>
    <cellStyle name="Normal 2 2 9 2 4 2 2 5" xfId="23634" xr:uid="{00000000-0005-0000-0000-0000515C0000}"/>
    <cellStyle name="Normal 2 2 9 2 4 2 3" xfId="23635" xr:uid="{00000000-0005-0000-0000-0000525C0000}"/>
    <cellStyle name="Normal 2 2 9 2 4 2 3 2" xfId="23636" xr:uid="{00000000-0005-0000-0000-0000535C0000}"/>
    <cellStyle name="Normal 2 2 9 2 4 2 4" xfId="23637" xr:uid="{00000000-0005-0000-0000-0000545C0000}"/>
    <cellStyle name="Normal 2 2 9 2 4 2 4 2" xfId="23638" xr:uid="{00000000-0005-0000-0000-0000555C0000}"/>
    <cellStyle name="Normal 2 2 9 2 4 2 5" xfId="23639" xr:uid="{00000000-0005-0000-0000-0000565C0000}"/>
    <cellStyle name="Normal 2 2 9 2 4 2 5 2" xfId="23640" xr:uid="{00000000-0005-0000-0000-0000575C0000}"/>
    <cellStyle name="Normal 2 2 9 2 4 2 6" xfId="23641" xr:uid="{00000000-0005-0000-0000-0000585C0000}"/>
    <cellStyle name="Normal 2 2 9 2 4 3" xfId="23642" xr:uid="{00000000-0005-0000-0000-0000595C0000}"/>
    <cellStyle name="Normal 2 2 9 2 4 3 2" xfId="23643" xr:uid="{00000000-0005-0000-0000-00005A5C0000}"/>
    <cellStyle name="Normal 2 2 9 2 4 3 2 2" xfId="23644" xr:uid="{00000000-0005-0000-0000-00005B5C0000}"/>
    <cellStyle name="Normal 2 2 9 2 4 3 3" xfId="23645" xr:uid="{00000000-0005-0000-0000-00005C5C0000}"/>
    <cellStyle name="Normal 2 2 9 2 4 3 3 2" xfId="23646" xr:uid="{00000000-0005-0000-0000-00005D5C0000}"/>
    <cellStyle name="Normal 2 2 9 2 4 3 4" xfId="23647" xr:uid="{00000000-0005-0000-0000-00005E5C0000}"/>
    <cellStyle name="Normal 2 2 9 2 4 3 4 2" xfId="23648" xr:uid="{00000000-0005-0000-0000-00005F5C0000}"/>
    <cellStyle name="Normal 2 2 9 2 4 3 5" xfId="23649" xr:uid="{00000000-0005-0000-0000-0000605C0000}"/>
    <cellStyle name="Normal 2 2 9 2 4 4" xfId="23650" xr:uid="{00000000-0005-0000-0000-0000615C0000}"/>
    <cellStyle name="Normal 2 2 9 2 4 4 2" xfId="23651" xr:uid="{00000000-0005-0000-0000-0000625C0000}"/>
    <cellStyle name="Normal 2 2 9 2 4 5" xfId="23652" xr:uid="{00000000-0005-0000-0000-0000635C0000}"/>
    <cellStyle name="Normal 2 2 9 2 4 5 2" xfId="23653" xr:uid="{00000000-0005-0000-0000-0000645C0000}"/>
    <cellStyle name="Normal 2 2 9 2 4 6" xfId="23654" xr:uid="{00000000-0005-0000-0000-0000655C0000}"/>
    <cellStyle name="Normal 2 2 9 2 4 6 2" xfId="23655" xr:uid="{00000000-0005-0000-0000-0000665C0000}"/>
    <cellStyle name="Normal 2 2 9 2 4 7" xfId="23656" xr:uid="{00000000-0005-0000-0000-0000675C0000}"/>
    <cellStyle name="Normal 2 2 9 2 5" xfId="23657" xr:uid="{00000000-0005-0000-0000-0000685C0000}"/>
    <cellStyle name="Normal 2 2 9 2 5 2" xfId="23658" xr:uid="{00000000-0005-0000-0000-0000695C0000}"/>
    <cellStyle name="Normal 2 2 9 2 5 2 2" xfId="23659" xr:uid="{00000000-0005-0000-0000-00006A5C0000}"/>
    <cellStyle name="Normal 2 2 9 2 5 2 2 2" xfId="23660" xr:uid="{00000000-0005-0000-0000-00006B5C0000}"/>
    <cellStyle name="Normal 2 2 9 2 5 2 2 2 2" xfId="23661" xr:uid="{00000000-0005-0000-0000-00006C5C0000}"/>
    <cellStyle name="Normal 2 2 9 2 5 2 2 3" xfId="23662" xr:uid="{00000000-0005-0000-0000-00006D5C0000}"/>
    <cellStyle name="Normal 2 2 9 2 5 2 2 3 2" xfId="23663" xr:uid="{00000000-0005-0000-0000-00006E5C0000}"/>
    <cellStyle name="Normal 2 2 9 2 5 2 2 4" xfId="23664" xr:uid="{00000000-0005-0000-0000-00006F5C0000}"/>
    <cellStyle name="Normal 2 2 9 2 5 2 2 4 2" xfId="23665" xr:uid="{00000000-0005-0000-0000-0000705C0000}"/>
    <cellStyle name="Normal 2 2 9 2 5 2 2 5" xfId="23666" xr:uid="{00000000-0005-0000-0000-0000715C0000}"/>
    <cellStyle name="Normal 2 2 9 2 5 2 3" xfId="23667" xr:uid="{00000000-0005-0000-0000-0000725C0000}"/>
    <cellStyle name="Normal 2 2 9 2 5 2 3 2" xfId="23668" xr:uid="{00000000-0005-0000-0000-0000735C0000}"/>
    <cellStyle name="Normal 2 2 9 2 5 2 4" xfId="23669" xr:uid="{00000000-0005-0000-0000-0000745C0000}"/>
    <cellStyle name="Normal 2 2 9 2 5 2 4 2" xfId="23670" xr:uid="{00000000-0005-0000-0000-0000755C0000}"/>
    <cellStyle name="Normal 2 2 9 2 5 2 5" xfId="23671" xr:uid="{00000000-0005-0000-0000-0000765C0000}"/>
    <cellStyle name="Normal 2 2 9 2 5 2 5 2" xfId="23672" xr:uid="{00000000-0005-0000-0000-0000775C0000}"/>
    <cellStyle name="Normal 2 2 9 2 5 2 6" xfId="23673" xr:uid="{00000000-0005-0000-0000-0000785C0000}"/>
    <cellStyle name="Normal 2 2 9 2 5 3" xfId="23674" xr:uid="{00000000-0005-0000-0000-0000795C0000}"/>
    <cellStyle name="Normal 2 2 9 2 5 3 2" xfId="23675" xr:uid="{00000000-0005-0000-0000-00007A5C0000}"/>
    <cellStyle name="Normal 2 2 9 2 5 3 2 2" xfId="23676" xr:uid="{00000000-0005-0000-0000-00007B5C0000}"/>
    <cellStyle name="Normal 2 2 9 2 5 3 3" xfId="23677" xr:uid="{00000000-0005-0000-0000-00007C5C0000}"/>
    <cellStyle name="Normal 2 2 9 2 5 3 3 2" xfId="23678" xr:uid="{00000000-0005-0000-0000-00007D5C0000}"/>
    <cellStyle name="Normal 2 2 9 2 5 3 4" xfId="23679" xr:uid="{00000000-0005-0000-0000-00007E5C0000}"/>
    <cellStyle name="Normal 2 2 9 2 5 3 4 2" xfId="23680" xr:uid="{00000000-0005-0000-0000-00007F5C0000}"/>
    <cellStyle name="Normal 2 2 9 2 5 3 5" xfId="23681" xr:uid="{00000000-0005-0000-0000-0000805C0000}"/>
    <cellStyle name="Normal 2 2 9 2 5 4" xfId="23682" xr:uid="{00000000-0005-0000-0000-0000815C0000}"/>
    <cellStyle name="Normal 2 2 9 2 5 4 2" xfId="23683" xr:uid="{00000000-0005-0000-0000-0000825C0000}"/>
    <cellStyle name="Normal 2 2 9 2 5 5" xfId="23684" xr:uid="{00000000-0005-0000-0000-0000835C0000}"/>
    <cellStyle name="Normal 2 2 9 2 5 5 2" xfId="23685" xr:uid="{00000000-0005-0000-0000-0000845C0000}"/>
    <cellStyle name="Normal 2 2 9 2 5 6" xfId="23686" xr:uid="{00000000-0005-0000-0000-0000855C0000}"/>
    <cellStyle name="Normal 2 2 9 2 5 6 2" xfId="23687" xr:uid="{00000000-0005-0000-0000-0000865C0000}"/>
    <cellStyle name="Normal 2 2 9 2 5 7" xfId="23688" xr:uid="{00000000-0005-0000-0000-0000875C0000}"/>
    <cellStyle name="Normal 2 2 9 2 6" xfId="23689" xr:uid="{00000000-0005-0000-0000-0000885C0000}"/>
    <cellStyle name="Normal 2 2 9 2 6 2" xfId="23690" xr:uid="{00000000-0005-0000-0000-0000895C0000}"/>
    <cellStyle name="Normal 2 2 9 2 6 2 2" xfId="23691" xr:uid="{00000000-0005-0000-0000-00008A5C0000}"/>
    <cellStyle name="Normal 2 2 9 2 6 2 2 2" xfId="23692" xr:uid="{00000000-0005-0000-0000-00008B5C0000}"/>
    <cellStyle name="Normal 2 2 9 2 6 2 2 2 2" xfId="23693" xr:uid="{00000000-0005-0000-0000-00008C5C0000}"/>
    <cellStyle name="Normal 2 2 9 2 6 2 2 3" xfId="23694" xr:uid="{00000000-0005-0000-0000-00008D5C0000}"/>
    <cellStyle name="Normal 2 2 9 2 6 2 2 3 2" xfId="23695" xr:uid="{00000000-0005-0000-0000-00008E5C0000}"/>
    <cellStyle name="Normal 2 2 9 2 6 2 2 4" xfId="23696" xr:uid="{00000000-0005-0000-0000-00008F5C0000}"/>
    <cellStyle name="Normal 2 2 9 2 6 2 2 4 2" xfId="23697" xr:uid="{00000000-0005-0000-0000-0000905C0000}"/>
    <cellStyle name="Normal 2 2 9 2 6 2 2 5" xfId="23698" xr:uid="{00000000-0005-0000-0000-0000915C0000}"/>
    <cellStyle name="Normal 2 2 9 2 6 2 3" xfId="23699" xr:uid="{00000000-0005-0000-0000-0000925C0000}"/>
    <cellStyle name="Normal 2 2 9 2 6 2 3 2" xfId="23700" xr:uid="{00000000-0005-0000-0000-0000935C0000}"/>
    <cellStyle name="Normal 2 2 9 2 6 2 4" xfId="23701" xr:uid="{00000000-0005-0000-0000-0000945C0000}"/>
    <cellStyle name="Normal 2 2 9 2 6 2 4 2" xfId="23702" xr:uid="{00000000-0005-0000-0000-0000955C0000}"/>
    <cellStyle name="Normal 2 2 9 2 6 2 5" xfId="23703" xr:uid="{00000000-0005-0000-0000-0000965C0000}"/>
    <cellStyle name="Normal 2 2 9 2 6 2 5 2" xfId="23704" xr:uid="{00000000-0005-0000-0000-0000975C0000}"/>
    <cellStyle name="Normal 2 2 9 2 6 2 6" xfId="23705" xr:uid="{00000000-0005-0000-0000-0000985C0000}"/>
    <cellStyle name="Normal 2 2 9 2 6 3" xfId="23706" xr:uid="{00000000-0005-0000-0000-0000995C0000}"/>
    <cellStyle name="Normal 2 2 9 2 6 3 2" xfId="23707" xr:uid="{00000000-0005-0000-0000-00009A5C0000}"/>
    <cellStyle name="Normal 2 2 9 2 6 3 2 2" xfId="23708" xr:uid="{00000000-0005-0000-0000-00009B5C0000}"/>
    <cellStyle name="Normal 2 2 9 2 6 3 3" xfId="23709" xr:uid="{00000000-0005-0000-0000-00009C5C0000}"/>
    <cellStyle name="Normal 2 2 9 2 6 3 3 2" xfId="23710" xr:uid="{00000000-0005-0000-0000-00009D5C0000}"/>
    <cellStyle name="Normal 2 2 9 2 6 3 4" xfId="23711" xr:uid="{00000000-0005-0000-0000-00009E5C0000}"/>
    <cellStyle name="Normal 2 2 9 2 6 3 4 2" xfId="23712" xr:uid="{00000000-0005-0000-0000-00009F5C0000}"/>
    <cellStyle name="Normal 2 2 9 2 6 3 5" xfId="23713" xr:uid="{00000000-0005-0000-0000-0000A05C0000}"/>
    <cellStyle name="Normal 2 2 9 2 6 4" xfId="23714" xr:uid="{00000000-0005-0000-0000-0000A15C0000}"/>
    <cellStyle name="Normal 2 2 9 2 6 4 2" xfId="23715" xr:uid="{00000000-0005-0000-0000-0000A25C0000}"/>
    <cellStyle name="Normal 2 2 9 2 6 5" xfId="23716" xr:uid="{00000000-0005-0000-0000-0000A35C0000}"/>
    <cellStyle name="Normal 2 2 9 2 6 5 2" xfId="23717" xr:uid="{00000000-0005-0000-0000-0000A45C0000}"/>
    <cellStyle name="Normal 2 2 9 2 6 6" xfId="23718" xr:uid="{00000000-0005-0000-0000-0000A55C0000}"/>
    <cellStyle name="Normal 2 2 9 2 6 6 2" xfId="23719" xr:uid="{00000000-0005-0000-0000-0000A65C0000}"/>
    <cellStyle name="Normal 2 2 9 2 6 7" xfId="23720" xr:uid="{00000000-0005-0000-0000-0000A75C0000}"/>
    <cellStyle name="Normal 2 2 9 2 7" xfId="23721" xr:uid="{00000000-0005-0000-0000-0000A85C0000}"/>
    <cellStyle name="Normal 2 2 9 2 7 2" xfId="23722" xr:uid="{00000000-0005-0000-0000-0000A95C0000}"/>
    <cellStyle name="Normal 2 2 9 2 7 2 2" xfId="23723" xr:uid="{00000000-0005-0000-0000-0000AA5C0000}"/>
    <cellStyle name="Normal 2 2 9 2 7 2 2 2" xfId="23724" xr:uid="{00000000-0005-0000-0000-0000AB5C0000}"/>
    <cellStyle name="Normal 2 2 9 2 7 2 2 2 2" xfId="23725" xr:uid="{00000000-0005-0000-0000-0000AC5C0000}"/>
    <cellStyle name="Normal 2 2 9 2 7 2 2 3" xfId="23726" xr:uid="{00000000-0005-0000-0000-0000AD5C0000}"/>
    <cellStyle name="Normal 2 2 9 2 7 2 2 3 2" xfId="23727" xr:uid="{00000000-0005-0000-0000-0000AE5C0000}"/>
    <cellStyle name="Normal 2 2 9 2 7 2 2 4" xfId="23728" xr:uid="{00000000-0005-0000-0000-0000AF5C0000}"/>
    <cellStyle name="Normal 2 2 9 2 7 2 2 4 2" xfId="23729" xr:uid="{00000000-0005-0000-0000-0000B05C0000}"/>
    <cellStyle name="Normal 2 2 9 2 7 2 2 5" xfId="23730" xr:uid="{00000000-0005-0000-0000-0000B15C0000}"/>
    <cellStyle name="Normal 2 2 9 2 7 2 3" xfId="23731" xr:uid="{00000000-0005-0000-0000-0000B25C0000}"/>
    <cellStyle name="Normal 2 2 9 2 7 2 3 2" xfId="23732" xr:uid="{00000000-0005-0000-0000-0000B35C0000}"/>
    <cellStyle name="Normal 2 2 9 2 7 2 4" xfId="23733" xr:uid="{00000000-0005-0000-0000-0000B45C0000}"/>
    <cellStyle name="Normal 2 2 9 2 7 2 4 2" xfId="23734" xr:uid="{00000000-0005-0000-0000-0000B55C0000}"/>
    <cellStyle name="Normal 2 2 9 2 7 2 5" xfId="23735" xr:uid="{00000000-0005-0000-0000-0000B65C0000}"/>
    <cellStyle name="Normal 2 2 9 2 7 2 5 2" xfId="23736" xr:uid="{00000000-0005-0000-0000-0000B75C0000}"/>
    <cellStyle name="Normal 2 2 9 2 7 2 6" xfId="23737" xr:uid="{00000000-0005-0000-0000-0000B85C0000}"/>
    <cellStyle name="Normal 2 2 9 2 7 3" xfId="23738" xr:uid="{00000000-0005-0000-0000-0000B95C0000}"/>
    <cellStyle name="Normal 2 2 9 2 7 3 2" xfId="23739" xr:uid="{00000000-0005-0000-0000-0000BA5C0000}"/>
    <cellStyle name="Normal 2 2 9 2 7 3 2 2" xfId="23740" xr:uid="{00000000-0005-0000-0000-0000BB5C0000}"/>
    <cellStyle name="Normal 2 2 9 2 7 3 3" xfId="23741" xr:uid="{00000000-0005-0000-0000-0000BC5C0000}"/>
    <cellStyle name="Normal 2 2 9 2 7 3 3 2" xfId="23742" xr:uid="{00000000-0005-0000-0000-0000BD5C0000}"/>
    <cellStyle name="Normal 2 2 9 2 7 3 4" xfId="23743" xr:uid="{00000000-0005-0000-0000-0000BE5C0000}"/>
    <cellStyle name="Normal 2 2 9 2 7 3 4 2" xfId="23744" xr:uid="{00000000-0005-0000-0000-0000BF5C0000}"/>
    <cellStyle name="Normal 2 2 9 2 7 3 5" xfId="23745" xr:uid="{00000000-0005-0000-0000-0000C05C0000}"/>
    <cellStyle name="Normal 2 2 9 2 7 4" xfId="23746" xr:uid="{00000000-0005-0000-0000-0000C15C0000}"/>
    <cellStyle name="Normal 2 2 9 2 7 4 2" xfId="23747" xr:uid="{00000000-0005-0000-0000-0000C25C0000}"/>
    <cellStyle name="Normal 2 2 9 2 7 5" xfId="23748" xr:uid="{00000000-0005-0000-0000-0000C35C0000}"/>
    <cellStyle name="Normal 2 2 9 2 7 5 2" xfId="23749" xr:uid="{00000000-0005-0000-0000-0000C45C0000}"/>
    <cellStyle name="Normal 2 2 9 2 7 6" xfId="23750" xr:uid="{00000000-0005-0000-0000-0000C55C0000}"/>
    <cellStyle name="Normal 2 2 9 2 7 6 2" xfId="23751" xr:uid="{00000000-0005-0000-0000-0000C65C0000}"/>
    <cellStyle name="Normal 2 2 9 2 7 7" xfId="23752" xr:uid="{00000000-0005-0000-0000-0000C75C0000}"/>
    <cellStyle name="Normal 2 2 9 2 8" xfId="23753" xr:uid="{00000000-0005-0000-0000-0000C85C0000}"/>
    <cellStyle name="Normal 2 2 9 2 8 2" xfId="23754" xr:uid="{00000000-0005-0000-0000-0000C95C0000}"/>
    <cellStyle name="Normal 2 2 9 2 8 2 2" xfId="23755" xr:uid="{00000000-0005-0000-0000-0000CA5C0000}"/>
    <cellStyle name="Normal 2 2 9 2 8 2 2 2" xfId="23756" xr:uid="{00000000-0005-0000-0000-0000CB5C0000}"/>
    <cellStyle name="Normal 2 2 9 2 8 2 2 2 2" xfId="23757" xr:uid="{00000000-0005-0000-0000-0000CC5C0000}"/>
    <cellStyle name="Normal 2 2 9 2 8 2 2 3" xfId="23758" xr:uid="{00000000-0005-0000-0000-0000CD5C0000}"/>
    <cellStyle name="Normal 2 2 9 2 8 2 2 3 2" xfId="23759" xr:uid="{00000000-0005-0000-0000-0000CE5C0000}"/>
    <cellStyle name="Normal 2 2 9 2 8 2 2 4" xfId="23760" xr:uid="{00000000-0005-0000-0000-0000CF5C0000}"/>
    <cellStyle name="Normal 2 2 9 2 8 2 2 4 2" xfId="23761" xr:uid="{00000000-0005-0000-0000-0000D05C0000}"/>
    <cellStyle name="Normal 2 2 9 2 8 2 2 5" xfId="23762" xr:uid="{00000000-0005-0000-0000-0000D15C0000}"/>
    <cellStyle name="Normal 2 2 9 2 8 2 3" xfId="23763" xr:uid="{00000000-0005-0000-0000-0000D25C0000}"/>
    <cellStyle name="Normal 2 2 9 2 8 2 3 2" xfId="23764" xr:uid="{00000000-0005-0000-0000-0000D35C0000}"/>
    <cellStyle name="Normal 2 2 9 2 8 2 4" xfId="23765" xr:uid="{00000000-0005-0000-0000-0000D45C0000}"/>
    <cellStyle name="Normal 2 2 9 2 8 2 4 2" xfId="23766" xr:uid="{00000000-0005-0000-0000-0000D55C0000}"/>
    <cellStyle name="Normal 2 2 9 2 8 2 5" xfId="23767" xr:uid="{00000000-0005-0000-0000-0000D65C0000}"/>
    <cellStyle name="Normal 2 2 9 2 8 2 5 2" xfId="23768" xr:uid="{00000000-0005-0000-0000-0000D75C0000}"/>
    <cellStyle name="Normal 2 2 9 2 8 2 6" xfId="23769" xr:uid="{00000000-0005-0000-0000-0000D85C0000}"/>
    <cellStyle name="Normal 2 2 9 2 8 3" xfId="23770" xr:uid="{00000000-0005-0000-0000-0000D95C0000}"/>
    <cellStyle name="Normal 2 2 9 2 8 3 2" xfId="23771" xr:uid="{00000000-0005-0000-0000-0000DA5C0000}"/>
    <cellStyle name="Normal 2 2 9 2 8 3 2 2" xfId="23772" xr:uid="{00000000-0005-0000-0000-0000DB5C0000}"/>
    <cellStyle name="Normal 2 2 9 2 8 3 3" xfId="23773" xr:uid="{00000000-0005-0000-0000-0000DC5C0000}"/>
    <cellStyle name="Normal 2 2 9 2 8 3 3 2" xfId="23774" xr:uid="{00000000-0005-0000-0000-0000DD5C0000}"/>
    <cellStyle name="Normal 2 2 9 2 8 3 4" xfId="23775" xr:uid="{00000000-0005-0000-0000-0000DE5C0000}"/>
    <cellStyle name="Normal 2 2 9 2 8 3 4 2" xfId="23776" xr:uid="{00000000-0005-0000-0000-0000DF5C0000}"/>
    <cellStyle name="Normal 2 2 9 2 8 3 5" xfId="23777" xr:uid="{00000000-0005-0000-0000-0000E05C0000}"/>
    <cellStyle name="Normal 2 2 9 2 8 4" xfId="23778" xr:uid="{00000000-0005-0000-0000-0000E15C0000}"/>
    <cellStyle name="Normal 2 2 9 2 8 4 2" xfId="23779" xr:uid="{00000000-0005-0000-0000-0000E25C0000}"/>
    <cellStyle name="Normal 2 2 9 2 8 5" xfId="23780" xr:uid="{00000000-0005-0000-0000-0000E35C0000}"/>
    <cellStyle name="Normal 2 2 9 2 8 5 2" xfId="23781" xr:uid="{00000000-0005-0000-0000-0000E45C0000}"/>
    <cellStyle name="Normal 2 2 9 2 8 6" xfId="23782" xr:uid="{00000000-0005-0000-0000-0000E55C0000}"/>
    <cellStyle name="Normal 2 2 9 2 8 6 2" xfId="23783" xr:uid="{00000000-0005-0000-0000-0000E65C0000}"/>
    <cellStyle name="Normal 2 2 9 2 8 7" xfId="23784" xr:uid="{00000000-0005-0000-0000-0000E75C0000}"/>
    <cellStyle name="Normal 2 2 9 2 9" xfId="23785" xr:uid="{00000000-0005-0000-0000-0000E85C0000}"/>
    <cellStyle name="Normal 2 2 9 2 9 2" xfId="23786" xr:uid="{00000000-0005-0000-0000-0000E95C0000}"/>
    <cellStyle name="Normal 2 2 9 2 9 2 2" xfId="23787" xr:uid="{00000000-0005-0000-0000-0000EA5C0000}"/>
    <cellStyle name="Normal 2 2 9 2 9 2 2 2" xfId="23788" xr:uid="{00000000-0005-0000-0000-0000EB5C0000}"/>
    <cellStyle name="Normal 2 2 9 2 9 2 3" xfId="23789" xr:uid="{00000000-0005-0000-0000-0000EC5C0000}"/>
    <cellStyle name="Normal 2 2 9 2 9 2 3 2" xfId="23790" xr:uid="{00000000-0005-0000-0000-0000ED5C0000}"/>
    <cellStyle name="Normal 2 2 9 2 9 2 4" xfId="23791" xr:uid="{00000000-0005-0000-0000-0000EE5C0000}"/>
    <cellStyle name="Normal 2 2 9 2 9 2 4 2" xfId="23792" xr:uid="{00000000-0005-0000-0000-0000EF5C0000}"/>
    <cellStyle name="Normal 2 2 9 2 9 2 5" xfId="23793" xr:uid="{00000000-0005-0000-0000-0000F05C0000}"/>
    <cellStyle name="Normal 2 2 9 2 9 3" xfId="23794" xr:uid="{00000000-0005-0000-0000-0000F15C0000}"/>
    <cellStyle name="Normal 2 2 9 2 9 3 2" xfId="23795" xr:uid="{00000000-0005-0000-0000-0000F25C0000}"/>
    <cellStyle name="Normal 2 2 9 2 9 4" xfId="23796" xr:uid="{00000000-0005-0000-0000-0000F35C0000}"/>
    <cellStyle name="Normal 2 2 9 2 9 4 2" xfId="23797" xr:uid="{00000000-0005-0000-0000-0000F45C0000}"/>
    <cellStyle name="Normal 2 2 9 2 9 5" xfId="23798" xr:uid="{00000000-0005-0000-0000-0000F55C0000}"/>
    <cellStyle name="Normal 2 2 9 2 9 5 2" xfId="23799" xr:uid="{00000000-0005-0000-0000-0000F65C0000}"/>
    <cellStyle name="Normal 2 2 9 2 9 6" xfId="23800" xr:uid="{00000000-0005-0000-0000-0000F75C0000}"/>
    <cellStyle name="Normal 2 2 9 3" xfId="23801" xr:uid="{00000000-0005-0000-0000-0000F85C0000}"/>
    <cellStyle name="Normal 2 2 9 3 2" xfId="23802" xr:uid="{00000000-0005-0000-0000-0000F95C0000}"/>
    <cellStyle name="Normal 2 2 9 3 2 2" xfId="23803" xr:uid="{00000000-0005-0000-0000-0000FA5C0000}"/>
    <cellStyle name="Normal 2 2 9 3 3" xfId="23804" xr:uid="{00000000-0005-0000-0000-0000FB5C0000}"/>
    <cellStyle name="Normal 2 2 9 3 3 2" xfId="23805" xr:uid="{00000000-0005-0000-0000-0000FC5C0000}"/>
    <cellStyle name="Normal 2 2 9 3 3 2 2" xfId="23806" xr:uid="{00000000-0005-0000-0000-0000FD5C0000}"/>
    <cellStyle name="Normal 2 2 9 3 3 2 2 2" xfId="23807" xr:uid="{00000000-0005-0000-0000-0000FE5C0000}"/>
    <cellStyle name="Normal 2 2 9 3 3 2 3" xfId="23808" xr:uid="{00000000-0005-0000-0000-0000FF5C0000}"/>
    <cellStyle name="Normal 2 2 9 3 3 2 3 2" xfId="23809" xr:uid="{00000000-0005-0000-0000-0000005D0000}"/>
    <cellStyle name="Normal 2 2 9 3 3 2 4" xfId="23810" xr:uid="{00000000-0005-0000-0000-0000015D0000}"/>
    <cellStyle name="Normal 2 2 9 3 3 2 4 2" xfId="23811" xr:uid="{00000000-0005-0000-0000-0000025D0000}"/>
    <cellStyle name="Normal 2 2 9 3 3 2 5" xfId="23812" xr:uid="{00000000-0005-0000-0000-0000035D0000}"/>
    <cellStyle name="Normal 2 2 9 3 3 3" xfId="23813" xr:uid="{00000000-0005-0000-0000-0000045D0000}"/>
    <cellStyle name="Normal 2 2 9 3 3 3 2" xfId="23814" xr:uid="{00000000-0005-0000-0000-0000055D0000}"/>
    <cellStyle name="Normal 2 2 9 3 3 4" xfId="23815" xr:uid="{00000000-0005-0000-0000-0000065D0000}"/>
    <cellStyle name="Normal 2 2 9 3 3 4 2" xfId="23816" xr:uid="{00000000-0005-0000-0000-0000075D0000}"/>
    <cellStyle name="Normal 2 2 9 3 3 5" xfId="23817" xr:uid="{00000000-0005-0000-0000-0000085D0000}"/>
    <cellStyle name="Normal 2 2 9 3 3 5 2" xfId="23818" xr:uid="{00000000-0005-0000-0000-0000095D0000}"/>
    <cellStyle name="Normal 2 2 9 3 3 6" xfId="23819" xr:uid="{00000000-0005-0000-0000-00000A5D0000}"/>
    <cellStyle name="Normal 2 2 9 3 4" xfId="23820" xr:uid="{00000000-0005-0000-0000-00000B5D0000}"/>
    <cellStyle name="Normal 2 2 9 3 4 2" xfId="23821" xr:uid="{00000000-0005-0000-0000-00000C5D0000}"/>
    <cellStyle name="Normal 2 2 9 3 4 2 2" xfId="23822" xr:uid="{00000000-0005-0000-0000-00000D5D0000}"/>
    <cellStyle name="Normal 2 2 9 3 4 3" xfId="23823" xr:uid="{00000000-0005-0000-0000-00000E5D0000}"/>
    <cellStyle name="Normal 2 2 9 3 4 3 2" xfId="23824" xr:uid="{00000000-0005-0000-0000-00000F5D0000}"/>
    <cellStyle name="Normal 2 2 9 3 4 4" xfId="23825" xr:uid="{00000000-0005-0000-0000-0000105D0000}"/>
    <cellStyle name="Normal 2 2 9 3 4 4 2" xfId="23826" xr:uid="{00000000-0005-0000-0000-0000115D0000}"/>
    <cellStyle name="Normal 2 2 9 3 4 5" xfId="23827" xr:uid="{00000000-0005-0000-0000-0000125D0000}"/>
    <cellStyle name="Normal 2 2 9 3 5" xfId="23828" xr:uid="{00000000-0005-0000-0000-0000135D0000}"/>
    <cellStyle name="Normal 2 2 9 3 5 2" xfId="23829" xr:uid="{00000000-0005-0000-0000-0000145D0000}"/>
    <cellStyle name="Normal 2 2 9 3 6" xfId="23830" xr:uid="{00000000-0005-0000-0000-0000155D0000}"/>
    <cellStyle name="Normal 2 2 9 3 6 2" xfId="23831" xr:uid="{00000000-0005-0000-0000-0000165D0000}"/>
    <cellStyle name="Normal 2 2 9 3 7" xfId="23832" xr:uid="{00000000-0005-0000-0000-0000175D0000}"/>
    <cellStyle name="Normal 2 2 9 3 7 2" xfId="23833" xr:uid="{00000000-0005-0000-0000-0000185D0000}"/>
    <cellStyle name="Normal 2 2 9 3 8" xfId="23834" xr:uid="{00000000-0005-0000-0000-0000195D0000}"/>
    <cellStyle name="Normal 2 2 9 4" xfId="23835" xr:uid="{00000000-0005-0000-0000-00001A5D0000}"/>
    <cellStyle name="Normal 2 2 9 4 2" xfId="23836" xr:uid="{00000000-0005-0000-0000-00001B5D0000}"/>
    <cellStyle name="Normal 2 2 9 5" xfId="23837" xr:uid="{00000000-0005-0000-0000-00001C5D0000}"/>
    <cellStyle name="Normal 2 2 9 5 2" xfId="23838" xr:uid="{00000000-0005-0000-0000-00001D5D0000}"/>
    <cellStyle name="Normal 2 2 9 6" xfId="23839" xr:uid="{00000000-0005-0000-0000-00001E5D0000}"/>
    <cellStyle name="Normal 2 2 9 6 2" xfId="23840" xr:uid="{00000000-0005-0000-0000-00001F5D0000}"/>
    <cellStyle name="Normal 2 2 9 7" xfId="23841" xr:uid="{00000000-0005-0000-0000-0000205D0000}"/>
    <cellStyle name="Normal 2 2 9 7 2" xfId="23842" xr:uid="{00000000-0005-0000-0000-0000215D0000}"/>
    <cellStyle name="Normal 2 2 9 8" xfId="23843" xr:uid="{00000000-0005-0000-0000-0000225D0000}"/>
    <cellStyle name="Normal 2 2 9 8 2" xfId="23844" xr:uid="{00000000-0005-0000-0000-0000235D0000}"/>
    <cellStyle name="Normal 2 2 9 9" xfId="23845" xr:uid="{00000000-0005-0000-0000-0000245D0000}"/>
    <cellStyle name="Normal 2 2 9 9 2" xfId="23846" xr:uid="{00000000-0005-0000-0000-0000255D0000}"/>
    <cellStyle name="Normal 2 2 90" xfId="23847" xr:uid="{00000000-0005-0000-0000-0000265D0000}"/>
    <cellStyle name="Normal 2 2 90 2" xfId="23848" xr:uid="{00000000-0005-0000-0000-0000275D0000}"/>
    <cellStyle name="Normal 2 2 91" xfId="23849" xr:uid="{00000000-0005-0000-0000-0000285D0000}"/>
    <cellStyle name="Normal 2 2 91 2" xfId="23850" xr:uid="{00000000-0005-0000-0000-0000295D0000}"/>
    <cellStyle name="Normal 2 2 92" xfId="23851" xr:uid="{00000000-0005-0000-0000-00002A5D0000}"/>
    <cellStyle name="Normal 2 2 92 2" xfId="23852" xr:uid="{00000000-0005-0000-0000-00002B5D0000}"/>
    <cellStyle name="Normal 2 2 93" xfId="23853" xr:uid="{00000000-0005-0000-0000-00002C5D0000}"/>
    <cellStyle name="Normal 2 2 93 2" xfId="23854" xr:uid="{00000000-0005-0000-0000-00002D5D0000}"/>
    <cellStyle name="Normal 2 2 94" xfId="23855" xr:uid="{00000000-0005-0000-0000-00002E5D0000}"/>
    <cellStyle name="Normal 2 2 94 2" xfId="23856" xr:uid="{00000000-0005-0000-0000-00002F5D0000}"/>
    <cellStyle name="Normal 2 2 95" xfId="23857" xr:uid="{00000000-0005-0000-0000-0000305D0000}"/>
    <cellStyle name="Normal 2 2 95 2" xfId="23858" xr:uid="{00000000-0005-0000-0000-0000315D0000}"/>
    <cellStyle name="Normal 2 2 96" xfId="23859" xr:uid="{00000000-0005-0000-0000-0000325D0000}"/>
    <cellStyle name="Normal 2 2 96 2" xfId="23860" xr:uid="{00000000-0005-0000-0000-0000335D0000}"/>
    <cellStyle name="Normal 2 2 97" xfId="23861" xr:uid="{00000000-0005-0000-0000-0000345D0000}"/>
    <cellStyle name="Normal 2 2 97 2" xfId="23862" xr:uid="{00000000-0005-0000-0000-0000355D0000}"/>
    <cellStyle name="Normal 2 2 98" xfId="23863" xr:uid="{00000000-0005-0000-0000-0000365D0000}"/>
    <cellStyle name="Normal 2 2 98 2" xfId="23864" xr:uid="{00000000-0005-0000-0000-0000375D0000}"/>
    <cellStyle name="Normal 2 2 99" xfId="23865" xr:uid="{00000000-0005-0000-0000-0000385D0000}"/>
    <cellStyle name="Normal 2 2 99 2" xfId="23866" xr:uid="{00000000-0005-0000-0000-0000395D0000}"/>
    <cellStyle name="Normal 2 2_Guarantees" xfId="23867" xr:uid="{00000000-0005-0000-0000-00003A5D0000}"/>
    <cellStyle name="Normal 2 20" xfId="23868" xr:uid="{00000000-0005-0000-0000-00003B5D0000}"/>
    <cellStyle name="Normal 2 20 2" xfId="23869" xr:uid="{00000000-0005-0000-0000-00003C5D0000}"/>
    <cellStyle name="Normal 2 20 2 2" xfId="23870" xr:uid="{00000000-0005-0000-0000-00003D5D0000}"/>
    <cellStyle name="Normal 2 20 3" xfId="23871" xr:uid="{00000000-0005-0000-0000-00003E5D0000}"/>
    <cellStyle name="Normal 2 21" xfId="23872" xr:uid="{00000000-0005-0000-0000-00003F5D0000}"/>
    <cellStyle name="Normal 2 21 2" xfId="23873" xr:uid="{00000000-0005-0000-0000-0000405D0000}"/>
    <cellStyle name="Normal 2 21 2 2" xfId="23874" xr:uid="{00000000-0005-0000-0000-0000415D0000}"/>
    <cellStyle name="Normal 2 21 2 2 2" xfId="23875" xr:uid="{00000000-0005-0000-0000-0000425D0000}"/>
    <cellStyle name="Normal 2 21 2 2 2 2" xfId="23876" xr:uid="{00000000-0005-0000-0000-0000435D0000}"/>
    <cellStyle name="Normal 2 21 2 2 3" xfId="23877" xr:uid="{00000000-0005-0000-0000-0000445D0000}"/>
    <cellStyle name="Normal 2 21 2 2 3 2" xfId="23878" xr:uid="{00000000-0005-0000-0000-0000455D0000}"/>
    <cellStyle name="Normal 2 21 2 2 4" xfId="23879" xr:uid="{00000000-0005-0000-0000-0000465D0000}"/>
    <cellStyle name="Normal 2 21 2 2 4 2" xfId="23880" xr:uid="{00000000-0005-0000-0000-0000475D0000}"/>
    <cellStyle name="Normal 2 21 2 2 5" xfId="23881" xr:uid="{00000000-0005-0000-0000-0000485D0000}"/>
    <cellStyle name="Normal 2 21 2 3" xfId="23882" xr:uid="{00000000-0005-0000-0000-0000495D0000}"/>
    <cellStyle name="Normal 2 21 2 3 2" xfId="23883" xr:uid="{00000000-0005-0000-0000-00004A5D0000}"/>
    <cellStyle name="Normal 2 21 2 4" xfId="23884" xr:uid="{00000000-0005-0000-0000-00004B5D0000}"/>
    <cellStyle name="Normal 2 21 2 4 2" xfId="23885" xr:uid="{00000000-0005-0000-0000-00004C5D0000}"/>
    <cellStyle name="Normal 2 21 2 5" xfId="23886" xr:uid="{00000000-0005-0000-0000-00004D5D0000}"/>
    <cellStyle name="Normal 2 21 2 5 2" xfId="23887" xr:uid="{00000000-0005-0000-0000-00004E5D0000}"/>
    <cellStyle name="Normal 2 21 2 6" xfId="23888" xr:uid="{00000000-0005-0000-0000-00004F5D0000}"/>
    <cellStyle name="Normal 2 21 3" xfId="23889" xr:uid="{00000000-0005-0000-0000-0000505D0000}"/>
    <cellStyle name="Normal 2 21 3 2" xfId="23890" xr:uid="{00000000-0005-0000-0000-0000515D0000}"/>
    <cellStyle name="Normal 2 21 4" xfId="23891" xr:uid="{00000000-0005-0000-0000-0000525D0000}"/>
    <cellStyle name="Normal 2 21 4 2" xfId="23892" xr:uid="{00000000-0005-0000-0000-0000535D0000}"/>
    <cellStyle name="Normal 2 21 4 2 2" xfId="23893" xr:uid="{00000000-0005-0000-0000-0000545D0000}"/>
    <cellStyle name="Normal 2 21 4 3" xfId="23894" xr:uid="{00000000-0005-0000-0000-0000555D0000}"/>
    <cellStyle name="Normal 2 21 4 3 2" xfId="23895" xr:uid="{00000000-0005-0000-0000-0000565D0000}"/>
    <cellStyle name="Normal 2 21 4 4" xfId="23896" xr:uid="{00000000-0005-0000-0000-0000575D0000}"/>
    <cellStyle name="Normal 2 21 4 4 2" xfId="23897" xr:uid="{00000000-0005-0000-0000-0000585D0000}"/>
    <cellStyle name="Normal 2 21 4 5" xfId="23898" xr:uid="{00000000-0005-0000-0000-0000595D0000}"/>
    <cellStyle name="Normal 2 21 5" xfId="23899" xr:uid="{00000000-0005-0000-0000-00005A5D0000}"/>
    <cellStyle name="Normal 2 21 5 2" xfId="23900" xr:uid="{00000000-0005-0000-0000-00005B5D0000}"/>
    <cellStyle name="Normal 2 21 6" xfId="23901" xr:uid="{00000000-0005-0000-0000-00005C5D0000}"/>
    <cellStyle name="Normal 2 21 6 2" xfId="23902" xr:uid="{00000000-0005-0000-0000-00005D5D0000}"/>
    <cellStyle name="Normal 2 21 7" xfId="23903" xr:uid="{00000000-0005-0000-0000-00005E5D0000}"/>
    <cellStyle name="Normal 2 21 7 2" xfId="23904" xr:uid="{00000000-0005-0000-0000-00005F5D0000}"/>
    <cellStyle name="Normal 2 21 8" xfId="23905" xr:uid="{00000000-0005-0000-0000-0000605D0000}"/>
    <cellStyle name="Normal 2 22" xfId="23906" xr:uid="{00000000-0005-0000-0000-0000615D0000}"/>
    <cellStyle name="Normal 2 22 2" xfId="23907" xr:uid="{00000000-0005-0000-0000-0000625D0000}"/>
    <cellStyle name="Normal 2 22 2 2" xfId="23908" xr:uid="{00000000-0005-0000-0000-0000635D0000}"/>
    <cellStyle name="Normal 2 22 2 2 2" xfId="23909" xr:uid="{00000000-0005-0000-0000-0000645D0000}"/>
    <cellStyle name="Normal 2 22 2 2 2 2" xfId="23910" xr:uid="{00000000-0005-0000-0000-0000655D0000}"/>
    <cellStyle name="Normal 2 22 2 2 3" xfId="23911" xr:uid="{00000000-0005-0000-0000-0000665D0000}"/>
    <cellStyle name="Normal 2 22 2 2 3 2" xfId="23912" xr:uid="{00000000-0005-0000-0000-0000675D0000}"/>
    <cellStyle name="Normal 2 22 2 2 4" xfId="23913" xr:uid="{00000000-0005-0000-0000-0000685D0000}"/>
    <cellStyle name="Normal 2 22 2 2 4 2" xfId="23914" xr:uid="{00000000-0005-0000-0000-0000695D0000}"/>
    <cellStyle name="Normal 2 22 2 2 5" xfId="23915" xr:uid="{00000000-0005-0000-0000-00006A5D0000}"/>
    <cellStyle name="Normal 2 22 2 3" xfId="23916" xr:uid="{00000000-0005-0000-0000-00006B5D0000}"/>
    <cellStyle name="Normal 2 22 2 3 2" xfId="23917" xr:uid="{00000000-0005-0000-0000-00006C5D0000}"/>
    <cellStyle name="Normal 2 22 2 4" xfId="23918" xr:uid="{00000000-0005-0000-0000-00006D5D0000}"/>
    <cellStyle name="Normal 2 22 2 4 2" xfId="23919" xr:uid="{00000000-0005-0000-0000-00006E5D0000}"/>
    <cellStyle name="Normal 2 22 2 5" xfId="23920" xr:uid="{00000000-0005-0000-0000-00006F5D0000}"/>
    <cellStyle name="Normal 2 22 2 5 2" xfId="23921" xr:uid="{00000000-0005-0000-0000-0000705D0000}"/>
    <cellStyle name="Normal 2 22 2 6" xfId="23922" xr:uid="{00000000-0005-0000-0000-0000715D0000}"/>
    <cellStyle name="Normal 2 22 3" xfId="23923" xr:uid="{00000000-0005-0000-0000-0000725D0000}"/>
    <cellStyle name="Normal 2 22 3 2" xfId="23924" xr:uid="{00000000-0005-0000-0000-0000735D0000}"/>
    <cellStyle name="Normal 2 22 4" xfId="23925" xr:uid="{00000000-0005-0000-0000-0000745D0000}"/>
    <cellStyle name="Normal 2 22 4 2" xfId="23926" xr:uid="{00000000-0005-0000-0000-0000755D0000}"/>
    <cellStyle name="Normal 2 22 4 2 2" xfId="23927" xr:uid="{00000000-0005-0000-0000-0000765D0000}"/>
    <cellStyle name="Normal 2 22 4 3" xfId="23928" xr:uid="{00000000-0005-0000-0000-0000775D0000}"/>
    <cellStyle name="Normal 2 22 4 3 2" xfId="23929" xr:uid="{00000000-0005-0000-0000-0000785D0000}"/>
    <cellStyle name="Normal 2 22 4 4" xfId="23930" xr:uid="{00000000-0005-0000-0000-0000795D0000}"/>
    <cellStyle name="Normal 2 22 4 4 2" xfId="23931" xr:uid="{00000000-0005-0000-0000-00007A5D0000}"/>
    <cellStyle name="Normal 2 22 4 5" xfId="23932" xr:uid="{00000000-0005-0000-0000-00007B5D0000}"/>
    <cellStyle name="Normal 2 22 5" xfId="23933" xr:uid="{00000000-0005-0000-0000-00007C5D0000}"/>
    <cellStyle name="Normal 2 22 5 2" xfId="23934" xr:uid="{00000000-0005-0000-0000-00007D5D0000}"/>
    <cellStyle name="Normal 2 22 6" xfId="23935" xr:uid="{00000000-0005-0000-0000-00007E5D0000}"/>
    <cellStyle name="Normal 2 22 6 2" xfId="23936" xr:uid="{00000000-0005-0000-0000-00007F5D0000}"/>
    <cellStyle name="Normal 2 22 7" xfId="23937" xr:uid="{00000000-0005-0000-0000-0000805D0000}"/>
    <cellStyle name="Normal 2 22 7 2" xfId="23938" xr:uid="{00000000-0005-0000-0000-0000815D0000}"/>
    <cellStyle name="Normal 2 22 8" xfId="23939" xr:uid="{00000000-0005-0000-0000-0000825D0000}"/>
    <cellStyle name="Normal 2 23" xfId="23940" xr:uid="{00000000-0005-0000-0000-0000835D0000}"/>
    <cellStyle name="Normal 2 23 2" xfId="23941" xr:uid="{00000000-0005-0000-0000-0000845D0000}"/>
    <cellStyle name="Normal 2 23 2 2" xfId="23942" xr:uid="{00000000-0005-0000-0000-0000855D0000}"/>
    <cellStyle name="Normal 2 23 3" xfId="23943" xr:uid="{00000000-0005-0000-0000-0000865D0000}"/>
    <cellStyle name="Normal 2 24" xfId="23944" xr:uid="{00000000-0005-0000-0000-0000875D0000}"/>
    <cellStyle name="Normal 2 24 2" xfId="23945" xr:uid="{00000000-0005-0000-0000-0000885D0000}"/>
    <cellStyle name="Normal 2 24 2 2" xfId="23946" xr:uid="{00000000-0005-0000-0000-0000895D0000}"/>
    <cellStyle name="Normal 2 24 3" xfId="23947" xr:uid="{00000000-0005-0000-0000-00008A5D0000}"/>
    <cellStyle name="Normal 2 24 3 2" xfId="23948" xr:uid="{00000000-0005-0000-0000-00008B5D0000}"/>
    <cellStyle name="Normal 2 24 4" xfId="23949" xr:uid="{00000000-0005-0000-0000-00008C5D0000}"/>
    <cellStyle name="Normal 2 24 4 2" xfId="23950" xr:uid="{00000000-0005-0000-0000-00008D5D0000}"/>
    <cellStyle name="Normal 2 24 5" xfId="23951" xr:uid="{00000000-0005-0000-0000-00008E5D0000}"/>
    <cellStyle name="Normal 2 25" xfId="23952" xr:uid="{00000000-0005-0000-0000-00008F5D0000}"/>
    <cellStyle name="Normal 2 25 2" xfId="23953" xr:uid="{00000000-0005-0000-0000-0000905D0000}"/>
    <cellStyle name="Normal 2 25 2 2" xfId="23954" xr:uid="{00000000-0005-0000-0000-0000915D0000}"/>
    <cellStyle name="Normal 2 25 3" xfId="23955" xr:uid="{00000000-0005-0000-0000-0000925D0000}"/>
    <cellStyle name="Normal 2 25 3 2" xfId="23956" xr:uid="{00000000-0005-0000-0000-0000935D0000}"/>
    <cellStyle name="Normal 2 25 4" xfId="23957" xr:uid="{00000000-0005-0000-0000-0000945D0000}"/>
    <cellStyle name="Normal 2 25 4 2" xfId="23958" xr:uid="{00000000-0005-0000-0000-0000955D0000}"/>
    <cellStyle name="Normal 2 25 5" xfId="23959" xr:uid="{00000000-0005-0000-0000-0000965D0000}"/>
    <cellStyle name="Normal 2 26" xfId="23960" xr:uid="{00000000-0005-0000-0000-0000975D0000}"/>
    <cellStyle name="Normal 2 26 2" xfId="23961" xr:uid="{00000000-0005-0000-0000-0000985D0000}"/>
    <cellStyle name="Normal 2 26 2 2" xfId="23962" xr:uid="{00000000-0005-0000-0000-0000995D0000}"/>
    <cellStyle name="Normal 2 26 3" xfId="23963" xr:uid="{00000000-0005-0000-0000-00009A5D0000}"/>
    <cellStyle name="Normal 2 27" xfId="23964" xr:uid="{00000000-0005-0000-0000-00009B5D0000}"/>
    <cellStyle name="Normal 2 27 2" xfId="23965" xr:uid="{00000000-0005-0000-0000-00009C5D0000}"/>
    <cellStyle name="Normal 2 27 2 2" xfId="23966" xr:uid="{00000000-0005-0000-0000-00009D5D0000}"/>
    <cellStyle name="Normal 2 27 3" xfId="23967" xr:uid="{00000000-0005-0000-0000-00009E5D0000}"/>
    <cellStyle name="Normal 2 28" xfId="23968" xr:uid="{00000000-0005-0000-0000-00009F5D0000}"/>
    <cellStyle name="Normal 2 28 2" xfId="23969" xr:uid="{00000000-0005-0000-0000-0000A05D0000}"/>
    <cellStyle name="Normal 2 28 2 2" xfId="23970" xr:uid="{00000000-0005-0000-0000-0000A15D0000}"/>
    <cellStyle name="Normal 2 28 3" xfId="23971" xr:uid="{00000000-0005-0000-0000-0000A25D0000}"/>
    <cellStyle name="Normal 2 29" xfId="23972" xr:uid="{00000000-0005-0000-0000-0000A35D0000}"/>
    <cellStyle name="Normal 2 29 2" xfId="23973" xr:uid="{00000000-0005-0000-0000-0000A45D0000}"/>
    <cellStyle name="Normal 2 29 2 2" xfId="23974" xr:uid="{00000000-0005-0000-0000-0000A55D0000}"/>
    <cellStyle name="Normal 2 29 3" xfId="23975" xr:uid="{00000000-0005-0000-0000-0000A65D0000}"/>
    <cellStyle name="Normal 2 3" xfId="23976" xr:uid="{00000000-0005-0000-0000-0000A75D0000}"/>
    <cellStyle name="Normal 2 3 10" xfId="23977" xr:uid="{00000000-0005-0000-0000-0000A85D0000}"/>
    <cellStyle name="Normal 2 3 10 2" xfId="23978" xr:uid="{00000000-0005-0000-0000-0000A95D0000}"/>
    <cellStyle name="Normal 2 3 10 2 2" xfId="23979" xr:uid="{00000000-0005-0000-0000-0000AA5D0000}"/>
    <cellStyle name="Normal 2 3 10 2 2 2" xfId="23980" xr:uid="{00000000-0005-0000-0000-0000AB5D0000}"/>
    <cellStyle name="Normal 2 3 10 2 2 2 2" xfId="23981" xr:uid="{00000000-0005-0000-0000-0000AC5D0000}"/>
    <cellStyle name="Normal 2 3 10 2 2 3" xfId="23982" xr:uid="{00000000-0005-0000-0000-0000AD5D0000}"/>
    <cellStyle name="Normal 2 3 10 2 2 3 2" xfId="23983" xr:uid="{00000000-0005-0000-0000-0000AE5D0000}"/>
    <cellStyle name="Normal 2 3 10 2 2 4" xfId="23984" xr:uid="{00000000-0005-0000-0000-0000AF5D0000}"/>
    <cellStyle name="Normal 2 3 10 2 2 4 2" xfId="23985" xr:uid="{00000000-0005-0000-0000-0000B05D0000}"/>
    <cellStyle name="Normal 2 3 10 2 2 5" xfId="23986" xr:uid="{00000000-0005-0000-0000-0000B15D0000}"/>
    <cellStyle name="Normal 2 3 10 2 3" xfId="23987" xr:uid="{00000000-0005-0000-0000-0000B25D0000}"/>
    <cellStyle name="Normal 2 3 10 2 3 2" xfId="23988" xr:uid="{00000000-0005-0000-0000-0000B35D0000}"/>
    <cellStyle name="Normal 2 3 10 2 4" xfId="23989" xr:uid="{00000000-0005-0000-0000-0000B45D0000}"/>
    <cellStyle name="Normal 2 3 10 2 4 2" xfId="23990" xr:uid="{00000000-0005-0000-0000-0000B55D0000}"/>
    <cellStyle name="Normal 2 3 10 2 5" xfId="23991" xr:uid="{00000000-0005-0000-0000-0000B65D0000}"/>
    <cellStyle name="Normal 2 3 10 2 5 2" xfId="23992" xr:uid="{00000000-0005-0000-0000-0000B75D0000}"/>
    <cellStyle name="Normal 2 3 10 2 6" xfId="23993" xr:uid="{00000000-0005-0000-0000-0000B85D0000}"/>
    <cellStyle name="Normal 2 3 10 3" xfId="23994" xr:uid="{00000000-0005-0000-0000-0000B95D0000}"/>
    <cellStyle name="Normal 2 3 10 3 2" xfId="23995" xr:uid="{00000000-0005-0000-0000-0000BA5D0000}"/>
    <cellStyle name="Normal 2 3 10 4" xfId="23996" xr:uid="{00000000-0005-0000-0000-0000BB5D0000}"/>
    <cellStyle name="Normal 2 3 10 4 2" xfId="23997" xr:uid="{00000000-0005-0000-0000-0000BC5D0000}"/>
    <cellStyle name="Normal 2 3 10 4 2 2" xfId="23998" xr:uid="{00000000-0005-0000-0000-0000BD5D0000}"/>
    <cellStyle name="Normal 2 3 10 4 3" xfId="23999" xr:uid="{00000000-0005-0000-0000-0000BE5D0000}"/>
    <cellStyle name="Normal 2 3 10 4 3 2" xfId="24000" xr:uid="{00000000-0005-0000-0000-0000BF5D0000}"/>
    <cellStyle name="Normal 2 3 10 4 4" xfId="24001" xr:uid="{00000000-0005-0000-0000-0000C05D0000}"/>
    <cellStyle name="Normal 2 3 10 4 4 2" xfId="24002" xr:uid="{00000000-0005-0000-0000-0000C15D0000}"/>
    <cellStyle name="Normal 2 3 10 4 5" xfId="24003" xr:uid="{00000000-0005-0000-0000-0000C25D0000}"/>
    <cellStyle name="Normal 2 3 10 5" xfId="24004" xr:uid="{00000000-0005-0000-0000-0000C35D0000}"/>
    <cellStyle name="Normal 2 3 10 5 2" xfId="24005" xr:uid="{00000000-0005-0000-0000-0000C45D0000}"/>
    <cellStyle name="Normal 2 3 10 6" xfId="24006" xr:uid="{00000000-0005-0000-0000-0000C55D0000}"/>
    <cellStyle name="Normal 2 3 10 6 2" xfId="24007" xr:uid="{00000000-0005-0000-0000-0000C65D0000}"/>
    <cellStyle name="Normal 2 3 10 7" xfId="24008" xr:uid="{00000000-0005-0000-0000-0000C75D0000}"/>
    <cellStyle name="Normal 2 3 10 7 2" xfId="24009" xr:uid="{00000000-0005-0000-0000-0000C85D0000}"/>
    <cellStyle name="Normal 2 3 10 8" xfId="24010" xr:uid="{00000000-0005-0000-0000-0000C95D0000}"/>
    <cellStyle name="Normal 2 3 11" xfId="24011" xr:uid="{00000000-0005-0000-0000-0000CA5D0000}"/>
    <cellStyle name="Normal 2 3 11 2" xfId="24012" xr:uid="{00000000-0005-0000-0000-0000CB5D0000}"/>
    <cellStyle name="Normal 2 3 11 2 2" xfId="24013" xr:uid="{00000000-0005-0000-0000-0000CC5D0000}"/>
    <cellStyle name="Normal 2 3 11 3" xfId="24014" xr:uid="{00000000-0005-0000-0000-0000CD5D0000}"/>
    <cellStyle name="Normal 2 3 12" xfId="24015" xr:uid="{00000000-0005-0000-0000-0000CE5D0000}"/>
    <cellStyle name="Normal 2 3 12 2" xfId="24016" xr:uid="{00000000-0005-0000-0000-0000CF5D0000}"/>
    <cellStyle name="Normal 2 3 12 2 2" xfId="24017" xr:uid="{00000000-0005-0000-0000-0000D05D0000}"/>
    <cellStyle name="Normal 2 3 12 3" xfId="24018" xr:uid="{00000000-0005-0000-0000-0000D15D0000}"/>
    <cellStyle name="Normal 2 3 13" xfId="24019" xr:uid="{00000000-0005-0000-0000-0000D25D0000}"/>
    <cellStyle name="Normal 2 3 13 2" xfId="24020" xr:uid="{00000000-0005-0000-0000-0000D35D0000}"/>
    <cellStyle name="Normal 2 3 13 2 2" xfId="24021" xr:uid="{00000000-0005-0000-0000-0000D45D0000}"/>
    <cellStyle name="Normal 2 3 13 3" xfId="24022" xr:uid="{00000000-0005-0000-0000-0000D55D0000}"/>
    <cellStyle name="Normal 2 3 14" xfId="24023" xr:uid="{00000000-0005-0000-0000-0000D65D0000}"/>
    <cellStyle name="Normal 2 3 2" xfId="24024" xr:uid="{00000000-0005-0000-0000-0000D75D0000}"/>
    <cellStyle name="Normal 2 3 2 2" xfId="24025" xr:uid="{00000000-0005-0000-0000-0000D85D0000}"/>
    <cellStyle name="Normal 2 3 2 2 2" xfId="24026" xr:uid="{00000000-0005-0000-0000-0000D95D0000}"/>
    <cellStyle name="Normal 2 3 2 2 2 2" xfId="24027" xr:uid="{00000000-0005-0000-0000-0000DA5D0000}"/>
    <cellStyle name="Normal 2 3 2 2 3" xfId="24028" xr:uid="{00000000-0005-0000-0000-0000DB5D0000}"/>
    <cellStyle name="Normal 2 3 2 2 3 2" xfId="24029" xr:uid="{00000000-0005-0000-0000-0000DC5D0000}"/>
    <cellStyle name="Normal 2 3 2 2 3 2 2" xfId="24030" xr:uid="{00000000-0005-0000-0000-0000DD5D0000}"/>
    <cellStyle name="Normal 2 3 2 2 3 2 2 2" xfId="24031" xr:uid="{00000000-0005-0000-0000-0000DE5D0000}"/>
    <cellStyle name="Normal 2 3 2 2 3 2 3" xfId="24032" xr:uid="{00000000-0005-0000-0000-0000DF5D0000}"/>
    <cellStyle name="Normal 2 3 2 2 3 2 3 2" xfId="24033" xr:uid="{00000000-0005-0000-0000-0000E05D0000}"/>
    <cellStyle name="Normal 2 3 2 2 3 2 4" xfId="24034" xr:uid="{00000000-0005-0000-0000-0000E15D0000}"/>
    <cellStyle name="Normal 2 3 2 2 3 2 4 2" xfId="24035" xr:uid="{00000000-0005-0000-0000-0000E25D0000}"/>
    <cellStyle name="Normal 2 3 2 2 3 2 5" xfId="24036" xr:uid="{00000000-0005-0000-0000-0000E35D0000}"/>
    <cellStyle name="Normal 2 3 2 2 3 3" xfId="24037" xr:uid="{00000000-0005-0000-0000-0000E45D0000}"/>
    <cellStyle name="Normal 2 3 2 2 3 3 2" xfId="24038" xr:uid="{00000000-0005-0000-0000-0000E55D0000}"/>
    <cellStyle name="Normal 2 3 2 2 3 4" xfId="24039" xr:uid="{00000000-0005-0000-0000-0000E65D0000}"/>
    <cellStyle name="Normal 2 3 2 2 3 4 2" xfId="24040" xr:uid="{00000000-0005-0000-0000-0000E75D0000}"/>
    <cellStyle name="Normal 2 3 2 2 3 5" xfId="24041" xr:uid="{00000000-0005-0000-0000-0000E85D0000}"/>
    <cellStyle name="Normal 2 3 2 2 3 5 2" xfId="24042" xr:uid="{00000000-0005-0000-0000-0000E95D0000}"/>
    <cellStyle name="Normal 2 3 2 2 3 6" xfId="24043" xr:uid="{00000000-0005-0000-0000-0000EA5D0000}"/>
    <cellStyle name="Normal 2 3 2 2 4" xfId="24044" xr:uid="{00000000-0005-0000-0000-0000EB5D0000}"/>
    <cellStyle name="Normal 2 3 2 2 4 2" xfId="24045" xr:uid="{00000000-0005-0000-0000-0000EC5D0000}"/>
    <cellStyle name="Normal 2 3 2 2 5" xfId="24046" xr:uid="{00000000-0005-0000-0000-0000ED5D0000}"/>
    <cellStyle name="Normal 2 3 2 2 5 2" xfId="24047" xr:uid="{00000000-0005-0000-0000-0000EE5D0000}"/>
    <cellStyle name="Normal 2 3 2 2 5 2 2" xfId="24048" xr:uid="{00000000-0005-0000-0000-0000EF5D0000}"/>
    <cellStyle name="Normal 2 3 2 2 5 3" xfId="24049" xr:uid="{00000000-0005-0000-0000-0000F05D0000}"/>
    <cellStyle name="Normal 2 3 2 2 5 3 2" xfId="24050" xr:uid="{00000000-0005-0000-0000-0000F15D0000}"/>
    <cellStyle name="Normal 2 3 2 2 5 4" xfId="24051" xr:uid="{00000000-0005-0000-0000-0000F25D0000}"/>
    <cellStyle name="Normal 2 3 2 2 5 4 2" xfId="24052" xr:uid="{00000000-0005-0000-0000-0000F35D0000}"/>
    <cellStyle name="Normal 2 3 2 2 5 5" xfId="24053" xr:uid="{00000000-0005-0000-0000-0000F45D0000}"/>
    <cellStyle name="Normal 2 3 2 2 6" xfId="24054" xr:uid="{00000000-0005-0000-0000-0000F55D0000}"/>
    <cellStyle name="Normal 2 3 2 2 6 2" xfId="24055" xr:uid="{00000000-0005-0000-0000-0000F65D0000}"/>
    <cellStyle name="Normal 2 3 2 2 7" xfId="24056" xr:uid="{00000000-0005-0000-0000-0000F75D0000}"/>
    <cellStyle name="Normal 2 3 2 2 7 2" xfId="24057" xr:uid="{00000000-0005-0000-0000-0000F85D0000}"/>
    <cellStyle name="Normal 2 3 2 2 8" xfId="24058" xr:uid="{00000000-0005-0000-0000-0000F95D0000}"/>
    <cellStyle name="Normal 2 3 2 2 8 2" xfId="24059" xr:uid="{00000000-0005-0000-0000-0000FA5D0000}"/>
    <cellStyle name="Normal 2 3 2 2 9" xfId="24060" xr:uid="{00000000-0005-0000-0000-0000FB5D0000}"/>
    <cellStyle name="Normal 2 3 2 3" xfId="24061" xr:uid="{00000000-0005-0000-0000-0000FC5D0000}"/>
    <cellStyle name="Normal 2 3 2 3 2" xfId="24062" xr:uid="{00000000-0005-0000-0000-0000FD5D0000}"/>
    <cellStyle name="Normal 2 3 2 4" xfId="24063" xr:uid="{00000000-0005-0000-0000-0000FE5D0000}"/>
    <cellStyle name="Normal 2 3 2 4 2" xfId="24064" xr:uid="{00000000-0005-0000-0000-0000FF5D0000}"/>
    <cellStyle name="Normal 2 3 2 4 2 2" xfId="24065" xr:uid="{00000000-0005-0000-0000-0000005E0000}"/>
    <cellStyle name="Normal 2 3 2 4 2 2 2" xfId="24066" xr:uid="{00000000-0005-0000-0000-0000015E0000}"/>
    <cellStyle name="Normal 2 3 2 4 2 3" xfId="24067" xr:uid="{00000000-0005-0000-0000-0000025E0000}"/>
    <cellStyle name="Normal 2 3 2 4 2 3 2" xfId="24068" xr:uid="{00000000-0005-0000-0000-0000035E0000}"/>
    <cellStyle name="Normal 2 3 2 4 2 4" xfId="24069" xr:uid="{00000000-0005-0000-0000-0000045E0000}"/>
    <cellStyle name="Normal 2 3 2 4 2 4 2" xfId="24070" xr:uid="{00000000-0005-0000-0000-0000055E0000}"/>
    <cellStyle name="Normal 2 3 2 4 2 5" xfId="24071" xr:uid="{00000000-0005-0000-0000-0000065E0000}"/>
    <cellStyle name="Normal 2 3 2 4 3" xfId="24072" xr:uid="{00000000-0005-0000-0000-0000075E0000}"/>
    <cellStyle name="Normal 2 3 2 4 3 2" xfId="24073" xr:uid="{00000000-0005-0000-0000-0000085E0000}"/>
    <cellStyle name="Normal 2 3 2 4 4" xfId="24074" xr:uid="{00000000-0005-0000-0000-0000095E0000}"/>
    <cellStyle name="Normal 2 3 2 4 4 2" xfId="24075" xr:uid="{00000000-0005-0000-0000-00000A5E0000}"/>
    <cellStyle name="Normal 2 3 2 4 5" xfId="24076" xr:uid="{00000000-0005-0000-0000-00000B5E0000}"/>
    <cellStyle name="Normal 2 3 2 4 5 2" xfId="24077" xr:uid="{00000000-0005-0000-0000-00000C5E0000}"/>
    <cellStyle name="Normal 2 3 2 4 6" xfId="24078" xr:uid="{00000000-0005-0000-0000-00000D5E0000}"/>
    <cellStyle name="Normal 2 3 2 5" xfId="24079" xr:uid="{00000000-0005-0000-0000-00000E5E0000}"/>
    <cellStyle name="Normal 2 3 2 5 2" xfId="24080" xr:uid="{00000000-0005-0000-0000-00000F5E0000}"/>
    <cellStyle name="Normal 2 3 2 5 2 2" xfId="24081" xr:uid="{00000000-0005-0000-0000-0000105E0000}"/>
    <cellStyle name="Normal 2 3 2 5 3" xfId="24082" xr:uid="{00000000-0005-0000-0000-0000115E0000}"/>
    <cellStyle name="Normal 2 3 2 5 3 2" xfId="24083" xr:uid="{00000000-0005-0000-0000-0000125E0000}"/>
    <cellStyle name="Normal 2 3 2 5 4" xfId="24084" xr:uid="{00000000-0005-0000-0000-0000135E0000}"/>
    <cellStyle name="Normal 2 3 2 5 4 2" xfId="24085" xr:uid="{00000000-0005-0000-0000-0000145E0000}"/>
    <cellStyle name="Normal 2 3 2 5 5" xfId="24086" xr:uid="{00000000-0005-0000-0000-0000155E0000}"/>
    <cellStyle name="Normal 2 3 2 6" xfId="24087" xr:uid="{00000000-0005-0000-0000-0000165E0000}"/>
    <cellStyle name="Normal 2 3 2 6 2" xfId="24088" xr:uid="{00000000-0005-0000-0000-0000175E0000}"/>
    <cellStyle name="Normal 2 3 2 7" xfId="24089" xr:uid="{00000000-0005-0000-0000-0000185E0000}"/>
    <cellStyle name="Normal 2 3 2 7 2" xfId="24090" xr:uid="{00000000-0005-0000-0000-0000195E0000}"/>
    <cellStyle name="Normal 2 3 2 8" xfId="24091" xr:uid="{00000000-0005-0000-0000-00001A5E0000}"/>
    <cellStyle name="Normal 2 3 2 8 2" xfId="24092" xr:uid="{00000000-0005-0000-0000-00001B5E0000}"/>
    <cellStyle name="Normal 2 3 2 9" xfId="24093" xr:uid="{00000000-0005-0000-0000-00001C5E0000}"/>
    <cellStyle name="Normal 2 3 3" xfId="24094" xr:uid="{00000000-0005-0000-0000-00001D5E0000}"/>
    <cellStyle name="Normal 2 3 3 2" xfId="24095" xr:uid="{00000000-0005-0000-0000-00001E5E0000}"/>
    <cellStyle name="Normal 2 3 4" xfId="24096" xr:uid="{00000000-0005-0000-0000-00001F5E0000}"/>
    <cellStyle name="Normal 2 3 4 2" xfId="24097" xr:uid="{00000000-0005-0000-0000-0000205E0000}"/>
    <cellStyle name="Normal 2 3 5" xfId="24098" xr:uid="{00000000-0005-0000-0000-0000215E0000}"/>
    <cellStyle name="Normal 2 3 5 2" xfId="24099" xr:uid="{00000000-0005-0000-0000-0000225E0000}"/>
    <cellStyle name="Normal 2 3 6" xfId="24100" xr:uid="{00000000-0005-0000-0000-0000235E0000}"/>
    <cellStyle name="Normal 2 3 6 2" xfId="24101" xr:uid="{00000000-0005-0000-0000-0000245E0000}"/>
    <cellStyle name="Normal 2 3 7" xfId="24102" xr:uid="{00000000-0005-0000-0000-0000255E0000}"/>
    <cellStyle name="Normal 2 3 7 2" xfId="24103" xr:uid="{00000000-0005-0000-0000-0000265E0000}"/>
    <cellStyle name="Normal 2 3 8" xfId="24104" xr:uid="{00000000-0005-0000-0000-0000275E0000}"/>
    <cellStyle name="Normal 2 3 8 2" xfId="24105" xr:uid="{00000000-0005-0000-0000-0000285E0000}"/>
    <cellStyle name="Normal 2 3 9" xfId="24106" xr:uid="{00000000-0005-0000-0000-0000295E0000}"/>
    <cellStyle name="Normal 2 3 9 2" xfId="24107" xr:uid="{00000000-0005-0000-0000-00002A5E0000}"/>
    <cellStyle name="Normal 2 3 9 2 2" xfId="24108" xr:uid="{00000000-0005-0000-0000-00002B5E0000}"/>
    <cellStyle name="Normal 2 3 9 3" xfId="24109" xr:uid="{00000000-0005-0000-0000-00002C5E0000}"/>
    <cellStyle name="Normal 2 30" xfId="24110" xr:uid="{00000000-0005-0000-0000-00002D5E0000}"/>
    <cellStyle name="Normal 2 30 2" xfId="24111" xr:uid="{00000000-0005-0000-0000-00002E5E0000}"/>
    <cellStyle name="Normal 2 30 2 2" xfId="24112" xr:uid="{00000000-0005-0000-0000-00002F5E0000}"/>
    <cellStyle name="Normal 2 30 3" xfId="24113" xr:uid="{00000000-0005-0000-0000-0000305E0000}"/>
    <cellStyle name="Normal 2 31" xfId="24114" xr:uid="{00000000-0005-0000-0000-0000315E0000}"/>
    <cellStyle name="Normal 2 31 2" xfId="24115" xr:uid="{00000000-0005-0000-0000-0000325E0000}"/>
    <cellStyle name="Normal 2 31 2 2" xfId="24116" xr:uid="{00000000-0005-0000-0000-0000335E0000}"/>
    <cellStyle name="Normal 2 31 3" xfId="24117" xr:uid="{00000000-0005-0000-0000-0000345E0000}"/>
    <cellStyle name="Normal 2 32" xfId="24118" xr:uid="{00000000-0005-0000-0000-0000355E0000}"/>
    <cellStyle name="Normal 2 32 2" xfId="24119" xr:uid="{00000000-0005-0000-0000-0000365E0000}"/>
    <cellStyle name="Normal 2 32 2 2" xfId="24120" xr:uid="{00000000-0005-0000-0000-0000375E0000}"/>
    <cellStyle name="Normal 2 32 3" xfId="24121" xr:uid="{00000000-0005-0000-0000-0000385E0000}"/>
    <cellStyle name="Normal 2 33" xfId="24122" xr:uid="{00000000-0005-0000-0000-0000395E0000}"/>
    <cellStyle name="Normal 2 33 2" xfId="24123" xr:uid="{00000000-0005-0000-0000-00003A5E0000}"/>
    <cellStyle name="Normal 2 33 2 2" xfId="24124" xr:uid="{00000000-0005-0000-0000-00003B5E0000}"/>
    <cellStyle name="Normal 2 33 3" xfId="24125" xr:uid="{00000000-0005-0000-0000-00003C5E0000}"/>
    <cellStyle name="Normal 2 34" xfId="24126" xr:uid="{00000000-0005-0000-0000-00003D5E0000}"/>
    <cellStyle name="Normal 2 34 2" xfId="24127" xr:uid="{00000000-0005-0000-0000-00003E5E0000}"/>
    <cellStyle name="Normal 2 34 2 2" xfId="24128" xr:uid="{00000000-0005-0000-0000-00003F5E0000}"/>
    <cellStyle name="Normal 2 34 3" xfId="24129" xr:uid="{00000000-0005-0000-0000-0000405E0000}"/>
    <cellStyle name="Normal 2 35" xfId="24130" xr:uid="{00000000-0005-0000-0000-0000415E0000}"/>
    <cellStyle name="Normal 2 35 2" xfId="24131" xr:uid="{00000000-0005-0000-0000-0000425E0000}"/>
    <cellStyle name="Normal 2 35 2 2" xfId="24132" xr:uid="{00000000-0005-0000-0000-0000435E0000}"/>
    <cellStyle name="Normal 2 35 3" xfId="24133" xr:uid="{00000000-0005-0000-0000-0000445E0000}"/>
    <cellStyle name="Normal 2 36" xfId="24134" xr:uid="{00000000-0005-0000-0000-0000455E0000}"/>
    <cellStyle name="Normal 2 36 2" xfId="24135" xr:uid="{00000000-0005-0000-0000-0000465E0000}"/>
    <cellStyle name="Normal 2 36 2 2" xfId="24136" xr:uid="{00000000-0005-0000-0000-0000475E0000}"/>
    <cellStyle name="Normal 2 36 3" xfId="24137" xr:uid="{00000000-0005-0000-0000-0000485E0000}"/>
    <cellStyle name="Normal 2 37" xfId="24138" xr:uid="{00000000-0005-0000-0000-0000495E0000}"/>
    <cellStyle name="Normal 2 37 2" xfId="24139" xr:uid="{00000000-0005-0000-0000-00004A5E0000}"/>
    <cellStyle name="Normal 2 37 2 2" xfId="24140" xr:uid="{00000000-0005-0000-0000-00004B5E0000}"/>
    <cellStyle name="Normal 2 37 3" xfId="24141" xr:uid="{00000000-0005-0000-0000-00004C5E0000}"/>
    <cellStyle name="Normal 2 38" xfId="24142" xr:uid="{00000000-0005-0000-0000-00004D5E0000}"/>
    <cellStyle name="Normal 2 38 2" xfId="24143" xr:uid="{00000000-0005-0000-0000-00004E5E0000}"/>
    <cellStyle name="Normal 2 38 2 2" xfId="24144" xr:uid="{00000000-0005-0000-0000-00004F5E0000}"/>
    <cellStyle name="Normal 2 38 3" xfId="24145" xr:uid="{00000000-0005-0000-0000-0000505E0000}"/>
    <cellStyle name="Normal 2 39" xfId="24146" xr:uid="{00000000-0005-0000-0000-0000515E0000}"/>
    <cellStyle name="Normal 2 39 2" xfId="24147" xr:uid="{00000000-0005-0000-0000-0000525E0000}"/>
    <cellStyle name="Normal 2 39 2 2" xfId="24148" xr:uid="{00000000-0005-0000-0000-0000535E0000}"/>
    <cellStyle name="Normal 2 39 3" xfId="24149" xr:uid="{00000000-0005-0000-0000-0000545E0000}"/>
    <cellStyle name="Normal 2 4" xfId="24150" xr:uid="{00000000-0005-0000-0000-0000555E0000}"/>
    <cellStyle name="Normal 2 4 10" xfId="24151" xr:uid="{00000000-0005-0000-0000-0000565E0000}"/>
    <cellStyle name="Normal 2 4 10 2" xfId="24152" xr:uid="{00000000-0005-0000-0000-0000575E0000}"/>
    <cellStyle name="Normal 2 4 10 2 2" xfId="24153" xr:uid="{00000000-0005-0000-0000-0000585E0000}"/>
    <cellStyle name="Normal 2 4 10 3" xfId="24154" xr:uid="{00000000-0005-0000-0000-0000595E0000}"/>
    <cellStyle name="Normal 2 4 11" xfId="24155" xr:uid="{00000000-0005-0000-0000-00005A5E0000}"/>
    <cellStyle name="Normal 2 4 11 2" xfId="24156" xr:uid="{00000000-0005-0000-0000-00005B5E0000}"/>
    <cellStyle name="Normal 2 4 12" xfId="24157" xr:uid="{00000000-0005-0000-0000-00005C5E0000}"/>
    <cellStyle name="Normal 2 4 12 2" xfId="24158" xr:uid="{00000000-0005-0000-0000-00005D5E0000}"/>
    <cellStyle name="Normal 2 4 12 2 2" xfId="24159" xr:uid="{00000000-0005-0000-0000-00005E5E0000}"/>
    <cellStyle name="Normal 2 4 12 3" xfId="24160" xr:uid="{00000000-0005-0000-0000-00005F5E0000}"/>
    <cellStyle name="Normal 2 4 13" xfId="24161" xr:uid="{00000000-0005-0000-0000-0000605E0000}"/>
    <cellStyle name="Normal 2 4 13 2" xfId="24162" xr:uid="{00000000-0005-0000-0000-0000615E0000}"/>
    <cellStyle name="Normal 2 4 14" xfId="24163" xr:uid="{00000000-0005-0000-0000-0000625E0000}"/>
    <cellStyle name="Normal 2 4 14 2" xfId="24164" xr:uid="{00000000-0005-0000-0000-0000635E0000}"/>
    <cellStyle name="Normal 2 4 15" xfId="24165" xr:uid="{00000000-0005-0000-0000-0000645E0000}"/>
    <cellStyle name="Normal 2 4 2" xfId="24166" xr:uid="{00000000-0005-0000-0000-0000655E0000}"/>
    <cellStyle name="Normal 2 4 2 2" xfId="24167" xr:uid="{00000000-0005-0000-0000-0000665E0000}"/>
    <cellStyle name="Normal 2 4 2 2 2" xfId="24168" xr:uid="{00000000-0005-0000-0000-0000675E0000}"/>
    <cellStyle name="Normal 2 4 2 3" xfId="24169" xr:uid="{00000000-0005-0000-0000-0000685E0000}"/>
    <cellStyle name="Normal 2 4 3" xfId="24170" xr:uid="{00000000-0005-0000-0000-0000695E0000}"/>
    <cellStyle name="Normal 2 4 3 2" xfId="24171" xr:uid="{00000000-0005-0000-0000-00006A5E0000}"/>
    <cellStyle name="Normal 2 4 4" xfId="24172" xr:uid="{00000000-0005-0000-0000-00006B5E0000}"/>
    <cellStyle name="Normal 2 4 4 2" xfId="24173" xr:uid="{00000000-0005-0000-0000-00006C5E0000}"/>
    <cellStyle name="Normal 2 4 5" xfId="24174" xr:uid="{00000000-0005-0000-0000-00006D5E0000}"/>
    <cellStyle name="Normal 2 4 5 2" xfId="24175" xr:uid="{00000000-0005-0000-0000-00006E5E0000}"/>
    <cellStyle name="Normal 2 4 6" xfId="24176" xr:uid="{00000000-0005-0000-0000-00006F5E0000}"/>
    <cellStyle name="Normal 2 4 6 2" xfId="24177" xr:uid="{00000000-0005-0000-0000-0000705E0000}"/>
    <cellStyle name="Normal 2 4 7" xfId="24178" xr:uid="{00000000-0005-0000-0000-0000715E0000}"/>
    <cellStyle name="Normal 2 4 7 2" xfId="24179" xr:uid="{00000000-0005-0000-0000-0000725E0000}"/>
    <cellStyle name="Normal 2 4 8" xfId="24180" xr:uid="{00000000-0005-0000-0000-0000735E0000}"/>
    <cellStyle name="Normal 2 4 8 2" xfId="24181" xr:uid="{00000000-0005-0000-0000-0000745E0000}"/>
    <cellStyle name="Normal 2 4 9" xfId="24182" xr:uid="{00000000-0005-0000-0000-0000755E0000}"/>
    <cellStyle name="Normal 2 4 9 2" xfId="24183" xr:uid="{00000000-0005-0000-0000-0000765E0000}"/>
    <cellStyle name="Normal 2 4 9 2 2" xfId="24184" xr:uid="{00000000-0005-0000-0000-0000775E0000}"/>
    <cellStyle name="Normal 2 4 9 3" xfId="24185" xr:uid="{00000000-0005-0000-0000-0000785E0000}"/>
    <cellStyle name="Normal 2 40" xfId="24186" xr:uid="{00000000-0005-0000-0000-0000795E0000}"/>
    <cellStyle name="Normal 2 40 2" xfId="24187" xr:uid="{00000000-0005-0000-0000-00007A5E0000}"/>
    <cellStyle name="Normal 2 40 2 2" xfId="24188" xr:uid="{00000000-0005-0000-0000-00007B5E0000}"/>
    <cellStyle name="Normal 2 40 3" xfId="24189" xr:uid="{00000000-0005-0000-0000-00007C5E0000}"/>
    <cellStyle name="Normal 2 41" xfId="24190" xr:uid="{00000000-0005-0000-0000-00007D5E0000}"/>
    <cellStyle name="Normal 2 41 2" xfId="24191" xr:uid="{00000000-0005-0000-0000-00007E5E0000}"/>
    <cellStyle name="Normal 2 41 2 2" xfId="24192" xr:uid="{00000000-0005-0000-0000-00007F5E0000}"/>
    <cellStyle name="Normal 2 41 3" xfId="24193" xr:uid="{00000000-0005-0000-0000-0000805E0000}"/>
    <cellStyle name="Normal 2 42" xfId="24194" xr:uid="{00000000-0005-0000-0000-0000815E0000}"/>
    <cellStyle name="Normal 2 42 2" xfId="24195" xr:uid="{00000000-0005-0000-0000-0000825E0000}"/>
    <cellStyle name="Normal 2 42 2 2" xfId="24196" xr:uid="{00000000-0005-0000-0000-0000835E0000}"/>
    <cellStyle name="Normal 2 42 3" xfId="24197" xr:uid="{00000000-0005-0000-0000-0000845E0000}"/>
    <cellStyle name="Normal 2 43" xfId="24198" xr:uid="{00000000-0005-0000-0000-0000855E0000}"/>
    <cellStyle name="Normal 2 43 2" xfId="24199" xr:uid="{00000000-0005-0000-0000-0000865E0000}"/>
    <cellStyle name="Normal 2 43 2 2" xfId="24200" xr:uid="{00000000-0005-0000-0000-0000875E0000}"/>
    <cellStyle name="Normal 2 43 3" xfId="24201" xr:uid="{00000000-0005-0000-0000-0000885E0000}"/>
    <cellStyle name="Normal 2 44" xfId="24202" xr:uid="{00000000-0005-0000-0000-0000895E0000}"/>
    <cellStyle name="Normal 2 44 2" xfId="24203" xr:uid="{00000000-0005-0000-0000-00008A5E0000}"/>
    <cellStyle name="Normal 2 44 2 2" xfId="24204" xr:uid="{00000000-0005-0000-0000-00008B5E0000}"/>
    <cellStyle name="Normal 2 44 3" xfId="24205" xr:uid="{00000000-0005-0000-0000-00008C5E0000}"/>
    <cellStyle name="Normal 2 45" xfId="24206" xr:uid="{00000000-0005-0000-0000-00008D5E0000}"/>
    <cellStyle name="Normal 2 45 2" xfId="24207" xr:uid="{00000000-0005-0000-0000-00008E5E0000}"/>
    <cellStyle name="Normal 2 45 2 2" xfId="24208" xr:uid="{00000000-0005-0000-0000-00008F5E0000}"/>
    <cellStyle name="Normal 2 45 3" xfId="24209" xr:uid="{00000000-0005-0000-0000-0000905E0000}"/>
    <cellStyle name="Normal 2 46" xfId="24210" xr:uid="{00000000-0005-0000-0000-0000915E0000}"/>
    <cellStyle name="Normal 2 46 2" xfId="24211" xr:uid="{00000000-0005-0000-0000-0000925E0000}"/>
    <cellStyle name="Normal 2 46 2 2" xfId="24212" xr:uid="{00000000-0005-0000-0000-0000935E0000}"/>
    <cellStyle name="Normal 2 46 3" xfId="24213" xr:uid="{00000000-0005-0000-0000-0000945E0000}"/>
    <cellStyle name="Normal 2 47" xfId="24214" xr:uid="{00000000-0005-0000-0000-0000955E0000}"/>
    <cellStyle name="Normal 2 47 2" xfId="24215" xr:uid="{00000000-0005-0000-0000-0000965E0000}"/>
    <cellStyle name="Normal 2 47 2 2" xfId="24216" xr:uid="{00000000-0005-0000-0000-0000975E0000}"/>
    <cellStyle name="Normal 2 47 3" xfId="24217" xr:uid="{00000000-0005-0000-0000-0000985E0000}"/>
    <cellStyle name="Normal 2 48" xfId="24218" xr:uid="{00000000-0005-0000-0000-0000995E0000}"/>
    <cellStyle name="Normal 2 48 2" xfId="24219" xr:uid="{00000000-0005-0000-0000-00009A5E0000}"/>
    <cellStyle name="Normal 2 48 2 2" xfId="24220" xr:uid="{00000000-0005-0000-0000-00009B5E0000}"/>
    <cellStyle name="Normal 2 48 3" xfId="24221" xr:uid="{00000000-0005-0000-0000-00009C5E0000}"/>
    <cellStyle name="Normal 2 49" xfId="24222" xr:uid="{00000000-0005-0000-0000-00009D5E0000}"/>
    <cellStyle name="Normal 2 49 2" xfId="24223" xr:uid="{00000000-0005-0000-0000-00009E5E0000}"/>
    <cellStyle name="Normal 2 49 2 2" xfId="24224" xr:uid="{00000000-0005-0000-0000-00009F5E0000}"/>
    <cellStyle name="Normal 2 49 3" xfId="24225" xr:uid="{00000000-0005-0000-0000-0000A05E0000}"/>
    <cellStyle name="Normal 2 5" xfId="24226" xr:uid="{00000000-0005-0000-0000-0000A15E0000}"/>
    <cellStyle name="Normal 2 5 10" xfId="24227" xr:uid="{00000000-0005-0000-0000-0000A25E0000}"/>
    <cellStyle name="Normal 2 5 10 2" xfId="24228" xr:uid="{00000000-0005-0000-0000-0000A35E0000}"/>
    <cellStyle name="Normal 2 5 11" xfId="24229" xr:uid="{00000000-0005-0000-0000-0000A45E0000}"/>
    <cellStyle name="Normal 2 5 11 2" xfId="24230" xr:uid="{00000000-0005-0000-0000-0000A55E0000}"/>
    <cellStyle name="Normal 2 5 12" xfId="24231" xr:uid="{00000000-0005-0000-0000-0000A65E0000}"/>
    <cellStyle name="Normal 2 5 12 2" xfId="24232" xr:uid="{00000000-0005-0000-0000-0000A75E0000}"/>
    <cellStyle name="Normal 2 5 13" xfId="24233" xr:uid="{00000000-0005-0000-0000-0000A85E0000}"/>
    <cellStyle name="Normal 2 5 13 2" xfId="24234" xr:uid="{00000000-0005-0000-0000-0000A95E0000}"/>
    <cellStyle name="Normal 2 5 14" xfId="24235" xr:uid="{00000000-0005-0000-0000-0000AA5E0000}"/>
    <cellStyle name="Normal 2 5 2" xfId="24236" xr:uid="{00000000-0005-0000-0000-0000AB5E0000}"/>
    <cellStyle name="Normal 2 5 2 2" xfId="24237" xr:uid="{00000000-0005-0000-0000-0000AC5E0000}"/>
    <cellStyle name="Normal 2 5 2 2 2" xfId="24238" xr:uid="{00000000-0005-0000-0000-0000AD5E0000}"/>
    <cellStyle name="Normal 2 5 2 3" xfId="24239" xr:uid="{00000000-0005-0000-0000-0000AE5E0000}"/>
    <cellStyle name="Normal 2 5 3" xfId="24240" xr:uid="{00000000-0005-0000-0000-0000AF5E0000}"/>
    <cellStyle name="Normal 2 5 3 2" xfId="24241" xr:uid="{00000000-0005-0000-0000-0000B05E0000}"/>
    <cellStyle name="Normal 2 5 3 2 2" xfId="24242" xr:uid="{00000000-0005-0000-0000-0000B15E0000}"/>
    <cellStyle name="Normal 2 5 3 3" xfId="24243" xr:uid="{00000000-0005-0000-0000-0000B25E0000}"/>
    <cellStyle name="Normal 2 5 4" xfId="24244" xr:uid="{00000000-0005-0000-0000-0000B35E0000}"/>
    <cellStyle name="Normal 2 5 4 2" xfId="24245" xr:uid="{00000000-0005-0000-0000-0000B45E0000}"/>
    <cellStyle name="Normal 2 5 4 2 2" xfId="24246" xr:uid="{00000000-0005-0000-0000-0000B55E0000}"/>
    <cellStyle name="Normal 2 5 4 3" xfId="24247" xr:uid="{00000000-0005-0000-0000-0000B65E0000}"/>
    <cellStyle name="Normal 2 5 5" xfId="24248" xr:uid="{00000000-0005-0000-0000-0000B75E0000}"/>
    <cellStyle name="Normal 2 5 5 2" xfId="24249" xr:uid="{00000000-0005-0000-0000-0000B85E0000}"/>
    <cellStyle name="Normal 2 5 5 2 2" xfId="24250" xr:uid="{00000000-0005-0000-0000-0000B95E0000}"/>
    <cellStyle name="Normal 2 5 5 3" xfId="24251" xr:uid="{00000000-0005-0000-0000-0000BA5E0000}"/>
    <cellStyle name="Normal 2 5 6" xfId="24252" xr:uid="{00000000-0005-0000-0000-0000BB5E0000}"/>
    <cellStyle name="Normal 2 5 6 2" xfId="24253" xr:uid="{00000000-0005-0000-0000-0000BC5E0000}"/>
    <cellStyle name="Normal 2 5 6 2 2" xfId="24254" xr:uid="{00000000-0005-0000-0000-0000BD5E0000}"/>
    <cellStyle name="Normal 2 5 6 3" xfId="24255" xr:uid="{00000000-0005-0000-0000-0000BE5E0000}"/>
    <cellStyle name="Normal 2 5 7" xfId="24256" xr:uid="{00000000-0005-0000-0000-0000BF5E0000}"/>
    <cellStyle name="Normal 2 5 7 2" xfId="24257" xr:uid="{00000000-0005-0000-0000-0000C05E0000}"/>
    <cellStyle name="Normal 2 5 8" xfId="24258" xr:uid="{00000000-0005-0000-0000-0000C15E0000}"/>
    <cellStyle name="Normal 2 5 8 2" xfId="24259" xr:uid="{00000000-0005-0000-0000-0000C25E0000}"/>
    <cellStyle name="Normal 2 5 9" xfId="24260" xr:uid="{00000000-0005-0000-0000-0000C35E0000}"/>
    <cellStyle name="Normal 2 5 9 2" xfId="24261" xr:uid="{00000000-0005-0000-0000-0000C45E0000}"/>
    <cellStyle name="Normal 2 50" xfId="24262" xr:uid="{00000000-0005-0000-0000-0000C55E0000}"/>
    <cellStyle name="Normal 2 50 2" xfId="24263" xr:uid="{00000000-0005-0000-0000-0000C65E0000}"/>
    <cellStyle name="Normal 2 50 2 2" xfId="24264" xr:uid="{00000000-0005-0000-0000-0000C75E0000}"/>
    <cellStyle name="Normal 2 50 3" xfId="24265" xr:uid="{00000000-0005-0000-0000-0000C85E0000}"/>
    <cellStyle name="Normal 2 51" xfId="24266" xr:uid="{00000000-0005-0000-0000-0000C95E0000}"/>
    <cellStyle name="Normal 2 51 2" xfId="24267" xr:uid="{00000000-0005-0000-0000-0000CA5E0000}"/>
    <cellStyle name="Normal 2 51 2 2" xfId="24268" xr:uid="{00000000-0005-0000-0000-0000CB5E0000}"/>
    <cellStyle name="Normal 2 51 3" xfId="24269" xr:uid="{00000000-0005-0000-0000-0000CC5E0000}"/>
    <cellStyle name="Normal 2 52" xfId="24270" xr:uid="{00000000-0005-0000-0000-0000CD5E0000}"/>
    <cellStyle name="Normal 2 52 2" xfId="24271" xr:uid="{00000000-0005-0000-0000-0000CE5E0000}"/>
    <cellStyle name="Normal 2 52 2 2" xfId="24272" xr:uid="{00000000-0005-0000-0000-0000CF5E0000}"/>
    <cellStyle name="Normal 2 52 3" xfId="24273" xr:uid="{00000000-0005-0000-0000-0000D05E0000}"/>
    <cellStyle name="Normal 2 53" xfId="24274" xr:uid="{00000000-0005-0000-0000-0000D15E0000}"/>
    <cellStyle name="Normal 2 53 2" xfId="24275" xr:uid="{00000000-0005-0000-0000-0000D25E0000}"/>
    <cellStyle name="Normal 2 53 2 2" xfId="24276" xr:uid="{00000000-0005-0000-0000-0000D35E0000}"/>
    <cellStyle name="Normal 2 53 3" xfId="24277" xr:uid="{00000000-0005-0000-0000-0000D45E0000}"/>
    <cellStyle name="Normal 2 54" xfId="24278" xr:uid="{00000000-0005-0000-0000-0000D55E0000}"/>
    <cellStyle name="Normal 2 54 2" xfId="24279" xr:uid="{00000000-0005-0000-0000-0000D65E0000}"/>
    <cellStyle name="Normal 2 54 2 2" xfId="24280" xr:uid="{00000000-0005-0000-0000-0000D75E0000}"/>
    <cellStyle name="Normal 2 54 3" xfId="24281" xr:uid="{00000000-0005-0000-0000-0000D85E0000}"/>
    <cellStyle name="Normal 2 55" xfId="24282" xr:uid="{00000000-0005-0000-0000-0000D95E0000}"/>
    <cellStyle name="Normal 2 55 2" xfId="24283" xr:uid="{00000000-0005-0000-0000-0000DA5E0000}"/>
    <cellStyle name="Normal 2 55 2 2" xfId="24284" xr:uid="{00000000-0005-0000-0000-0000DB5E0000}"/>
    <cellStyle name="Normal 2 55 3" xfId="24285" xr:uid="{00000000-0005-0000-0000-0000DC5E0000}"/>
    <cellStyle name="Normal 2 56" xfId="24286" xr:uid="{00000000-0005-0000-0000-0000DD5E0000}"/>
    <cellStyle name="Normal 2 56 2" xfId="24287" xr:uid="{00000000-0005-0000-0000-0000DE5E0000}"/>
    <cellStyle name="Normal 2 56 2 2" xfId="24288" xr:uid="{00000000-0005-0000-0000-0000DF5E0000}"/>
    <cellStyle name="Normal 2 56 3" xfId="24289" xr:uid="{00000000-0005-0000-0000-0000E05E0000}"/>
    <cellStyle name="Normal 2 57" xfId="24290" xr:uid="{00000000-0005-0000-0000-0000E15E0000}"/>
    <cellStyle name="Normal 2 57 2" xfId="24291" xr:uid="{00000000-0005-0000-0000-0000E25E0000}"/>
    <cellStyle name="Normal 2 58" xfId="24292" xr:uid="{00000000-0005-0000-0000-0000E35E0000}"/>
    <cellStyle name="Normal 2 6" xfId="24293" xr:uid="{00000000-0005-0000-0000-0000E45E0000}"/>
    <cellStyle name="Normal 2 6 10" xfId="24294" xr:uid="{00000000-0005-0000-0000-0000E55E0000}"/>
    <cellStyle name="Normal 2 6 10 2" xfId="24295" xr:uid="{00000000-0005-0000-0000-0000E65E0000}"/>
    <cellStyle name="Normal 2 6 11" xfId="24296" xr:uid="{00000000-0005-0000-0000-0000E75E0000}"/>
    <cellStyle name="Normal 2 6 11 2" xfId="24297" xr:uid="{00000000-0005-0000-0000-0000E85E0000}"/>
    <cellStyle name="Normal 2 6 12" xfId="24298" xr:uid="{00000000-0005-0000-0000-0000E95E0000}"/>
    <cellStyle name="Normal 2 6 12 2" xfId="24299" xr:uid="{00000000-0005-0000-0000-0000EA5E0000}"/>
    <cellStyle name="Normal 2 6 13" xfId="24300" xr:uid="{00000000-0005-0000-0000-0000EB5E0000}"/>
    <cellStyle name="Normal 2 6 13 2" xfId="24301" xr:uid="{00000000-0005-0000-0000-0000EC5E0000}"/>
    <cellStyle name="Normal 2 6 14" xfId="24302" xr:uid="{00000000-0005-0000-0000-0000ED5E0000}"/>
    <cellStyle name="Normal 2 6 2" xfId="24303" xr:uid="{00000000-0005-0000-0000-0000EE5E0000}"/>
    <cellStyle name="Normal 2 6 2 2" xfId="24304" xr:uid="{00000000-0005-0000-0000-0000EF5E0000}"/>
    <cellStyle name="Normal 2 6 2 2 2" xfId="24305" xr:uid="{00000000-0005-0000-0000-0000F05E0000}"/>
    <cellStyle name="Normal 2 6 2 3" xfId="24306" xr:uid="{00000000-0005-0000-0000-0000F15E0000}"/>
    <cellStyle name="Normal 2 6 3" xfId="24307" xr:uid="{00000000-0005-0000-0000-0000F25E0000}"/>
    <cellStyle name="Normal 2 6 3 2" xfId="24308" xr:uid="{00000000-0005-0000-0000-0000F35E0000}"/>
    <cellStyle name="Normal 2 6 3 2 2" xfId="24309" xr:uid="{00000000-0005-0000-0000-0000F45E0000}"/>
    <cellStyle name="Normal 2 6 3 3" xfId="24310" xr:uid="{00000000-0005-0000-0000-0000F55E0000}"/>
    <cellStyle name="Normal 2 6 4" xfId="24311" xr:uid="{00000000-0005-0000-0000-0000F65E0000}"/>
    <cellStyle name="Normal 2 6 4 2" xfId="24312" xr:uid="{00000000-0005-0000-0000-0000F75E0000}"/>
    <cellStyle name="Normal 2 6 5" xfId="24313" xr:uid="{00000000-0005-0000-0000-0000F85E0000}"/>
    <cellStyle name="Normal 2 6 5 2" xfId="24314" xr:uid="{00000000-0005-0000-0000-0000F95E0000}"/>
    <cellStyle name="Normal 2 6 6" xfId="24315" xr:uid="{00000000-0005-0000-0000-0000FA5E0000}"/>
    <cellStyle name="Normal 2 6 6 2" xfId="24316" xr:uid="{00000000-0005-0000-0000-0000FB5E0000}"/>
    <cellStyle name="Normal 2 6 7" xfId="24317" xr:uid="{00000000-0005-0000-0000-0000FC5E0000}"/>
    <cellStyle name="Normal 2 6 7 2" xfId="24318" xr:uid="{00000000-0005-0000-0000-0000FD5E0000}"/>
    <cellStyle name="Normal 2 6 8" xfId="24319" xr:uid="{00000000-0005-0000-0000-0000FE5E0000}"/>
    <cellStyle name="Normal 2 6 8 2" xfId="24320" xr:uid="{00000000-0005-0000-0000-0000FF5E0000}"/>
    <cellStyle name="Normal 2 6 9" xfId="24321" xr:uid="{00000000-0005-0000-0000-0000005F0000}"/>
    <cellStyle name="Normal 2 6 9 2" xfId="24322" xr:uid="{00000000-0005-0000-0000-0000015F0000}"/>
    <cellStyle name="Normal 2 7" xfId="24323" xr:uid="{00000000-0005-0000-0000-0000025F0000}"/>
    <cellStyle name="Normal 2 7 10" xfId="24324" xr:uid="{00000000-0005-0000-0000-0000035F0000}"/>
    <cellStyle name="Normal 2 7 10 2" xfId="24325" xr:uid="{00000000-0005-0000-0000-0000045F0000}"/>
    <cellStyle name="Normal 2 7 11" xfId="24326" xr:uid="{00000000-0005-0000-0000-0000055F0000}"/>
    <cellStyle name="Normal 2 7 11 2" xfId="24327" xr:uid="{00000000-0005-0000-0000-0000065F0000}"/>
    <cellStyle name="Normal 2 7 12" xfId="24328" xr:uid="{00000000-0005-0000-0000-0000075F0000}"/>
    <cellStyle name="Normal 2 7 12 2" xfId="24329" xr:uid="{00000000-0005-0000-0000-0000085F0000}"/>
    <cellStyle name="Normal 2 7 13" xfId="24330" xr:uid="{00000000-0005-0000-0000-0000095F0000}"/>
    <cellStyle name="Normal 2 7 13 2" xfId="24331" xr:uid="{00000000-0005-0000-0000-00000A5F0000}"/>
    <cellStyle name="Normal 2 7 13 2 2" xfId="24332" xr:uid="{00000000-0005-0000-0000-00000B5F0000}"/>
    <cellStyle name="Normal 2 7 13 2 2 2" xfId="24333" xr:uid="{00000000-0005-0000-0000-00000C5F0000}"/>
    <cellStyle name="Normal 2 7 13 2 3" xfId="24334" xr:uid="{00000000-0005-0000-0000-00000D5F0000}"/>
    <cellStyle name="Normal 2 7 13 2 3 2" xfId="24335" xr:uid="{00000000-0005-0000-0000-00000E5F0000}"/>
    <cellStyle name="Normal 2 7 13 2 4" xfId="24336" xr:uid="{00000000-0005-0000-0000-00000F5F0000}"/>
    <cellStyle name="Normal 2 7 13 2 4 2" xfId="24337" xr:uid="{00000000-0005-0000-0000-0000105F0000}"/>
    <cellStyle name="Normal 2 7 13 2 5" xfId="24338" xr:uid="{00000000-0005-0000-0000-0000115F0000}"/>
    <cellStyle name="Normal 2 7 13 3" xfId="24339" xr:uid="{00000000-0005-0000-0000-0000125F0000}"/>
    <cellStyle name="Normal 2 7 13 3 2" xfId="24340" xr:uid="{00000000-0005-0000-0000-0000135F0000}"/>
    <cellStyle name="Normal 2 7 13 4" xfId="24341" xr:uid="{00000000-0005-0000-0000-0000145F0000}"/>
    <cellStyle name="Normal 2 7 13 4 2" xfId="24342" xr:uid="{00000000-0005-0000-0000-0000155F0000}"/>
    <cellStyle name="Normal 2 7 13 5" xfId="24343" xr:uid="{00000000-0005-0000-0000-0000165F0000}"/>
    <cellStyle name="Normal 2 7 13 5 2" xfId="24344" xr:uid="{00000000-0005-0000-0000-0000175F0000}"/>
    <cellStyle name="Normal 2 7 13 6" xfId="24345" xr:uid="{00000000-0005-0000-0000-0000185F0000}"/>
    <cellStyle name="Normal 2 7 14" xfId="24346" xr:uid="{00000000-0005-0000-0000-0000195F0000}"/>
    <cellStyle name="Normal 2 7 14 2" xfId="24347" xr:uid="{00000000-0005-0000-0000-00001A5F0000}"/>
    <cellStyle name="Normal 2 7 14 2 2" xfId="24348" xr:uid="{00000000-0005-0000-0000-00001B5F0000}"/>
    <cellStyle name="Normal 2 7 14 3" xfId="24349" xr:uid="{00000000-0005-0000-0000-00001C5F0000}"/>
    <cellStyle name="Normal 2 7 14 3 2" xfId="24350" xr:uid="{00000000-0005-0000-0000-00001D5F0000}"/>
    <cellStyle name="Normal 2 7 14 4" xfId="24351" xr:uid="{00000000-0005-0000-0000-00001E5F0000}"/>
    <cellStyle name="Normal 2 7 14 4 2" xfId="24352" xr:uid="{00000000-0005-0000-0000-00001F5F0000}"/>
    <cellStyle name="Normal 2 7 14 5" xfId="24353" xr:uid="{00000000-0005-0000-0000-0000205F0000}"/>
    <cellStyle name="Normal 2 7 15" xfId="24354" xr:uid="{00000000-0005-0000-0000-0000215F0000}"/>
    <cellStyle name="Normal 2 7 15 2" xfId="24355" xr:uid="{00000000-0005-0000-0000-0000225F0000}"/>
    <cellStyle name="Normal 2 7 16" xfId="24356" xr:uid="{00000000-0005-0000-0000-0000235F0000}"/>
    <cellStyle name="Normal 2 7 16 2" xfId="24357" xr:uid="{00000000-0005-0000-0000-0000245F0000}"/>
    <cellStyle name="Normal 2 7 17" xfId="24358" xr:uid="{00000000-0005-0000-0000-0000255F0000}"/>
    <cellStyle name="Normal 2 7 17 2" xfId="24359" xr:uid="{00000000-0005-0000-0000-0000265F0000}"/>
    <cellStyle name="Normal 2 7 18" xfId="24360" xr:uid="{00000000-0005-0000-0000-0000275F0000}"/>
    <cellStyle name="Normal 2 7 2" xfId="24361" xr:uid="{00000000-0005-0000-0000-0000285F0000}"/>
    <cellStyle name="Normal 2 7 2 2" xfId="24362" xr:uid="{00000000-0005-0000-0000-0000295F0000}"/>
    <cellStyle name="Normal 2 7 2 2 2" xfId="24363" xr:uid="{00000000-0005-0000-0000-00002A5F0000}"/>
    <cellStyle name="Normal 2 7 2 3" xfId="24364" xr:uid="{00000000-0005-0000-0000-00002B5F0000}"/>
    <cellStyle name="Normal 2 7 3" xfId="24365" xr:uid="{00000000-0005-0000-0000-00002C5F0000}"/>
    <cellStyle name="Normal 2 7 3 2" xfId="24366" xr:uid="{00000000-0005-0000-0000-00002D5F0000}"/>
    <cellStyle name="Normal 2 7 3 2 2" xfId="24367" xr:uid="{00000000-0005-0000-0000-00002E5F0000}"/>
    <cellStyle name="Normal 2 7 3 3" xfId="24368" xr:uid="{00000000-0005-0000-0000-00002F5F0000}"/>
    <cellStyle name="Normal 2 7 4" xfId="24369" xr:uid="{00000000-0005-0000-0000-0000305F0000}"/>
    <cellStyle name="Normal 2 7 4 2" xfId="24370" xr:uid="{00000000-0005-0000-0000-0000315F0000}"/>
    <cellStyle name="Normal 2 7 5" xfId="24371" xr:uid="{00000000-0005-0000-0000-0000325F0000}"/>
    <cellStyle name="Normal 2 7 5 2" xfId="24372" xr:uid="{00000000-0005-0000-0000-0000335F0000}"/>
    <cellStyle name="Normal 2 7 6" xfId="24373" xr:uid="{00000000-0005-0000-0000-0000345F0000}"/>
    <cellStyle name="Normal 2 7 6 2" xfId="24374" xr:uid="{00000000-0005-0000-0000-0000355F0000}"/>
    <cellStyle name="Normal 2 7 7" xfId="24375" xr:uid="{00000000-0005-0000-0000-0000365F0000}"/>
    <cellStyle name="Normal 2 7 7 2" xfId="24376" xr:uid="{00000000-0005-0000-0000-0000375F0000}"/>
    <cellStyle name="Normal 2 7 8" xfId="24377" xr:uid="{00000000-0005-0000-0000-0000385F0000}"/>
    <cellStyle name="Normal 2 7 8 2" xfId="24378" xr:uid="{00000000-0005-0000-0000-0000395F0000}"/>
    <cellStyle name="Normal 2 7 9" xfId="24379" xr:uid="{00000000-0005-0000-0000-00003A5F0000}"/>
    <cellStyle name="Normal 2 7 9 2" xfId="24380" xr:uid="{00000000-0005-0000-0000-00003B5F0000}"/>
    <cellStyle name="Normal 2 8" xfId="24381" xr:uid="{00000000-0005-0000-0000-00003C5F0000}"/>
    <cellStyle name="Normal 2 8 10" xfId="24382" xr:uid="{00000000-0005-0000-0000-00003D5F0000}"/>
    <cellStyle name="Normal 2 8 2" xfId="24383" xr:uid="{00000000-0005-0000-0000-00003E5F0000}"/>
    <cellStyle name="Normal 2 8 2 2" xfId="24384" xr:uid="{00000000-0005-0000-0000-00003F5F0000}"/>
    <cellStyle name="Normal 2 8 3" xfId="24385" xr:uid="{00000000-0005-0000-0000-0000405F0000}"/>
    <cellStyle name="Normal 2 8 3 2" xfId="24386" xr:uid="{00000000-0005-0000-0000-0000415F0000}"/>
    <cellStyle name="Normal 2 8 3 2 2" xfId="24387" xr:uid="{00000000-0005-0000-0000-0000425F0000}"/>
    <cellStyle name="Normal 2 8 3 3" xfId="24388" xr:uid="{00000000-0005-0000-0000-0000435F0000}"/>
    <cellStyle name="Normal 2 8 4" xfId="24389" xr:uid="{00000000-0005-0000-0000-0000445F0000}"/>
    <cellStyle name="Normal 2 8 4 2" xfId="24390" xr:uid="{00000000-0005-0000-0000-0000455F0000}"/>
    <cellStyle name="Normal 2 8 4 2 2" xfId="24391" xr:uid="{00000000-0005-0000-0000-0000465F0000}"/>
    <cellStyle name="Normal 2 8 4 2 2 2" xfId="24392" xr:uid="{00000000-0005-0000-0000-0000475F0000}"/>
    <cellStyle name="Normal 2 8 4 2 2 2 2" xfId="24393" xr:uid="{00000000-0005-0000-0000-0000485F0000}"/>
    <cellStyle name="Normal 2 8 4 2 2 3" xfId="24394" xr:uid="{00000000-0005-0000-0000-0000495F0000}"/>
    <cellStyle name="Normal 2 8 4 2 2 3 2" xfId="24395" xr:uid="{00000000-0005-0000-0000-00004A5F0000}"/>
    <cellStyle name="Normal 2 8 4 2 2 4" xfId="24396" xr:uid="{00000000-0005-0000-0000-00004B5F0000}"/>
    <cellStyle name="Normal 2 8 4 2 2 4 2" xfId="24397" xr:uid="{00000000-0005-0000-0000-00004C5F0000}"/>
    <cellStyle name="Normal 2 8 4 2 2 5" xfId="24398" xr:uid="{00000000-0005-0000-0000-00004D5F0000}"/>
    <cellStyle name="Normal 2 8 4 2 3" xfId="24399" xr:uid="{00000000-0005-0000-0000-00004E5F0000}"/>
    <cellStyle name="Normal 2 8 4 2 3 2" xfId="24400" xr:uid="{00000000-0005-0000-0000-00004F5F0000}"/>
    <cellStyle name="Normal 2 8 4 2 4" xfId="24401" xr:uid="{00000000-0005-0000-0000-0000505F0000}"/>
    <cellStyle name="Normal 2 8 4 2 4 2" xfId="24402" xr:uid="{00000000-0005-0000-0000-0000515F0000}"/>
    <cellStyle name="Normal 2 8 4 2 5" xfId="24403" xr:uid="{00000000-0005-0000-0000-0000525F0000}"/>
    <cellStyle name="Normal 2 8 4 2 5 2" xfId="24404" xr:uid="{00000000-0005-0000-0000-0000535F0000}"/>
    <cellStyle name="Normal 2 8 4 2 6" xfId="24405" xr:uid="{00000000-0005-0000-0000-0000545F0000}"/>
    <cellStyle name="Normal 2 8 4 3" xfId="24406" xr:uid="{00000000-0005-0000-0000-0000555F0000}"/>
    <cellStyle name="Normal 2 8 4 3 2" xfId="24407" xr:uid="{00000000-0005-0000-0000-0000565F0000}"/>
    <cellStyle name="Normal 2 8 4 4" xfId="24408" xr:uid="{00000000-0005-0000-0000-0000575F0000}"/>
    <cellStyle name="Normal 2 8 4 4 2" xfId="24409" xr:uid="{00000000-0005-0000-0000-0000585F0000}"/>
    <cellStyle name="Normal 2 8 4 4 2 2" xfId="24410" xr:uid="{00000000-0005-0000-0000-0000595F0000}"/>
    <cellStyle name="Normal 2 8 4 4 3" xfId="24411" xr:uid="{00000000-0005-0000-0000-00005A5F0000}"/>
    <cellStyle name="Normal 2 8 4 4 3 2" xfId="24412" xr:uid="{00000000-0005-0000-0000-00005B5F0000}"/>
    <cellStyle name="Normal 2 8 4 4 4" xfId="24413" xr:uid="{00000000-0005-0000-0000-00005C5F0000}"/>
    <cellStyle name="Normal 2 8 4 4 4 2" xfId="24414" xr:uid="{00000000-0005-0000-0000-00005D5F0000}"/>
    <cellStyle name="Normal 2 8 4 4 5" xfId="24415" xr:uid="{00000000-0005-0000-0000-00005E5F0000}"/>
    <cellStyle name="Normal 2 8 4 5" xfId="24416" xr:uid="{00000000-0005-0000-0000-00005F5F0000}"/>
    <cellStyle name="Normal 2 8 4 5 2" xfId="24417" xr:uid="{00000000-0005-0000-0000-0000605F0000}"/>
    <cellStyle name="Normal 2 8 4 6" xfId="24418" xr:uid="{00000000-0005-0000-0000-0000615F0000}"/>
    <cellStyle name="Normal 2 8 4 6 2" xfId="24419" xr:uid="{00000000-0005-0000-0000-0000625F0000}"/>
    <cellStyle name="Normal 2 8 4 7" xfId="24420" xr:uid="{00000000-0005-0000-0000-0000635F0000}"/>
    <cellStyle name="Normal 2 8 4 7 2" xfId="24421" xr:uid="{00000000-0005-0000-0000-0000645F0000}"/>
    <cellStyle name="Normal 2 8 4 8" xfId="24422" xr:uid="{00000000-0005-0000-0000-0000655F0000}"/>
    <cellStyle name="Normal 2 8 5" xfId="24423" xr:uid="{00000000-0005-0000-0000-0000665F0000}"/>
    <cellStyle name="Normal 2 8 5 2" xfId="24424" xr:uid="{00000000-0005-0000-0000-0000675F0000}"/>
    <cellStyle name="Normal 2 8 5 2 2" xfId="24425" xr:uid="{00000000-0005-0000-0000-0000685F0000}"/>
    <cellStyle name="Normal 2 8 5 2 2 2" xfId="24426" xr:uid="{00000000-0005-0000-0000-0000695F0000}"/>
    <cellStyle name="Normal 2 8 5 2 3" xfId="24427" xr:uid="{00000000-0005-0000-0000-00006A5F0000}"/>
    <cellStyle name="Normal 2 8 5 2 3 2" xfId="24428" xr:uid="{00000000-0005-0000-0000-00006B5F0000}"/>
    <cellStyle name="Normal 2 8 5 2 4" xfId="24429" xr:uid="{00000000-0005-0000-0000-00006C5F0000}"/>
    <cellStyle name="Normal 2 8 5 2 4 2" xfId="24430" xr:uid="{00000000-0005-0000-0000-00006D5F0000}"/>
    <cellStyle name="Normal 2 8 5 2 5" xfId="24431" xr:uid="{00000000-0005-0000-0000-00006E5F0000}"/>
    <cellStyle name="Normal 2 8 5 3" xfId="24432" xr:uid="{00000000-0005-0000-0000-00006F5F0000}"/>
    <cellStyle name="Normal 2 8 5 3 2" xfId="24433" xr:uid="{00000000-0005-0000-0000-0000705F0000}"/>
    <cellStyle name="Normal 2 8 5 4" xfId="24434" xr:uid="{00000000-0005-0000-0000-0000715F0000}"/>
    <cellStyle name="Normal 2 8 5 4 2" xfId="24435" xr:uid="{00000000-0005-0000-0000-0000725F0000}"/>
    <cellStyle name="Normal 2 8 5 5" xfId="24436" xr:uid="{00000000-0005-0000-0000-0000735F0000}"/>
    <cellStyle name="Normal 2 8 5 5 2" xfId="24437" xr:uid="{00000000-0005-0000-0000-0000745F0000}"/>
    <cellStyle name="Normal 2 8 5 6" xfId="24438" xr:uid="{00000000-0005-0000-0000-0000755F0000}"/>
    <cellStyle name="Normal 2 8 6" xfId="24439" xr:uid="{00000000-0005-0000-0000-0000765F0000}"/>
    <cellStyle name="Normal 2 8 6 2" xfId="24440" xr:uid="{00000000-0005-0000-0000-0000775F0000}"/>
    <cellStyle name="Normal 2 8 6 2 2" xfId="24441" xr:uid="{00000000-0005-0000-0000-0000785F0000}"/>
    <cellStyle name="Normal 2 8 6 3" xfId="24442" xr:uid="{00000000-0005-0000-0000-0000795F0000}"/>
    <cellStyle name="Normal 2 8 6 3 2" xfId="24443" xr:uid="{00000000-0005-0000-0000-00007A5F0000}"/>
    <cellStyle name="Normal 2 8 6 4" xfId="24444" xr:uid="{00000000-0005-0000-0000-00007B5F0000}"/>
    <cellStyle name="Normal 2 8 6 4 2" xfId="24445" xr:uid="{00000000-0005-0000-0000-00007C5F0000}"/>
    <cellStyle name="Normal 2 8 6 5" xfId="24446" xr:uid="{00000000-0005-0000-0000-00007D5F0000}"/>
    <cellStyle name="Normal 2 8 7" xfId="24447" xr:uid="{00000000-0005-0000-0000-00007E5F0000}"/>
    <cellStyle name="Normal 2 8 7 2" xfId="24448" xr:uid="{00000000-0005-0000-0000-00007F5F0000}"/>
    <cellStyle name="Normal 2 8 8" xfId="24449" xr:uid="{00000000-0005-0000-0000-0000805F0000}"/>
    <cellStyle name="Normal 2 8 8 2" xfId="24450" xr:uid="{00000000-0005-0000-0000-0000815F0000}"/>
    <cellStyle name="Normal 2 8 9" xfId="24451" xr:uid="{00000000-0005-0000-0000-0000825F0000}"/>
    <cellStyle name="Normal 2 8 9 2" xfId="24452" xr:uid="{00000000-0005-0000-0000-0000835F0000}"/>
    <cellStyle name="Normal 2 9" xfId="24453" xr:uid="{00000000-0005-0000-0000-0000845F0000}"/>
    <cellStyle name="Normal 2 9 10" xfId="24454" xr:uid="{00000000-0005-0000-0000-0000855F0000}"/>
    <cellStyle name="Normal 2 9 10 2" xfId="24455" xr:uid="{00000000-0005-0000-0000-0000865F0000}"/>
    <cellStyle name="Normal 2 9 10 2 2" xfId="24456" xr:uid="{00000000-0005-0000-0000-0000875F0000}"/>
    <cellStyle name="Normal 2 9 10 2 2 2" xfId="24457" xr:uid="{00000000-0005-0000-0000-0000885F0000}"/>
    <cellStyle name="Normal 2 9 10 2 2 2 2" xfId="24458" xr:uid="{00000000-0005-0000-0000-0000895F0000}"/>
    <cellStyle name="Normal 2 9 10 2 2 3" xfId="24459" xr:uid="{00000000-0005-0000-0000-00008A5F0000}"/>
    <cellStyle name="Normal 2 9 10 2 2 3 2" xfId="24460" xr:uid="{00000000-0005-0000-0000-00008B5F0000}"/>
    <cellStyle name="Normal 2 9 10 2 2 4" xfId="24461" xr:uid="{00000000-0005-0000-0000-00008C5F0000}"/>
    <cellStyle name="Normal 2 9 10 2 2 4 2" xfId="24462" xr:uid="{00000000-0005-0000-0000-00008D5F0000}"/>
    <cellStyle name="Normal 2 9 10 2 2 5" xfId="24463" xr:uid="{00000000-0005-0000-0000-00008E5F0000}"/>
    <cellStyle name="Normal 2 9 10 2 3" xfId="24464" xr:uid="{00000000-0005-0000-0000-00008F5F0000}"/>
    <cellStyle name="Normal 2 9 10 2 3 2" xfId="24465" xr:uid="{00000000-0005-0000-0000-0000905F0000}"/>
    <cellStyle name="Normal 2 9 10 2 4" xfId="24466" xr:uid="{00000000-0005-0000-0000-0000915F0000}"/>
    <cellStyle name="Normal 2 9 10 2 4 2" xfId="24467" xr:uid="{00000000-0005-0000-0000-0000925F0000}"/>
    <cellStyle name="Normal 2 9 10 2 5" xfId="24468" xr:uid="{00000000-0005-0000-0000-0000935F0000}"/>
    <cellStyle name="Normal 2 9 10 2 5 2" xfId="24469" xr:uid="{00000000-0005-0000-0000-0000945F0000}"/>
    <cellStyle name="Normal 2 9 10 2 6" xfId="24470" xr:uid="{00000000-0005-0000-0000-0000955F0000}"/>
    <cellStyle name="Normal 2 9 10 3" xfId="24471" xr:uid="{00000000-0005-0000-0000-0000965F0000}"/>
    <cellStyle name="Normal 2 9 10 3 2" xfId="24472" xr:uid="{00000000-0005-0000-0000-0000975F0000}"/>
    <cellStyle name="Normal 2 9 10 3 2 2" xfId="24473" xr:uid="{00000000-0005-0000-0000-0000985F0000}"/>
    <cellStyle name="Normal 2 9 10 3 3" xfId="24474" xr:uid="{00000000-0005-0000-0000-0000995F0000}"/>
    <cellStyle name="Normal 2 9 10 3 3 2" xfId="24475" xr:uid="{00000000-0005-0000-0000-00009A5F0000}"/>
    <cellStyle name="Normal 2 9 10 3 4" xfId="24476" xr:uid="{00000000-0005-0000-0000-00009B5F0000}"/>
    <cellStyle name="Normal 2 9 10 3 4 2" xfId="24477" xr:uid="{00000000-0005-0000-0000-00009C5F0000}"/>
    <cellStyle name="Normal 2 9 10 3 5" xfId="24478" xr:uid="{00000000-0005-0000-0000-00009D5F0000}"/>
    <cellStyle name="Normal 2 9 10 4" xfId="24479" xr:uid="{00000000-0005-0000-0000-00009E5F0000}"/>
    <cellStyle name="Normal 2 9 10 4 2" xfId="24480" xr:uid="{00000000-0005-0000-0000-00009F5F0000}"/>
    <cellStyle name="Normal 2 9 10 5" xfId="24481" xr:uid="{00000000-0005-0000-0000-0000A05F0000}"/>
    <cellStyle name="Normal 2 9 10 5 2" xfId="24482" xr:uid="{00000000-0005-0000-0000-0000A15F0000}"/>
    <cellStyle name="Normal 2 9 10 6" xfId="24483" xr:uid="{00000000-0005-0000-0000-0000A25F0000}"/>
    <cellStyle name="Normal 2 9 10 6 2" xfId="24484" xr:uid="{00000000-0005-0000-0000-0000A35F0000}"/>
    <cellStyle name="Normal 2 9 10 7" xfId="24485" xr:uid="{00000000-0005-0000-0000-0000A45F0000}"/>
    <cellStyle name="Normal 2 9 11" xfId="24486" xr:uid="{00000000-0005-0000-0000-0000A55F0000}"/>
    <cellStyle name="Normal 2 9 11 2" xfId="24487" xr:uid="{00000000-0005-0000-0000-0000A65F0000}"/>
    <cellStyle name="Normal 2 9 11 2 2" xfId="24488" xr:uid="{00000000-0005-0000-0000-0000A75F0000}"/>
    <cellStyle name="Normal 2 9 11 2 2 2" xfId="24489" xr:uid="{00000000-0005-0000-0000-0000A85F0000}"/>
    <cellStyle name="Normal 2 9 11 2 3" xfId="24490" xr:uid="{00000000-0005-0000-0000-0000A95F0000}"/>
    <cellStyle name="Normal 2 9 11 2 3 2" xfId="24491" xr:uid="{00000000-0005-0000-0000-0000AA5F0000}"/>
    <cellStyle name="Normal 2 9 11 2 4" xfId="24492" xr:uid="{00000000-0005-0000-0000-0000AB5F0000}"/>
    <cellStyle name="Normal 2 9 11 2 4 2" xfId="24493" xr:uid="{00000000-0005-0000-0000-0000AC5F0000}"/>
    <cellStyle name="Normal 2 9 11 2 5" xfId="24494" xr:uid="{00000000-0005-0000-0000-0000AD5F0000}"/>
    <cellStyle name="Normal 2 9 11 3" xfId="24495" xr:uid="{00000000-0005-0000-0000-0000AE5F0000}"/>
    <cellStyle name="Normal 2 9 11 3 2" xfId="24496" xr:uid="{00000000-0005-0000-0000-0000AF5F0000}"/>
    <cellStyle name="Normal 2 9 11 4" xfId="24497" xr:uid="{00000000-0005-0000-0000-0000B05F0000}"/>
    <cellStyle name="Normal 2 9 11 4 2" xfId="24498" xr:uid="{00000000-0005-0000-0000-0000B15F0000}"/>
    <cellStyle name="Normal 2 9 11 5" xfId="24499" xr:uid="{00000000-0005-0000-0000-0000B25F0000}"/>
    <cellStyle name="Normal 2 9 11 5 2" xfId="24500" xr:uid="{00000000-0005-0000-0000-0000B35F0000}"/>
    <cellStyle name="Normal 2 9 11 6" xfId="24501" xr:uid="{00000000-0005-0000-0000-0000B45F0000}"/>
    <cellStyle name="Normal 2 9 12" xfId="24502" xr:uid="{00000000-0005-0000-0000-0000B55F0000}"/>
    <cellStyle name="Normal 2 9 12 2" xfId="24503" xr:uid="{00000000-0005-0000-0000-0000B65F0000}"/>
    <cellStyle name="Normal 2 9 12 2 2" xfId="24504" xr:uid="{00000000-0005-0000-0000-0000B75F0000}"/>
    <cellStyle name="Normal 2 9 12 3" xfId="24505" xr:uid="{00000000-0005-0000-0000-0000B85F0000}"/>
    <cellStyle name="Normal 2 9 12 3 2" xfId="24506" xr:uid="{00000000-0005-0000-0000-0000B95F0000}"/>
    <cellStyle name="Normal 2 9 12 4" xfId="24507" xr:uid="{00000000-0005-0000-0000-0000BA5F0000}"/>
    <cellStyle name="Normal 2 9 12 4 2" xfId="24508" xr:uid="{00000000-0005-0000-0000-0000BB5F0000}"/>
    <cellStyle name="Normal 2 9 12 5" xfId="24509" xr:uid="{00000000-0005-0000-0000-0000BC5F0000}"/>
    <cellStyle name="Normal 2 9 13" xfId="24510" xr:uid="{00000000-0005-0000-0000-0000BD5F0000}"/>
    <cellStyle name="Normal 2 9 13 2" xfId="24511" xr:uid="{00000000-0005-0000-0000-0000BE5F0000}"/>
    <cellStyle name="Normal 2 9 14" xfId="24512" xr:uid="{00000000-0005-0000-0000-0000BF5F0000}"/>
    <cellStyle name="Normal 2 9 14 2" xfId="24513" xr:uid="{00000000-0005-0000-0000-0000C05F0000}"/>
    <cellStyle name="Normal 2 9 15" xfId="24514" xr:uid="{00000000-0005-0000-0000-0000C15F0000}"/>
    <cellStyle name="Normal 2 9 15 2" xfId="24515" xr:uid="{00000000-0005-0000-0000-0000C25F0000}"/>
    <cellStyle name="Normal 2 9 16" xfId="24516" xr:uid="{00000000-0005-0000-0000-0000C35F0000}"/>
    <cellStyle name="Normal 2 9 2" xfId="24517" xr:uid="{00000000-0005-0000-0000-0000C45F0000}"/>
    <cellStyle name="Normal 2 9 2 2" xfId="24518" xr:uid="{00000000-0005-0000-0000-0000C55F0000}"/>
    <cellStyle name="Normal 2 9 2 2 2" xfId="24519" xr:uid="{00000000-0005-0000-0000-0000C65F0000}"/>
    <cellStyle name="Normal 2 9 2 2 2 2" xfId="24520" xr:uid="{00000000-0005-0000-0000-0000C75F0000}"/>
    <cellStyle name="Normal 2 9 2 2 3" xfId="24521" xr:uid="{00000000-0005-0000-0000-0000C85F0000}"/>
    <cellStyle name="Normal 2 9 2 3" xfId="24522" xr:uid="{00000000-0005-0000-0000-0000C95F0000}"/>
    <cellStyle name="Normal 2 9 2 3 2" xfId="24523" xr:uid="{00000000-0005-0000-0000-0000CA5F0000}"/>
    <cellStyle name="Normal 2 9 2 4" xfId="24524" xr:uid="{00000000-0005-0000-0000-0000CB5F0000}"/>
    <cellStyle name="Normal 2 9 2 4 2" xfId="24525" xr:uid="{00000000-0005-0000-0000-0000CC5F0000}"/>
    <cellStyle name="Normal 2 9 2 5" xfId="24526" xr:uid="{00000000-0005-0000-0000-0000CD5F0000}"/>
    <cellStyle name="Normal 2 9 2 5 2" xfId="24527" xr:uid="{00000000-0005-0000-0000-0000CE5F0000}"/>
    <cellStyle name="Normal 2 9 2 6" xfId="24528" xr:uid="{00000000-0005-0000-0000-0000CF5F0000}"/>
    <cellStyle name="Normal 2 9 2 6 2" xfId="24529" xr:uid="{00000000-0005-0000-0000-0000D05F0000}"/>
    <cellStyle name="Normal 2 9 2 7" xfId="24530" xr:uid="{00000000-0005-0000-0000-0000D15F0000}"/>
    <cellStyle name="Normal 2 9 2 7 2" xfId="24531" xr:uid="{00000000-0005-0000-0000-0000D25F0000}"/>
    <cellStyle name="Normal 2 9 2 8" xfId="24532" xr:uid="{00000000-0005-0000-0000-0000D35F0000}"/>
    <cellStyle name="Normal 2 9 2 8 2" xfId="24533" xr:uid="{00000000-0005-0000-0000-0000D45F0000}"/>
    <cellStyle name="Normal 2 9 2 9" xfId="24534" xr:uid="{00000000-0005-0000-0000-0000D55F0000}"/>
    <cellStyle name="Normal 2 9 3" xfId="24535" xr:uid="{00000000-0005-0000-0000-0000D65F0000}"/>
    <cellStyle name="Normal 2 9 3 2" xfId="24536" xr:uid="{00000000-0005-0000-0000-0000D75F0000}"/>
    <cellStyle name="Normal 2 9 3 2 2" xfId="24537" xr:uid="{00000000-0005-0000-0000-0000D85F0000}"/>
    <cellStyle name="Normal 2 9 3 3" xfId="24538" xr:uid="{00000000-0005-0000-0000-0000D95F0000}"/>
    <cellStyle name="Normal 2 9 4" xfId="24539" xr:uid="{00000000-0005-0000-0000-0000DA5F0000}"/>
    <cellStyle name="Normal 2 9 4 2" xfId="24540" xr:uid="{00000000-0005-0000-0000-0000DB5F0000}"/>
    <cellStyle name="Normal 2 9 5" xfId="24541" xr:uid="{00000000-0005-0000-0000-0000DC5F0000}"/>
    <cellStyle name="Normal 2 9 5 2" xfId="24542" xr:uid="{00000000-0005-0000-0000-0000DD5F0000}"/>
    <cellStyle name="Normal 2 9 6" xfId="24543" xr:uid="{00000000-0005-0000-0000-0000DE5F0000}"/>
    <cellStyle name="Normal 2 9 6 2" xfId="24544" xr:uid="{00000000-0005-0000-0000-0000DF5F0000}"/>
    <cellStyle name="Normal 2 9 7" xfId="24545" xr:uid="{00000000-0005-0000-0000-0000E05F0000}"/>
    <cellStyle name="Normal 2 9 7 2" xfId="24546" xr:uid="{00000000-0005-0000-0000-0000E15F0000}"/>
    <cellStyle name="Normal 2 9 8" xfId="24547" xr:uid="{00000000-0005-0000-0000-0000E25F0000}"/>
    <cellStyle name="Normal 2 9 8 2" xfId="24548" xr:uid="{00000000-0005-0000-0000-0000E35F0000}"/>
    <cellStyle name="Normal 2 9 9" xfId="24549" xr:uid="{00000000-0005-0000-0000-0000E45F0000}"/>
    <cellStyle name="Normal 2 9 9 2" xfId="24550" xr:uid="{00000000-0005-0000-0000-0000E55F0000}"/>
    <cellStyle name="Normal 2 9 9 2 2" xfId="24551" xr:uid="{00000000-0005-0000-0000-0000E65F0000}"/>
    <cellStyle name="Normal 2 9 9 3" xfId="24552" xr:uid="{00000000-0005-0000-0000-0000E75F0000}"/>
    <cellStyle name="Normal 20" xfId="24553" xr:uid="{00000000-0005-0000-0000-0000E85F0000}"/>
    <cellStyle name="Normal 20 10" xfId="24554" xr:uid="{00000000-0005-0000-0000-0000E95F0000}"/>
    <cellStyle name="Normal 20 10 2" xfId="24555" xr:uid="{00000000-0005-0000-0000-0000EA5F0000}"/>
    <cellStyle name="Normal 20 10 2 2" xfId="24556" xr:uid="{00000000-0005-0000-0000-0000EB5F0000}"/>
    <cellStyle name="Normal 20 10 3" xfId="24557" xr:uid="{00000000-0005-0000-0000-0000EC5F0000}"/>
    <cellStyle name="Normal 20 11" xfId="24558" xr:uid="{00000000-0005-0000-0000-0000ED5F0000}"/>
    <cellStyle name="Normal 20 11 2" xfId="24559" xr:uid="{00000000-0005-0000-0000-0000EE5F0000}"/>
    <cellStyle name="Normal 20 11 2 2" xfId="24560" xr:uid="{00000000-0005-0000-0000-0000EF5F0000}"/>
    <cellStyle name="Normal 20 11 3" xfId="24561" xr:uid="{00000000-0005-0000-0000-0000F05F0000}"/>
    <cellStyle name="Normal 20 12" xfId="24562" xr:uid="{00000000-0005-0000-0000-0000F15F0000}"/>
    <cellStyle name="Normal 20 12 2" xfId="24563" xr:uid="{00000000-0005-0000-0000-0000F25F0000}"/>
    <cellStyle name="Normal 20 12 2 2" xfId="24564" xr:uid="{00000000-0005-0000-0000-0000F35F0000}"/>
    <cellStyle name="Normal 20 12 3" xfId="24565" xr:uid="{00000000-0005-0000-0000-0000F45F0000}"/>
    <cellStyle name="Normal 20 13" xfId="24566" xr:uid="{00000000-0005-0000-0000-0000F55F0000}"/>
    <cellStyle name="Normal 20 13 2" xfId="24567" xr:uid="{00000000-0005-0000-0000-0000F65F0000}"/>
    <cellStyle name="Normal 20 13 2 2" xfId="24568" xr:uid="{00000000-0005-0000-0000-0000F75F0000}"/>
    <cellStyle name="Normal 20 13 2 2 2" xfId="24569" xr:uid="{00000000-0005-0000-0000-0000F85F0000}"/>
    <cellStyle name="Normal 20 13 2 3" xfId="24570" xr:uid="{00000000-0005-0000-0000-0000F95F0000}"/>
    <cellStyle name="Normal 20 13 2 3 2" xfId="24571" xr:uid="{00000000-0005-0000-0000-0000FA5F0000}"/>
    <cellStyle name="Normal 20 13 2 3 2 2" xfId="24572" xr:uid="{00000000-0005-0000-0000-0000FB5F0000}"/>
    <cellStyle name="Normal 20 13 2 3 3" xfId="24573" xr:uid="{00000000-0005-0000-0000-0000FC5F0000}"/>
    <cellStyle name="Normal 20 13 2 3 3 2" xfId="24574" xr:uid="{00000000-0005-0000-0000-0000FD5F0000}"/>
    <cellStyle name="Normal 20 13 2 3 4" xfId="24575" xr:uid="{00000000-0005-0000-0000-0000FE5F0000}"/>
    <cellStyle name="Normal 20 13 2 3 4 2" xfId="24576" xr:uid="{00000000-0005-0000-0000-0000FF5F0000}"/>
    <cellStyle name="Normal 20 13 2 3 5" xfId="24577" xr:uid="{00000000-0005-0000-0000-000000600000}"/>
    <cellStyle name="Normal 20 13 2 4" xfId="24578" xr:uid="{00000000-0005-0000-0000-000001600000}"/>
    <cellStyle name="Normal 20 13 2 4 2" xfId="24579" xr:uid="{00000000-0005-0000-0000-000002600000}"/>
    <cellStyle name="Normal 20 13 2 5" xfId="24580" xr:uid="{00000000-0005-0000-0000-000003600000}"/>
    <cellStyle name="Normal 20 13 2 5 2" xfId="24581" xr:uid="{00000000-0005-0000-0000-000004600000}"/>
    <cellStyle name="Normal 20 13 2 6" xfId="24582" xr:uid="{00000000-0005-0000-0000-000005600000}"/>
    <cellStyle name="Normal 20 13 2 6 2" xfId="24583" xr:uid="{00000000-0005-0000-0000-000006600000}"/>
    <cellStyle name="Normal 20 13 2 7" xfId="24584" xr:uid="{00000000-0005-0000-0000-000007600000}"/>
    <cellStyle name="Normal 20 13 3" xfId="24585" xr:uid="{00000000-0005-0000-0000-000008600000}"/>
    <cellStyle name="Normal 20 13 3 2" xfId="24586" xr:uid="{00000000-0005-0000-0000-000009600000}"/>
    <cellStyle name="Normal 20 13 4" xfId="24587" xr:uid="{00000000-0005-0000-0000-00000A600000}"/>
    <cellStyle name="Normal 20 13 4 2" xfId="24588" xr:uid="{00000000-0005-0000-0000-00000B600000}"/>
    <cellStyle name="Normal 20 13 4 2 2" xfId="24589" xr:uid="{00000000-0005-0000-0000-00000C600000}"/>
    <cellStyle name="Normal 20 13 4 3" xfId="24590" xr:uid="{00000000-0005-0000-0000-00000D600000}"/>
    <cellStyle name="Normal 20 13 4 3 2" xfId="24591" xr:uid="{00000000-0005-0000-0000-00000E600000}"/>
    <cellStyle name="Normal 20 13 4 4" xfId="24592" xr:uid="{00000000-0005-0000-0000-00000F600000}"/>
    <cellStyle name="Normal 20 13 4 4 2" xfId="24593" xr:uid="{00000000-0005-0000-0000-000010600000}"/>
    <cellStyle name="Normal 20 13 4 5" xfId="24594" xr:uid="{00000000-0005-0000-0000-000011600000}"/>
    <cellStyle name="Normal 20 13 5" xfId="24595" xr:uid="{00000000-0005-0000-0000-000012600000}"/>
    <cellStyle name="Normal 20 13 5 2" xfId="24596" xr:uid="{00000000-0005-0000-0000-000013600000}"/>
    <cellStyle name="Normal 20 13 6" xfId="24597" xr:uid="{00000000-0005-0000-0000-000014600000}"/>
    <cellStyle name="Normal 20 13 6 2" xfId="24598" xr:uid="{00000000-0005-0000-0000-000015600000}"/>
    <cellStyle name="Normal 20 13 7" xfId="24599" xr:uid="{00000000-0005-0000-0000-000016600000}"/>
    <cellStyle name="Normal 20 13 7 2" xfId="24600" xr:uid="{00000000-0005-0000-0000-000017600000}"/>
    <cellStyle name="Normal 20 13 8" xfId="24601" xr:uid="{00000000-0005-0000-0000-000018600000}"/>
    <cellStyle name="Normal 20 14" xfId="24602" xr:uid="{00000000-0005-0000-0000-000019600000}"/>
    <cellStyle name="Normal 20 14 2" xfId="24603" xr:uid="{00000000-0005-0000-0000-00001A600000}"/>
    <cellStyle name="Normal 20 15" xfId="24604" xr:uid="{00000000-0005-0000-0000-00001B600000}"/>
    <cellStyle name="Normal 20 15 2" xfId="24605" xr:uid="{00000000-0005-0000-0000-00001C600000}"/>
    <cellStyle name="Normal 20 15 2 2" xfId="24606" xr:uid="{00000000-0005-0000-0000-00001D600000}"/>
    <cellStyle name="Normal 20 15 2 2 2" xfId="24607" xr:uid="{00000000-0005-0000-0000-00001E600000}"/>
    <cellStyle name="Normal 20 15 2 3" xfId="24608" xr:uid="{00000000-0005-0000-0000-00001F600000}"/>
    <cellStyle name="Normal 20 15 2 3 2" xfId="24609" xr:uid="{00000000-0005-0000-0000-000020600000}"/>
    <cellStyle name="Normal 20 15 2 4" xfId="24610" xr:uid="{00000000-0005-0000-0000-000021600000}"/>
    <cellStyle name="Normal 20 15 2 4 2" xfId="24611" xr:uid="{00000000-0005-0000-0000-000022600000}"/>
    <cellStyle name="Normal 20 15 2 5" xfId="24612" xr:uid="{00000000-0005-0000-0000-000023600000}"/>
    <cellStyle name="Normal 20 15 3" xfId="24613" xr:uid="{00000000-0005-0000-0000-000024600000}"/>
    <cellStyle name="Normal 20 15 3 2" xfId="24614" xr:uid="{00000000-0005-0000-0000-000025600000}"/>
    <cellStyle name="Normal 20 15 4" xfId="24615" xr:uid="{00000000-0005-0000-0000-000026600000}"/>
    <cellStyle name="Normal 20 15 4 2" xfId="24616" xr:uid="{00000000-0005-0000-0000-000027600000}"/>
    <cellStyle name="Normal 20 15 5" xfId="24617" xr:uid="{00000000-0005-0000-0000-000028600000}"/>
    <cellStyle name="Normal 20 15 5 2" xfId="24618" xr:uid="{00000000-0005-0000-0000-000029600000}"/>
    <cellStyle name="Normal 20 15 6" xfId="24619" xr:uid="{00000000-0005-0000-0000-00002A600000}"/>
    <cellStyle name="Normal 20 16" xfId="24620" xr:uid="{00000000-0005-0000-0000-00002B600000}"/>
    <cellStyle name="Normal 20 16 2" xfId="24621" xr:uid="{00000000-0005-0000-0000-00002C600000}"/>
    <cellStyle name="Normal 20 16 2 2" xfId="24622" xr:uid="{00000000-0005-0000-0000-00002D600000}"/>
    <cellStyle name="Normal 20 16 3" xfId="24623" xr:uid="{00000000-0005-0000-0000-00002E600000}"/>
    <cellStyle name="Normal 20 16 3 2" xfId="24624" xr:uid="{00000000-0005-0000-0000-00002F600000}"/>
    <cellStyle name="Normal 20 16 4" xfId="24625" xr:uid="{00000000-0005-0000-0000-000030600000}"/>
    <cellStyle name="Normal 20 16 4 2" xfId="24626" xr:uid="{00000000-0005-0000-0000-000031600000}"/>
    <cellStyle name="Normal 20 16 5" xfId="24627" xr:uid="{00000000-0005-0000-0000-000032600000}"/>
    <cellStyle name="Normal 20 17" xfId="24628" xr:uid="{00000000-0005-0000-0000-000033600000}"/>
    <cellStyle name="Normal 20 17 2" xfId="24629" xr:uid="{00000000-0005-0000-0000-000034600000}"/>
    <cellStyle name="Normal 20 18" xfId="24630" xr:uid="{00000000-0005-0000-0000-000035600000}"/>
    <cellStyle name="Normal 20 18 2" xfId="24631" xr:uid="{00000000-0005-0000-0000-000036600000}"/>
    <cellStyle name="Normal 20 19" xfId="24632" xr:uid="{00000000-0005-0000-0000-000037600000}"/>
    <cellStyle name="Normal 20 19 2" xfId="24633" xr:uid="{00000000-0005-0000-0000-000038600000}"/>
    <cellStyle name="Normal 20 2" xfId="24634" xr:uid="{00000000-0005-0000-0000-000039600000}"/>
    <cellStyle name="Normal 20 2 2" xfId="24635" xr:uid="{00000000-0005-0000-0000-00003A600000}"/>
    <cellStyle name="Normal 20 2 2 2" xfId="24636" xr:uid="{00000000-0005-0000-0000-00003B600000}"/>
    <cellStyle name="Normal 20 2 2 2 2" xfId="24637" xr:uid="{00000000-0005-0000-0000-00003C600000}"/>
    <cellStyle name="Normal 20 2 2 2 2 2" xfId="24638" xr:uid="{00000000-0005-0000-0000-00003D600000}"/>
    <cellStyle name="Normal 20 2 2 2 2 2 2" xfId="24639" xr:uid="{00000000-0005-0000-0000-00003E600000}"/>
    <cellStyle name="Normal 20 2 2 2 2 3" xfId="24640" xr:uid="{00000000-0005-0000-0000-00003F600000}"/>
    <cellStyle name="Normal 20 2 2 2 2 3 2" xfId="24641" xr:uid="{00000000-0005-0000-0000-000040600000}"/>
    <cellStyle name="Normal 20 2 2 2 2 4" xfId="24642" xr:uid="{00000000-0005-0000-0000-000041600000}"/>
    <cellStyle name="Normal 20 2 2 2 2 4 2" xfId="24643" xr:uid="{00000000-0005-0000-0000-000042600000}"/>
    <cellStyle name="Normal 20 2 2 2 2 5" xfId="24644" xr:uid="{00000000-0005-0000-0000-000043600000}"/>
    <cellStyle name="Normal 20 2 2 2 3" xfId="24645" xr:uid="{00000000-0005-0000-0000-000044600000}"/>
    <cellStyle name="Normal 20 2 2 2 3 2" xfId="24646" xr:uid="{00000000-0005-0000-0000-000045600000}"/>
    <cellStyle name="Normal 20 2 2 2 4" xfId="24647" xr:uid="{00000000-0005-0000-0000-000046600000}"/>
    <cellStyle name="Normal 20 2 2 2 4 2" xfId="24648" xr:uid="{00000000-0005-0000-0000-000047600000}"/>
    <cellStyle name="Normal 20 2 2 2 5" xfId="24649" xr:uid="{00000000-0005-0000-0000-000048600000}"/>
    <cellStyle name="Normal 20 2 2 2 5 2" xfId="24650" xr:uid="{00000000-0005-0000-0000-000049600000}"/>
    <cellStyle name="Normal 20 2 2 2 6" xfId="24651" xr:uid="{00000000-0005-0000-0000-00004A600000}"/>
    <cellStyle name="Normal 20 2 2 3" xfId="24652" xr:uid="{00000000-0005-0000-0000-00004B600000}"/>
    <cellStyle name="Normal 20 2 2 3 2" xfId="24653" xr:uid="{00000000-0005-0000-0000-00004C600000}"/>
    <cellStyle name="Normal 20 2 2 4" xfId="24654" xr:uid="{00000000-0005-0000-0000-00004D600000}"/>
    <cellStyle name="Normal 20 2 2 4 2" xfId="24655" xr:uid="{00000000-0005-0000-0000-00004E600000}"/>
    <cellStyle name="Normal 20 2 2 4 2 2" xfId="24656" xr:uid="{00000000-0005-0000-0000-00004F600000}"/>
    <cellStyle name="Normal 20 2 2 4 3" xfId="24657" xr:uid="{00000000-0005-0000-0000-000050600000}"/>
    <cellStyle name="Normal 20 2 2 4 3 2" xfId="24658" xr:uid="{00000000-0005-0000-0000-000051600000}"/>
    <cellStyle name="Normal 20 2 2 4 4" xfId="24659" xr:uid="{00000000-0005-0000-0000-000052600000}"/>
    <cellStyle name="Normal 20 2 2 4 4 2" xfId="24660" xr:uid="{00000000-0005-0000-0000-000053600000}"/>
    <cellStyle name="Normal 20 2 2 4 5" xfId="24661" xr:uid="{00000000-0005-0000-0000-000054600000}"/>
    <cellStyle name="Normal 20 2 2 5" xfId="24662" xr:uid="{00000000-0005-0000-0000-000055600000}"/>
    <cellStyle name="Normal 20 2 2 5 2" xfId="24663" xr:uid="{00000000-0005-0000-0000-000056600000}"/>
    <cellStyle name="Normal 20 2 2 6" xfId="24664" xr:uid="{00000000-0005-0000-0000-000057600000}"/>
    <cellStyle name="Normal 20 2 2 6 2" xfId="24665" xr:uid="{00000000-0005-0000-0000-000058600000}"/>
    <cellStyle name="Normal 20 2 2 7" xfId="24666" xr:uid="{00000000-0005-0000-0000-000059600000}"/>
    <cellStyle name="Normal 20 2 2 7 2" xfId="24667" xr:uid="{00000000-0005-0000-0000-00005A600000}"/>
    <cellStyle name="Normal 20 2 2 8" xfId="24668" xr:uid="{00000000-0005-0000-0000-00005B600000}"/>
    <cellStyle name="Normal 20 2 3" xfId="24669" xr:uid="{00000000-0005-0000-0000-00005C600000}"/>
    <cellStyle name="Normal 20 20" xfId="24670" xr:uid="{00000000-0005-0000-0000-00005D600000}"/>
    <cellStyle name="Normal 20 3" xfId="24671" xr:uid="{00000000-0005-0000-0000-00005E600000}"/>
    <cellStyle name="Normal 20 3 2" xfId="24672" xr:uid="{00000000-0005-0000-0000-00005F600000}"/>
    <cellStyle name="Normal 20 3 2 2" xfId="24673" xr:uid="{00000000-0005-0000-0000-000060600000}"/>
    <cellStyle name="Normal 20 3 2 2 2" xfId="24674" xr:uid="{00000000-0005-0000-0000-000061600000}"/>
    <cellStyle name="Normal 20 3 2 3" xfId="24675" xr:uid="{00000000-0005-0000-0000-000062600000}"/>
    <cellStyle name="Normal 20 3 3" xfId="24676" xr:uid="{00000000-0005-0000-0000-000063600000}"/>
    <cellStyle name="Normal 20 4" xfId="24677" xr:uid="{00000000-0005-0000-0000-000064600000}"/>
    <cellStyle name="Normal 20 4 2" xfId="24678" xr:uid="{00000000-0005-0000-0000-000065600000}"/>
    <cellStyle name="Normal 20 4 2 2" xfId="24679" xr:uid="{00000000-0005-0000-0000-000066600000}"/>
    <cellStyle name="Normal 20 4 3" xfId="24680" xr:uid="{00000000-0005-0000-0000-000067600000}"/>
    <cellStyle name="Normal 20 5" xfId="24681" xr:uid="{00000000-0005-0000-0000-000068600000}"/>
    <cellStyle name="Normal 20 5 2" xfId="24682" xr:uid="{00000000-0005-0000-0000-000069600000}"/>
    <cellStyle name="Normal 20 5 2 2" xfId="24683" xr:uid="{00000000-0005-0000-0000-00006A600000}"/>
    <cellStyle name="Normal 20 5 3" xfId="24684" xr:uid="{00000000-0005-0000-0000-00006B600000}"/>
    <cellStyle name="Normal 20 6" xfId="24685" xr:uid="{00000000-0005-0000-0000-00006C600000}"/>
    <cellStyle name="Normal 20 6 2" xfId="24686" xr:uid="{00000000-0005-0000-0000-00006D600000}"/>
    <cellStyle name="Normal 20 6 2 2" xfId="24687" xr:uid="{00000000-0005-0000-0000-00006E600000}"/>
    <cellStyle name="Normal 20 6 3" xfId="24688" xr:uid="{00000000-0005-0000-0000-00006F600000}"/>
    <cellStyle name="Normal 20 7" xfId="24689" xr:uid="{00000000-0005-0000-0000-000070600000}"/>
    <cellStyle name="Normal 20 7 2" xfId="24690" xr:uid="{00000000-0005-0000-0000-000071600000}"/>
    <cellStyle name="Normal 20 7 2 2" xfId="24691" xr:uid="{00000000-0005-0000-0000-000072600000}"/>
    <cellStyle name="Normal 20 7 3" xfId="24692" xr:uid="{00000000-0005-0000-0000-000073600000}"/>
    <cellStyle name="Normal 20 8" xfId="24693" xr:uid="{00000000-0005-0000-0000-000074600000}"/>
    <cellStyle name="Normal 20 8 2" xfId="24694" xr:uid="{00000000-0005-0000-0000-000075600000}"/>
    <cellStyle name="Normal 20 8 2 2" xfId="24695" xr:uid="{00000000-0005-0000-0000-000076600000}"/>
    <cellStyle name="Normal 20 8 3" xfId="24696" xr:uid="{00000000-0005-0000-0000-000077600000}"/>
    <cellStyle name="Normal 20 9" xfId="24697" xr:uid="{00000000-0005-0000-0000-000078600000}"/>
    <cellStyle name="Normal 20 9 2" xfId="24698" xr:uid="{00000000-0005-0000-0000-000079600000}"/>
    <cellStyle name="Normal 20 9 2 2" xfId="24699" xr:uid="{00000000-0005-0000-0000-00007A600000}"/>
    <cellStyle name="Normal 20 9 3" xfId="24700" xr:uid="{00000000-0005-0000-0000-00007B600000}"/>
    <cellStyle name="Normal 21" xfId="24701" xr:uid="{00000000-0005-0000-0000-00007C600000}"/>
    <cellStyle name="Normal 21 10" xfId="24702" xr:uid="{00000000-0005-0000-0000-00007D600000}"/>
    <cellStyle name="Normal 21 10 2" xfId="24703" xr:uid="{00000000-0005-0000-0000-00007E600000}"/>
    <cellStyle name="Normal 21 10 2 2" xfId="24704" xr:uid="{00000000-0005-0000-0000-00007F600000}"/>
    <cellStyle name="Normal 21 10 3" xfId="24705" xr:uid="{00000000-0005-0000-0000-000080600000}"/>
    <cellStyle name="Normal 21 11" xfId="24706" xr:uid="{00000000-0005-0000-0000-000081600000}"/>
    <cellStyle name="Normal 21 11 2" xfId="24707" xr:uid="{00000000-0005-0000-0000-000082600000}"/>
    <cellStyle name="Normal 21 11 2 2" xfId="24708" xr:uid="{00000000-0005-0000-0000-000083600000}"/>
    <cellStyle name="Normal 21 11 3" xfId="24709" xr:uid="{00000000-0005-0000-0000-000084600000}"/>
    <cellStyle name="Normal 21 12" xfId="24710" xr:uid="{00000000-0005-0000-0000-000085600000}"/>
    <cellStyle name="Normal 21 12 2" xfId="24711" xr:uid="{00000000-0005-0000-0000-000086600000}"/>
    <cellStyle name="Normal 21 12 2 2" xfId="24712" xr:uid="{00000000-0005-0000-0000-000087600000}"/>
    <cellStyle name="Normal 21 12 3" xfId="24713" xr:uid="{00000000-0005-0000-0000-000088600000}"/>
    <cellStyle name="Normal 21 13" xfId="24714" xr:uid="{00000000-0005-0000-0000-000089600000}"/>
    <cellStyle name="Normal 21 13 2" xfId="24715" xr:uid="{00000000-0005-0000-0000-00008A600000}"/>
    <cellStyle name="Normal 21 14" xfId="24716" xr:uid="{00000000-0005-0000-0000-00008B600000}"/>
    <cellStyle name="Normal 21 14 2" xfId="24717" xr:uid="{00000000-0005-0000-0000-00008C600000}"/>
    <cellStyle name="Normal 21 14 2 2" xfId="24718" xr:uid="{00000000-0005-0000-0000-00008D600000}"/>
    <cellStyle name="Normal 21 14 2 2 2" xfId="24719" xr:uid="{00000000-0005-0000-0000-00008E600000}"/>
    <cellStyle name="Normal 21 14 2 2 2 2" xfId="24720" xr:uid="{00000000-0005-0000-0000-00008F600000}"/>
    <cellStyle name="Normal 21 14 2 2 3" xfId="24721" xr:uid="{00000000-0005-0000-0000-000090600000}"/>
    <cellStyle name="Normal 21 14 2 2 3 2" xfId="24722" xr:uid="{00000000-0005-0000-0000-000091600000}"/>
    <cellStyle name="Normal 21 14 2 2 4" xfId="24723" xr:uid="{00000000-0005-0000-0000-000092600000}"/>
    <cellStyle name="Normal 21 14 2 2 4 2" xfId="24724" xr:uid="{00000000-0005-0000-0000-000093600000}"/>
    <cellStyle name="Normal 21 14 2 2 5" xfId="24725" xr:uid="{00000000-0005-0000-0000-000094600000}"/>
    <cellStyle name="Normal 21 14 2 3" xfId="24726" xr:uid="{00000000-0005-0000-0000-000095600000}"/>
    <cellStyle name="Normal 21 14 2 3 2" xfId="24727" xr:uid="{00000000-0005-0000-0000-000096600000}"/>
    <cellStyle name="Normal 21 14 2 4" xfId="24728" xr:uid="{00000000-0005-0000-0000-000097600000}"/>
    <cellStyle name="Normal 21 14 2 4 2" xfId="24729" xr:uid="{00000000-0005-0000-0000-000098600000}"/>
    <cellStyle name="Normal 21 14 2 5" xfId="24730" xr:uid="{00000000-0005-0000-0000-000099600000}"/>
    <cellStyle name="Normal 21 14 2 5 2" xfId="24731" xr:uid="{00000000-0005-0000-0000-00009A600000}"/>
    <cellStyle name="Normal 21 14 2 6" xfId="24732" xr:uid="{00000000-0005-0000-0000-00009B600000}"/>
    <cellStyle name="Normal 21 14 3" xfId="24733" xr:uid="{00000000-0005-0000-0000-00009C600000}"/>
    <cellStyle name="Normal 21 14 3 2" xfId="24734" xr:uid="{00000000-0005-0000-0000-00009D600000}"/>
    <cellStyle name="Normal 21 14 3 2 2" xfId="24735" xr:uid="{00000000-0005-0000-0000-00009E600000}"/>
    <cellStyle name="Normal 21 14 3 3" xfId="24736" xr:uid="{00000000-0005-0000-0000-00009F600000}"/>
    <cellStyle name="Normal 21 14 3 3 2" xfId="24737" xr:uid="{00000000-0005-0000-0000-0000A0600000}"/>
    <cellStyle name="Normal 21 14 3 4" xfId="24738" xr:uid="{00000000-0005-0000-0000-0000A1600000}"/>
    <cellStyle name="Normal 21 14 3 4 2" xfId="24739" xr:uid="{00000000-0005-0000-0000-0000A2600000}"/>
    <cellStyle name="Normal 21 14 3 5" xfId="24740" xr:uid="{00000000-0005-0000-0000-0000A3600000}"/>
    <cellStyle name="Normal 21 14 4" xfId="24741" xr:uid="{00000000-0005-0000-0000-0000A4600000}"/>
    <cellStyle name="Normal 21 14 4 2" xfId="24742" xr:uid="{00000000-0005-0000-0000-0000A5600000}"/>
    <cellStyle name="Normal 21 14 5" xfId="24743" xr:uid="{00000000-0005-0000-0000-0000A6600000}"/>
    <cellStyle name="Normal 21 14 5 2" xfId="24744" xr:uid="{00000000-0005-0000-0000-0000A7600000}"/>
    <cellStyle name="Normal 21 14 6" xfId="24745" xr:uid="{00000000-0005-0000-0000-0000A8600000}"/>
    <cellStyle name="Normal 21 14 6 2" xfId="24746" xr:uid="{00000000-0005-0000-0000-0000A9600000}"/>
    <cellStyle name="Normal 21 14 7" xfId="24747" xr:uid="{00000000-0005-0000-0000-0000AA600000}"/>
    <cellStyle name="Normal 21 15" xfId="24748" xr:uid="{00000000-0005-0000-0000-0000AB600000}"/>
    <cellStyle name="Normal 21 15 2" xfId="24749" xr:uid="{00000000-0005-0000-0000-0000AC600000}"/>
    <cellStyle name="Normal 21 15 2 2" xfId="24750" xr:uid="{00000000-0005-0000-0000-0000AD600000}"/>
    <cellStyle name="Normal 21 15 3" xfId="24751" xr:uid="{00000000-0005-0000-0000-0000AE600000}"/>
    <cellStyle name="Normal 21 15 3 2" xfId="24752" xr:uid="{00000000-0005-0000-0000-0000AF600000}"/>
    <cellStyle name="Normal 21 15 4" xfId="24753" xr:uid="{00000000-0005-0000-0000-0000B0600000}"/>
    <cellStyle name="Normal 21 15 4 2" xfId="24754" xr:uid="{00000000-0005-0000-0000-0000B1600000}"/>
    <cellStyle name="Normal 21 15 5" xfId="24755" xr:uid="{00000000-0005-0000-0000-0000B2600000}"/>
    <cellStyle name="Normal 21 16" xfId="24756" xr:uid="{00000000-0005-0000-0000-0000B3600000}"/>
    <cellStyle name="Normal 21 2" xfId="24757" xr:uid="{00000000-0005-0000-0000-0000B4600000}"/>
    <cellStyle name="Normal 21 2 2" xfId="24758" xr:uid="{00000000-0005-0000-0000-0000B5600000}"/>
    <cellStyle name="Normal 21 2 2 2" xfId="24759" xr:uid="{00000000-0005-0000-0000-0000B6600000}"/>
    <cellStyle name="Normal 21 2 3" xfId="24760" xr:uid="{00000000-0005-0000-0000-0000B7600000}"/>
    <cellStyle name="Normal 21 2 3 2" xfId="24761" xr:uid="{00000000-0005-0000-0000-0000B8600000}"/>
    <cellStyle name="Normal 21 2 3 2 2" xfId="24762" xr:uid="{00000000-0005-0000-0000-0000B9600000}"/>
    <cellStyle name="Normal 21 2 3 2 2 2" xfId="24763" xr:uid="{00000000-0005-0000-0000-0000BA600000}"/>
    <cellStyle name="Normal 21 2 3 2 2 2 2" xfId="24764" xr:uid="{00000000-0005-0000-0000-0000BB600000}"/>
    <cellStyle name="Normal 21 2 3 2 2 3" xfId="24765" xr:uid="{00000000-0005-0000-0000-0000BC600000}"/>
    <cellStyle name="Normal 21 2 3 2 2 3 2" xfId="24766" xr:uid="{00000000-0005-0000-0000-0000BD600000}"/>
    <cellStyle name="Normal 21 2 3 2 2 4" xfId="24767" xr:uid="{00000000-0005-0000-0000-0000BE600000}"/>
    <cellStyle name="Normal 21 2 3 2 2 4 2" xfId="24768" xr:uid="{00000000-0005-0000-0000-0000BF600000}"/>
    <cellStyle name="Normal 21 2 3 2 2 5" xfId="24769" xr:uid="{00000000-0005-0000-0000-0000C0600000}"/>
    <cellStyle name="Normal 21 2 3 2 3" xfId="24770" xr:uid="{00000000-0005-0000-0000-0000C1600000}"/>
    <cellStyle name="Normal 21 2 3 2 3 2" xfId="24771" xr:uid="{00000000-0005-0000-0000-0000C2600000}"/>
    <cellStyle name="Normal 21 2 3 2 4" xfId="24772" xr:uid="{00000000-0005-0000-0000-0000C3600000}"/>
    <cellStyle name="Normal 21 2 3 2 4 2" xfId="24773" xr:uid="{00000000-0005-0000-0000-0000C4600000}"/>
    <cellStyle name="Normal 21 2 3 2 5" xfId="24774" xr:uid="{00000000-0005-0000-0000-0000C5600000}"/>
    <cellStyle name="Normal 21 2 3 2 5 2" xfId="24775" xr:uid="{00000000-0005-0000-0000-0000C6600000}"/>
    <cellStyle name="Normal 21 2 3 2 6" xfId="24776" xr:uid="{00000000-0005-0000-0000-0000C7600000}"/>
    <cellStyle name="Normal 21 2 3 3" xfId="24777" xr:uid="{00000000-0005-0000-0000-0000C8600000}"/>
    <cellStyle name="Normal 21 2 3 3 2" xfId="24778" xr:uid="{00000000-0005-0000-0000-0000C9600000}"/>
    <cellStyle name="Normal 21 2 3 3 2 2" xfId="24779" xr:uid="{00000000-0005-0000-0000-0000CA600000}"/>
    <cellStyle name="Normal 21 2 3 3 3" xfId="24780" xr:uid="{00000000-0005-0000-0000-0000CB600000}"/>
    <cellStyle name="Normal 21 2 3 3 3 2" xfId="24781" xr:uid="{00000000-0005-0000-0000-0000CC600000}"/>
    <cellStyle name="Normal 21 2 3 3 4" xfId="24782" xr:uid="{00000000-0005-0000-0000-0000CD600000}"/>
    <cellStyle name="Normal 21 2 3 3 4 2" xfId="24783" xr:uid="{00000000-0005-0000-0000-0000CE600000}"/>
    <cellStyle name="Normal 21 2 3 3 5" xfId="24784" xr:uid="{00000000-0005-0000-0000-0000CF600000}"/>
    <cellStyle name="Normal 21 2 3 4" xfId="24785" xr:uid="{00000000-0005-0000-0000-0000D0600000}"/>
    <cellStyle name="Normal 21 2 3 4 2" xfId="24786" xr:uid="{00000000-0005-0000-0000-0000D1600000}"/>
    <cellStyle name="Normal 21 2 3 5" xfId="24787" xr:uid="{00000000-0005-0000-0000-0000D2600000}"/>
    <cellStyle name="Normal 21 2 3 5 2" xfId="24788" xr:uid="{00000000-0005-0000-0000-0000D3600000}"/>
    <cellStyle name="Normal 21 2 3 6" xfId="24789" xr:uid="{00000000-0005-0000-0000-0000D4600000}"/>
    <cellStyle name="Normal 21 2 3 6 2" xfId="24790" xr:uid="{00000000-0005-0000-0000-0000D5600000}"/>
    <cellStyle name="Normal 21 2 3 7" xfId="24791" xr:uid="{00000000-0005-0000-0000-0000D6600000}"/>
    <cellStyle name="Normal 21 2 4" xfId="24792" xr:uid="{00000000-0005-0000-0000-0000D7600000}"/>
    <cellStyle name="Normal 21 3" xfId="24793" xr:uid="{00000000-0005-0000-0000-0000D8600000}"/>
    <cellStyle name="Normal 21 3 2" xfId="24794" xr:uid="{00000000-0005-0000-0000-0000D9600000}"/>
    <cellStyle name="Normal 21 3 2 2" xfId="24795" xr:uid="{00000000-0005-0000-0000-0000DA600000}"/>
    <cellStyle name="Normal 21 3 3" xfId="24796" xr:uid="{00000000-0005-0000-0000-0000DB600000}"/>
    <cellStyle name="Normal 21 4" xfId="24797" xr:uid="{00000000-0005-0000-0000-0000DC600000}"/>
    <cellStyle name="Normal 21 4 2" xfId="24798" xr:uid="{00000000-0005-0000-0000-0000DD600000}"/>
    <cellStyle name="Normal 21 4 2 2" xfId="24799" xr:uid="{00000000-0005-0000-0000-0000DE600000}"/>
    <cellStyle name="Normal 21 4 3" xfId="24800" xr:uid="{00000000-0005-0000-0000-0000DF600000}"/>
    <cellStyle name="Normal 21 5" xfId="24801" xr:uid="{00000000-0005-0000-0000-0000E0600000}"/>
    <cellStyle name="Normal 21 5 2" xfId="24802" xr:uid="{00000000-0005-0000-0000-0000E1600000}"/>
    <cellStyle name="Normal 21 5 2 2" xfId="24803" xr:uid="{00000000-0005-0000-0000-0000E2600000}"/>
    <cellStyle name="Normal 21 5 3" xfId="24804" xr:uid="{00000000-0005-0000-0000-0000E3600000}"/>
    <cellStyle name="Normal 21 6" xfId="24805" xr:uid="{00000000-0005-0000-0000-0000E4600000}"/>
    <cellStyle name="Normal 21 6 2" xfId="24806" xr:uid="{00000000-0005-0000-0000-0000E5600000}"/>
    <cellStyle name="Normal 21 6 2 2" xfId="24807" xr:uid="{00000000-0005-0000-0000-0000E6600000}"/>
    <cellStyle name="Normal 21 6 3" xfId="24808" xr:uid="{00000000-0005-0000-0000-0000E7600000}"/>
    <cellStyle name="Normal 21 7" xfId="24809" xr:uid="{00000000-0005-0000-0000-0000E8600000}"/>
    <cellStyle name="Normal 21 7 2" xfId="24810" xr:uid="{00000000-0005-0000-0000-0000E9600000}"/>
    <cellStyle name="Normal 21 7 2 2" xfId="24811" xr:uid="{00000000-0005-0000-0000-0000EA600000}"/>
    <cellStyle name="Normal 21 7 3" xfId="24812" xr:uid="{00000000-0005-0000-0000-0000EB600000}"/>
    <cellStyle name="Normal 21 8" xfId="24813" xr:uid="{00000000-0005-0000-0000-0000EC600000}"/>
    <cellStyle name="Normal 21 8 2" xfId="24814" xr:uid="{00000000-0005-0000-0000-0000ED600000}"/>
    <cellStyle name="Normal 21 8 2 2" xfId="24815" xr:uid="{00000000-0005-0000-0000-0000EE600000}"/>
    <cellStyle name="Normal 21 8 3" xfId="24816" xr:uid="{00000000-0005-0000-0000-0000EF600000}"/>
    <cellStyle name="Normal 21 9" xfId="24817" xr:uid="{00000000-0005-0000-0000-0000F0600000}"/>
    <cellStyle name="Normal 21 9 2" xfId="24818" xr:uid="{00000000-0005-0000-0000-0000F1600000}"/>
    <cellStyle name="Normal 21 9 2 2" xfId="24819" xr:uid="{00000000-0005-0000-0000-0000F2600000}"/>
    <cellStyle name="Normal 21 9 3" xfId="24820" xr:uid="{00000000-0005-0000-0000-0000F3600000}"/>
    <cellStyle name="Normal 22" xfId="24821" xr:uid="{00000000-0005-0000-0000-0000F4600000}"/>
    <cellStyle name="Normal 22 2" xfId="24822" xr:uid="{00000000-0005-0000-0000-0000F5600000}"/>
    <cellStyle name="Normal 22 2 2" xfId="24823" xr:uid="{00000000-0005-0000-0000-0000F6600000}"/>
    <cellStyle name="Normal 22 2 2 2" xfId="24824" xr:uid="{00000000-0005-0000-0000-0000F7600000}"/>
    <cellStyle name="Normal 22 2 3" xfId="24825" xr:uid="{00000000-0005-0000-0000-0000F8600000}"/>
    <cellStyle name="Normal 22 2 3 2" xfId="24826" xr:uid="{00000000-0005-0000-0000-0000F9600000}"/>
    <cellStyle name="Normal 22 2 3 2 2" xfId="24827" xr:uid="{00000000-0005-0000-0000-0000FA600000}"/>
    <cellStyle name="Normal 22 2 3 2 2 2" xfId="24828" xr:uid="{00000000-0005-0000-0000-0000FB600000}"/>
    <cellStyle name="Normal 22 2 3 2 2 2 2" xfId="24829" xr:uid="{00000000-0005-0000-0000-0000FC600000}"/>
    <cellStyle name="Normal 22 2 3 2 2 3" xfId="24830" xr:uid="{00000000-0005-0000-0000-0000FD600000}"/>
    <cellStyle name="Normal 22 2 3 2 2 3 2" xfId="24831" xr:uid="{00000000-0005-0000-0000-0000FE600000}"/>
    <cellStyle name="Normal 22 2 3 2 2 4" xfId="24832" xr:uid="{00000000-0005-0000-0000-0000FF600000}"/>
    <cellStyle name="Normal 22 2 3 2 2 4 2" xfId="24833" xr:uid="{00000000-0005-0000-0000-000000610000}"/>
    <cellStyle name="Normal 22 2 3 2 2 5" xfId="24834" xr:uid="{00000000-0005-0000-0000-000001610000}"/>
    <cellStyle name="Normal 22 2 3 2 3" xfId="24835" xr:uid="{00000000-0005-0000-0000-000002610000}"/>
    <cellStyle name="Normal 22 2 3 2 3 2" xfId="24836" xr:uid="{00000000-0005-0000-0000-000003610000}"/>
    <cellStyle name="Normal 22 2 3 2 4" xfId="24837" xr:uid="{00000000-0005-0000-0000-000004610000}"/>
    <cellStyle name="Normal 22 2 3 2 4 2" xfId="24838" xr:uid="{00000000-0005-0000-0000-000005610000}"/>
    <cellStyle name="Normal 22 2 3 2 5" xfId="24839" xr:uid="{00000000-0005-0000-0000-000006610000}"/>
    <cellStyle name="Normal 22 2 3 2 5 2" xfId="24840" xr:uid="{00000000-0005-0000-0000-000007610000}"/>
    <cellStyle name="Normal 22 2 3 2 6" xfId="24841" xr:uid="{00000000-0005-0000-0000-000008610000}"/>
    <cellStyle name="Normal 22 2 3 3" xfId="24842" xr:uid="{00000000-0005-0000-0000-000009610000}"/>
    <cellStyle name="Normal 22 2 3 3 2" xfId="24843" xr:uid="{00000000-0005-0000-0000-00000A610000}"/>
    <cellStyle name="Normal 22 2 3 3 2 2" xfId="24844" xr:uid="{00000000-0005-0000-0000-00000B610000}"/>
    <cellStyle name="Normal 22 2 3 3 3" xfId="24845" xr:uid="{00000000-0005-0000-0000-00000C610000}"/>
    <cellStyle name="Normal 22 2 3 3 3 2" xfId="24846" xr:uid="{00000000-0005-0000-0000-00000D610000}"/>
    <cellStyle name="Normal 22 2 3 3 4" xfId="24847" xr:uid="{00000000-0005-0000-0000-00000E610000}"/>
    <cellStyle name="Normal 22 2 3 3 4 2" xfId="24848" xr:uid="{00000000-0005-0000-0000-00000F610000}"/>
    <cellStyle name="Normal 22 2 3 3 5" xfId="24849" xr:uid="{00000000-0005-0000-0000-000010610000}"/>
    <cellStyle name="Normal 22 2 3 4" xfId="24850" xr:uid="{00000000-0005-0000-0000-000011610000}"/>
    <cellStyle name="Normal 22 2 3 4 2" xfId="24851" xr:uid="{00000000-0005-0000-0000-000012610000}"/>
    <cellStyle name="Normal 22 2 3 5" xfId="24852" xr:uid="{00000000-0005-0000-0000-000013610000}"/>
    <cellStyle name="Normal 22 2 3 5 2" xfId="24853" xr:uid="{00000000-0005-0000-0000-000014610000}"/>
    <cellStyle name="Normal 22 2 3 6" xfId="24854" xr:uid="{00000000-0005-0000-0000-000015610000}"/>
    <cellStyle name="Normal 22 2 3 6 2" xfId="24855" xr:uid="{00000000-0005-0000-0000-000016610000}"/>
    <cellStyle name="Normal 22 2 3 7" xfId="24856" xr:uid="{00000000-0005-0000-0000-000017610000}"/>
    <cellStyle name="Normal 22 2 4" xfId="24857" xr:uid="{00000000-0005-0000-0000-000018610000}"/>
    <cellStyle name="Normal 22 3" xfId="24858" xr:uid="{00000000-0005-0000-0000-000019610000}"/>
    <cellStyle name="Normal 22 3 2" xfId="24859" xr:uid="{00000000-0005-0000-0000-00001A610000}"/>
    <cellStyle name="Normal 22 3 2 2" xfId="24860" xr:uid="{00000000-0005-0000-0000-00001B610000}"/>
    <cellStyle name="Normal 22 3 2 2 2" xfId="24861" xr:uid="{00000000-0005-0000-0000-00001C610000}"/>
    <cellStyle name="Normal 22 3 2 2 2 2" xfId="24862" xr:uid="{00000000-0005-0000-0000-00001D610000}"/>
    <cellStyle name="Normal 22 3 2 2 2 2 2" xfId="24863" xr:uid="{00000000-0005-0000-0000-00001E610000}"/>
    <cellStyle name="Normal 22 3 2 2 2 3" xfId="24864" xr:uid="{00000000-0005-0000-0000-00001F610000}"/>
    <cellStyle name="Normal 22 3 2 2 2 3 2" xfId="24865" xr:uid="{00000000-0005-0000-0000-000020610000}"/>
    <cellStyle name="Normal 22 3 2 2 2 4" xfId="24866" xr:uid="{00000000-0005-0000-0000-000021610000}"/>
    <cellStyle name="Normal 22 3 2 2 2 4 2" xfId="24867" xr:uid="{00000000-0005-0000-0000-000022610000}"/>
    <cellStyle name="Normal 22 3 2 2 2 5" xfId="24868" xr:uid="{00000000-0005-0000-0000-000023610000}"/>
    <cellStyle name="Normal 22 3 2 2 3" xfId="24869" xr:uid="{00000000-0005-0000-0000-000024610000}"/>
    <cellStyle name="Normal 22 3 2 2 3 2" xfId="24870" xr:uid="{00000000-0005-0000-0000-000025610000}"/>
    <cellStyle name="Normal 22 3 2 2 4" xfId="24871" xr:uid="{00000000-0005-0000-0000-000026610000}"/>
    <cellStyle name="Normal 22 3 2 2 4 2" xfId="24872" xr:uid="{00000000-0005-0000-0000-000027610000}"/>
    <cellStyle name="Normal 22 3 2 2 5" xfId="24873" xr:uid="{00000000-0005-0000-0000-000028610000}"/>
    <cellStyle name="Normal 22 3 2 2 5 2" xfId="24874" xr:uid="{00000000-0005-0000-0000-000029610000}"/>
    <cellStyle name="Normal 22 3 2 2 6" xfId="24875" xr:uid="{00000000-0005-0000-0000-00002A610000}"/>
    <cellStyle name="Normal 22 3 2 3" xfId="24876" xr:uid="{00000000-0005-0000-0000-00002B610000}"/>
    <cellStyle name="Normal 22 3 2 3 2" xfId="24877" xr:uid="{00000000-0005-0000-0000-00002C610000}"/>
    <cellStyle name="Normal 22 3 2 4" xfId="24878" xr:uid="{00000000-0005-0000-0000-00002D610000}"/>
    <cellStyle name="Normal 22 3 2 4 2" xfId="24879" xr:uid="{00000000-0005-0000-0000-00002E610000}"/>
    <cellStyle name="Normal 22 3 2 4 2 2" xfId="24880" xr:uid="{00000000-0005-0000-0000-00002F610000}"/>
    <cellStyle name="Normal 22 3 2 4 3" xfId="24881" xr:uid="{00000000-0005-0000-0000-000030610000}"/>
    <cellStyle name="Normal 22 3 2 4 3 2" xfId="24882" xr:uid="{00000000-0005-0000-0000-000031610000}"/>
    <cellStyle name="Normal 22 3 2 4 4" xfId="24883" xr:uid="{00000000-0005-0000-0000-000032610000}"/>
    <cellStyle name="Normal 22 3 2 4 4 2" xfId="24884" xr:uid="{00000000-0005-0000-0000-000033610000}"/>
    <cellStyle name="Normal 22 3 2 4 5" xfId="24885" xr:uid="{00000000-0005-0000-0000-000034610000}"/>
    <cellStyle name="Normal 22 3 2 5" xfId="24886" xr:uid="{00000000-0005-0000-0000-000035610000}"/>
    <cellStyle name="Normal 22 3 2 5 2" xfId="24887" xr:uid="{00000000-0005-0000-0000-000036610000}"/>
    <cellStyle name="Normal 22 3 2 6" xfId="24888" xr:uid="{00000000-0005-0000-0000-000037610000}"/>
    <cellStyle name="Normal 22 3 2 6 2" xfId="24889" xr:uid="{00000000-0005-0000-0000-000038610000}"/>
    <cellStyle name="Normal 22 3 2 7" xfId="24890" xr:uid="{00000000-0005-0000-0000-000039610000}"/>
    <cellStyle name="Normal 22 3 2 7 2" xfId="24891" xr:uid="{00000000-0005-0000-0000-00003A610000}"/>
    <cellStyle name="Normal 22 3 2 8" xfId="24892" xr:uid="{00000000-0005-0000-0000-00003B610000}"/>
    <cellStyle name="Normal 22 3 3" xfId="24893" xr:uid="{00000000-0005-0000-0000-00003C610000}"/>
    <cellStyle name="Normal 22 3 3 2" xfId="24894" xr:uid="{00000000-0005-0000-0000-00003D610000}"/>
    <cellStyle name="Normal 22 3 3 2 2" xfId="24895" xr:uid="{00000000-0005-0000-0000-00003E610000}"/>
    <cellStyle name="Normal 22 3 3 2 2 2" xfId="24896" xr:uid="{00000000-0005-0000-0000-00003F610000}"/>
    <cellStyle name="Normal 22 3 3 2 2 2 2" xfId="24897" xr:uid="{00000000-0005-0000-0000-000040610000}"/>
    <cellStyle name="Normal 22 3 3 2 2 3" xfId="24898" xr:uid="{00000000-0005-0000-0000-000041610000}"/>
    <cellStyle name="Normal 22 3 3 2 2 3 2" xfId="24899" xr:uid="{00000000-0005-0000-0000-000042610000}"/>
    <cellStyle name="Normal 22 3 3 2 2 4" xfId="24900" xr:uid="{00000000-0005-0000-0000-000043610000}"/>
    <cellStyle name="Normal 22 3 3 2 2 4 2" xfId="24901" xr:uid="{00000000-0005-0000-0000-000044610000}"/>
    <cellStyle name="Normal 22 3 3 2 2 5" xfId="24902" xr:uid="{00000000-0005-0000-0000-000045610000}"/>
    <cellStyle name="Normal 22 3 3 2 3" xfId="24903" xr:uid="{00000000-0005-0000-0000-000046610000}"/>
    <cellStyle name="Normal 22 3 3 2 3 2" xfId="24904" xr:uid="{00000000-0005-0000-0000-000047610000}"/>
    <cellStyle name="Normal 22 3 3 2 4" xfId="24905" xr:uid="{00000000-0005-0000-0000-000048610000}"/>
    <cellStyle name="Normal 22 3 3 2 4 2" xfId="24906" xr:uid="{00000000-0005-0000-0000-000049610000}"/>
    <cellStyle name="Normal 22 3 3 2 5" xfId="24907" xr:uid="{00000000-0005-0000-0000-00004A610000}"/>
    <cellStyle name="Normal 22 3 3 2 5 2" xfId="24908" xr:uid="{00000000-0005-0000-0000-00004B610000}"/>
    <cellStyle name="Normal 22 3 3 2 6" xfId="24909" xr:uid="{00000000-0005-0000-0000-00004C610000}"/>
    <cellStyle name="Normal 22 3 3 3" xfId="24910" xr:uid="{00000000-0005-0000-0000-00004D610000}"/>
    <cellStyle name="Normal 22 3 3 3 2" xfId="24911" xr:uid="{00000000-0005-0000-0000-00004E610000}"/>
    <cellStyle name="Normal 22 3 3 3 2 2" xfId="24912" xr:uid="{00000000-0005-0000-0000-00004F610000}"/>
    <cellStyle name="Normal 22 3 3 3 3" xfId="24913" xr:uid="{00000000-0005-0000-0000-000050610000}"/>
    <cellStyle name="Normal 22 3 3 3 3 2" xfId="24914" xr:uid="{00000000-0005-0000-0000-000051610000}"/>
    <cellStyle name="Normal 22 3 3 3 4" xfId="24915" xr:uid="{00000000-0005-0000-0000-000052610000}"/>
    <cellStyle name="Normal 22 3 3 3 4 2" xfId="24916" xr:uid="{00000000-0005-0000-0000-000053610000}"/>
    <cellStyle name="Normal 22 3 3 3 5" xfId="24917" xr:uid="{00000000-0005-0000-0000-000054610000}"/>
    <cellStyle name="Normal 22 3 3 4" xfId="24918" xr:uid="{00000000-0005-0000-0000-000055610000}"/>
    <cellStyle name="Normal 22 3 3 4 2" xfId="24919" xr:uid="{00000000-0005-0000-0000-000056610000}"/>
    <cellStyle name="Normal 22 3 3 5" xfId="24920" xr:uid="{00000000-0005-0000-0000-000057610000}"/>
    <cellStyle name="Normal 22 3 3 5 2" xfId="24921" xr:uid="{00000000-0005-0000-0000-000058610000}"/>
    <cellStyle name="Normal 22 3 3 6" xfId="24922" xr:uid="{00000000-0005-0000-0000-000059610000}"/>
    <cellStyle name="Normal 22 3 3 6 2" xfId="24923" xr:uid="{00000000-0005-0000-0000-00005A610000}"/>
    <cellStyle name="Normal 22 3 3 7" xfId="24924" xr:uid="{00000000-0005-0000-0000-00005B610000}"/>
    <cellStyle name="Normal 22 3 4" xfId="24925" xr:uid="{00000000-0005-0000-0000-00005C610000}"/>
    <cellStyle name="Normal 22 4" xfId="24926" xr:uid="{00000000-0005-0000-0000-00005D610000}"/>
    <cellStyle name="Normal 22 4 2" xfId="24927" xr:uid="{00000000-0005-0000-0000-00005E610000}"/>
    <cellStyle name="Normal 22 4 2 2" xfId="24928" xr:uid="{00000000-0005-0000-0000-00005F610000}"/>
    <cellStyle name="Normal 22 4 2 2 2" xfId="24929" xr:uid="{00000000-0005-0000-0000-000060610000}"/>
    <cellStyle name="Normal 22 4 2 2 2 2" xfId="24930" xr:uid="{00000000-0005-0000-0000-000061610000}"/>
    <cellStyle name="Normal 22 4 2 2 2 2 2" xfId="24931" xr:uid="{00000000-0005-0000-0000-000062610000}"/>
    <cellStyle name="Normal 22 4 2 2 2 3" xfId="24932" xr:uid="{00000000-0005-0000-0000-000063610000}"/>
    <cellStyle name="Normal 22 4 2 2 2 3 2" xfId="24933" xr:uid="{00000000-0005-0000-0000-000064610000}"/>
    <cellStyle name="Normal 22 4 2 2 2 4" xfId="24934" xr:uid="{00000000-0005-0000-0000-000065610000}"/>
    <cellStyle name="Normal 22 4 2 2 2 4 2" xfId="24935" xr:uid="{00000000-0005-0000-0000-000066610000}"/>
    <cellStyle name="Normal 22 4 2 2 2 5" xfId="24936" xr:uid="{00000000-0005-0000-0000-000067610000}"/>
    <cellStyle name="Normal 22 4 2 2 3" xfId="24937" xr:uid="{00000000-0005-0000-0000-000068610000}"/>
    <cellStyle name="Normal 22 4 2 2 3 2" xfId="24938" xr:uid="{00000000-0005-0000-0000-000069610000}"/>
    <cellStyle name="Normal 22 4 2 2 4" xfId="24939" xr:uid="{00000000-0005-0000-0000-00006A610000}"/>
    <cellStyle name="Normal 22 4 2 2 4 2" xfId="24940" xr:uid="{00000000-0005-0000-0000-00006B610000}"/>
    <cellStyle name="Normal 22 4 2 2 5" xfId="24941" xr:uid="{00000000-0005-0000-0000-00006C610000}"/>
    <cellStyle name="Normal 22 4 2 2 5 2" xfId="24942" xr:uid="{00000000-0005-0000-0000-00006D610000}"/>
    <cellStyle name="Normal 22 4 2 2 6" xfId="24943" xr:uid="{00000000-0005-0000-0000-00006E610000}"/>
    <cellStyle name="Normal 22 4 2 3" xfId="24944" xr:uid="{00000000-0005-0000-0000-00006F610000}"/>
    <cellStyle name="Normal 22 4 2 3 2" xfId="24945" xr:uid="{00000000-0005-0000-0000-000070610000}"/>
    <cellStyle name="Normal 22 4 2 3 2 2" xfId="24946" xr:uid="{00000000-0005-0000-0000-000071610000}"/>
    <cellStyle name="Normal 22 4 2 3 3" xfId="24947" xr:uid="{00000000-0005-0000-0000-000072610000}"/>
    <cellStyle name="Normal 22 4 2 3 3 2" xfId="24948" xr:uid="{00000000-0005-0000-0000-000073610000}"/>
    <cellStyle name="Normal 22 4 2 3 4" xfId="24949" xr:uid="{00000000-0005-0000-0000-000074610000}"/>
    <cellStyle name="Normal 22 4 2 3 4 2" xfId="24950" xr:uid="{00000000-0005-0000-0000-000075610000}"/>
    <cellStyle name="Normal 22 4 2 3 5" xfId="24951" xr:uid="{00000000-0005-0000-0000-000076610000}"/>
    <cellStyle name="Normal 22 4 2 4" xfId="24952" xr:uid="{00000000-0005-0000-0000-000077610000}"/>
    <cellStyle name="Normal 22 4 2 4 2" xfId="24953" xr:uid="{00000000-0005-0000-0000-000078610000}"/>
    <cellStyle name="Normal 22 4 2 5" xfId="24954" xr:uid="{00000000-0005-0000-0000-000079610000}"/>
    <cellStyle name="Normal 22 4 2 5 2" xfId="24955" xr:uid="{00000000-0005-0000-0000-00007A610000}"/>
    <cellStyle name="Normal 22 4 2 6" xfId="24956" xr:uid="{00000000-0005-0000-0000-00007B610000}"/>
    <cellStyle name="Normal 22 4 2 6 2" xfId="24957" xr:uid="{00000000-0005-0000-0000-00007C610000}"/>
    <cellStyle name="Normal 22 4 2 7" xfId="24958" xr:uid="{00000000-0005-0000-0000-00007D610000}"/>
    <cellStyle name="Normal 22 4 3" xfId="24959" xr:uid="{00000000-0005-0000-0000-00007E610000}"/>
    <cellStyle name="Normal 22 4 3 2" xfId="24960" xr:uid="{00000000-0005-0000-0000-00007F610000}"/>
    <cellStyle name="Normal 22 4 4" xfId="24961" xr:uid="{00000000-0005-0000-0000-000080610000}"/>
    <cellStyle name="Normal 22 4 4 2" xfId="24962" xr:uid="{00000000-0005-0000-0000-000081610000}"/>
    <cellStyle name="Normal 22 4 4 2 2" xfId="24963" xr:uid="{00000000-0005-0000-0000-000082610000}"/>
    <cellStyle name="Normal 22 4 4 2 2 2" xfId="24964" xr:uid="{00000000-0005-0000-0000-000083610000}"/>
    <cellStyle name="Normal 22 4 4 2 3" xfId="24965" xr:uid="{00000000-0005-0000-0000-000084610000}"/>
    <cellStyle name="Normal 22 4 4 2 3 2" xfId="24966" xr:uid="{00000000-0005-0000-0000-000085610000}"/>
    <cellStyle name="Normal 22 4 4 2 4" xfId="24967" xr:uid="{00000000-0005-0000-0000-000086610000}"/>
    <cellStyle name="Normal 22 4 4 2 4 2" xfId="24968" xr:uid="{00000000-0005-0000-0000-000087610000}"/>
    <cellStyle name="Normal 22 4 4 2 5" xfId="24969" xr:uid="{00000000-0005-0000-0000-000088610000}"/>
    <cellStyle name="Normal 22 4 4 3" xfId="24970" xr:uid="{00000000-0005-0000-0000-000089610000}"/>
    <cellStyle name="Normal 22 4 4 3 2" xfId="24971" xr:uid="{00000000-0005-0000-0000-00008A610000}"/>
    <cellStyle name="Normal 22 4 4 4" xfId="24972" xr:uid="{00000000-0005-0000-0000-00008B610000}"/>
    <cellStyle name="Normal 22 4 4 4 2" xfId="24973" xr:uid="{00000000-0005-0000-0000-00008C610000}"/>
    <cellStyle name="Normal 22 4 4 5" xfId="24974" xr:uid="{00000000-0005-0000-0000-00008D610000}"/>
    <cellStyle name="Normal 22 4 4 5 2" xfId="24975" xr:uid="{00000000-0005-0000-0000-00008E610000}"/>
    <cellStyle name="Normal 22 4 4 6" xfId="24976" xr:uid="{00000000-0005-0000-0000-00008F610000}"/>
    <cellStyle name="Normal 22 4 5" xfId="24977" xr:uid="{00000000-0005-0000-0000-000090610000}"/>
    <cellStyle name="Normal 22 4 5 2" xfId="24978" xr:uid="{00000000-0005-0000-0000-000091610000}"/>
    <cellStyle name="Normal 22 4 5 2 2" xfId="24979" xr:uid="{00000000-0005-0000-0000-000092610000}"/>
    <cellStyle name="Normal 22 4 5 3" xfId="24980" xr:uid="{00000000-0005-0000-0000-000093610000}"/>
    <cellStyle name="Normal 22 4 5 3 2" xfId="24981" xr:uid="{00000000-0005-0000-0000-000094610000}"/>
    <cellStyle name="Normal 22 4 5 4" xfId="24982" xr:uid="{00000000-0005-0000-0000-000095610000}"/>
    <cellStyle name="Normal 22 4 5 4 2" xfId="24983" xr:uid="{00000000-0005-0000-0000-000096610000}"/>
    <cellStyle name="Normal 22 4 5 5" xfId="24984" xr:uid="{00000000-0005-0000-0000-000097610000}"/>
    <cellStyle name="Normal 22 4 6" xfId="24985" xr:uid="{00000000-0005-0000-0000-000098610000}"/>
    <cellStyle name="Normal 22 4 6 2" xfId="24986" xr:uid="{00000000-0005-0000-0000-000099610000}"/>
    <cellStyle name="Normal 22 4 7" xfId="24987" xr:uid="{00000000-0005-0000-0000-00009A610000}"/>
    <cellStyle name="Normal 22 4 7 2" xfId="24988" xr:uid="{00000000-0005-0000-0000-00009B610000}"/>
    <cellStyle name="Normal 22 4 8" xfId="24989" xr:uid="{00000000-0005-0000-0000-00009C610000}"/>
    <cellStyle name="Normal 22 4 8 2" xfId="24990" xr:uid="{00000000-0005-0000-0000-00009D610000}"/>
    <cellStyle name="Normal 22 4 9" xfId="24991" xr:uid="{00000000-0005-0000-0000-00009E610000}"/>
    <cellStyle name="Normal 22 5" xfId="24992" xr:uid="{00000000-0005-0000-0000-00009F610000}"/>
    <cellStyle name="Normal 22 5 2" xfId="24993" xr:uid="{00000000-0005-0000-0000-0000A0610000}"/>
    <cellStyle name="Normal 22 5 2 2" xfId="24994" xr:uid="{00000000-0005-0000-0000-0000A1610000}"/>
    <cellStyle name="Normal 22 5 2 2 2" xfId="24995" xr:uid="{00000000-0005-0000-0000-0000A2610000}"/>
    <cellStyle name="Normal 22 5 2 2 2 2" xfId="24996" xr:uid="{00000000-0005-0000-0000-0000A3610000}"/>
    <cellStyle name="Normal 22 5 2 2 3" xfId="24997" xr:uid="{00000000-0005-0000-0000-0000A4610000}"/>
    <cellStyle name="Normal 22 5 2 2 3 2" xfId="24998" xr:uid="{00000000-0005-0000-0000-0000A5610000}"/>
    <cellStyle name="Normal 22 5 2 2 4" xfId="24999" xr:uid="{00000000-0005-0000-0000-0000A6610000}"/>
    <cellStyle name="Normal 22 5 2 2 4 2" xfId="25000" xr:uid="{00000000-0005-0000-0000-0000A7610000}"/>
    <cellStyle name="Normal 22 5 2 2 5" xfId="25001" xr:uid="{00000000-0005-0000-0000-0000A8610000}"/>
    <cellStyle name="Normal 22 5 2 3" xfId="25002" xr:uid="{00000000-0005-0000-0000-0000A9610000}"/>
    <cellStyle name="Normal 22 5 2 3 2" xfId="25003" xr:uid="{00000000-0005-0000-0000-0000AA610000}"/>
    <cellStyle name="Normal 22 5 2 4" xfId="25004" xr:uid="{00000000-0005-0000-0000-0000AB610000}"/>
    <cellStyle name="Normal 22 5 2 4 2" xfId="25005" xr:uid="{00000000-0005-0000-0000-0000AC610000}"/>
    <cellStyle name="Normal 22 5 2 5" xfId="25006" xr:uid="{00000000-0005-0000-0000-0000AD610000}"/>
    <cellStyle name="Normal 22 5 2 5 2" xfId="25007" xr:uid="{00000000-0005-0000-0000-0000AE610000}"/>
    <cellStyle name="Normal 22 5 2 6" xfId="25008" xr:uid="{00000000-0005-0000-0000-0000AF610000}"/>
    <cellStyle name="Normal 22 5 3" xfId="25009" xr:uid="{00000000-0005-0000-0000-0000B0610000}"/>
    <cellStyle name="Normal 22 5 3 2" xfId="25010" xr:uid="{00000000-0005-0000-0000-0000B1610000}"/>
    <cellStyle name="Normal 22 5 4" xfId="25011" xr:uid="{00000000-0005-0000-0000-0000B2610000}"/>
    <cellStyle name="Normal 22 5 4 2" xfId="25012" xr:uid="{00000000-0005-0000-0000-0000B3610000}"/>
    <cellStyle name="Normal 22 5 4 2 2" xfId="25013" xr:uid="{00000000-0005-0000-0000-0000B4610000}"/>
    <cellStyle name="Normal 22 5 4 3" xfId="25014" xr:uid="{00000000-0005-0000-0000-0000B5610000}"/>
    <cellStyle name="Normal 22 5 4 3 2" xfId="25015" xr:uid="{00000000-0005-0000-0000-0000B6610000}"/>
    <cellStyle name="Normal 22 5 4 4" xfId="25016" xr:uid="{00000000-0005-0000-0000-0000B7610000}"/>
    <cellStyle name="Normal 22 5 4 4 2" xfId="25017" xr:uid="{00000000-0005-0000-0000-0000B8610000}"/>
    <cellStyle name="Normal 22 5 4 5" xfId="25018" xr:uid="{00000000-0005-0000-0000-0000B9610000}"/>
    <cellStyle name="Normal 22 5 5" xfId="25019" xr:uid="{00000000-0005-0000-0000-0000BA610000}"/>
    <cellStyle name="Normal 22 5 5 2" xfId="25020" xr:uid="{00000000-0005-0000-0000-0000BB610000}"/>
    <cellStyle name="Normal 22 5 6" xfId="25021" xr:uid="{00000000-0005-0000-0000-0000BC610000}"/>
    <cellStyle name="Normal 22 5 6 2" xfId="25022" xr:uid="{00000000-0005-0000-0000-0000BD610000}"/>
    <cellStyle name="Normal 22 5 7" xfId="25023" xr:uid="{00000000-0005-0000-0000-0000BE610000}"/>
    <cellStyle name="Normal 22 5 7 2" xfId="25024" xr:uid="{00000000-0005-0000-0000-0000BF610000}"/>
    <cellStyle name="Normal 22 5 8" xfId="25025" xr:uid="{00000000-0005-0000-0000-0000C0610000}"/>
    <cellStyle name="Normal 22 6" xfId="25026" xr:uid="{00000000-0005-0000-0000-0000C1610000}"/>
    <cellStyle name="Normal 22 6 2" xfId="25027" xr:uid="{00000000-0005-0000-0000-0000C2610000}"/>
    <cellStyle name="Normal 22 7" xfId="25028" xr:uid="{00000000-0005-0000-0000-0000C3610000}"/>
    <cellStyle name="Normal 22 7 2" xfId="25029" xr:uid="{00000000-0005-0000-0000-0000C4610000}"/>
    <cellStyle name="Normal 22 8" xfId="25030" xr:uid="{00000000-0005-0000-0000-0000C5610000}"/>
    <cellStyle name="Normal 22 8 2" xfId="25031" xr:uid="{00000000-0005-0000-0000-0000C6610000}"/>
    <cellStyle name="Normal 22 8 2 2" xfId="25032" xr:uid="{00000000-0005-0000-0000-0000C7610000}"/>
    <cellStyle name="Normal 22 8 3" xfId="25033" xr:uid="{00000000-0005-0000-0000-0000C8610000}"/>
    <cellStyle name="Normal 22 8 3 2" xfId="25034" xr:uid="{00000000-0005-0000-0000-0000C9610000}"/>
    <cellStyle name="Normal 22 8 4" xfId="25035" xr:uid="{00000000-0005-0000-0000-0000CA610000}"/>
    <cellStyle name="Normal 22 8 4 2" xfId="25036" xr:uid="{00000000-0005-0000-0000-0000CB610000}"/>
    <cellStyle name="Normal 22 8 5" xfId="25037" xr:uid="{00000000-0005-0000-0000-0000CC610000}"/>
    <cellStyle name="Normal 22 9" xfId="25038" xr:uid="{00000000-0005-0000-0000-0000CD610000}"/>
    <cellStyle name="Normal 23" xfId="25039" xr:uid="{00000000-0005-0000-0000-0000CE610000}"/>
    <cellStyle name="Normal 23 2" xfId="25040" xr:uid="{00000000-0005-0000-0000-0000CF610000}"/>
    <cellStyle name="Normal 23 2 2" xfId="25041" xr:uid="{00000000-0005-0000-0000-0000D0610000}"/>
    <cellStyle name="Normal 23 2 2 2" xfId="25042" xr:uid="{00000000-0005-0000-0000-0000D1610000}"/>
    <cellStyle name="Normal 23 2 3" xfId="25043" xr:uid="{00000000-0005-0000-0000-0000D2610000}"/>
    <cellStyle name="Normal 23 3" xfId="25044" xr:uid="{00000000-0005-0000-0000-0000D3610000}"/>
    <cellStyle name="Normal 23 3 2" xfId="25045" xr:uid="{00000000-0005-0000-0000-0000D4610000}"/>
    <cellStyle name="Normal 23 3 2 2" xfId="25046" xr:uid="{00000000-0005-0000-0000-0000D5610000}"/>
    <cellStyle name="Normal 23 3 3" xfId="25047" xr:uid="{00000000-0005-0000-0000-0000D6610000}"/>
    <cellStyle name="Normal 23 4" xfId="25048" xr:uid="{00000000-0005-0000-0000-0000D7610000}"/>
    <cellStyle name="Normal 23 4 2" xfId="25049" xr:uid="{00000000-0005-0000-0000-0000D8610000}"/>
    <cellStyle name="Normal 23 4 2 2" xfId="25050" xr:uid="{00000000-0005-0000-0000-0000D9610000}"/>
    <cellStyle name="Normal 23 4 2 2 2" xfId="25051" xr:uid="{00000000-0005-0000-0000-0000DA610000}"/>
    <cellStyle name="Normal 23 4 2 2 2 2" xfId="25052" xr:uid="{00000000-0005-0000-0000-0000DB610000}"/>
    <cellStyle name="Normal 23 4 2 2 3" xfId="25053" xr:uid="{00000000-0005-0000-0000-0000DC610000}"/>
    <cellStyle name="Normal 23 4 2 2 3 2" xfId="25054" xr:uid="{00000000-0005-0000-0000-0000DD610000}"/>
    <cellStyle name="Normal 23 4 2 2 4" xfId="25055" xr:uid="{00000000-0005-0000-0000-0000DE610000}"/>
    <cellStyle name="Normal 23 4 2 2 4 2" xfId="25056" xr:uid="{00000000-0005-0000-0000-0000DF610000}"/>
    <cellStyle name="Normal 23 4 2 2 5" xfId="25057" xr:uid="{00000000-0005-0000-0000-0000E0610000}"/>
    <cellStyle name="Normal 23 4 2 3" xfId="25058" xr:uid="{00000000-0005-0000-0000-0000E1610000}"/>
    <cellStyle name="Normal 23 4 2 3 2" xfId="25059" xr:uid="{00000000-0005-0000-0000-0000E2610000}"/>
    <cellStyle name="Normal 23 4 2 4" xfId="25060" xr:uid="{00000000-0005-0000-0000-0000E3610000}"/>
    <cellStyle name="Normal 23 4 2 4 2" xfId="25061" xr:uid="{00000000-0005-0000-0000-0000E4610000}"/>
    <cellStyle name="Normal 23 4 2 5" xfId="25062" xr:uid="{00000000-0005-0000-0000-0000E5610000}"/>
    <cellStyle name="Normal 23 4 2 5 2" xfId="25063" xr:uid="{00000000-0005-0000-0000-0000E6610000}"/>
    <cellStyle name="Normal 23 4 2 6" xfId="25064" xr:uid="{00000000-0005-0000-0000-0000E7610000}"/>
    <cellStyle name="Normal 23 4 3" xfId="25065" xr:uid="{00000000-0005-0000-0000-0000E8610000}"/>
    <cellStyle name="Normal 23 4 3 2" xfId="25066" xr:uid="{00000000-0005-0000-0000-0000E9610000}"/>
    <cellStyle name="Normal 23 4 4" xfId="25067" xr:uid="{00000000-0005-0000-0000-0000EA610000}"/>
    <cellStyle name="Normal 23 4 4 2" xfId="25068" xr:uid="{00000000-0005-0000-0000-0000EB610000}"/>
    <cellStyle name="Normal 23 4 4 2 2" xfId="25069" xr:uid="{00000000-0005-0000-0000-0000EC610000}"/>
    <cellStyle name="Normal 23 4 4 3" xfId="25070" xr:uid="{00000000-0005-0000-0000-0000ED610000}"/>
    <cellStyle name="Normal 23 4 4 3 2" xfId="25071" xr:uid="{00000000-0005-0000-0000-0000EE610000}"/>
    <cellStyle name="Normal 23 4 4 4" xfId="25072" xr:uid="{00000000-0005-0000-0000-0000EF610000}"/>
    <cellStyle name="Normal 23 4 4 4 2" xfId="25073" xr:uid="{00000000-0005-0000-0000-0000F0610000}"/>
    <cellStyle name="Normal 23 4 4 5" xfId="25074" xr:uid="{00000000-0005-0000-0000-0000F1610000}"/>
    <cellStyle name="Normal 23 4 5" xfId="25075" xr:uid="{00000000-0005-0000-0000-0000F2610000}"/>
    <cellStyle name="Normal 23 4 5 2" xfId="25076" xr:uid="{00000000-0005-0000-0000-0000F3610000}"/>
    <cellStyle name="Normal 23 4 6" xfId="25077" xr:uid="{00000000-0005-0000-0000-0000F4610000}"/>
    <cellStyle name="Normal 23 4 6 2" xfId="25078" xr:uid="{00000000-0005-0000-0000-0000F5610000}"/>
    <cellStyle name="Normal 23 4 7" xfId="25079" xr:uid="{00000000-0005-0000-0000-0000F6610000}"/>
    <cellStyle name="Normal 23 4 7 2" xfId="25080" xr:uid="{00000000-0005-0000-0000-0000F7610000}"/>
    <cellStyle name="Normal 23 4 8" xfId="25081" xr:uid="{00000000-0005-0000-0000-0000F8610000}"/>
    <cellStyle name="Normal 23 5" xfId="25082" xr:uid="{00000000-0005-0000-0000-0000F9610000}"/>
    <cellStyle name="Normal 23 5 2" xfId="25083" xr:uid="{00000000-0005-0000-0000-0000FA610000}"/>
    <cellStyle name="Normal 23 6" xfId="25084" xr:uid="{00000000-0005-0000-0000-0000FB610000}"/>
    <cellStyle name="Normal 23 6 2" xfId="25085" xr:uid="{00000000-0005-0000-0000-0000FC610000}"/>
    <cellStyle name="Normal 23 7" xfId="25086" xr:uid="{00000000-0005-0000-0000-0000FD610000}"/>
    <cellStyle name="Normal 23 7 2" xfId="25087" xr:uid="{00000000-0005-0000-0000-0000FE610000}"/>
    <cellStyle name="Normal 23 8" xfId="25088" xr:uid="{00000000-0005-0000-0000-0000FF610000}"/>
    <cellStyle name="Normal 23 8 2" xfId="25089" xr:uid="{00000000-0005-0000-0000-000000620000}"/>
    <cellStyle name="Normal 23 8 2 2" xfId="25090" xr:uid="{00000000-0005-0000-0000-000001620000}"/>
    <cellStyle name="Normal 23 8 3" xfId="25091" xr:uid="{00000000-0005-0000-0000-000002620000}"/>
    <cellStyle name="Normal 23 8 3 2" xfId="25092" xr:uid="{00000000-0005-0000-0000-000003620000}"/>
    <cellStyle name="Normal 23 8 4" xfId="25093" xr:uid="{00000000-0005-0000-0000-000004620000}"/>
    <cellStyle name="Normal 23 8 4 2" xfId="25094" xr:uid="{00000000-0005-0000-0000-000005620000}"/>
    <cellStyle name="Normal 23 8 5" xfId="25095" xr:uid="{00000000-0005-0000-0000-000006620000}"/>
    <cellStyle name="Normal 23 9" xfId="25096" xr:uid="{00000000-0005-0000-0000-000007620000}"/>
    <cellStyle name="Normal 24" xfId="25097" xr:uid="{00000000-0005-0000-0000-000008620000}"/>
    <cellStyle name="Normal 24 2" xfId="25098" xr:uid="{00000000-0005-0000-0000-000009620000}"/>
    <cellStyle name="Normal 24 2 2" xfId="25099" xr:uid="{00000000-0005-0000-0000-00000A620000}"/>
    <cellStyle name="Normal 24 2 2 2" xfId="25100" xr:uid="{00000000-0005-0000-0000-00000B620000}"/>
    <cellStyle name="Normal 24 2 3" xfId="25101" xr:uid="{00000000-0005-0000-0000-00000C620000}"/>
    <cellStyle name="Normal 24 2 3 2" xfId="25102" xr:uid="{00000000-0005-0000-0000-00000D620000}"/>
    <cellStyle name="Normal 24 2 3 2 2" xfId="25103" xr:uid="{00000000-0005-0000-0000-00000E620000}"/>
    <cellStyle name="Normal 24 2 3 2 2 2" xfId="25104" xr:uid="{00000000-0005-0000-0000-00000F620000}"/>
    <cellStyle name="Normal 24 2 3 2 2 2 2" xfId="25105" xr:uid="{00000000-0005-0000-0000-000010620000}"/>
    <cellStyle name="Normal 24 2 3 2 2 3" xfId="25106" xr:uid="{00000000-0005-0000-0000-000011620000}"/>
    <cellStyle name="Normal 24 2 3 2 2 3 2" xfId="25107" xr:uid="{00000000-0005-0000-0000-000012620000}"/>
    <cellStyle name="Normal 24 2 3 2 2 4" xfId="25108" xr:uid="{00000000-0005-0000-0000-000013620000}"/>
    <cellStyle name="Normal 24 2 3 2 2 4 2" xfId="25109" xr:uid="{00000000-0005-0000-0000-000014620000}"/>
    <cellStyle name="Normal 24 2 3 2 2 5" xfId="25110" xr:uid="{00000000-0005-0000-0000-000015620000}"/>
    <cellStyle name="Normal 24 2 3 2 3" xfId="25111" xr:uid="{00000000-0005-0000-0000-000016620000}"/>
    <cellStyle name="Normal 24 2 3 2 3 2" xfId="25112" xr:uid="{00000000-0005-0000-0000-000017620000}"/>
    <cellStyle name="Normal 24 2 3 2 4" xfId="25113" xr:uid="{00000000-0005-0000-0000-000018620000}"/>
    <cellStyle name="Normal 24 2 3 2 4 2" xfId="25114" xr:uid="{00000000-0005-0000-0000-000019620000}"/>
    <cellStyle name="Normal 24 2 3 2 5" xfId="25115" xr:uid="{00000000-0005-0000-0000-00001A620000}"/>
    <cellStyle name="Normal 24 2 3 2 5 2" xfId="25116" xr:uid="{00000000-0005-0000-0000-00001B620000}"/>
    <cellStyle name="Normal 24 2 3 2 6" xfId="25117" xr:uid="{00000000-0005-0000-0000-00001C620000}"/>
    <cellStyle name="Normal 24 2 3 3" xfId="25118" xr:uid="{00000000-0005-0000-0000-00001D620000}"/>
    <cellStyle name="Normal 24 2 3 3 2" xfId="25119" xr:uid="{00000000-0005-0000-0000-00001E620000}"/>
    <cellStyle name="Normal 24 2 3 3 2 2" xfId="25120" xr:uid="{00000000-0005-0000-0000-00001F620000}"/>
    <cellStyle name="Normal 24 2 3 3 3" xfId="25121" xr:uid="{00000000-0005-0000-0000-000020620000}"/>
    <cellStyle name="Normal 24 2 3 3 3 2" xfId="25122" xr:uid="{00000000-0005-0000-0000-000021620000}"/>
    <cellStyle name="Normal 24 2 3 3 4" xfId="25123" xr:uid="{00000000-0005-0000-0000-000022620000}"/>
    <cellStyle name="Normal 24 2 3 3 4 2" xfId="25124" xr:uid="{00000000-0005-0000-0000-000023620000}"/>
    <cellStyle name="Normal 24 2 3 3 5" xfId="25125" xr:uid="{00000000-0005-0000-0000-000024620000}"/>
    <cellStyle name="Normal 24 2 3 4" xfId="25126" xr:uid="{00000000-0005-0000-0000-000025620000}"/>
    <cellStyle name="Normal 24 2 3 4 2" xfId="25127" xr:uid="{00000000-0005-0000-0000-000026620000}"/>
    <cellStyle name="Normal 24 2 3 5" xfId="25128" xr:uid="{00000000-0005-0000-0000-000027620000}"/>
    <cellStyle name="Normal 24 2 3 5 2" xfId="25129" xr:uid="{00000000-0005-0000-0000-000028620000}"/>
    <cellStyle name="Normal 24 2 3 6" xfId="25130" xr:uid="{00000000-0005-0000-0000-000029620000}"/>
    <cellStyle name="Normal 24 2 3 6 2" xfId="25131" xr:uid="{00000000-0005-0000-0000-00002A620000}"/>
    <cellStyle name="Normal 24 2 3 7" xfId="25132" xr:uid="{00000000-0005-0000-0000-00002B620000}"/>
    <cellStyle name="Normal 24 2 4" xfId="25133" xr:uid="{00000000-0005-0000-0000-00002C620000}"/>
    <cellStyle name="Normal 24 3" xfId="25134" xr:uid="{00000000-0005-0000-0000-00002D620000}"/>
    <cellStyle name="Normal 24 3 2" xfId="25135" xr:uid="{00000000-0005-0000-0000-00002E620000}"/>
    <cellStyle name="Normal 24 3 2 2" xfId="25136" xr:uid="{00000000-0005-0000-0000-00002F620000}"/>
    <cellStyle name="Normal 24 3 2 2 2" xfId="25137" xr:uid="{00000000-0005-0000-0000-000030620000}"/>
    <cellStyle name="Normal 24 3 2 2 2 2" xfId="25138" xr:uid="{00000000-0005-0000-0000-000031620000}"/>
    <cellStyle name="Normal 24 3 2 2 2 2 2" xfId="25139" xr:uid="{00000000-0005-0000-0000-000032620000}"/>
    <cellStyle name="Normal 24 3 2 2 2 3" xfId="25140" xr:uid="{00000000-0005-0000-0000-000033620000}"/>
    <cellStyle name="Normal 24 3 2 2 2 3 2" xfId="25141" xr:uid="{00000000-0005-0000-0000-000034620000}"/>
    <cellStyle name="Normal 24 3 2 2 2 4" xfId="25142" xr:uid="{00000000-0005-0000-0000-000035620000}"/>
    <cellStyle name="Normal 24 3 2 2 2 4 2" xfId="25143" xr:uid="{00000000-0005-0000-0000-000036620000}"/>
    <cellStyle name="Normal 24 3 2 2 2 5" xfId="25144" xr:uid="{00000000-0005-0000-0000-000037620000}"/>
    <cellStyle name="Normal 24 3 2 2 3" xfId="25145" xr:uid="{00000000-0005-0000-0000-000038620000}"/>
    <cellStyle name="Normal 24 3 2 2 3 2" xfId="25146" xr:uid="{00000000-0005-0000-0000-000039620000}"/>
    <cellStyle name="Normal 24 3 2 2 4" xfId="25147" xr:uid="{00000000-0005-0000-0000-00003A620000}"/>
    <cellStyle name="Normal 24 3 2 2 4 2" xfId="25148" xr:uid="{00000000-0005-0000-0000-00003B620000}"/>
    <cellStyle name="Normal 24 3 2 2 5" xfId="25149" xr:uid="{00000000-0005-0000-0000-00003C620000}"/>
    <cellStyle name="Normal 24 3 2 2 5 2" xfId="25150" xr:uid="{00000000-0005-0000-0000-00003D620000}"/>
    <cellStyle name="Normal 24 3 2 2 6" xfId="25151" xr:uid="{00000000-0005-0000-0000-00003E620000}"/>
    <cellStyle name="Normal 24 3 2 3" xfId="25152" xr:uid="{00000000-0005-0000-0000-00003F620000}"/>
    <cellStyle name="Normal 24 3 2 3 2" xfId="25153" xr:uid="{00000000-0005-0000-0000-000040620000}"/>
    <cellStyle name="Normal 24 3 2 4" xfId="25154" xr:uid="{00000000-0005-0000-0000-000041620000}"/>
    <cellStyle name="Normal 24 3 2 4 2" xfId="25155" xr:uid="{00000000-0005-0000-0000-000042620000}"/>
    <cellStyle name="Normal 24 3 2 4 2 2" xfId="25156" xr:uid="{00000000-0005-0000-0000-000043620000}"/>
    <cellStyle name="Normal 24 3 2 4 3" xfId="25157" xr:uid="{00000000-0005-0000-0000-000044620000}"/>
    <cellStyle name="Normal 24 3 2 4 3 2" xfId="25158" xr:uid="{00000000-0005-0000-0000-000045620000}"/>
    <cellStyle name="Normal 24 3 2 4 4" xfId="25159" xr:uid="{00000000-0005-0000-0000-000046620000}"/>
    <cellStyle name="Normal 24 3 2 4 4 2" xfId="25160" xr:uid="{00000000-0005-0000-0000-000047620000}"/>
    <cellStyle name="Normal 24 3 2 4 5" xfId="25161" xr:uid="{00000000-0005-0000-0000-000048620000}"/>
    <cellStyle name="Normal 24 3 2 5" xfId="25162" xr:uid="{00000000-0005-0000-0000-000049620000}"/>
    <cellStyle name="Normal 24 3 2 5 2" xfId="25163" xr:uid="{00000000-0005-0000-0000-00004A620000}"/>
    <cellStyle name="Normal 24 3 2 6" xfId="25164" xr:uid="{00000000-0005-0000-0000-00004B620000}"/>
    <cellStyle name="Normal 24 3 2 6 2" xfId="25165" xr:uid="{00000000-0005-0000-0000-00004C620000}"/>
    <cellStyle name="Normal 24 3 2 7" xfId="25166" xr:uid="{00000000-0005-0000-0000-00004D620000}"/>
    <cellStyle name="Normal 24 3 2 7 2" xfId="25167" xr:uid="{00000000-0005-0000-0000-00004E620000}"/>
    <cellStyle name="Normal 24 3 2 8" xfId="25168" xr:uid="{00000000-0005-0000-0000-00004F620000}"/>
    <cellStyle name="Normal 24 3 3" xfId="25169" xr:uid="{00000000-0005-0000-0000-000050620000}"/>
    <cellStyle name="Normal 24 4" xfId="25170" xr:uid="{00000000-0005-0000-0000-000051620000}"/>
    <cellStyle name="Normal 24 4 2" xfId="25171" xr:uid="{00000000-0005-0000-0000-000052620000}"/>
    <cellStyle name="Normal 24 5" xfId="25172" xr:uid="{00000000-0005-0000-0000-000053620000}"/>
    <cellStyle name="Normal 24 5 2" xfId="25173" xr:uid="{00000000-0005-0000-0000-000054620000}"/>
    <cellStyle name="Normal 24 5 2 2" xfId="25174" xr:uid="{00000000-0005-0000-0000-000055620000}"/>
    <cellStyle name="Normal 24 5 2 2 2" xfId="25175" xr:uid="{00000000-0005-0000-0000-000056620000}"/>
    <cellStyle name="Normal 24 5 2 2 2 2" xfId="25176" xr:uid="{00000000-0005-0000-0000-000057620000}"/>
    <cellStyle name="Normal 24 5 2 2 3" xfId="25177" xr:uid="{00000000-0005-0000-0000-000058620000}"/>
    <cellStyle name="Normal 24 5 2 2 3 2" xfId="25178" xr:uid="{00000000-0005-0000-0000-000059620000}"/>
    <cellStyle name="Normal 24 5 2 2 4" xfId="25179" xr:uid="{00000000-0005-0000-0000-00005A620000}"/>
    <cellStyle name="Normal 24 5 2 2 4 2" xfId="25180" xr:uid="{00000000-0005-0000-0000-00005B620000}"/>
    <cellStyle name="Normal 24 5 2 2 5" xfId="25181" xr:uid="{00000000-0005-0000-0000-00005C620000}"/>
    <cellStyle name="Normal 24 5 2 3" xfId="25182" xr:uid="{00000000-0005-0000-0000-00005D620000}"/>
    <cellStyle name="Normal 24 5 2 3 2" xfId="25183" xr:uid="{00000000-0005-0000-0000-00005E620000}"/>
    <cellStyle name="Normal 24 5 2 4" xfId="25184" xr:uid="{00000000-0005-0000-0000-00005F620000}"/>
    <cellStyle name="Normal 24 5 2 4 2" xfId="25185" xr:uid="{00000000-0005-0000-0000-000060620000}"/>
    <cellStyle name="Normal 24 5 2 5" xfId="25186" xr:uid="{00000000-0005-0000-0000-000061620000}"/>
    <cellStyle name="Normal 24 5 2 5 2" xfId="25187" xr:uid="{00000000-0005-0000-0000-000062620000}"/>
    <cellStyle name="Normal 24 5 2 6" xfId="25188" xr:uid="{00000000-0005-0000-0000-000063620000}"/>
    <cellStyle name="Normal 24 5 3" xfId="25189" xr:uid="{00000000-0005-0000-0000-000064620000}"/>
    <cellStyle name="Normal 24 5 3 2" xfId="25190" xr:uid="{00000000-0005-0000-0000-000065620000}"/>
    <cellStyle name="Normal 24 5 4" xfId="25191" xr:uid="{00000000-0005-0000-0000-000066620000}"/>
    <cellStyle name="Normal 24 5 4 2" xfId="25192" xr:uid="{00000000-0005-0000-0000-000067620000}"/>
    <cellStyle name="Normal 24 5 4 2 2" xfId="25193" xr:uid="{00000000-0005-0000-0000-000068620000}"/>
    <cellStyle name="Normal 24 5 4 3" xfId="25194" xr:uid="{00000000-0005-0000-0000-000069620000}"/>
    <cellStyle name="Normal 24 5 4 3 2" xfId="25195" xr:uid="{00000000-0005-0000-0000-00006A620000}"/>
    <cellStyle name="Normal 24 5 4 4" xfId="25196" xr:uid="{00000000-0005-0000-0000-00006B620000}"/>
    <cellStyle name="Normal 24 5 4 4 2" xfId="25197" xr:uid="{00000000-0005-0000-0000-00006C620000}"/>
    <cellStyle name="Normal 24 5 4 5" xfId="25198" xr:uid="{00000000-0005-0000-0000-00006D620000}"/>
    <cellStyle name="Normal 24 5 5" xfId="25199" xr:uid="{00000000-0005-0000-0000-00006E620000}"/>
    <cellStyle name="Normal 24 5 5 2" xfId="25200" xr:uid="{00000000-0005-0000-0000-00006F620000}"/>
    <cellStyle name="Normal 24 5 6" xfId="25201" xr:uid="{00000000-0005-0000-0000-000070620000}"/>
    <cellStyle name="Normal 24 5 6 2" xfId="25202" xr:uid="{00000000-0005-0000-0000-000071620000}"/>
    <cellStyle name="Normal 24 5 7" xfId="25203" xr:uid="{00000000-0005-0000-0000-000072620000}"/>
    <cellStyle name="Normal 24 5 7 2" xfId="25204" xr:uid="{00000000-0005-0000-0000-000073620000}"/>
    <cellStyle name="Normal 24 5 8" xfId="25205" xr:uid="{00000000-0005-0000-0000-000074620000}"/>
    <cellStyle name="Normal 24 6" xfId="25206" xr:uid="{00000000-0005-0000-0000-000075620000}"/>
    <cellStyle name="Normal 24 6 2" xfId="25207" xr:uid="{00000000-0005-0000-0000-000076620000}"/>
    <cellStyle name="Normal 24 7" xfId="25208" xr:uid="{00000000-0005-0000-0000-000077620000}"/>
    <cellStyle name="Normal 24 7 2" xfId="25209" xr:uid="{00000000-0005-0000-0000-000078620000}"/>
    <cellStyle name="Normal 24 8" xfId="25210" xr:uid="{00000000-0005-0000-0000-000079620000}"/>
    <cellStyle name="Normal 24 8 2" xfId="25211" xr:uid="{00000000-0005-0000-0000-00007A620000}"/>
    <cellStyle name="Normal 24 8 2 2" xfId="25212" xr:uid="{00000000-0005-0000-0000-00007B620000}"/>
    <cellStyle name="Normal 24 8 3" xfId="25213" xr:uid="{00000000-0005-0000-0000-00007C620000}"/>
    <cellStyle name="Normal 24 8 3 2" xfId="25214" xr:uid="{00000000-0005-0000-0000-00007D620000}"/>
    <cellStyle name="Normal 24 8 4" xfId="25215" xr:uid="{00000000-0005-0000-0000-00007E620000}"/>
    <cellStyle name="Normal 24 8 4 2" xfId="25216" xr:uid="{00000000-0005-0000-0000-00007F620000}"/>
    <cellStyle name="Normal 24 8 5" xfId="25217" xr:uid="{00000000-0005-0000-0000-000080620000}"/>
    <cellStyle name="Normal 24 9" xfId="25218" xr:uid="{00000000-0005-0000-0000-000081620000}"/>
    <cellStyle name="Normal 25" xfId="25219" xr:uid="{00000000-0005-0000-0000-000082620000}"/>
    <cellStyle name="Normal 25 2" xfId="25220" xr:uid="{00000000-0005-0000-0000-000083620000}"/>
    <cellStyle name="Normal 25 2 2" xfId="25221" xr:uid="{00000000-0005-0000-0000-000084620000}"/>
    <cellStyle name="Normal 25 2 2 2" xfId="25222" xr:uid="{00000000-0005-0000-0000-000085620000}"/>
    <cellStyle name="Normal 25 2 2 2 2" xfId="25223" xr:uid="{00000000-0005-0000-0000-000086620000}"/>
    <cellStyle name="Normal 25 2 2 3" xfId="25224" xr:uid="{00000000-0005-0000-0000-000087620000}"/>
    <cellStyle name="Normal 25 2 3" xfId="25225" xr:uid="{00000000-0005-0000-0000-000088620000}"/>
    <cellStyle name="Normal 25 3" xfId="25226" xr:uid="{00000000-0005-0000-0000-000089620000}"/>
    <cellStyle name="Normal 25 3 2" xfId="25227" xr:uid="{00000000-0005-0000-0000-00008A620000}"/>
    <cellStyle name="Normal 25 3 2 2" xfId="25228" xr:uid="{00000000-0005-0000-0000-00008B620000}"/>
    <cellStyle name="Normal 25 3 3" xfId="25229" xr:uid="{00000000-0005-0000-0000-00008C620000}"/>
    <cellStyle name="Normal 25 4" xfId="25230" xr:uid="{00000000-0005-0000-0000-00008D620000}"/>
    <cellStyle name="Normal 25 4 2" xfId="25231" xr:uid="{00000000-0005-0000-0000-00008E620000}"/>
    <cellStyle name="Normal 25 5" xfId="25232" xr:uid="{00000000-0005-0000-0000-00008F620000}"/>
    <cellStyle name="Normal 25 5 2" xfId="25233" xr:uid="{00000000-0005-0000-0000-000090620000}"/>
    <cellStyle name="Normal 25 5 2 2" xfId="25234" xr:uid="{00000000-0005-0000-0000-000091620000}"/>
    <cellStyle name="Normal 25 5 2 2 2" xfId="25235" xr:uid="{00000000-0005-0000-0000-000092620000}"/>
    <cellStyle name="Normal 25 5 2 2 2 2" xfId="25236" xr:uid="{00000000-0005-0000-0000-000093620000}"/>
    <cellStyle name="Normal 25 5 2 2 3" xfId="25237" xr:uid="{00000000-0005-0000-0000-000094620000}"/>
    <cellStyle name="Normal 25 5 2 2 3 2" xfId="25238" xr:uid="{00000000-0005-0000-0000-000095620000}"/>
    <cellStyle name="Normal 25 5 2 2 4" xfId="25239" xr:uid="{00000000-0005-0000-0000-000096620000}"/>
    <cellStyle name="Normal 25 5 2 2 4 2" xfId="25240" xr:uid="{00000000-0005-0000-0000-000097620000}"/>
    <cellStyle name="Normal 25 5 2 2 5" xfId="25241" xr:uid="{00000000-0005-0000-0000-000098620000}"/>
    <cellStyle name="Normal 25 5 2 3" xfId="25242" xr:uid="{00000000-0005-0000-0000-000099620000}"/>
    <cellStyle name="Normal 25 5 2 3 2" xfId="25243" xr:uid="{00000000-0005-0000-0000-00009A620000}"/>
    <cellStyle name="Normal 25 5 2 4" xfId="25244" xr:uid="{00000000-0005-0000-0000-00009B620000}"/>
    <cellStyle name="Normal 25 5 2 4 2" xfId="25245" xr:uid="{00000000-0005-0000-0000-00009C620000}"/>
    <cellStyle name="Normal 25 5 2 5" xfId="25246" xr:uid="{00000000-0005-0000-0000-00009D620000}"/>
    <cellStyle name="Normal 25 5 2 5 2" xfId="25247" xr:uid="{00000000-0005-0000-0000-00009E620000}"/>
    <cellStyle name="Normal 25 5 2 6" xfId="25248" xr:uid="{00000000-0005-0000-0000-00009F620000}"/>
    <cellStyle name="Normal 25 5 3" xfId="25249" xr:uid="{00000000-0005-0000-0000-0000A0620000}"/>
    <cellStyle name="Normal 25 5 3 2" xfId="25250" xr:uid="{00000000-0005-0000-0000-0000A1620000}"/>
    <cellStyle name="Normal 25 5 3 2 2" xfId="25251" xr:uid="{00000000-0005-0000-0000-0000A2620000}"/>
    <cellStyle name="Normal 25 5 3 3" xfId="25252" xr:uid="{00000000-0005-0000-0000-0000A3620000}"/>
    <cellStyle name="Normal 25 5 3 3 2" xfId="25253" xr:uid="{00000000-0005-0000-0000-0000A4620000}"/>
    <cellStyle name="Normal 25 5 3 4" xfId="25254" xr:uid="{00000000-0005-0000-0000-0000A5620000}"/>
    <cellStyle name="Normal 25 5 3 4 2" xfId="25255" xr:uid="{00000000-0005-0000-0000-0000A6620000}"/>
    <cellStyle name="Normal 25 5 3 5" xfId="25256" xr:uid="{00000000-0005-0000-0000-0000A7620000}"/>
    <cellStyle name="Normal 25 5 4" xfId="25257" xr:uid="{00000000-0005-0000-0000-0000A8620000}"/>
    <cellStyle name="Normal 25 5 4 2" xfId="25258" xr:uid="{00000000-0005-0000-0000-0000A9620000}"/>
    <cellStyle name="Normal 25 5 5" xfId="25259" xr:uid="{00000000-0005-0000-0000-0000AA620000}"/>
    <cellStyle name="Normal 25 5 5 2" xfId="25260" xr:uid="{00000000-0005-0000-0000-0000AB620000}"/>
    <cellStyle name="Normal 25 5 6" xfId="25261" xr:uid="{00000000-0005-0000-0000-0000AC620000}"/>
    <cellStyle name="Normal 25 5 6 2" xfId="25262" xr:uid="{00000000-0005-0000-0000-0000AD620000}"/>
    <cellStyle name="Normal 25 5 7" xfId="25263" xr:uid="{00000000-0005-0000-0000-0000AE620000}"/>
    <cellStyle name="Normal 25 6" xfId="25264" xr:uid="{00000000-0005-0000-0000-0000AF620000}"/>
    <cellStyle name="Normal 25 6 2" xfId="25265" xr:uid="{00000000-0005-0000-0000-0000B0620000}"/>
    <cellStyle name="Normal 25 6 2 2" xfId="25266" xr:uid="{00000000-0005-0000-0000-0000B1620000}"/>
    <cellStyle name="Normal 25 6 3" xfId="25267" xr:uid="{00000000-0005-0000-0000-0000B2620000}"/>
    <cellStyle name="Normal 25 6 3 2" xfId="25268" xr:uid="{00000000-0005-0000-0000-0000B3620000}"/>
    <cellStyle name="Normal 25 6 4" xfId="25269" xr:uid="{00000000-0005-0000-0000-0000B4620000}"/>
    <cellStyle name="Normal 25 6 4 2" xfId="25270" xr:uid="{00000000-0005-0000-0000-0000B5620000}"/>
    <cellStyle name="Normal 25 6 5" xfId="25271" xr:uid="{00000000-0005-0000-0000-0000B6620000}"/>
    <cellStyle name="Normal 25 7" xfId="25272" xr:uid="{00000000-0005-0000-0000-0000B7620000}"/>
    <cellStyle name="Normal 26" xfId="25273" xr:uid="{00000000-0005-0000-0000-0000B8620000}"/>
    <cellStyle name="Normal 26 2" xfId="25274" xr:uid="{00000000-0005-0000-0000-0000B9620000}"/>
    <cellStyle name="Normal 26 2 2" xfId="25275" xr:uid="{00000000-0005-0000-0000-0000BA620000}"/>
    <cellStyle name="Normal 26 2 2 2" xfId="25276" xr:uid="{00000000-0005-0000-0000-0000BB620000}"/>
    <cellStyle name="Normal 26 2 2 2 2" xfId="25277" xr:uid="{00000000-0005-0000-0000-0000BC620000}"/>
    <cellStyle name="Normal 26 2 2 3" xfId="25278" xr:uid="{00000000-0005-0000-0000-0000BD620000}"/>
    <cellStyle name="Normal 26 2 3" xfId="25279" xr:uid="{00000000-0005-0000-0000-0000BE620000}"/>
    <cellStyle name="Normal 26 3" xfId="25280" xr:uid="{00000000-0005-0000-0000-0000BF620000}"/>
    <cellStyle name="Normal 26 3 2" xfId="25281" xr:uid="{00000000-0005-0000-0000-0000C0620000}"/>
    <cellStyle name="Normal 26 3 2 2" xfId="25282" xr:uid="{00000000-0005-0000-0000-0000C1620000}"/>
    <cellStyle name="Normal 26 3 3" xfId="25283" xr:uid="{00000000-0005-0000-0000-0000C2620000}"/>
    <cellStyle name="Normal 26 3 3 2" xfId="25284" xr:uid="{00000000-0005-0000-0000-0000C3620000}"/>
    <cellStyle name="Normal 26 3 4" xfId="25285" xr:uid="{00000000-0005-0000-0000-0000C4620000}"/>
    <cellStyle name="Normal 26 3 4 2" xfId="25286" xr:uid="{00000000-0005-0000-0000-0000C5620000}"/>
    <cellStyle name="Normal 26 3 4 2 2" xfId="25287" xr:uid="{00000000-0005-0000-0000-0000C6620000}"/>
    <cellStyle name="Normal 26 3 4 3" xfId="25288" xr:uid="{00000000-0005-0000-0000-0000C7620000}"/>
    <cellStyle name="Normal 26 3 4 3 2" xfId="25289" xr:uid="{00000000-0005-0000-0000-0000C8620000}"/>
    <cellStyle name="Normal 26 3 4 4" xfId="25290" xr:uid="{00000000-0005-0000-0000-0000C9620000}"/>
    <cellStyle name="Normal 26 3 4 4 2" xfId="25291" xr:uid="{00000000-0005-0000-0000-0000CA620000}"/>
    <cellStyle name="Normal 26 3 4 5" xfId="25292" xr:uid="{00000000-0005-0000-0000-0000CB620000}"/>
    <cellStyle name="Normal 26 3 5" xfId="25293" xr:uid="{00000000-0005-0000-0000-0000CC620000}"/>
    <cellStyle name="Normal 26 4" xfId="25294" xr:uid="{00000000-0005-0000-0000-0000CD620000}"/>
    <cellStyle name="Normal 26 4 2" xfId="25295" xr:uid="{00000000-0005-0000-0000-0000CE620000}"/>
    <cellStyle name="Normal 26 4 2 2" xfId="25296" xr:uid="{00000000-0005-0000-0000-0000CF620000}"/>
    <cellStyle name="Normal 26 4 3" xfId="25297" xr:uid="{00000000-0005-0000-0000-0000D0620000}"/>
    <cellStyle name="Normal 26 4 3 2" xfId="25298" xr:uid="{00000000-0005-0000-0000-0000D1620000}"/>
    <cellStyle name="Normal 26 4 3 2 2" xfId="25299" xr:uid="{00000000-0005-0000-0000-0000D2620000}"/>
    <cellStyle name="Normal 26 4 3 3" xfId="25300" xr:uid="{00000000-0005-0000-0000-0000D3620000}"/>
    <cellStyle name="Normal 26 4 3 3 2" xfId="25301" xr:uid="{00000000-0005-0000-0000-0000D4620000}"/>
    <cellStyle name="Normal 26 4 3 4" xfId="25302" xr:uid="{00000000-0005-0000-0000-0000D5620000}"/>
    <cellStyle name="Normal 26 4 3 4 2" xfId="25303" xr:uid="{00000000-0005-0000-0000-0000D6620000}"/>
    <cellStyle name="Normal 26 4 3 5" xfId="25304" xr:uid="{00000000-0005-0000-0000-0000D7620000}"/>
    <cellStyle name="Normal 26 4 4" xfId="25305" xr:uid="{00000000-0005-0000-0000-0000D8620000}"/>
    <cellStyle name="Normal 26 5" xfId="25306" xr:uid="{00000000-0005-0000-0000-0000D9620000}"/>
    <cellStyle name="Normal 26 5 2" xfId="25307" xr:uid="{00000000-0005-0000-0000-0000DA620000}"/>
    <cellStyle name="Normal 26 5 2 2" xfId="25308" xr:uid="{00000000-0005-0000-0000-0000DB620000}"/>
    <cellStyle name="Normal 26 5 2 2 2" xfId="25309" xr:uid="{00000000-0005-0000-0000-0000DC620000}"/>
    <cellStyle name="Normal 26 5 2 2 2 2" xfId="25310" xr:uid="{00000000-0005-0000-0000-0000DD620000}"/>
    <cellStyle name="Normal 26 5 2 2 3" xfId="25311" xr:uid="{00000000-0005-0000-0000-0000DE620000}"/>
    <cellStyle name="Normal 26 5 2 2 3 2" xfId="25312" xr:uid="{00000000-0005-0000-0000-0000DF620000}"/>
    <cellStyle name="Normal 26 5 2 2 4" xfId="25313" xr:uid="{00000000-0005-0000-0000-0000E0620000}"/>
    <cellStyle name="Normal 26 5 2 2 4 2" xfId="25314" xr:uid="{00000000-0005-0000-0000-0000E1620000}"/>
    <cellStyle name="Normal 26 5 2 2 5" xfId="25315" xr:uid="{00000000-0005-0000-0000-0000E2620000}"/>
    <cellStyle name="Normal 26 5 2 3" xfId="25316" xr:uid="{00000000-0005-0000-0000-0000E3620000}"/>
    <cellStyle name="Normal 26 5 2 3 2" xfId="25317" xr:uid="{00000000-0005-0000-0000-0000E4620000}"/>
    <cellStyle name="Normal 26 5 2 4" xfId="25318" xr:uid="{00000000-0005-0000-0000-0000E5620000}"/>
    <cellStyle name="Normal 26 5 2 4 2" xfId="25319" xr:uid="{00000000-0005-0000-0000-0000E6620000}"/>
    <cellStyle name="Normal 26 5 2 5" xfId="25320" xr:uid="{00000000-0005-0000-0000-0000E7620000}"/>
    <cellStyle name="Normal 26 5 2 5 2" xfId="25321" xr:uid="{00000000-0005-0000-0000-0000E8620000}"/>
    <cellStyle name="Normal 26 5 2 6" xfId="25322" xr:uid="{00000000-0005-0000-0000-0000E9620000}"/>
    <cellStyle name="Normal 26 5 3" xfId="25323" xr:uid="{00000000-0005-0000-0000-0000EA620000}"/>
    <cellStyle name="Normal 26 5 3 2" xfId="25324" xr:uid="{00000000-0005-0000-0000-0000EB620000}"/>
    <cellStyle name="Normal 26 5 3 2 2" xfId="25325" xr:uid="{00000000-0005-0000-0000-0000EC620000}"/>
    <cellStyle name="Normal 26 5 3 3" xfId="25326" xr:uid="{00000000-0005-0000-0000-0000ED620000}"/>
    <cellStyle name="Normal 26 5 3 3 2" xfId="25327" xr:uid="{00000000-0005-0000-0000-0000EE620000}"/>
    <cellStyle name="Normal 26 5 3 4" xfId="25328" xr:uid="{00000000-0005-0000-0000-0000EF620000}"/>
    <cellStyle name="Normal 26 5 3 4 2" xfId="25329" xr:uid="{00000000-0005-0000-0000-0000F0620000}"/>
    <cellStyle name="Normal 26 5 3 5" xfId="25330" xr:uid="{00000000-0005-0000-0000-0000F1620000}"/>
    <cellStyle name="Normal 26 5 4" xfId="25331" xr:uid="{00000000-0005-0000-0000-0000F2620000}"/>
    <cellStyle name="Normal 26 5 4 2" xfId="25332" xr:uid="{00000000-0005-0000-0000-0000F3620000}"/>
    <cellStyle name="Normal 26 5 5" xfId="25333" xr:uid="{00000000-0005-0000-0000-0000F4620000}"/>
    <cellStyle name="Normal 26 5 5 2" xfId="25334" xr:uid="{00000000-0005-0000-0000-0000F5620000}"/>
    <cellStyle name="Normal 26 5 6" xfId="25335" xr:uid="{00000000-0005-0000-0000-0000F6620000}"/>
    <cellStyle name="Normal 26 5 6 2" xfId="25336" xr:uid="{00000000-0005-0000-0000-0000F7620000}"/>
    <cellStyle name="Normal 26 5 7" xfId="25337" xr:uid="{00000000-0005-0000-0000-0000F8620000}"/>
    <cellStyle name="Normal 26 6" xfId="25338" xr:uid="{00000000-0005-0000-0000-0000F9620000}"/>
    <cellStyle name="Normal 26 6 2" xfId="25339" xr:uid="{00000000-0005-0000-0000-0000FA620000}"/>
    <cellStyle name="Normal 26 6 2 2" xfId="25340" xr:uid="{00000000-0005-0000-0000-0000FB620000}"/>
    <cellStyle name="Normal 26 6 3" xfId="25341" xr:uid="{00000000-0005-0000-0000-0000FC620000}"/>
    <cellStyle name="Normal 26 6 3 2" xfId="25342" xr:uid="{00000000-0005-0000-0000-0000FD620000}"/>
    <cellStyle name="Normal 26 6 4" xfId="25343" xr:uid="{00000000-0005-0000-0000-0000FE620000}"/>
    <cellStyle name="Normal 26 6 4 2" xfId="25344" xr:uid="{00000000-0005-0000-0000-0000FF620000}"/>
    <cellStyle name="Normal 26 6 5" xfId="25345" xr:uid="{00000000-0005-0000-0000-000000630000}"/>
    <cellStyle name="Normal 26 7" xfId="25346" xr:uid="{00000000-0005-0000-0000-000001630000}"/>
    <cellStyle name="Normal 27" xfId="25347" xr:uid="{00000000-0005-0000-0000-000002630000}"/>
    <cellStyle name="Normal 27 2" xfId="25348" xr:uid="{00000000-0005-0000-0000-000003630000}"/>
    <cellStyle name="Normal 27 2 2" xfId="25349" xr:uid="{00000000-0005-0000-0000-000004630000}"/>
    <cellStyle name="Normal 27 2 2 2" xfId="25350" xr:uid="{00000000-0005-0000-0000-000005630000}"/>
    <cellStyle name="Normal 27 2 3" xfId="25351" xr:uid="{00000000-0005-0000-0000-000006630000}"/>
    <cellStyle name="Normal 27 3" xfId="25352" xr:uid="{00000000-0005-0000-0000-000007630000}"/>
    <cellStyle name="Normal 27 3 2" xfId="25353" xr:uid="{00000000-0005-0000-0000-000008630000}"/>
    <cellStyle name="Normal 27 3 2 2" xfId="25354" xr:uid="{00000000-0005-0000-0000-000009630000}"/>
    <cellStyle name="Normal 27 3 3" xfId="25355" xr:uid="{00000000-0005-0000-0000-00000A630000}"/>
    <cellStyle name="Normal 27 4" xfId="25356" xr:uid="{00000000-0005-0000-0000-00000B630000}"/>
    <cellStyle name="Normal 27 4 2" xfId="25357" xr:uid="{00000000-0005-0000-0000-00000C630000}"/>
    <cellStyle name="Normal 27 5" xfId="25358" xr:uid="{00000000-0005-0000-0000-00000D630000}"/>
    <cellStyle name="Normal 27 5 2" xfId="25359" xr:uid="{00000000-0005-0000-0000-00000E630000}"/>
    <cellStyle name="Normal 27 5 2 2" xfId="25360" xr:uid="{00000000-0005-0000-0000-00000F630000}"/>
    <cellStyle name="Normal 27 5 2 2 2" xfId="25361" xr:uid="{00000000-0005-0000-0000-000010630000}"/>
    <cellStyle name="Normal 27 5 2 2 2 2" xfId="25362" xr:uid="{00000000-0005-0000-0000-000011630000}"/>
    <cellStyle name="Normal 27 5 2 2 3" xfId="25363" xr:uid="{00000000-0005-0000-0000-000012630000}"/>
    <cellStyle name="Normal 27 5 2 2 3 2" xfId="25364" xr:uid="{00000000-0005-0000-0000-000013630000}"/>
    <cellStyle name="Normal 27 5 2 2 4" xfId="25365" xr:uid="{00000000-0005-0000-0000-000014630000}"/>
    <cellStyle name="Normal 27 5 2 2 4 2" xfId="25366" xr:uid="{00000000-0005-0000-0000-000015630000}"/>
    <cellStyle name="Normal 27 5 2 2 5" xfId="25367" xr:uid="{00000000-0005-0000-0000-000016630000}"/>
    <cellStyle name="Normal 27 5 2 3" xfId="25368" xr:uid="{00000000-0005-0000-0000-000017630000}"/>
    <cellStyle name="Normal 27 5 2 3 2" xfId="25369" xr:uid="{00000000-0005-0000-0000-000018630000}"/>
    <cellStyle name="Normal 27 5 2 4" xfId="25370" xr:uid="{00000000-0005-0000-0000-000019630000}"/>
    <cellStyle name="Normal 27 5 2 4 2" xfId="25371" xr:uid="{00000000-0005-0000-0000-00001A630000}"/>
    <cellStyle name="Normal 27 5 2 5" xfId="25372" xr:uid="{00000000-0005-0000-0000-00001B630000}"/>
    <cellStyle name="Normal 27 5 2 5 2" xfId="25373" xr:uid="{00000000-0005-0000-0000-00001C630000}"/>
    <cellStyle name="Normal 27 5 2 6" xfId="25374" xr:uid="{00000000-0005-0000-0000-00001D630000}"/>
    <cellStyle name="Normal 27 5 3" xfId="25375" xr:uid="{00000000-0005-0000-0000-00001E630000}"/>
    <cellStyle name="Normal 27 5 3 2" xfId="25376" xr:uid="{00000000-0005-0000-0000-00001F630000}"/>
    <cellStyle name="Normal 27 5 3 2 2" xfId="25377" xr:uid="{00000000-0005-0000-0000-000020630000}"/>
    <cellStyle name="Normal 27 5 3 3" xfId="25378" xr:uid="{00000000-0005-0000-0000-000021630000}"/>
    <cellStyle name="Normal 27 5 3 3 2" xfId="25379" xr:uid="{00000000-0005-0000-0000-000022630000}"/>
    <cellStyle name="Normal 27 5 3 4" xfId="25380" xr:uid="{00000000-0005-0000-0000-000023630000}"/>
    <cellStyle name="Normal 27 5 3 4 2" xfId="25381" xr:uid="{00000000-0005-0000-0000-000024630000}"/>
    <cellStyle name="Normal 27 5 3 5" xfId="25382" xr:uid="{00000000-0005-0000-0000-000025630000}"/>
    <cellStyle name="Normal 27 5 4" xfId="25383" xr:uid="{00000000-0005-0000-0000-000026630000}"/>
    <cellStyle name="Normal 27 5 4 2" xfId="25384" xr:uid="{00000000-0005-0000-0000-000027630000}"/>
    <cellStyle name="Normal 27 5 5" xfId="25385" xr:uid="{00000000-0005-0000-0000-000028630000}"/>
    <cellStyle name="Normal 27 5 5 2" xfId="25386" xr:uid="{00000000-0005-0000-0000-000029630000}"/>
    <cellStyle name="Normal 27 5 6" xfId="25387" xr:uid="{00000000-0005-0000-0000-00002A630000}"/>
    <cellStyle name="Normal 27 5 6 2" xfId="25388" xr:uid="{00000000-0005-0000-0000-00002B630000}"/>
    <cellStyle name="Normal 27 5 7" xfId="25389" xr:uid="{00000000-0005-0000-0000-00002C630000}"/>
    <cellStyle name="Normal 27 6" xfId="25390" xr:uid="{00000000-0005-0000-0000-00002D630000}"/>
    <cellStyle name="Normal 28" xfId="25391" xr:uid="{00000000-0005-0000-0000-00002E630000}"/>
    <cellStyle name="Normal 28 2" xfId="25392" xr:uid="{00000000-0005-0000-0000-00002F630000}"/>
    <cellStyle name="Normal 28 2 2" xfId="25393" xr:uid="{00000000-0005-0000-0000-000030630000}"/>
    <cellStyle name="Normal 28 2 2 2" xfId="25394" xr:uid="{00000000-0005-0000-0000-000031630000}"/>
    <cellStyle name="Normal 28 2 3" xfId="25395" xr:uid="{00000000-0005-0000-0000-000032630000}"/>
    <cellStyle name="Normal 28 3" xfId="25396" xr:uid="{00000000-0005-0000-0000-000033630000}"/>
    <cellStyle name="Normal 28 3 2" xfId="25397" xr:uid="{00000000-0005-0000-0000-000034630000}"/>
    <cellStyle name="Normal 28 3 2 2" xfId="25398" xr:uid="{00000000-0005-0000-0000-000035630000}"/>
    <cellStyle name="Normal 28 3 3" xfId="25399" xr:uid="{00000000-0005-0000-0000-000036630000}"/>
    <cellStyle name="Normal 28 4" xfId="25400" xr:uid="{00000000-0005-0000-0000-000037630000}"/>
    <cellStyle name="Normal 28 4 2" xfId="25401" xr:uid="{00000000-0005-0000-0000-000038630000}"/>
    <cellStyle name="Normal 28 5" xfId="25402" xr:uid="{00000000-0005-0000-0000-000039630000}"/>
    <cellStyle name="Normal 28 5 2" xfId="25403" xr:uid="{00000000-0005-0000-0000-00003A630000}"/>
    <cellStyle name="Normal 28 5 2 2" xfId="25404" xr:uid="{00000000-0005-0000-0000-00003B630000}"/>
    <cellStyle name="Normal 28 5 2 2 2" xfId="25405" xr:uid="{00000000-0005-0000-0000-00003C630000}"/>
    <cellStyle name="Normal 28 5 2 2 2 2" xfId="25406" xr:uid="{00000000-0005-0000-0000-00003D630000}"/>
    <cellStyle name="Normal 28 5 2 2 3" xfId="25407" xr:uid="{00000000-0005-0000-0000-00003E630000}"/>
    <cellStyle name="Normal 28 5 2 2 3 2" xfId="25408" xr:uid="{00000000-0005-0000-0000-00003F630000}"/>
    <cellStyle name="Normal 28 5 2 2 4" xfId="25409" xr:uid="{00000000-0005-0000-0000-000040630000}"/>
    <cellStyle name="Normal 28 5 2 2 4 2" xfId="25410" xr:uid="{00000000-0005-0000-0000-000041630000}"/>
    <cellStyle name="Normal 28 5 2 2 5" xfId="25411" xr:uid="{00000000-0005-0000-0000-000042630000}"/>
    <cellStyle name="Normal 28 5 2 3" xfId="25412" xr:uid="{00000000-0005-0000-0000-000043630000}"/>
    <cellStyle name="Normal 28 5 2 3 2" xfId="25413" xr:uid="{00000000-0005-0000-0000-000044630000}"/>
    <cellStyle name="Normal 28 5 2 4" xfId="25414" xr:uid="{00000000-0005-0000-0000-000045630000}"/>
    <cellStyle name="Normal 28 5 2 4 2" xfId="25415" xr:uid="{00000000-0005-0000-0000-000046630000}"/>
    <cellStyle name="Normal 28 5 2 5" xfId="25416" xr:uid="{00000000-0005-0000-0000-000047630000}"/>
    <cellStyle name="Normal 28 5 2 5 2" xfId="25417" xr:uid="{00000000-0005-0000-0000-000048630000}"/>
    <cellStyle name="Normal 28 5 2 6" xfId="25418" xr:uid="{00000000-0005-0000-0000-000049630000}"/>
    <cellStyle name="Normal 28 5 3" xfId="25419" xr:uid="{00000000-0005-0000-0000-00004A630000}"/>
    <cellStyle name="Normal 28 5 3 2" xfId="25420" xr:uid="{00000000-0005-0000-0000-00004B630000}"/>
    <cellStyle name="Normal 28 5 3 2 2" xfId="25421" xr:uid="{00000000-0005-0000-0000-00004C630000}"/>
    <cellStyle name="Normal 28 5 3 3" xfId="25422" xr:uid="{00000000-0005-0000-0000-00004D630000}"/>
    <cellStyle name="Normal 28 5 3 3 2" xfId="25423" xr:uid="{00000000-0005-0000-0000-00004E630000}"/>
    <cellStyle name="Normal 28 5 3 4" xfId="25424" xr:uid="{00000000-0005-0000-0000-00004F630000}"/>
    <cellStyle name="Normal 28 5 3 4 2" xfId="25425" xr:uid="{00000000-0005-0000-0000-000050630000}"/>
    <cellStyle name="Normal 28 5 3 5" xfId="25426" xr:uid="{00000000-0005-0000-0000-000051630000}"/>
    <cellStyle name="Normal 28 5 4" xfId="25427" xr:uid="{00000000-0005-0000-0000-000052630000}"/>
    <cellStyle name="Normal 28 5 4 2" xfId="25428" xr:uid="{00000000-0005-0000-0000-000053630000}"/>
    <cellStyle name="Normal 28 5 5" xfId="25429" xr:uid="{00000000-0005-0000-0000-000054630000}"/>
    <cellStyle name="Normal 28 5 5 2" xfId="25430" xr:uid="{00000000-0005-0000-0000-000055630000}"/>
    <cellStyle name="Normal 28 5 6" xfId="25431" xr:uid="{00000000-0005-0000-0000-000056630000}"/>
    <cellStyle name="Normal 28 5 6 2" xfId="25432" xr:uid="{00000000-0005-0000-0000-000057630000}"/>
    <cellStyle name="Normal 28 5 7" xfId="25433" xr:uid="{00000000-0005-0000-0000-000058630000}"/>
    <cellStyle name="Normal 28 6" xfId="25434" xr:uid="{00000000-0005-0000-0000-000059630000}"/>
    <cellStyle name="Normal 29" xfId="25435" xr:uid="{00000000-0005-0000-0000-00005A630000}"/>
    <cellStyle name="Normal 29 10" xfId="25436" xr:uid="{00000000-0005-0000-0000-00005B630000}"/>
    <cellStyle name="Normal 29 10 2" xfId="25437" xr:uid="{00000000-0005-0000-0000-00005C630000}"/>
    <cellStyle name="Normal 29 10 2 2" xfId="25438" xr:uid="{00000000-0005-0000-0000-00005D630000}"/>
    <cellStyle name="Normal 29 10 3" xfId="25439" xr:uid="{00000000-0005-0000-0000-00005E630000}"/>
    <cellStyle name="Normal 29 11" xfId="25440" xr:uid="{00000000-0005-0000-0000-00005F630000}"/>
    <cellStyle name="Normal 29 11 2" xfId="25441" xr:uid="{00000000-0005-0000-0000-000060630000}"/>
    <cellStyle name="Normal 29 11 2 2" xfId="25442" xr:uid="{00000000-0005-0000-0000-000061630000}"/>
    <cellStyle name="Normal 29 11 3" xfId="25443" xr:uid="{00000000-0005-0000-0000-000062630000}"/>
    <cellStyle name="Normal 29 12" xfId="25444" xr:uid="{00000000-0005-0000-0000-000063630000}"/>
    <cellStyle name="Normal 29 12 2" xfId="25445" xr:uid="{00000000-0005-0000-0000-000064630000}"/>
    <cellStyle name="Normal 29 12 2 2" xfId="25446" xr:uid="{00000000-0005-0000-0000-000065630000}"/>
    <cellStyle name="Normal 29 12 3" xfId="25447" xr:uid="{00000000-0005-0000-0000-000066630000}"/>
    <cellStyle name="Normal 29 13" xfId="25448" xr:uid="{00000000-0005-0000-0000-000067630000}"/>
    <cellStyle name="Normal 29 13 2" xfId="25449" xr:uid="{00000000-0005-0000-0000-000068630000}"/>
    <cellStyle name="Normal 29 13 2 2" xfId="25450" xr:uid="{00000000-0005-0000-0000-000069630000}"/>
    <cellStyle name="Normal 29 13 2 2 2" xfId="25451" xr:uid="{00000000-0005-0000-0000-00006A630000}"/>
    <cellStyle name="Normal 29 13 2 3" xfId="25452" xr:uid="{00000000-0005-0000-0000-00006B630000}"/>
    <cellStyle name="Normal 29 13 2 3 2" xfId="25453" xr:uid="{00000000-0005-0000-0000-00006C630000}"/>
    <cellStyle name="Normal 29 13 2 4" xfId="25454" xr:uid="{00000000-0005-0000-0000-00006D630000}"/>
    <cellStyle name="Normal 29 13 2 4 2" xfId="25455" xr:uid="{00000000-0005-0000-0000-00006E630000}"/>
    <cellStyle name="Normal 29 13 2 5" xfId="25456" xr:uid="{00000000-0005-0000-0000-00006F630000}"/>
    <cellStyle name="Normal 29 13 3" xfId="25457" xr:uid="{00000000-0005-0000-0000-000070630000}"/>
    <cellStyle name="Normal 29 13 3 2" xfId="25458" xr:uid="{00000000-0005-0000-0000-000071630000}"/>
    <cellStyle name="Normal 29 13 4" xfId="25459" xr:uid="{00000000-0005-0000-0000-000072630000}"/>
    <cellStyle name="Normal 29 13 4 2" xfId="25460" xr:uid="{00000000-0005-0000-0000-000073630000}"/>
    <cellStyle name="Normal 29 13 5" xfId="25461" xr:uid="{00000000-0005-0000-0000-000074630000}"/>
    <cellStyle name="Normal 29 13 5 2" xfId="25462" xr:uid="{00000000-0005-0000-0000-000075630000}"/>
    <cellStyle name="Normal 29 13 6" xfId="25463" xr:uid="{00000000-0005-0000-0000-000076630000}"/>
    <cellStyle name="Normal 29 14" xfId="25464" xr:uid="{00000000-0005-0000-0000-000077630000}"/>
    <cellStyle name="Normal 29 14 2" xfId="25465" xr:uid="{00000000-0005-0000-0000-000078630000}"/>
    <cellStyle name="Normal 29 14 2 2" xfId="25466" xr:uid="{00000000-0005-0000-0000-000079630000}"/>
    <cellStyle name="Normal 29 14 3" xfId="25467" xr:uid="{00000000-0005-0000-0000-00007A630000}"/>
    <cellStyle name="Normal 29 14 3 2" xfId="25468" xr:uid="{00000000-0005-0000-0000-00007B630000}"/>
    <cellStyle name="Normal 29 14 4" xfId="25469" xr:uid="{00000000-0005-0000-0000-00007C630000}"/>
    <cellStyle name="Normal 29 14 4 2" xfId="25470" xr:uid="{00000000-0005-0000-0000-00007D630000}"/>
    <cellStyle name="Normal 29 14 5" xfId="25471" xr:uid="{00000000-0005-0000-0000-00007E630000}"/>
    <cellStyle name="Normal 29 15" xfId="25472" xr:uid="{00000000-0005-0000-0000-00007F630000}"/>
    <cellStyle name="Normal 29 15 2" xfId="25473" xr:uid="{00000000-0005-0000-0000-000080630000}"/>
    <cellStyle name="Normal 29 16" xfId="25474" xr:uid="{00000000-0005-0000-0000-000081630000}"/>
    <cellStyle name="Normal 29 16 2" xfId="25475" xr:uid="{00000000-0005-0000-0000-000082630000}"/>
    <cellStyle name="Normal 29 17" xfId="25476" xr:uid="{00000000-0005-0000-0000-000083630000}"/>
    <cellStyle name="Normal 29 17 2" xfId="25477" xr:uid="{00000000-0005-0000-0000-000084630000}"/>
    <cellStyle name="Normal 29 18" xfId="25478" xr:uid="{00000000-0005-0000-0000-000085630000}"/>
    <cellStyle name="Normal 29 2" xfId="25479" xr:uid="{00000000-0005-0000-0000-000086630000}"/>
    <cellStyle name="Normal 29 2 2" xfId="25480" xr:uid="{00000000-0005-0000-0000-000087630000}"/>
    <cellStyle name="Normal 29 2 2 2" xfId="25481" xr:uid="{00000000-0005-0000-0000-000088630000}"/>
    <cellStyle name="Normal 29 2 3" xfId="25482" xr:uid="{00000000-0005-0000-0000-000089630000}"/>
    <cellStyle name="Normal 29 3" xfId="25483" xr:uid="{00000000-0005-0000-0000-00008A630000}"/>
    <cellStyle name="Normal 29 3 2" xfId="25484" xr:uid="{00000000-0005-0000-0000-00008B630000}"/>
    <cellStyle name="Normal 29 3 2 2" xfId="25485" xr:uid="{00000000-0005-0000-0000-00008C630000}"/>
    <cellStyle name="Normal 29 3 3" xfId="25486" xr:uid="{00000000-0005-0000-0000-00008D630000}"/>
    <cellStyle name="Normal 29 4" xfId="25487" xr:uid="{00000000-0005-0000-0000-00008E630000}"/>
    <cellStyle name="Normal 29 4 2" xfId="25488" xr:uid="{00000000-0005-0000-0000-00008F630000}"/>
    <cellStyle name="Normal 29 4 2 2" xfId="25489" xr:uid="{00000000-0005-0000-0000-000090630000}"/>
    <cellStyle name="Normal 29 4 3" xfId="25490" xr:uid="{00000000-0005-0000-0000-000091630000}"/>
    <cellStyle name="Normal 29 5" xfId="25491" xr:uid="{00000000-0005-0000-0000-000092630000}"/>
    <cellStyle name="Normal 29 5 2" xfId="25492" xr:uid="{00000000-0005-0000-0000-000093630000}"/>
    <cellStyle name="Normal 29 5 2 2" xfId="25493" xr:uid="{00000000-0005-0000-0000-000094630000}"/>
    <cellStyle name="Normal 29 5 3" xfId="25494" xr:uid="{00000000-0005-0000-0000-000095630000}"/>
    <cellStyle name="Normal 29 6" xfId="25495" xr:uid="{00000000-0005-0000-0000-000096630000}"/>
    <cellStyle name="Normal 29 6 2" xfId="25496" xr:uid="{00000000-0005-0000-0000-000097630000}"/>
    <cellStyle name="Normal 29 6 2 2" xfId="25497" xr:uid="{00000000-0005-0000-0000-000098630000}"/>
    <cellStyle name="Normal 29 6 3" xfId="25498" xr:uid="{00000000-0005-0000-0000-000099630000}"/>
    <cellStyle name="Normal 29 7" xfId="25499" xr:uid="{00000000-0005-0000-0000-00009A630000}"/>
    <cellStyle name="Normal 29 7 2" xfId="25500" xr:uid="{00000000-0005-0000-0000-00009B630000}"/>
    <cellStyle name="Normal 29 7 2 2" xfId="25501" xr:uid="{00000000-0005-0000-0000-00009C630000}"/>
    <cellStyle name="Normal 29 7 3" xfId="25502" xr:uid="{00000000-0005-0000-0000-00009D630000}"/>
    <cellStyle name="Normal 29 8" xfId="25503" xr:uid="{00000000-0005-0000-0000-00009E630000}"/>
    <cellStyle name="Normal 29 8 2" xfId="25504" xr:uid="{00000000-0005-0000-0000-00009F630000}"/>
    <cellStyle name="Normal 29 8 2 2" xfId="25505" xr:uid="{00000000-0005-0000-0000-0000A0630000}"/>
    <cellStyle name="Normal 29 8 3" xfId="25506" xr:uid="{00000000-0005-0000-0000-0000A1630000}"/>
    <cellStyle name="Normal 29 9" xfId="25507" xr:uid="{00000000-0005-0000-0000-0000A2630000}"/>
    <cellStyle name="Normal 29 9 2" xfId="25508" xr:uid="{00000000-0005-0000-0000-0000A3630000}"/>
    <cellStyle name="Normal 29 9 2 2" xfId="25509" xr:uid="{00000000-0005-0000-0000-0000A4630000}"/>
    <cellStyle name="Normal 29 9 3" xfId="25510" xr:uid="{00000000-0005-0000-0000-0000A5630000}"/>
    <cellStyle name="Normal 3" xfId="25511" xr:uid="{00000000-0005-0000-0000-0000A6630000}"/>
    <cellStyle name="Normal 3 10" xfId="25512" xr:uid="{00000000-0005-0000-0000-0000A7630000}"/>
    <cellStyle name="Normal 3 10 2" xfId="25513" xr:uid="{00000000-0005-0000-0000-0000A8630000}"/>
    <cellStyle name="Normal 3 10 2 2" xfId="25514" xr:uid="{00000000-0005-0000-0000-0000A9630000}"/>
    <cellStyle name="Normal 3 10 2 2 2" xfId="25515" xr:uid="{00000000-0005-0000-0000-0000AA630000}"/>
    <cellStyle name="Normal 3 10 2 3" xfId="25516" xr:uid="{00000000-0005-0000-0000-0000AB630000}"/>
    <cellStyle name="Normal 3 10 2 3 2" xfId="25517" xr:uid="{00000000-0005-0000-0000-0000AC630000}"/>
    <cellStyle name="Normal 3 10 2 3 2 2" xfId="25518" xr:uid="{00000000-0005-0000-0000-0000AD630000}"/>
    <cellStyle name="Normal 3 10 2 3 2 2 2" xfId="25519" xr:uid="{00000000-0005-0000-0000-0000AE630000}"/>
    <cellStyle name="Normal 3 10 2 3 2 3" xfId="25520" xr:uid="{00000000-0005-0000-0000-0000AF630000}"/>
    <cellStyle name="Normal 3 10 2 3 2 3 2" xfId="25521" xr:uid="{00000000-0005-0000-0000-0000B0630000}"/>
    <cellStyle name="Normal 3 10 2 3 2 4" xfId="25522" xr:uid="{00000000-0005-0000-0000-0000B1630000}"/>
    <cellStyle name="Normal 3 10 2 3 2 4 2" xfId="25523" xr:uid="{00000000-0005-0000-0000-0000B2630000}"/>
    <cellStyle name="Normal 3 10 2 3 2 5" xfId="25524" xr:uid="{00000000-0005-0000-0000-0000B3630000}"/>
    <cellStyle name="Normal 3 10 2 3 3" xfId="25525" xr:uid="{00000000-0005-0000-0000-0000B4630000}"/>
    <cellStyle name="Normal 3 10 2 3 3 2" xfId="25526" xr:uid="{00000000-0005-0000-0000-0000B5630000}"/>
    <cellStyle name="Normal 3 10 2 3 4" xfId="25527" xr:uid="{00000000-0005-0000-0000-0000B6630000}"/>
    <cellStyle name="Normal 3 10 2 3 4 2" xfId="25528" xr:uid="{00000000-0005-0000-0000-0000B7630000}"/>
    <cellStyle name="Normal 3 10 2 3 5" xfId="25529" xr:uid="{00000000-0005-0000-0000-0000B8630000}"/>
    <cellStyle name="Normal 3 10 2 3 5 2" xfId="25530" xr:uid="{00000000-0005-0000-0000-0000B9630000}"/>
    <cellStyle name="Normal 3 10 2 3 6" xfId="25531" xr:uid="{00000000-0005-0000-0000-0000BA630000}"/>
    <cellStyle name="Normal 3 10 2 4" xfId="25532" xr:uid="{00000000-0005-0000-0000-0000BB630000}"/>
    <cellStyle name="Normal 3 10 2 4 2" xfId="25533" xr:uid="{00000000-0005-0000-0000-0000BC630000}"/>
    <cellStyle name="Normal 3 10 2 4 2 2" xfId="25534" xr:uid="{00000000-0005-0000-0000-0000BD630000}"/>
    <cellStyle name="Normal 3 10 2 4 3" xfId="25535" xr:uid="{00000000-0005-0000-0000-0000BE630000}"/>
    <cellStyle name="Normal 3 10 2 4 3 2" xfId="25536" xr:uid="{00000000-0005-0000-0000-0000BF630000}"/>
    <cellStyle name="Normal 3 10 2 4 4" xfId="25537" xr:uid="{00000000-0005-0000-0000-0000C0630000}"/>
    <cellStyle name="Normal 3 10 2 4 4 2" xfId="25538" xr:uid="{00000000-0005-0000-0000-0000C1630000}"/>
    <cellStyle name="Normal 3 10 2 4 5" xfId="25539" xr:uid="{00000000-0005-0000-0000-0000C2630000}"/>
    <cellStyle name="Normal 3 10 2 5" xfId="25540" xr:uid="{00000000-0005-0000-0000-0000C3630000}"/>
    <cellStyle name="Normal 3 10 2 5 2" xfId="25541" xr:uid="{00000000-0005-0000-0000-0000C4630000}"/>
    <cellStyle name="Normal 3 10 2 6" xfId="25542" xr:uid="{00000000-0005-0000-0000-0000C5630000}"/>
    <cellStyle name="Normal 3 10 2 6 2" xfId="25543" xr:uid="{00000000-0005-0000-0000-0000C6630000}"/>
    <cellStyle name="Normal 3 10 2 7" xfId="25544" xr:uid="{00000000-0005-0000-0000-0000C7630000}"/>
    <cellStyle name="Normal 3 10 2 7 2" xfId="25545" xr:uid="{00000000-0005-0000-0000-0000C8630000}"/>
    <cellStyle name="Normal 3 10 2 8" xfId="25546" xr:uid="{00000000-0005-0000-0000-0000C9630000}"/>
    <cellStyle name="Normal 3 10 3" xfId="25547" xr:uid="{00000000-0005-0000-0000-0000CA630000}"/>
    <cellStyle name="Normal 3 10 3 2" xfId="25548" xr:uid="{00000000-0005-0000-0000-0000CB630000}"/>
    <cellStyle name="Normal 3 10 3 2 2" xfId="25549" xr:uid="{00000000-0005-0000-0000-0000CC630000}"/>
    <cellStyle name="Normal 3 10 3 2 2 2" xfId="25550" xr:uid="{00000000-0005-0000-0000-0000CD630000}"/>
    <cellStyle name="Normal 3 10 3 2 2 2 2" xfId="25551" xr:uid="{00000000-0005-0000-0000-0000CE630000}"/>
    <cellStyle name="Normal 3 10 3 2 2 3" xfId="25552" xr:uid="{00000000-0005-0000-0000-0000CF630000}"/>
    <cellStyle name="Normal 3 10 3 2 2 3 2" xfId="25553" xr:uid="{00000000-0005-0000-0000-0000D0630000}"/>
    <cellStyle name="Normal 3 10 3 2 2 4" xfId="25554" xr:uid="{00000000-0005-0000-0000-0000D1630000}"/>
    <cellStyle name="Normal 3 10 3 2 2 4 2" xfId="25555" xr:uid="{00000000-0005-0000-0000-0000D2630000}"/>
    <cellStyle name="Normal 3 10 3 2 2 5" xfId="25556" xr:uid="{00000000-0005-0000-0000-0000D3630000}"/>
    <cellStyle name="Normal 3 10 3 2 3" xfId="25557" xr:uid="{00000000-0005-0000-0000-0000D4630000}"/>
    <cellStyle name="Normal 3 10 3 2 3 2" xfId="25558" xr:uid="{00000000-0005-0000-0000-0000D5630000}"/>
    <cellStyle name="Normal 3 10 3 2 4" xfId="25559" xr:uid="{00000000-0005-0000-0000-0000D6630000}"/>
    <cellStyle name="Normal 3 10 3 2 4 2" xfId="25560" xr:uid="{00000000-0005-0000-0000-0000D7630000}"/>
    <cellStyle name="Normal 3 10 3 2 5" xfId="25561" xr:uid="{00000000-0005-0000-0000-0000D8630000}"/>
    <cellStyle name="Normal 3 10 3 2 5 2" xfId="25562" xr:uid="{00000000-0005-0000-0000-0000D9630000}"/>
    <cellStyle name="Normal 3 10 3 2 6" xfId="25563" xr:uid="{00000000-0005-0000-0000-0000DA630000}"/>
    <cellStyle name="Normal 3 10 3 3" xfId="25564" xr:uid="{00000000-0005-0000-0000-0000DB630000}"/>
    <cellStyle name="Normal 3 10 3 3 2" xfId="25565" xr:uid="{00000000-0005-0000-0000-0000DC630000}"/>
    <cellStyle name="Normal 3 10 3 3 2 2" xfId="25566" xr:uid="{00000000-0005-0000-0000-0000DD630000}"/>
    <cellStyle name="Normal 3 10 3 3 3" xfId="25567" xr:uid="{00000000-0005-0000-0000-0000DE630000}"/>
    <cellStyle name="Normal 3 10 3 3 3 2" xfId="25568" xr:uid="{00000000-0005-0000-0000-0000DF630000}"/>
    <cellStyle name="Normal 3 10 3 3 4" xfId="25569" xr:uid="{00000000-0005-0000-0000-0000E0630000}"/>
    <cellStyle name="Normal 3 10 3 3 4 2" xfId="25570" xr:uid="{00000000-0005-0000-0000-0000E1630000}"/>
    <cellStyle name="Normal 3 10 3 3 5" xfId="25571" xr:uid="{00000000-0005-0000-0000-0000E2630000}"/>
    <cellStyle name="Normal 3 10 3 4" xfId="25572" xr:uid="{00000000-0005-0000-0000-0000E3630000}"/>
    <cellStyle name="Normal 3 10 3 4 2" xfId="25573" xr:uid="{00000000-0005-0000-0000-0000E4630000}"/>
    <cellStyle name="Normal 3 10 3 5" xfId="25574" xr:uid="{00000000-0005-0000-0000-0000E5630000}"/>
    <cellStyle name="Normal 3 10 3 5 2" xfId="25575" xr:uid="{00000000-0005-0000-0000-0000E6630000}"/>
    <cellStyle name="Normal 3 10 3 6" xfId="25576" xr:uid="{00000000-0005-0000-0000-0000E7630000}"/>
    <cellStyle name="Normal 3 10 3 6 2" xfId="25577" xr:uid="{00000000-0005-0000-0000-0000E8630000}"/>
    <cellStyle name="Normal 3 10 3 7" xfId="25578" xr:uid="{00000000-0005-0000-0000-0000E9630000}"/>
    <cellStyle name="Normal 3 10 4" xfId="25579" xr:uid="{00000000-0005-0000-0000-0000EA630000}"/>
    <cellStyle name="Normal 3 10 4 2" xfId="25580" xr:uid="{00000000-0005-0000-0000-0000EB630000}"/>
    <cellStyle name="Normal 3 10 5" xfId="25581" xr:uid="{00000000-0005-0000-0000-0000EC630000}"/>
    <cellStyle name="Normal 3 10 5 2" xfId="25582" xr:uid="{00000000-0005-0000-0000-0000ED630000}"/>
    <cellStyle name="Normal 3 10 5 2 2" xfId="25583" xr:uid="{00000000-0005-0000-0000-0000EE630000}"/>
    <cellStyle name="Normal 3 10 5 2 2 2" xfId="25584" xr:uid="{00000000-0005-0000-0000-0000EF630000}"/>
    <cellStyle name="Normal 3 10 5 2 3" xfId="25585" xr:uid="{00000000-0005-0000-0000-0000F0630000}"/>
    <cellStyle name="Normal 3 10 5 2 3 2" xfId="25586" xr:uid="{00000000-0005-0000-0000-0000F1630000}"/>
    <cellStyle name="Normal 3 10 5 2 4" xfId="25587" xr:uid="{00000000-0005-0000-0000-0000F2630000}"/>
    <cellStyle name="Normal 3 10 5 2 4 2" xfId="25588" xr:uid="{00000000-0005-0000-0000-0000F3630000}"/>
    <cellStyle name="Normal 3 10 5 2 5" xfId="25589" xr:uid="{00000000-0005-0000-0000-0000F4630000}"/>
    <cellStyle name="Normal 3 10 5 3" xfId="25590" xr:uid="{00000000-0005-0000-0000-0000F5630000}"/>
    <cellStyle name="Normal 3 10 5 3 2" xfId="25591" xr:uid="{00000000-0005-0000-0000-0000F6630000}"/>
    <cellStyle name="Normal 3 10 5 4" xfId="25592" xr:uid="{00000000-0005-0000-0000-0000F7630000}"/>
    <cellStyle name="Normal 3 10 5 4 2" xfId="25593" xr:uid="{00000000-0005-0000-0000-0000F8630000}"/>
    <cellStyle name="Normal 3 10 5 5" xfId="25594" xr:uid="{00000000-0005-0000-0000-0000F9630000}"/>
    <cellStyle name="Normal 3 10 5 5 2" xfId="25595" xr:uid="{00000000-0005-0000-0000-0000FA630000}"/>
    <cellStyle name="Normal 3 10 5 6" xfId="25596" xr:uid="{00000000-0005-0000-0000-0000FB630000}"/>
    <cellStyle name="Normal 3 10 6" xfId="25597" xr:uid="{00000000-0005-0000-0000-0000FC630000}"/>
    <cellStyle name="Normal 3 10 6 2" xfId="25598" xr:uid="{00000000-0005-0000-0000-0000FD630000}"/>
    <cellStyle name="Normal 3 10 7" xfId="25599" xr:uid="{00000000-0005-0000-0000-0000FE630000}"/>
    <cellStyle name="Normal 3 10 7 2" xfId="25600" xr:uid="{00000000-0005-0000-0000-0000FF630000}"/>
    <cellStyle name="Normal 3 10 8" xfId="25601" xr:uid="{00000000-0005-0000-0000-000000640000}"/>
    <cellStyle name="Normal 3 10 8 2" xfId="25602" xr:uid="{00000000-0005-0000-0000-000001640000}"/>
    <cellStyle name="Normal 3 10 9" xfId="25603" xr:uid="{00000000-0005-0000-0000-000002640000}"/>
    <cellStyle name="Normal 3 11" xfId="25604" xr:uid="{00000000-0005-0000-0000-000003640000}"/>
    <cellStyle name="Normal 3 11 2" xfId="25605" xr:uid="{00000000-0005-0000-0000-000004640000}"/>
    <cellStyle name="Normal 3 11 2 2" xfId="25606" xr:uid="{00000000-0005-0000-0000-000005640000}"/>
    <cellStyle name="Normal 3 11 2 2 2" xfId="25607" xr:uid="{00000000-0005-0000-0000-000006640000}"/>
    <cellStyle name="Normal 3 11 2 2 2 2" xfId="25608" xr:uid="{00000000-0005-0000-0000-000007640000}"/>
    <cellStyle name="Normal 3 11 2 2 2 2 2" xfId="25609" xr:uid="{00000000-0005-0000-0000-000008640000}"/>
    <cellStyle name="Normal 3 11 2 2 2 3" xfId="25610" xr:uid="{00000000-0005-0000-0000-000009640000}"/>
    <cellStyle name="Normal 3 11 2 2 2 3 2" xfId="25611" xr:uid="{00000000-0005-0000-0000-00000A640000}"/>
    <cellStyle name="Normal 3 11 2 2 2 4" xfId="25612" xr:uid="{00000000-0005-0000-0000-00000B640000}"/>
    <cellStyle name="Normal 3 11 2 2 2 4 2" xfId="25613" xr:uid="{00000000-0005-0000-0000-00000C640000}"/>
    <cellStyle name="Normal 3 11 2 2 2 5" xfId="25614" xr:uid="{00000000-0005-0000-0000-00000D640000}"/>
    <cellStyle name="Normal 3 11 2 2 3" xfId="25615" xr:uid="{00000000-0005-0000-0000-00000E640000}"/>
    <cellStyle name="Normal 3 11 2 2 3 2" xfId="25616" xr:uid="{00000000-0005-0000-0000-00000F640000}"/>
    <cellStyle name="Normal 3 11 2 2 4" xfId="25617" xr:uid="{00000000-0005-0000-0000-000010640000}"/>
    <cellStyle name="Normal 3 11 2 2 4 2" xfId="25618" xr:uid="{00000000-0005-0000-0000-000011640000}"/>
    <cellStyle name="Normal 3 11 2 2 5" xfId="25619" xr:uid="{00000000-0005-0000-0000-000012640000}"/>
    <cellStyle name="Normal 3 11 2 2 5 2" xfId="25620" xr:uid="{00000000-0005-0000-0000-000013640000}"/>
    <cellStyle name="Normal 3 11 2 2 6" xfId="25621" xr:uid="{00000000-0005-0000-0000-000014640000}"/>
    <cellStyle name="Normal 3 11 2 3" xfId="25622" xr:uid="{00000000-0005-0000-0000-000015640000}"/>
    <cellStyle name="Normal 3 11 2 3 2" xfId="25623" xr:uid="{00000000-0005-0000-0000-000016640000}"/>
    <cellStyle name="Normal 3 11 2 3 2 2" xfId="25624" xr:uid="{00000000-0005-0000-0000-000017640000}"/>
    <cellStyle name="Normal 3 11 2 3 3" xfId="25625" xr:uid="{00000000-0005-0000-0000-000018640000}"/>
    <cellStyle name="Normal 3 11 2 3 3 2" xfId="25626" xr:uid="{00000000-0005-0000-0000-000019640000}"/>
    <cellStyle name="Normal 3 11 2 3 4" xfId="25627" xr:uid="{00000000-0005-0000-0000-00001A640000}"/>
    <cellStyle name="Normal 3 11 2 3 4 2" xfId="25628" xr:uid="{00000000-0005-0000-0000-00001B640000}"/>
    <cellStyle name="Normal 3 11 2 3 5" xfId="25629" xr:uid="{00000000-0005-0000-0000-00001C640000}"/>
    <cellStyle name="Normal 3 11 2 4" xfId="25630" xr:uid="{00000000-0005-0000-0000-00001D640000}"/>
    <cellStyle name="Normal 3 11 2 4 2" xfId="25631" xr:uid="{00000000-0005-0000-0000-00001E640000}"/>
    <cellStyle name="Normal 3 11 2 5" xfId="25632" xr:uid="{00000000-0005-0000-0000-00001F640000}"/>
    <cellStyle name="Normal 3 11 2 5 2" xfId="25633" xr:uid="{00000000-0005-0000-0000-000020640000}"/>
    <cellStyle name="Normal 3 11 2 6" xfId="25634" xr:uid="{00000000-0005-0000-0000-000021640000}"/>
    <cellStyle name="Normal 3 11 2 6 2" xfId="25635" xr:uid="{00000000-0005-0000-0000-000022640000}"/>
    <cellStyle name="Normal 3 11 2 7" xfId="25636" xr:uid="{00000000-0005-0000-0000-000023640000}"/>
    <cellStyle name="Normal 3 11 3" xfId="25637" xr:uid="{00000000-0005-0000-0000-000024640000}"/>
    <cellStyle name="Normal 3 11 3 2" xfId="25638" xr:uid="{00000000-0005-0000-0000-000025640000}"/>
    <cellStyle name="Normal 3 11 4" xfId="25639" xr:uid="{00000000-0005-0000-0000-000026640000}"/>
    <cellStyle name="Normal 3 11 4 2" xfId="25640" xr:uid="{00000000-0005-0000-0000-000027640000}"/>
    <cellStyle name="Normal 3 11 4 2 2" xfId="25641" xr:uid="{00000000-0005-0000-0000-000028640000}"/>
    <cellStyle name="Normal 3 11 4 2 2 2" xfId="25642" xr:uid="{00000000-0005-0000-0000-000029640000}"/>
    <cellStyle name="Normal 3 11 4 2 3" xfId="25643" xr:uid="{00000000-0005-0000-0000-00002A640000}"/>
    <cellStyle name="Normal 3 11 4 2 3 2" xfId="25644" xr:uid="{00000000-0005-0000-0000-00002B640000}"/>
    <cellStyle name="Normal 3 11 4 2 4" xfId="25645" xr:uid="{00000000-0005-0000-0000-00002C640000}"/>
    <cellStyle name="Normal 3 11 4 2 4 2" xfId="25646" xr:uid="{00000000-0005-0000-0000-00002D640000}"/>
    <cellStyle name="Normal 3 11 4 2 5" xfId="25647" xr:uid="{00000000-0005-0000-0000-00002E640000}"/>
    <cellStyle name="Normal 3 11 4 3" xfId="25648" xr:uid="{00000000-0005-0000-0000-00002F640000}"/>
    <cellStyle name="Normal 3 11 4 3 2" xfId="25649" xr:uid="{00000000-0005-0000-0000-000030640000}"/>
    <cellStyle name="Normal 3 11 4 4" xfId="25650" xr:uid="{00000000-0005-0000-0000-000031640000}"/>
    <cellStyle name="Normal 3 11 4 4 2" xfId="25651" xr:uid="{00000000-0005-0000-0000-000032640000}"/>
    <cellStyle name="Normal 3 11 4 5" xfId="25652" xr:uid="{00000000-0005-0000-0000-000033640000}"/>
    <cellStyle name="Normal 3 11 4 5 2" xfId="25653" xr:uid="{00000000-0005-0000-0000-000034640000}"/>
    <cellStyle name="Normal 3 11 4 6" xfId="25654" xr:uid="{00000000-0005-0000-0000-000035640000}"/>
    <cellStyle name="Normal 3 11 5" xfId="25655" xr:uid="{00000000-0005-0000-0000-000036640000}"/>
    <cellStyle name="Normal 3 11 5 2" xfId="25656" xr:uid="{00000000-0005-0000-0000-000037640000}"/>
    <cellStyle name="Normal 3 11 6" xfId="25657" xr:uid="{00000000-0005-0000-0000-000038640000}"/>
    <cellStyle name="Normal 3 11 6 2" xfId="25658" xr:uid="{00000000-0005-0000-0000-000039640000}"/>
    <cellStyle name="Normal 3 11 7" xfId="25659" xr:uid="{00000000-0005-0000-0000-00003A640000}"/>
    <cellStyle name="Normal 3 11 7 2" xfId="25660" xr:uid="{00000000-0005-0000-0000-00003B640000}"/>
    <cellStyle name="Normal 3 11 8" xfId="25661" xr:uid="{00000000-0005-0000-0000-00003C640000}"/>
    <cellStyle name="Normal 3 12" xfId="25662" xr:uid="{00000000-0005-0000-0000-00003D640000}"/>
    <cellStyle name="Normal 3 12 2" xfId="25663" xr:uid="{00000000-0005-0000-0000-00003E640000}"/>
    <cellStyle name="Normal 3 12 2 2" xfId="25664" xr:uid="{00000000-0005-0000-0000-00003F640000}"/>
    <cellStyle name="Normal 3 12 2 2 2" xfId="25665" xr:uid="{00000000-0005-0000-0000-000040640000}"/>
    <cellStyle name="Normal 3 12 2 2 2 2" xfId="25666" xr:uid="{00000000-0005-0000-0000-000041640000}"/>
    <cellStyle name="Normal 3 12 2 2 3" xfId="25667" xr:uid="{00000000-0005-0000-0000-000042640000}"/>
    <cellStyle name="Normal 3 12 2 2 3 2" xfId="25668" xr:uid="{00000000-0005-0000-0000-000043640000}"/>
    <cellStyle name="Normal 3 12 2 2 4" xfId="25669" xr:uid="{00000000-0005-0000-0000-000044640000}"/>
    <cellStyle name="Normal 3 12 2 2 4 2" xfId="25670" xr:uid="{00000000-0005-0000-0000-000045640000}"/>
    <cellStyle name="Normal 3 12 2 2 5" xfId="25671" xr:uid="{00000000-0005-0000-0000-000046640000}"/>
    <cellStyle name="Normal 3 12 2 3" xfId="25672" xr:uid="{00000000-0005-0000-0000-000047640000}"/>
    <cellStyle name="Normal 3 12 3" xfId="25673" xr:uid="{00000000-0005-0000-0000-000048640000}"/>
    <cellStyle name="Normal 3 12 3 2" xfId="25674" xr:uid="{00000000-0005-0000-0000-000049640000}"/>
    <cellStyle name="Normal 3 12 3 2 2" xfId="25675" xr:uid="{00000000-0005-0000-0000-00004A640000}"/>
    <cellStyle name="Normal 3 12 3 2 2 2" xfId="25676" xr:uid="{00000000-0005-0000-0000-00004B640000}"/>
    <cellStyle name="Normal 3 12 3 2 3" xfId="25677" xr:uid="{00000000-0005-0000-0000-00004C640000}"/>
    <cellStyle name="Normal 3 12 3 2 3 2" xfId="25678" xr:uid="{00000000-0005-0000-0000-00004D640000}"/>
    <cellStyle name="Normal 3 12 3 2 4" xfId="25679" xr:uid="{00000000-0005-0000-0000-00004E640000}"/>
    <cellStyle name="Normal 3 12 3 2 4 2" xfId="25680" xr:uid="{00000000-0005-0000-0000-00004F640000}"/>
    <cellStyle name="Normal 3 12 3 2 5" xfId="25681" xr:uid="{00000000-0005-0000-0000-000050640000}"/>
    <cellStyle name="Normal 3 12 3 3" xfId="25682" xr:uid="{00000000-0005-0000-0000-000051640000}"/>
    <cellStyle name="Normal 3 12 3 3 2" xfId="25683" xr:uid="{00000000-0005-0000-0000-000052640000}"/>
    <cellStyle name="Normal 3 12 3 4" xfId="25684" xr:uid="{00000000-0005-0000-0000-000053640000}"/>
    <cellStyle name="Normal 3 12 3 4 2" xfId="25685" xr:uid="{00000000-0005-0000-0000-000054640000}"/>
    <cellStyle name="Normal 3 12 3 5" xfId="25686" xr:uid="{00000000-0005-0000-0000-000055640000}"/>
    <cellStyle name="Normal 3 12 3 5 2" xfId="25687" xr:uid="{00000000-0005-0000-0000-000056640000}"/>
    <cellStyle name="Normal 3 12 3 6" xfId="25688" xr:uid="{00000000-0005-0000-0000-000057640000}"/>
    <cellStyle name="Normal 3 12 4" xfId="25689" xr:uid="{00000000-0005-0000-0000-000058640000}"/>
    <cellStyle name="Normal 3 12 4 2" xfId="25690" xr:uid="{00000000-0005-0000-0000-000059640000}"/>
    <cellStyle name="Normal 3 12 5" xfId="25691" xr:uid="{00000000-0005-0000-0000-00005A640000}"/>
    <cellStyle name="Normal 3 12 5 2" xfId="25692" xr:uid="{00000000-0005-0000-0000-00005B640000}"/>
    <cellStyle name="Normal 3 12 6" xfId="25693" xr:uid="{00000000-0005-0000-0000-00005C640000}"/>
    <cellStyle name="Normal 3 12 6 2" xfId="25694" xr:uid="{00000000-0005-0000-0000-00005D640000}"/>
    <cellStyle name="Normal 3 12 7" xfId="25695" xr:uid="{00000000-0005-0000-0000-00005E640000}"/>
    <cellStyle name="Normal 3 13" xfId="25696" xr:uid="{00000000-0005-0000-0000-00005F640000}"/>
    <cellStyle name="Normal 3 13 2" xfId="25697" xr:uid="{00000000-0005-0000-0000-000060640000}"/>
    <cellStyle name="Normal 3 13 2 2" xfId="25698" xr:uid="{00000000-0005-0000-0000-000061640000}"/>
    <cellStyle name="Normal 3 13 3" xfId="25699" xr:uid="{00000000-0005-0000-0000-000062640000}"/>
    <cellStyle name="Normal 3 13 3 2" xfId="25700" xr:uid="{00000000-0005-0000-0000-000063640000}"/>
    <cellStyle name="Normal 3 13 3 2 2" xfId="25701" xr:uid="{00000000-0005-0000-0000-000064640000}"/>
    <cellStyle name="Normal 3 13 3 2 2 2" xfId="25702" xr:uid="{00000000-0005-0000-0000-000065640000}"/>
    <cellStyle name="Normal 3 13 3 2 3" xfId="25703" xr:uid="{00000000-0005-0000-0000-000066640000}"/>
    <cellStyle name="Normal 3 13 3 2 3 2" xfId="25704" xr:uid="{00000000-0005-0000-0000-000067640000}"/>
    <cellStyle name="Normal 3 13 3 2 4" xfId="25705" xr:uid="{00000000-0005-0000-0000-000068640000}"/>
    <cellStyle name="Normal 3 13 3 2 4 2" xfId="25706" xr:uid="{00000000-0005-0000-0000-000069640000}"/>
    <cellStyle name="Normal 3 13 3 2 5" xfId="25707" xr:uid="{00000000-0005-0000-0000-00006A640000}"/>
    <cellStyle name="Normal 3 13 3 3" xfId="25708" xr:uid="{00000000-0005-0000-0000-00006B640000}"/>
    <cellStyle name="Normal 3 13 3 3 2" xfId="25709" xr:uid="{00000000-0005-0000-0000-00006C640000}"/>
    <cellStyle name="Normal 3 13 3 4" xfId="25710" xr:uid="{00000000-0005-0000-0000-00006D640000}"/>
    <cellStyle name="Normal 3 13 3 4 2" xfId="25711" xr:uid="{00000000-0005-0000-0000-00006E640000}"/>
    <cellStyle name="Normal 3 13 3 5" xfId="25712" xr:uid="{00000000-0005-0000-0000-00006F640000}"/>
    <cellStyle name="Normal 3 13 3 5 2" xfId="25713" xr:uid="{00000000-0005-0000-0000-000070640000}"/>
    <cellStyle name="Normal 3 13 3 6" xfId="25714" xr:uid="{00000000-0005-0000-0000-000071640000}"/>
    <cellStyle name="Normal 3 13 4" xfId="25715" xr:uid="{00000000-0005-0000-0000-000072640000}"/>
    <cellStyle name="Normal 3 13 4 2" xfId="25716" xr:uid="{00000000-0005-0000-0000-000073640000}"/>
    <cellStyle name="Normal 3 13 4 2 2" xfId="25717" xr:uid="{00000000-0005-0000-0000-000074640000}"/>
    <cellStyle name="Normal 3 13 4 3" xfId="25718" xr:uid="{00000000-0005-0000-0000-000075640000}"/>
    <cellStyle name="Normal 3 13 4 3 2" xfId="25719" xr:uid="{00000000-0005-0000-0000-000076640000}"/>
    <cellStyle name="Normal 3 13 4 4" xfId="25720" xr:uid="{00000000-0005-0000-0000-000077640000}"/>
    <cellStyle name="Normal 3 13 4 4 2" xfId="25721" xr:uid="{00000000-0005-0000-0000-000078640000}"/>
    <cellStyle name="Normal 3 13 4 5" xfId="25722" xr:uid="{00000000-0005-0000-0000-000079640000}"/>
    <cellStyle name="Normal 3 13 5" xfId="25723" xr:uid="{00000000-0005-0000-0000-00007A640000}"/>
    <cellStyle name="Normal 3 13 5 2" xfId="25724" xr:uid="{00000000-0005-0000-0000-00007B640000}"/>
    <cellStyle name="Normal 3 13 6" xfId="25725" xr:uid="{00000000-0005-0000-0000-00007C640000}"/>
    <cellStyle name="Normal 3 13 6 2" xfId="25726" xr:uid="{00000000-0005-0000-0000-00007D640000}"/>
    <cellStyle name="Normal 3 13 7" xfId="25727" xr:uid="{00000000-0005-0000-0000-00007E640000}"/>
    <cellStyle name="Normal 3 13 7 2" xfId="25728" xr:uid="{00000000-0005-0000-0000-00007F640000}"/>
    <cellStyle name="Normal 3 13 8" xfId="25729" xr:uid="{00000000-0005-0000-0000-000080640000}"/>
    <cellStyle name="Normal 3 14" xfId="25730" xr:uid="{00000000-0005-0000-0000-000081640000}"/>
    <cellStyle name="Normal 3 14 2" xfId="25731" xr:uid="{00000000-0005-0000-0000-000082640000}"/>
    <cellStyle name="Normal 3 14 2 2" xfId="25732" xr:uid="{00000000-0005-0000-0000-000083640000}"/>
    <cellStyle name="Normal 3 14 3" xfId="25733" xr:uid="{00000000-0005-0000-0000-000084640000}"/>
    <cellStyle name="Normal 3 15" xfId="25734" xr:uid="{00000000-0005-0000-0000-000085640000}"/>
    <cellStyle name="Normal 3 15 2" xfId="25735" xr:uid="{00000000-0005-0000-0000-000086640000}"/>
    <cellStyle name="Normal 3 15 2 2" xfId="25736" xr:uid="{00000000-0005-0000-0000-000087640000}"/>
    <cellStyle name="Normal 3 15 3" xfId="25737" xr:uid="{00000000-0005-0000-0000-000088640000}"/>
    <cellStyle name="Normal 3 16" xfId="25738" xr:uid="{00000000-0005-0000-0000-000089640000}"/>
    <cellStyle name="Normal 3 16 2" xfId="25739" xr:uid="{00000000-0005-0000-0000-00008A640000}"/>
    <cellStyle name="Normal 3 16 2 2" xfId="25740" xr:uid="{00000000-0005-0000-0000-00008B640000}"/>
    <cellStyle name="Normal 3 16 3" xfId="25741" xr:uid="{00000000-0005-0000-0000-00008C640000}"/>
    <cellStyle name="Normal 3 17" xfId="25742" xr:uid="{00000000-0005-0000-0000-00008D640000}"/>
    <cellStyle name="Normal 3 17 2" xfId="25743" xr:uid="{00000000-0005-0000-0000-00008E640000}"/>
    <cellStyle name="Normal 3 17 2 2" xfId="25744" xr:uid="{00000000-0005-0000-0000-00008F640000}"/>
    <cellStyle name="Normal 3 17 3" xfId="25745" xr:uid="{00000000-0005-0000-0000-000090640000}"/>
    <cellStyle name="Normal 3 18" xfId="25746" xr:uid="{00000000-0005-0000-0000-000091640000}"/>
    <cellStyle name="Normal 3 18 2" xfId="25747" xr:uid="{00000000-0005-0000-0000-000092640000}"/>
    <cellStyle name="Normal 3 18 2 2" xfId="25748" xr:uid="{00000000-0005-0000-0000-000093640000}"/>
    <cellStyle name="Normal 3 18 3" xfId="25749" xr:uid="{00000000-0005-0000-0000-000094640000}"/>
    <cellStyle name="Normal 3 19" xfId="25750" xr:uid="{00000000-0005-0000-0000-000095640000}"/>
    <cellStyle name="Normal 3 19 2" xfId="25751" xr:uid="{00000000-0005-0000-0000-000096640000}"/>
    <cellStyle name="Normal 3 19 2 2" xfId="25752" xr:uid="{00000000-0005-0000-0000-000097640000}"/>
    <cellStyle name="Normal 3 19 3" xfId="25753" xr:uid="{00000000-0005-0000-0000-000098640000}"/>
    <cellStyle name="Normal 3 2" xfId="25754" xr:uid="{00000000-0005-0000-0000-000099640000}"/>
    <cellStyle name="Normal 3 2 10" xfId="25755" xr:uid="{00000000-0005-0000-0000-00009A640000}"/>
    <cellStyle name="Normal 3 2 10 2" xfId="25756" xr:uid="{00000000-0005-0000-0000-00009B640000}"/>
    <cellStyle name="Normal 3 2 10 2 2" xfId="25757" xr:uid="{00000000-0005-0000-0000-00009C640000}"/>
    <cellStyle name="Normal 3 2 10 3" xfId="25758" xr:uid="{00000000-0005-0000-0000-00009D640000}"/>
    <cellStyle name="Normal 3 2 10 3 2" xfId="25759" xr:uid="{00000000-0005-0000-0000-00009E640000}"/>
    <cellStyle name="Normal 3 2 10 3 2 2" xfId="25760" xr:uid="{00000000-0005-0000-0000-00009F640000}"/>
    <cellStyle name="Normal 3 2 10 3 2 2 2" xfId="25761" xr:uid="{00000000-0005-0000-0000-0000A0640000}"/>
    <cellStyle name="Normal 3 2 10 3 2 3" xfId="25762" xr:uid="{00000000-0005-0000-0000-0000A1640000}"/>
    <cellStyle name="Normal 3 2 10 3 2 3 2" xfId="25763" xr:uid="{00000000-0005-0000-0000-0000A2640000}"/>
    <cellStyle name="Normal 3 2 10 3 2 4" xfId="25764" xr:uid="{00000000-0005-0000-0000-0000A3640000}"/>
    <cellStyle name="Normal 3 2 10 3 2 4 2" xfId="25765" xr:uid="{00000000-0005-0000-0000-0000A4640000}"/>
    <cellStyle name="Normal 3 2 10 3 2 5" xfId="25766" xr:uid="{00000000-0005-0000-0000-0000A5640000}"/>
    <cellStyle name="Normal 3 2 10 3 3" xfId="25767" xr:uid="{00000000-0005-0000-0000-0000A6640000}"/>
    <cellStyle name="Normal 3 2 10 3 3 2" xfId="25768" xr:uid="{00000000-0005-0000-0000-0000A7640000}"/>
    <cellStyle name="Normal 3 2 10 3 4" xfId="25769" xr:uid="{00000000-0005-0000-0000-0000A8640000}"/>
    <cellStyle name="Normal 3 2 10 3 4 2" xfId="25770" xr:uid="{00000000-0005-0000-0000-0000A9640000}"/>
    <cellStyle name="Normal 3 2 10 3 5" xfId="25771" xr:uid="{00000000-0005-0000-0000-0000AA640000}"/>
    <cellStyle name="Normal 3 2 10 3 5 2" xfId="25772" xr:uid="{00000000-0005-0000-0000-0000AB640000}"/>
    <cellStyle name="Normal 3 2 10 3 6" xfId="25773" xr:uid="{00000000-0005-0000-0000-0000AC640000}"/>
    <cellStyle name="Normal 3 2 10 4" xfId="25774" xr:uid="{00000000-0005-0000-0000-0000AD640000}"/>
    <cellStyle name="Normal 3 2 10 4 2" xfId="25775" xr:uid="{00000000-0005-0000-0000-0000AE640000}"/>
    <cellStyle name="Normal 3 2 10 4 2 2" xfId="25776" xr:uid="{00000000-0005-0000-0000-0000AF640000}"/>
    <cellStyle name="Normal 3 2 10 4 3" xfId="25777" xr:uid="{00000000-0005-0000-0000-0000B0640000}"/>
    <cellStyle name="Normal 3 2 10 4 3 2" xfId="25778" xr:uid="{00000000-0005-0000-0000-0000B1640000}"/>
    <cellStyle name="Normal 3 2 10 4 4" xfId="25779" xr:uid="{00000000-0005-0000-0000-0000B2640000}"/>
    <cellStyle name="Normal 3 2 10 4 4 2" xfId="25780" xr:uid="{00000000-0005-0000-0000-0000B3640000}"/>
    <cellStyle name="Normal 3 2 10 4 5" xfId="25781" xr:uid="{00000000-0005-0000-0000-0000B4640000}"/>
    <cellStyle name="Normal 3 2 10 5" xfId="25782" xr:uid="{00000000-0005-0000-0000-0000B5640000}"/>
    <cellStyle name="Normal 3 2 10 5 2" xfId="25783" xr:uid="{00000000-0005-0000-0000-0000B6640000}"/>
    <cellStyle name="Normal 3 2 10 6" xfId="25784" xr:uid="{00000000-0005-0000-0000-0000B7640000}"/>
    <cellStyle name="Normal 3 2 10 6 2" xfId="25785" xr:uid="{00000000-0005-0000-0000-0000B8640000}"/>
    <cellStyle name="Normal 3 2 10 7" xfId="25786" xr:uid="{00000000-0005-0000-0000-0000B9640000}"/>
    <cellStyle name="Normal 3 2 10 7 2" xfId="25787" xr:uid="{00000000-0005-0000-0000-0000BA640000}"/>
    <cellStyle name="Normal 3 2 10 8" xfId="25788" xr:uid="{00000000-0005-0000-0000-0000BB640000}"/>
    <cellStyle name="Normal 3 2 11" xfId="25789" xr:uid="{00000000-0005-0000-0000-0000BC640000}"/>
    <cellStyle name="Normal 3 2 11 2" xfId="25790" xr:uid="{00000000-0005-0000-0000-0000BD640000}"/>
    <cellStyle name="Normal 3 2 11 2 2" xfId="25791" xr:uid="{00000000-0005-0000-0000-0000BE640000}"/>
    <cellStyle name="Normal 3 2 11 3" xfId="25792" xr:uid="{00000000-0005-0000-0000-0000BF640000}"/>
    <cellStyle name="Normal 3 2 11 3 2" xfId="25793" xr:uid="{00000000-0005-0000-0000-0000C0640000}"/>
    <cellStyle name="Normal 3 2 11 3 2 2" xfId="25794" xr:uid="{00000000-0005-0000-0000-0000C1640000}"/>
    <cellStyle name="Normal 3 2 11 3 2 2 2" xfId="25795" xr:uid="{00000000-0005-0000-0000-0000C2640000}"/>
    <cellStyle name="Normal 3 2 11 3 2 3" xfId="25796" xr:uid="{00000000-0005-0000-0000-0000C3640000}"/>
    <cellStyle name="Normal 3 2 11 3 2 3 2" xfId="25797" xr:uid="{00000000-0005-0000-0000-0000C4640000}"/>
    <cellStyle name="Normal 3 2 11 3 2 4" xfId="25798" xr:uid="{00000000-0005-0000-0000-0000C5640000}"/>
    <cellStyle name="Normal 3 2 11 3 2 4 2" xfId="25799" xr:uid="{00000000-0005-0000-0000-0000C6640000}"/>
    <cellStyle name="Normal 3 2 11 3 2 5" xfId="25800" xr:uid="{00000000-0005-0000-0000-0000C7640000}"/>
    <cellStyle name="Normal 3 2 11 3 3" xfId="25801" xr:uid="{00000000-0005-0000-0000-0000C8640000}"/>
    <cellStyle name="Normal 3 2 11 3 3 2" xfId="25802" xr:uid="{00000000-0005-0000-0000-0000C9640000}"/>
    <cellStyle name="Normal 3 2 11 3 4" xfId="25803" xr:uid="{00000000-0005-0000-0000-0000CA640000}"/>
    <cellStyle name="Normal 3 2 11 3 4 2" xfId="25804" xr:uid="{00000000-0005-0000-0000-0000CB640000}"/>
    <cellStyle name="Normal 3 2 11 3 5" xfId="25805" xr:uid="{00000000-0005-0000-0000-0000CC640000}"/>
    <cellStyle name="Normal 3 2 11 3 5 2" xfId="25806" xr:uid="{00000000-0005-0000-0000-0000CD640000}"/>
    <cellStyle name="Normal 3 2 11 3 6" xfId="25807" xr:uid="{00000000-0005-0000-0000-0000CE640000}"/>
    <cellStyle name="Normal 3 2 11 4" xfId="25808" xr:uid="{00000000-0005-0000-0000-0000CF640000}"/>
    <cellStyle name="Normal 3 2 11 4 2" xfId="25809" xr:uid="{00000000-0005-0000-0000-0000D0640000}"/>
    <cellStyle name="Normal 3 2 11 4 2 2" xfId="25810" xr:uid="{00000000-0005-0000-0000-0000D1640000}"/>
    <cellStyle name="Normal 3 2 11 4 3" xfId="25811" xr:uid="{00000000-0005-0000-0000-0000D2640000}"/>
    <cellStyle name="Normal 3 2 11 4 3 2" xfId="25812" xr:uid="{00000000-0005-0000-0000-0000D3640000}"/>
    <cellStyle name="Normal 3 2 11 4 4" xfId="25813" xr:uid="{00000000-0005-0000-0000-0000D4640000}"/>
    <cellStyle name="Normal 3 2 11 4 4 2" xfId="25814" xr:uid="{00000000-0005-0000-0000-0000D5640000}"/>
    <cellStyle name="Normal 3 2 11 4 5" xfId="25815" xr:uid="{00000000-0005-0000-0000-0000D6640000}"/>
    <cellStyle name="Normal 3 2 11 5" xfId="25816" xr:uid="{00000000-0005-0000-0000-0000D7640000}"/>
    <cellStyle name="Normal 3 2 11 5 2" xfId="25817" xr:uid="{00000000-0005-0000-0000-0000D8640000}"/>
    <cellStyle name="Normal 3 2 11 6" xfId="25818" xr:uid="{00000000-0005-0000-0000-0000D9640000}"/>
    <cellStyle name="Normal 3 2 11 6 2" xfId="25819" xr:uid="{00000000-0005-0000-0000-0000DA640000}"/>
    <cellStyle name="Normal 3 2 11 7" xfId="25820" xr:uid="{00000000-0005-0000-0000-0000DB640000}"/>
    <cellStyle name="Normal 3 2 11 7 2" xfId="25821" xr:uid="{00000000-0005-0000-0000-0000DC640000}"/>
    <cellStyle name="Normal 3 2 11 8" xfId="25822" xr:uid="{00000000-0005-0000-0000-0000DD640000}"/>
    <cellStyle name="Normal 3 2 12" xfId="25823" xr:uid="{00000000-0005-0000-0000-0000DE640000}"/>
    <cellStyle name="Normal 3 2 12 2" xfId="25824" xr:uid="{00000000-0005-0000-0000-0000DF640000}"/>
    <cellStyle name="Normal 3 2 13" xfId="25825" xr:uid="{00000000-0005-0000-0000-0000E0640000}"/>
    <cellStyle name="Normal 3 2 13 2" xfId="25826" xr:uid="{00000000-0005-0000-0000-0000E1640000}"/>
    <cellStyle name="Normal 3 2 14" xfId="25827" xr:uid="{00000000-0005-0000-0000-0000E2640000}"/>
    <cellStyle name="Normal 3 2 14 2" xfId="25828" xr:uid="{00000000-0005-0000-0000-0000E3640000}"/>
    <cellStyle name="Normal 3 2 15" xfId="25829" xr:uid="{00000000-0005-0000-0000-0000E4640000}"/>
    <cellStyle name="Normal 3 2 15 2" xfId="25830" xr:uid="{00000000-0005-0000-0000-0000E5640000}"/>
    <cellStyle name="Normal 3 2 16" xfId="25831" xr:uid="{00000000-0005-0000-0000-0000E6640000}"/>
    <cellStyle name="Normal 3 2 16 2" xfId="25832" xr:uid="{00000000-0005-0000-0000-0000E7640000}"/>
    <cellStyle name="Normal 3 2 17" xfId="25833" xr:uid="{00000000-0005-0000-0000-0000E8640000}"/>
    <cellStyle name="Normal 3 2 17 2" xfId="25834" xr:uid="{00000000-0005-0000-0000-0000E9640000}"/>
    <cellStyle name="Normal 3 2 17 2 2" xfId="25835" xr:uid="{00000000-0005-0000-0000-0000EA640000}"/>
    <cellStyle name="Normal 3 2 17 3" xfId="25836" xr:uid="{00000000-0005-0000-0000-0000EB640000}"/>
    <cellStyle name="Normal 3 2 18" xfId="25837" xr:uid="{00000000-0005-0000-0000-0000EC640000}"/>
    <cellStyle name="Normal 3 2 18 2" xfId="25838" xr:uid="{00000000-0005-0000-0000-0000ED640000}"/>
    <cellStyle name="Normal 3 2 18 2 2" xfId="25839" xr:uid="{00000000-0005-0000-0000-0000EE640000}"/>
    <cellStyle name="Normal 3 2 18 3" xfId="25840" xr:uid="{00000000-0005-0000-0000-0000EF640000}"/>
    <cellStyle name="Normal 3 2 19" xfId="25841" xr:uid="{00000000-0005-0000-0000-0000F0640000}"/>
    <cellStyle name="Normal 3 2 19 2" xfId="25842" xr:uid="{00000000-0005-0000-0000-0000F1640000}"/>
    <cellStyle name="Normal 3 2 19 2 2" xfId="25843" xr:uid="{00000000-0005-0000-0000-0000F2640000}"/>
    <cellStyle name="Normal 3 2 19 3" xfId="25844" xr:uid="{00000000-0005-0000-0000-0000F3640000}"/>
    <cellStyle name="Normal 3 2 2" xfId="25845" xr:uid="{00000000-0005-0000-0000-0000F4640000}"/>
    <cellStyle name="Normal 3 2 2 10" xfId="25846" xr:uid="{00000000-0005-0000-0000-0000F5640000}"/>
    <cellStyle name="Normal 3 2 2 10 2" xfId="25847" xr:uid="{00000000-0005-0000-0000-0000F6640000}"/>
    <cellStyle name="Normal 3 2 2 11" xfId="25848" xr:uid="{00000000-0005-0000-0000-0000F7640000}"/>
    <cellStyle name="Normal 3 2 2 11 2" xfId="25849" xr:uid="{00000000-0005-0000-0000-0000F8640000}"/>
    <cellStyle name="Normal 3 2 2 11 2 2" xfId="25850" xr:uid="{00000000-0005-0000-0000-0000F9640000}"/>
    <cellStyle name="Normal 3 2 2 11 2 2 2" xfId="25851" xr:uid="{00000000-0005-0000-0000-0000FA640000}"/>
    <cellStyle name="Normal 3 2 2 11 2 3" xfId="25852" xr:uid="{00000000-0005-0000-0000-0000FB640000}"/>
    <cellStyle name="Normal 3 2 2 11 2 3 2" xfId="25853" xr:uid="{00000000-0005-0000-0000-0000FC640000}"/>
    <cellStyle name="Normal 3 2 2 11 2 4" xfId="25854" xr:uid="{00000000-0005-0000-0000-0000FD640000}"/>
    <cellStyle name="Normal 3 2 2 11 2 4 2" xfId="25855" xr:uid="{00000000-0005-0000-0000-0000FE640000}"/>
    <cellStyle name="Normal 3 2 2 11 2 5" xfId="25856" xr:uid="{00000000-0005-0000-0000-0000FF640000}"/>
    <cellStyle name="Normal 3 2 2 11 3" xfId="25857" xr:uid="{00000000-0005-0000-0000-000000650000}"/>
    <cellStyle name="Normal 3 2 2 11 3 2" xfId="25858" xr:uid="{00000000-0005-0000-0000-000001650000}"/>
    <cellStyle name="Normal 3 2 2 11 4" xfId="25859" xr:uid="{00000000-0005-0000-0000-000002650000}"/>
    <cellStyle name="Normal 3 2 2 11 4 2" xfId="25860" xr:uid="{00000000-0005-0000-0000-000003650000}"/>
    <cellStyle name="Normal 3 2 2 11 5" xfId="25861" xr:uid="{00000000-0005-0000-0000-000004650000}"/>
    <cellStyle name="Normal 3 2 2 11 5 2" xfId="25862" xr:uid="{00000000-0005-0000-0000-000005650000}"/>
    <cellStyle name="Normal 3 2 2 11 6" xfId="25863" xr:uid="{00000000-0005-0000-0000-000006650000}"/>
    <cellStyle name="Normal 3 2 2 12" xfId="25864" xr:uid="{00000000-0005-0000-0000-000007650000}"/>
    <cellStyle name="Normal 3 2 2 12 2" xfId="25865" xr:uid="{00000000-0005-0000-0000-000008650000}"/>
    <cellStyle name="Normal 3 2 2 12 2 2" xfId="25866" xr:uid="{00000000-0005-0000-0000-000009650000}"/>
    <cellStyle name="Normal 3 2 2 12 3" xfId="25867" xr:uid="{00000000-0005-0000-0000-00000A650000}"/>
    <cellStyle name="Normal 3 2 2 12 3 2" xfId="25868" xr:uid="{00000000-0005-0000-0000-00000B650000}"/>
    <cellStyle name="Normal 3 2 2 12 4" xfId="25869" xr:uid="{00000000-0005-0000-0000-00000C650000}"/>
    <cellStyle name="Normal 3 2 2 12 4 2" xfId="25870" xr:uid="{00000000-0005-0000-0000-00000D650000}"/>
    <cellStyle name="Normal 3 2 2 12 5" xfId="25871" xr:uid="{00000000-0005-0000-0000-00000E650000}"/>
    <cellStyle name="Normal 3 2 2 13" xfId="25872" xr:uid="{00000000-0005-0000-0000-00000F650000}"/>
    <cellStyle name="Normal 3 2 2 13 2" xfId="25873" xr:uid="{00000000-0005-0000-0000-000010650000}"/>
    <cellStyle name="Normal 3 2 2 14" xfId="25874" xr:uid="{00000000-0005-0000-0000-000011650000}"/>
    <cellStyle name="Normal 3 2 2 14 2" xfId="25875" xr:uid="{00000000-0005-0000-0000-000012650000}"/>
    <cellStyle name="Normal 3 2 2 15" xfId="25876" xr:uid="{00000000-0005-0000-0000-000013650000}"/>
    <cellStyle name="Normal 3 2 2 15 2" xfId="25877" xr:uid="{00000000-0005-0000-0000-000014650000}"/>
    <cellStyle name="Normal 3 2 2 16" xfId="25878" xr:uid="{00000000-0005-0000-0000-000015650000}"/>
    <cellStyle name="Normal 3 2 2 2" xfId="25879" xr:uid="{00000000-0005-0000-0000-000016650000}"/>
    <cellStyle name="Normal 3 2 2 2 10" xfId="25880" xr:uid="{00000000-0005-0000-0000-000017650000}"/>
    <cellStyle name="Normal 3 2 2 2 10 2" xfId="25881" xr:uid="{00000000-0005-0000-0000-000018650000}"/>
    <cellStyle name="Normal 3 2 2 2 10 2 2" xfId="25882" xr:uid="{00000000-0005-0000-0000-000019650000}"/>
    <cellStyle name="Normal 3 2 2 2 10 2 2 2" xfId="25883" xr:uid="{00000000-0005-0000-0000-00001A650000}"/>
    <cellStyle name="Normal 3 2 2 2 10 2 3" xfId="25884" xr:uid="{00000000-0005-0000-0000-00001B650000}"/>
    <cellStyle name="Normal 3 2 2 2 10 2 3 2" xfId="25885" xr:uid="{00000000-0005-0000-0000-00001C650000}"/>
    <cellStyle name="Normal 3 2 2 2 10 2 4" xfId="25886" xr:uid="{00000000-0005-0000-0000-00001D650000}"/>
    <cellStyle name="Normal 3 2 2 2 10 2 4 2" xfId="25887" xr:uid="{00000000-0005-0000-0000-00001E650000}"/>
    <cellStyle name="Normal 3 2 2 2 10 2 5" xfId="25888" xr:uid="{00000000-0005-0000-0000-00001F650000}"/>
    <cellStyle name="Normal 3 2 2 2 10 3" xfId="25889" xr:uid="{00000000-0005-0000-0000-000020650000}"/>
    <cellStyle name="Normal 3 2 2 2 10 3 2" xfId="25890" xr:uid="{00000000-0005-0000-0000-000021650000}"/>
    <cellStyle name="Normal 3 2 2 2 10 4" xfId="25891" xr:uid="{00000000-0005-0000-0000-000022650000}"/>
    <cellStyle name="Normal 3 2 2 2 10 4 2" xfId="25892" xr:uid="{00000000-0005-0000-0000-000023650000}"/>
    <cellStyle name="Normal 3 2 2 2 10 5" xfId="25893" xr:uid="{00000000-0005-0000-0000-000024650000}"/>
    <cellStyle name="Normal 3 2 2 2 10 5 2" xfId="25894" xr:uid="{00000000-0005-0000-0000-000025650000}"/>
    <cellStyle name="Normal 3 2 2 2 10 6" xfId="25895" xr:uid="{00000000-0005-0000-0000-000026650000}"/>
    <cellStyle name="Normal 3 2 2 2 11" xfId="25896" xr:uid="{00000000-0005-0000-0000-000027650000}"/>
    <cellStyle name="Normal 3 2 2 2 11 2" xfId="25897" xr:uid="{00000000-0005-0000-0000-000028650000}"/>
    <cellStyle name="Normal 3 2 2 2 11 2 2" xfId="25898" xr:uid="{00000000-0005-0000-0000-000029650000}"/>
    <cellStyle name="Normal 3 2 2 2 11 3" xfId="25899" xr:uid="{00000000-0005-0000-0000-00002A650000}"/>
    <cellStyle name="Normal 3 2 2 2 11 3 2" xfId="25900" xr:uid="{00000000-0005-0000-0000-00002B650000}"/>
    <cellStyle name="Normal 3 2 2 2 11 4" xfId="25901" xr:uid="{00000000-0005-0000-0000-00002C650000}"/>
    <cellStyle name="Normal 3 2 2 2 11 4 2" xfId="25902" xr:uid="{00000000-0005-0000-0000-00002D650000}"/>
    <cellStyle name="Normal 3 2 2 2 11 5" xfId="25903" xr:uid="{00000000-0005-0000-0000-00002E650000}"/>
    <cellStyle name="Normal 3 2 2 2 12" xfId="25904" xr:uid="{00000000-0005-0000-0000-00002F650000}"/>
    <cellStyle name="Normal 3 2 2 2 12 2" xfId="25905" xr:uid="{00000000-0005-0000-0000-000030650000}"/>
    <cellStyle name="Normal 3 2 2 2 13" xfId="25906" xr:uid="{00000000-0005-0000-0000-000031650000}"/>
    <cellStyle name="Normal 3 2 2 2 13 2" xfId="25907" xr:uid="{00000000-0005-0000-0000-000032650000}"/>
    <cellStyle name="Normal 3 2 2 2 14" xfId="25908" xr:uid="{00000000-0005-0000-0000-000033650000}"/>
    <cellStyle name="Normal 3 2 2 2 14 2" xfId="25909" xr:uid="{00000000-0005-0000-0000-000034650000}"/>
    <cellStyle name="Normal 3 2 2 2 15" xfId="25910" xr:uid="{00000000-0005-0000-0000-000035650000}"/>
    <cellStyle name="Normal 3 2 2 2 2" xfId="25911" xr:uid="{00000000-0005-0000-0000-000036650000}"/>
    <cellStyle name="Normal 3 2 2 2 2 10" xfId="25912" xr:uid="{00000000-0005-0000-0000-000037650000}"/>
    <cellStyle name="Normal 3 2 2 2 2 10 2" xfId="25913" xr:uid="{00000000-0005-0000-0000-000038650000}"/>
    <cellStyle name="Normal 3 2 2 2 2 11" xfId="25914" xr:uid="{00000000-0005-0000-0000-000039650000}"/>
    <cellStyle name="Normal 3 2 2 2 2 2" xfId="25915" xr:uid="{00000000-0005-0000-0000-00003A650000}"/>
    <cellStyle name="Normal 3 2 2 2 2 2 2" xfId="25916" xr:uid="{00000000-0005-0000-0000-00003B650000}"/>
    <cellStyle name="Normal 3 2 2 2 2 2 2 2" xfId="25917" xr:uid="{00000000-0005-0000-0000-00003C650000}"/>
    <cellStyle name="Normal 3 2 2 2 2 2 2 2 2" xfId="25918" xr:uid="{00000000-0005-0000-0000-00003D650000}"/>
    <cellStyle name="Normal 3 2 2 2 2 2 2 2 2 2" xfId="25919" xr:uid="{00000000-0005-0000-0000-00003E650000}"/>
    <cellStyle name="Normal 3 2 2 2 2 2 2 2 2 2 2" xfId="25920" xr:uid="{00000000-0005-0000-0000-00003F650000}"/>
    <cellStyle name="Normal 3 2 2 2 2 2 2 2 2 3" xfId="25921" xr:uid="{00000000-0005-0000-0000-000040650000}"/>
    <cellStyle name="Normal 3 2 2 2 2 2 2 2 2 3 2" xfId="25922" xr:uid="{00000000-0005-0000-0000-000041650000}"/>
    <cellStyle name="Normal 3 2 2 2 2 2 2 2 2 4" xfId="25923" xr:uid="{00000000-0005-0000-0000-000042650000}"/>
    <cellStyle name="Normal 3 2 2 2 2 2 2 2 2 4 2" xfId="25924" xr:uid="{00000000-0005-0000-0000-000043650000}"/>
    <cellStyle name="Normal 3 2 2 2 2 2 2 2 2 5" xfId="25925" xr:uid="{00000000-0005-0000-0000-000044650000}"/>
    <cellStyle name="Normal 3 2 2 2 2 2 2 2 3" xfId="25926" xr:uid="{00000000-0005-0000-0000-000045650000}"/>
    <cellStyle name="Normal 3 2 2 2 2 2 2 2 3 2" xfId="25927" xr:uid="{00000000-0005-0000-0000-000046650000}"/>
    <cellStyle name="Normal 3 2 2 2 2 2 2 2 4" xfId="25928" xr:uid="{00000000-0005-0000-0000-000047650000}"/>
    <cellStyle name="Normal 3 2 2 2 2 2 2 2 4 2" xfId="25929" xr:uid="{00000000-0005-0000-0000-000048650000}"/>
    <cellStyle name="Normal 3 2 2 2 2 2 2 2 5" xfId="25930" xr:uid="{00000000-0005-0000-0000-000049650000}"/>
    <cellStyle name="Normal 3 2 2 2 2 2 2 2 5 2" xfId="25931" xr:uid="{00000000-0005-0000-0000-00004A650000}"/>
    <cellStyle name="Normal 3 2 2 2 2 2 2 2 6" xfId="25932" xr:uid="{00000000-0005-0000-0000-00004B650000}"/>
    <cellStyle name="Normal 3 2 2 2 2 2 2 3" xfId="25933" xr:uid="{00000000-0005-0000-0000-00004C650000}"/>
    <cellStyle name="Normal 3 2 2 2 2 2 2 3 2" xfId="25934" xr:uid="{00000000-0005-0000-0000-00004D650000}"/>
    <cellStyle name="Normal 3 2 2 2 2 2 2 3 2 2" xfId="25935" xr:uid="{00000000-0005-0000-0000-00004E650000}"/>
    <cellStyle name="Normal 3 2 2 2 2 2 2 3 3" xfId="25936" xr:uid="{00000000-0005-0000-0000-00004F650000}"/>
    <cellStyle name="Normal 3 2 2 2 2 2 2 3 3 2" xfId="25937" xr:uid="{00000000-0005-0000-0000-000050650000}"/>
    <cellStyle name="Normal 3 2 2 2 2 2 2 3 4" xfId="25938" xr:uid="{00000000-0005-0000-0000-000051650000}"/>
    <cellStyle name="Normal 3 2 2 2 2 2 2 3 4 2" xfId="25939" xr:uid="{00000000-0005-0000-0000-000052650000}"/>
    <cellStyle name="Normal 3 2 2 2 2 2 2 3 5" xfId="25940" xr:uid="{00000000-0005-0000-0000-000053650000}"/>
    <cellStyle name="Normal 3 2 2 2 2 2 2 4" xfId="25941" xr:uid="{00000000-0005-0000-0000-000054650000}"/>
    <cellStyle name="Normal 3 2 2 2 2 2 2 4 2" xfId="25942" xr:uid="{00000000-0005-0000-0000-000055650000}"/>
    <cellStyle name="Normal 3 2 2 2 2 2 2 5" xfId="25943" xr:uid="{00000000-0005-0000-0000-000056650000}"/>
    <cellStyle name="Normal 3 2 2 2 2 2 2 5 2" xfId="25944" xr:uid="{00000000-0005-0000-0000-000057650000}"/>
    <cellStyle name="Normal 3 2 2 2 2 2 2 6" xfId="25945" xr:uid="{00000000-0005-0000-0000-000058650000}"/>
    <cellStyle name="Normal 3 2 2 2 2 2 2 6 2" xfId="25946" xr:uid="{00000000-0005-0000-0000-000059650000}"/>
    <cellStyle name="Normal 3 2 2 2 2 2 2 7" xfId="25947" xr:uid="{00000000-0005-0000-0000-00005A650000}"/>
    <cellStyle name="Normal 3 2 2 2 2 2 3" xfId="25948" xr:uid="{00000000-0005-0000-0000-00005B650000}"/>
    <cellStyle name="Normal 3 2 2 2 2 2 3 2" xfId="25949" xr:uid="{00000000-0005-0000-0000-00005C650000}"/>
    <cellStyle name="Normal 3 2 2 2 2 2 3 2 2" xfId="25950" xr:uid="{00000000-0005-0000-0000-00005D650000}"/>
    <cellStyle name="Normal 3 2 2 2 2 2 3 2 2 2" xfId="25951" xr:uid="{00000000-0005-0000-0000-00005E650000}"/>
    <cellStyle name="Normal 3 2 2 2 2 2 3 2 2 2 2" xfId="25952" xr:uid="{00000000-0005-0000-0000-00005F650000}"/>
    <cellStyle name="Normal 3 2 2 2 2 2 3 2 2 3" xfId="25953" xr:uid="{00000000-0005-0000-0000-000060650000}"/>
    <cellStyle name="Normal 3 2 2 2 2 2 3 2 2 3 2" xfId="25954" xr:uid="{00000000-0005-0000-0000-000061650000}"/>
    <cellStyle name="Normal 3 2 2 2 2 2 3 2 2 4" xfId="25955" xr:uid="{00000000-0005-0000-0000-000062650000}"/>
    <cellStyle name="Normal 3 2 2 2 2 2 3 2 2 4 2" xfId="25956" xr:uid="{00000000-0005-0000-0000-000063650000}"/>
    <cellStyle name="Normal 3 2 2 2 2 2 3 2 2 5" xfId="25957" xr:uid="{00000000-0005-0000-0000-000064650000}"/>
    <cellStyle name="Normal 3 2 2 2 2 2 3 2 3" xfId="25958" xr:uid="{00000000-0005-0000-0000-000065650000}"/>
    <cellStyle name="Normal 3 2 2 2 2 2 3 2 3 2" xfId="25959" xr:uid="{00000000-0005-0000-0000-000066650000}"/>
    <cellStyle name="Normal 3 2 2 2 2 2 3 2 4" xfId="25960" xr:uid="{00000000-0005-0000-0000-000067650000}"/>
    <cellStyle name="Normal 3 2 2 2 2 2 3 2 4 2" xfId="25961" xr:uid="{00000000-0005-0000-0000-000068650000}"/>
    <cellStyle name="Normal 3 2 2 2 2 2 3 2 5" xfId="25962" xr:uid="{00000000-0005-0000-0000-000069650000}"/>
    <cellStyle name="Normal 3 2 2 2 2 2 3 2 5 2" xfId="25963" xr:uid="{00000000-0005-0000-0000-00006A650000}"/>
    <cellStyle name="Normal 3 2 2 2 2 2 3 2 6" xfId="25964" xr:uid="{00000000-0005-0000-0000-00006B650000}"/>
    <cellStyle name="Normal 3 2 2 2 2 2 3 3" xfId="25965" xr:uid="{00000000-0005-0000-0000-00006C650000}"/>
    <cellStyle name="Normal 3 2 2 2 2 2 3 3 2" xfId="25966" xr:uid="{00000000-0005-0000-0000-00006D650000}"/>
    <cellStyle name="Normal 3 2 2 2 2 2 3 3 2 2" xfId="25967" xr:uid="{00000000-0005-0000-0000-00006E650000}"/>
    <cellStyle name="Normal 3 2 2 2 2 2 3 3 3" xfId="25968" xr:uid="{00000000-0005-0000-0000-00006F650000}"/>
    <cellStyle name="Normal 3 2 2 2 2 2 3 3 3 2" xfId="25969" xr:uid="{00000000-0005-0000-0000-000070650000}"/>
    <cellStyle name="Normal 3 2 2 2 2 2 3 3 4" xfId="25970" xr:uid="{00000000-0005-0000-0000-000071650000}"/>
    <cellStyle name="Normal 3 2 2 2 2 2 3 3 4 2" xfId="25971" xr:uid="{00000000-0005-0000-0000-000072650000}"/>
    <cellStyle name="Normal 3 2 2 2 2 2 3 3 5" xfId="25972" xr:uid="{00000000-0005-0000-0000-000073650000}"/>
    <cellStyle name="Normal 3 2 2 2 2 2 3 4" xfId="25973" xr:uid="{00000000-0005-0000-0000-000074650000}"/>
    <cellStyle name="Normal 3 2 2 2 2 2 3 4 2" xfId="25974" xr:uid="{00000000-0005-0000-0000-000075650000}"/>
    <cellStyle name="Normal 3 2 2 2 2 2 3 5" xfId="25975" xr:uid="{00000000-0005-0000-0000-000076650000}"/>
    <cellStyle name="Normal 3 2 2 2 2 2 3 5 2" xfId="25976" xr:uid="{00000000-0005-0000-0000-000077650000}"/>
    <cellStyle name="Normal 3 2 2 2 2 2 3 6" xfId="25977" xr:uid="{00000000-0005-0000-0000-000078650000}"/>
    <cellStyle name="Normal 3 2 2 2 2 2 3 6 2" xfId="25978" xr:uid="{00000000-0005-0000-0000-000079650000}"/>
    <cellStyle name="Normal 3 2 2 2 2 2 3 7" xfId="25979" xr:uid="{00000000-0005-0000-0000-00007A650000}"/>
    <cellStyle name="Normal 3 2 2 2 2 2 4" xfId="25980" xr:uid="{00000000-0005-0000-0000-00007B650000}"/>
    <cellStyle name="Normal 3 2 2 2 2 2 4 2" xfId="25981" xr:uid="{00000000-0005-0000-0000-00007C650000}"/>
    <cellStyle name="Normal 3 2 2 2 2 2 4 2 2" xfId="25982" xr:uid="{00000000-0005-0000-0000-00007D650000}"/>
    <cellStyle name="Normal 3 2 2 2 2 2 4 2 2 2" xfId="25983" xr:uid="{00000000-0005-0000-0000-00007E650000}"/>
    <cellStyle name="Normal 3 2 2 2 2 2 4 2 3" xfId="25984" xr:uid="{00000000-0005-0000-0000-00007F650000}"/>
    <cellStyle name="Normal 3 2 2 2 2 2 4 2 3 2" xfId="25985" xr:uid="{00000000-0005-0000-0000-000080650000}"/>
    <cellStyle name="Normal 3 2 2 2 2 2 4 2 4" xfId="25986" xr:uid="{00000000-0005-0000-0000-000081650000}"/>
    <cellStyle name="Normal 3 2 2 2 2 2 4 2 4 2" xfId="25987" xr:uid="{00000000-0005-0000-0000-000082650000}"/>
    <cellStyle name="Normal 3 2 2 2 2 2 4 2 5" xfId="25988" xr:uid="{00000000-0005-0000-0000-000083650000}"/>
    <cellStyle name="Normal 3 2 2 2 2 2 4 3" xfId="25989" xr:uid="{00000000-0005-0000-0000-000084650000}"/>
    <cellStyle name="Normal 3 2 2 2 2 2 4 3 2" xfId="25990" xr:uid="{00000000-0005-0000-0000-000085650000}"/>
    <cellStyle name="Normal 3 2 2 2 2 2 4 4" xfId="25991" xr:uid="{00000000-0005-0000-0000-000086650000}"/>
    <cellStyle name="Normal 3 2 2 2 2 2 4 4 2" xfId="25992" xr:uid="{00000000-0005-0000-0000-000087650000}"/>
    <cellStyle name="Normal 3 2 2 2 2 2 4 5" xfId="25993" xr:uid="{00000000-0005-0000-0000-000088650000}"/>
    <cellStyle name="Normal 3 2 2 2 2 2 4 5 2" xfId="25994" xr:uid="{00000000-0005-0000-0000-000089650000}"/>
    <cellStyle name="Normal 3 2 2 2 2 2 4 6" xfId="25995" xr:uid="{00000000-0005-0000-0000-00008A650000}"/>
    <cellStyle name="Normal 3 2 2 2 2 2 5" xfId="25996" xr:uid="{00000000-0005-0000-0000-00008B650000}"/>
    <cellStyle name="Normal 3 2 2 2 2 2 5 2" xfId="25997" xr:uid="{00000000-0005-0000-0000-00008C650000}"/>
    <cellStyle name="Normal 3 2 2 2 2 2 5 2 2" xfId="25998" xr:uid="{00000000-0005-0000-0000-00008D650000}"/>
    <cellStyle name="Normal 3 2 2 2 2 2 5 3" xfId="25999" xr:uid="{00000000-0005-0000-0000-00008E650000}"/>
    <cellStyle name="Normal 3 2 2 2 2 2 5 3 2" xfId="26000" xr:uid="{00000000-0005-0000-0000-00008F650000}"/>
    <cellStyle name="Normal 3 2 2 2 2 2 5 4" xfId="26001" xr:uid="{00000000-0005-0000-0000-000090650000}"/>
    <cellStyle name="Normal 3 2 2 2 2 2 5 4 2" xfId="26002" xr:uid="{00000000-0005-0000-0000-000091650000}"/>
    <cellStyle name="Normal 3 2 2 2 2 2 5 5" xfId="26003" xr:uid="{00000000-0005-0000-0000-000092650000}"/>
    <cellStyle name="Normal 3 2 2 2 2 2 6" xfId="26004" xr:uid="{00000000-0005-0000-0000-000093650000}"/>
    <cellStyle name="Normal 3 2 2 2 2 2 6 2" xfId="26005" xr:uid="{00000000-0005-0000-0000-000094650000}"/>
    <cellStyle name="Normal 3 2 2 2 2 2 7" xfId="26006" xr:uid="{00000000-0005-0000-0000-000095650000}"/>
    <cellStyle name="Normal 3 2 2 2 2 2 7 2" xfId="26007" xr:uid="{00000000-0005-0000-0000-000096650000}"/>
    <cellStyle name="Normal 3 2 2 2 2 2 8" xfId="26008" xr:uid="{00000000-0005-0000-0000-000097650000}"/>
    <cellStyle name="Normal 3 2 2 2 2 2 8 2" xfId="26009" xr:uid="{00000000-0005-0000-0000-000098650000}"/>
    <cellStyle name="Normal 3 2 2 2 2 2 9" xfId="26010" xr:uid="{00000000-0005-0000-0000-000099650000}"/>
    <cellStyle name="Normal 3 2 2 2 2 3" xfId="26011" xr:uid="{00000000-0005-0000-0000-00009A650000}"/>
    <cellStyle name="Normal 3 2 2 2 2 3 2" xfId="26012" xr:uid="{00000000-0005-0000-0000-00009B650000}"/>
    <cellStyle name="Normal 3 2 2 2 2 3 2 2" xfId="26013" xr:uid="{00000000-0005-0000-0000-00009C650000}"/>
    <cellStyle name="Normal 3 2 2 2 2 3 2 2 2" xfId="26014" xr:uid="{00000000-0005-0000-0000-00009D650000}"/>
    <cellStyle name="Normal 3 2 2 2 2 3 2 2 2 2" xfId="26015" xr:uid="{00000000-0005-0000-0000-00009E650000}"/>
    <cellStyle name="Normal 3 2 2 2 2 3 2 2 3" xfId="26016" xr:uid="{00000000-0005-0000-0000-00009F650000}"/>
    <cellStyle name="Normal 3 2 2 2 2 3 2 2 3 2" xfId="26017" xr:uid="{00000000-0005-0000-0000-0000A0650000}"/>
    <cellStyle name="Normal 3 2 2 2 2 3 2 2 4" xfId="26018" xr:uid="{00000000-0005-0000-0000-0000A1650000}"/>
    <cellStyle name="Normal 3 2 2 2 2 3 2 2 4 2" xfId="26019" xr:uid="{00000000-0005-0000-0000-0000A2650000}"/>
    <cellStyle name="Normal 3 2 2 2 2 3 2 2 5" xfId="26020" xr:uid="{00000000-0005-0000-0000-0000A3650000}"/>
    <cellStyle name="Normal 3 2 2 2 2 3 2 3" xfId="26021" xr:uid="{00000000-0005-0000-0000-0000A4650000}"/>
    <cellStyle name="Normal 3 2 2 2 2 3 2 3 2" xfId="26022" xr:uid="{00000000-0005-0000-0000-0000A5650000}"/>
    <cellStyle name="Normal 3 2 2 2 2 3 2 4" xfId="26023" xr:uid="{00000000-0005-0000-0000-0000A6650000}"/>
    <cellStyle name="Normal 3 2 2 2 2 3 2 4 2" xfId="26024" xr:uid="{00000000-0005-0000-0000-0000A7650000}"/>
    <cellStyle name="Normal 3 2 2 2 2 3 2 5" xfId="26025" xr:uid="{00000000-0005-0000-0000-0000A8650000}"/>
    <cellStyle name="Normal 3 2 2 2 2 3 2 5 2" xfId="26026" xr:uid="{00000000-0005-0000-0000-0000A9650000}"/>
    <cellStyle name="Normal 3 2 2 2 2 3 2 6" xfId="26027" xr:uid="{00000000-0005-0000-0000-0000AA650000}"/>
    <cellStyle name="Normal 3 2 2 2 2 3 3" xfId="26028" xr:uid="{00000000-0005-0000-0000-0000AB650000}"/>
    <cellStyle name="Normal 3 2 2 2 2 3 3 2" xfId="26029" xr:uid="{00000000-0005-0000-0000-0000AC650000}"/>
    <cellStyle name="Normal 3 2 2 2 2 3 3 2 2" xfId="26030" xr:uid="{00000000-0005-0000-0000-0000AD650000}"/>
    <cellStyle name="Normal 3 2 2 2 2 3 3 3" xfId="26031" xr:uid="{00000000-0005-0000-0000-0000AE650000}"/>
    <cellStyle name="Normal 3 2 2 2 2 3 3 3 2" xfId="26032" xr:uid="{00000000-0005-0000-0000-0000AF650000}"/>
    <cellStyle name="Normal 3 2 2 2 2 3 3 4" xfId="26033" xr:uid="{00000000-0005-0000-0000-0000B0650000}"/>
    <cellStyle name="Normal 3 2 2 2 2 3 3 4 2" xfId="26034" xr:uid="{00000000-0005-0000-0000-0000B1650000}"/>
    <cellStyle name="Normal 3 2 2 2 2 3 3 5" xfId="26035" xr:uid="{00000000-0005-0000-0000-0000B2650000}"/>
    <cellStyle name="Normal 3 2 2 2 2 3 4" xfId="26036" xr:uid="{00000000-0005-0000-0000-0000B3650000}"/>
    <cellStyle name="Normal 3 2 2 2 2 3 4 2" xfId="26037" xr:uid="{00000000-0005-0000-0000-0000B4650000}"/>
    <cellStyle name="Normal 3 2 2 2 2 3 5" xfId="26038" xr:uid="{00000000-0005-0000-0000-0000B5650000}"/>
    <cellStyle name="Normal 3 2 2 2 2 3 5 2" xfId="26039" xr:uid="{00000000-0005-0000-0000-0000B6650000}"/>
    <cellStyle name="Normal 3 2 2 2 2 3 6" xfId="26040" xr:uid="{00000000-0005-0000-0000-0000B7650000}"/>
    <cellStyle name="Normal 3 2 2 2 2 3 6 2" xfId="26041" xr:uid="{00000000-0005-0000-0000-0000B8650000}"/>
    <cellStyle name="Normal 3 2 2 2 2 3 7" xfId="26042" xr:uid="{00000000-0005-0000-0000-0000B9650000}"/>
    <cellStyle name="Normal 3 2 2 2 2 4" xfId="26043" xr:uid="{00000000-0005-0000-0000-0000BA650000}"/>
    <cellStyle name="Normal 3 2 2 2 2 4 2" xfId="26044" xr:uid="{00000000-0005-0000-0000-0000BB650000}"/>
    <cellStyle name="Normal 3 2 2 2 2 4 2 2" xfId="26045" xr:uid="{00000000-0005-0000-0000-0000BC650000}"/>
    <cellStyle name="Normal 3 2 2 2 2 4 2 2 2" xfId="26046" xr:uid="{00000000-0005-0000-0000-0000BD650000}"/>
    <cellStyle name="Normal 3 2 2 2 2 4 2 2 2 2" xfId="26047" xr:uid="{00000000-0005-0000-0000-0000BE650000}"/>
    <cellStyle name="Normal 3 2 2 2 2 4 2 2 3" xfId="26048" xr:uid="{00000000-0005-0000-0000-0000BF650000}"/>
    <cellStyle name="Normal 3 2 2 2 2 4 2 2 3 2" xfId="26049" xr:uid="{00000000-0005-0000-0000-0000C0650000}"/>
    <cellStyle name="Normal 3 2 2 2 2 4 2 2 4" xfId="26050" xr:uid="{00000000-0005-0000-0000-0000C1650000}"/>
    <cellStyle name="Normal 3 2 2 2 2 4 2 2 4 2" xfId="26051" xr:uid="{00000000-0005-0000-0000-0000C2650000}"/>
    <cellStyle name="Normal 3 2 2 2 2 4 2 2 5" xfId="26052" xr:uid="{00000000-0005-0000-0000-0000C3650000}"/>
    <cellStyle name="Normal 3 2 2 2 2 4 2 3" xfId="26053" xr:uid="{00000000-0005-0000-0000-0000C4650000}"/>
    <cellStyle name="Normal 3 2 2 2 2 4 2 3 2" xfId="26054" xr:uid="{00000000-0005-0000-0000-0000C5650000}"/>
    <cellStyle name="Normal 3 2 2 2 2 4 2 4" xfId="26055" xr:uid="{00000000-0005-0000-0000-0000C6650000}"/>
    <cellStyle name="Normal 3 2 2 2 2 4 2 4 2" xfId="26056" xr:uid="{00000000-0005-0000-0000-0000C7650000}"/>
    <cellStyle name="Normal 3 2 2 2 2 4 2 5" xfId="26057" xr:uid="{00000000-0005-0000-0000-0000C8650000}"/>
    <cellStyle name="Normal 3 2 2 2 2 4 2 5 2" xfId="26058" xr:uid="{00000000-0005-0000-0000-0000C9650000}"/>
    <cellStyle name="Normal 3 2 2 2 2 4 2 6" xfId="26059" xr:uid="{00000000-0005-0000-0000-0000CA650000}"/>
    <cellStyle name="Normal 3 2 2 2 2 4 3" xfId="26060" xr:uid="{00000000-0005-0000-0000-0000CB650000}"/>
    <cellStyle name="Normal 3 2 2 2 2 4 3 2" xfId="26061" xr:uid="{00000000-0005-0000-0000-0000CC650000}"/>
    <cellStyle name="Normal 3 2 2 2 2 4 3 2 2" xfId="26062" xr:uid="{00000000-0005-0000-0000-0000CD650000}"/>
    <cellStyle name="Normal 3 2 2 2 2 4 3 3" xfId="26063" xr:uid="{00000000-0005-0000-0000-0000CE650000}"/>
    <cellStyle name="Normal 3 2 2 2 2 4 3 3 2" xfId="26064" xr:uid="{00000000-0005-0000-0000-0000CF650000}"/>
    <cellStyle name="Normal 3 2 2 2 2 4 3 4" xfId="26065" xr:uid="{00000000-0005-0000-0000-0000D0650000}"/>
    <cellStyle name="Normal 3 2 2 2 2 4 3 4 2" xfId="26066" xr:uid="{00000000-0005-0000-0000-0000D1650000}"/>
    <cellStyle name="Normal 3 2 2 2 2 4 3 5" xfId="26067" xr:uid="{00000000-0005-0000-0000-0000D2650000}"/>
    <cellStyle name="Normal 3 2 2 2 2 4 4" xfId="26068" xr:uid="{00000000-0005-0000-0000-0000D3650000}"/>
    <cellStyle name="Normal 3 2 2 2 2 4 4 2" xfId="26069" xr:uid="{00000000-0005-0000-0000-0000D4650000}"/>
    <cellStyle name="Normal 3 2 2 2 2 4 5" xfId="26070" xr:uid="{00000000-0005-0000-0000-0000D5650000}"/>
    <cellStyle name="Normal 3 2 2 2 2 4 5 2" xfId="26071" xr:uid="{00000000-0005-0000-0000-0000D6650000}"/>
    <cellStyle name="Normal 3 2 2 2 2 4 6" xfId="26072" xr:uid="{00000000-0005-0000-0000-0000D7650000}"/>
    <cellStyle name="Normal 3 2 2 2 2 4 6 2" xfId="26073" xr:uid="{00000000-0005-0000-0000-0000D8650000}"/>
    <cellStyle name="Normal 3 2 2 2 2 4 7" xfId="26074" xr:uid="{00000000-0005-0000-0000-0000D9650000}"/>
    <cellStyle name="Normal 3 2 2 2 2 5" xfId="26075" xr:uid="{00000000-0005-0000-0000-0000DA650000}"/>
    <cellStyle name="Normal 3 2 2 2 2 5 2" xfId="26076" xr:uid="{00000000-0005-0000-0000-0000DB650000}"/>
    <cellStyle name="Normal 3 2 2 2 2 6" xfId="26077" xr:uid="{00000000-0005-0000-0000-0000DC650000}"/>
    <cellStyle name="Normal 3 2 2 2 2 6 2" xfId="26078" xr:uid="{00000000-0005-0000-0000-0000DD650000}"/>
    <cellStyle name="Normal 3 2 2 2 2 6 2 2" xfId="26079" xr:uid="{00000000-0005-0000-0000-0000DE650000}"/>
    <cellStyle name="Normal 3 2 2 2 2 6 2 2 2" xfId="26080" xr:uid="{00000000-0005-0000-0000-0000DF650000}"/>
    <cellStyle name="Normal 3 2 2 2 2 6 2 3" xfId="26081" xr:uid="{00000000-0005-0000-0000-0000E0650000}"/>
    <cellStyle name="Normal 3 2 2 2 2 6 2 3 2" xfId="26082" xr:uid="{00000000-0005-0000-0000-0000E1650000}"/>
    <cellStyle name="Normal 3 2 2 2 2 6 2 4" xfId="26083" xr:uid="{00000000-0005-0000-0000-0000E2650000}"/>
    <cellStyle name="Normal 3 2 2 2 2 6 2 4 2" xfId="26084" xr:uid="{00000000-0005-0000-0000-0000E3650000}"/>
    <cellStyle name="Normal 3 2 2 2 2 6 2 5" xfId="26085" xr:uid="{00000000-0005-0000-0000-0000E4650000}"/>
    <cellStyle name="Normal 3 2 2 2 2 6 3" xfId="26086" xr:uid="{00000000-0005-0000-0000-0000E5650000}"/>
    <cellStyle name="Normal 3 2 2 2 2 6 3 2" xfId="26087" xr:uid="{00000000-0005-0000-0000-0000E6650000}"/>
    <cellStyle name="Normal 3 2 2 2 2 6 4" xfId="26088" xr:uid="{00000000-0005-0000-0000-0000E7650000}"/>
    <cellStyle name="Normal 3 2 2 2 2 6 4 2" xfId="26089" xr:uid="{00000000-0005-0000-0000-0000E8650000}"/>
    <cellStyle name="Normal 3 2 2 2 2 6 5" xfId="26090" xr:uid="{00000000-0005-0000-0000-0000E9650000}"/>
    <cellStyle name="Normal 3 2 2 2 2 6 5 2" xfId="26091" xr:uid="{00000000-0005-0000-0000-0000EA650000}"/>
    <cellStyle name="Normal 3 2 2 2 2 6 6" xfId="26092" xr:uid="{00000000-0005-0000-0000-0000EB650000}"/>
    <cellStyle name="Normal 3 2 2 2 2 7" xfId="26093" xr:uid="{00000000-0005-0000-0000-0000EC650000}"/>
    <cellStyle name="Normal 3 2 2 2 2 7 2" xfId="26094" xr:uid="{00000000-0005-0000-0000-0000ED650000}"/>
    <cellStyle name="Normal 3 2 2 2 2 7 2 2" xfId="26095" xr:uid="{00000000-0005-0000-0000-0000EE650000}"/>
    <cellStyle name="Normal 3 2 2 2 2 7 3" xfId="26096" xr:uid="{00000000-0005-0000-0000-0000EF650000}"/>
    <cellStyle name="Normal 3 2 2 2 2 7 3 2" xfId="26097" xr:uid="{00000000-0005-0000-0000-0000F0650000}"/>
    <cellStyle name="Normal 3 2 2 2 2 7 4" xfId="26098" xr:uid="{00000000-0005-0000-0000-0000F1650000}"/>
    <cellStyle name="Normal 3 2 2 2 2 7 4 2" xfId="26099" xr:uid="{00000000-0005-0000-0000-0000F2650000}"/>
    <cellStyle name="Normal 3 2 2 2 2 7 5" xfId="26100" xr:uid="{00000000-0005-0000-0000-0000F3650000}"/>
    <cellStyle name="Normal 3 2 2 2 2 8" xfId="26101" xr:uid="{00000000-0005-0000-0000-0000F4650000}"/>
    <cellStyle name="Normal 3 2 2 2 2 8 2" xfId="26102" xr:uid="{00000000-0005-0000-0000-0000F5650000}"/>
    <cellStyle name="Normal 3 2 2 2 2 9" xfId="26103" xr:uid="{00000000-0005-0000-0000-0000F6650000}"/>
    <cellStyle name="Normal 3 2 2 2 2 9 2" xfId="26104" xr:uid="{00000000-0005-0000-0000-0000F7650000}"/>
    <cellStyle name="Normal 3 2 2 2 3" xfId="26105" xr:uid="{00000000-0005-0000-0000-0000F8650000}"/>
    <cellStyle name="Normal 3 2 2 2 3 10" xfId="26106" xr:uid="{00000000-0005-0000-0000-0000F9650000}"/>
    <cellStyle name="Normal 3 2 2 2 3 2" xfId="26107" xr:uid="{00000000-0005-0000-0000-0000FA650000}"/>
    <cellStyle name="Normal 3 2 2 2 3 2 2" xfId="26108" xr:uid="{00000000-0005-0000-0000-0000FB650000}"/>
    <cellStyle name="Normal 3 2 2 2 3 2 2 2" xfId="26109" xr:uid="{00000000-0005-0000-0000-0000FC650000}"/>
    <cellStyle name="Normal 3 2 2 2 3 2 2 2 2" xfId="26110" xr:uid="{00000000-0005-0000-0000-0000FD650000}"/>
    <cellStyle name="Normal 3 2 2 2 3 2 2 2 2 2" xfId="26111" xr:uid="{00000000-0005-0000-0000-0000FE650000}"/>
    <cellStyle name="Normal 3 2 2 2 3 2 2 2 2 2 2" xfId="26112" xr:uid="{00000000-0005-0000-0000-0000FF650000}"/>
    <cellStyle name="Normal 3 2 2 2 3 2 2 2 2 3" xfId="26113" xr:uid="{00000000-0005-0000-0000-000000660000}"/>
    <cellStyle name="Normal 3 2 2 2 3 2 2 2 2 3 2" xfId="26114" xr:uid="{00000000-0005-0000-0000-000001660000}"/>
    <cellStyle name="Normal 3 2 2 2 3 2 2 2 2 4" xfId="26115" xr:uid="{00000000-0005-0000-0000-000002660000}"/>
    <cellStyle name="Normal 3 2 2 2 3 2 2 2 2 4 2" xfId="26116" xr:uid="{00000000-0005-0000-0000-000003660000}"/>
    <cellStyle name="Normal 3 2 2 2 3 2 2 2 2 5" xfId="26117" xr:uid="{00000000-0005-0000-0000-000004660000}"/>
    <cellStyle name="Normal 3 2 2 2 3 2 2 2 3" xfId="26118" xr:uid="{00000000-0005-0000-0000-000005660000}"/>
    <cellStyle name="Normal 3 2 2 2 3 2 2 2 3 2" xfId="26119" xr:uid="{00000000-0005-0000-0000-000006660000}"/>
    <cellStyle name="Normal 3 2 2 2 3 2 2 2 4" xfId="26120" xr:uid="{00000000-0005-0000-0000-000007660000}"/>
    <cellStyle name="Normal 3 2 2 2 3 2 2 2 4 2" xfId="26121" xr:uid="{00000000-0005-0000-0000-000008660000}"/>
    <cellStyle name="Normal 3 2 2 2 3 2 2 2 5" xfId="26122" xr:uid="{00000000-0005-0000-0000-000009660000}"/>
    <cellStyle name="Normal 3 2 2 2 3 2 2 2 5 2" xfId="26123" xr:uid="{00000000-0005-0000-0000-00000A660000}"/>
    <cellStyle name="Normal 3 2 2 2 3 2 2 2 6" xfId="26124" xr:uid="{00000000-0005-0000-0000-00000B660000}"/>
    <cellStyle name="Normal 3 2 2 2 3 2 2 3" xfId="26125" xr:uid="{00000000-0005-0000-0000-00000C660000}"/>
    <cellStyle name="Normal 3 2 2 2 3 2 2 3 2" xfId="26126" xr:uid="{00000000-0005-0000-0000-00000D660000}"/>
    <cellStyle name="Normal 3 2 2 2 3 2 2 3 2 2" xfId="26127" xr:uid="{00000000-0005-0000-0000-00000E660000}"/>
    <cellStyle name="Normal 3 2 2 2 3 2 2 3 3" xfId="26128" xr:uid="{00000000-0005-0000-0000-00000F660000}"/>
    <cellStyle name="Normal 3 2 2 2 3 2 2 3 3 2" xfId="26129" xr:uid="{00000000-0005-0000-0000-000010660000}"/>
    <cellStyle name="Normal 3 2 2 2 3 2 2 3 4" xfId="26130" xr:uid="{00000000-0005-0000-0000-000011660000}"/>
    <cellStyle name="Normal 3 2 2 2 3 2 2 3 4 2" xfId="26131" xr:uid="{00000000-0005-0000-0000-000012660000}"/>
    <cellStyle name="Normal 3 2 2 2 3 2 2 3 5" xfId="26132" xr:uid="{00000000-0005-0000-0000-000013660000}"/>
    <cellStyle name="Normal 3 2 2 2 3 2 2 4" xfId="26133" xr:uid="{00000000-0005-0000-0000-000014660000}"/>
    <cellStyle name="Normal 3 2 2 2 3 2 2 4 2" xfId="26134" xr:uid="{00000000-0005-0000-0000-000015660000}"/>
    <cellStyle name="Normal 3 2 2 2 3 2 2 5" xfId="26135" xr:uid="{00000000-0005-0000-0000-000016660000}"/>
    <cellStyle name="Normal 3 2 2 2 3 2 2 5 2" xfId="26136" xr:uid="{00000000-0005-0000-0000-000017660000}"/>
    <cellStyle name="Normal 3 2 2 2 3 2 2 6" xfId="26137" xr:uid="{00000000-0005-0000-0000-000018660000}"/>
    <cellStyle name="Normal 3 2 2 2 3 2 2 6 2" xfId="26138" xr:uid="{00000000-0005-0000-0000-000019660000}"/>
    <cellStyle name="Normal 3 2 2 2 3 2 2 7" xfId="26139" xr:uid="{00000000-0005-0000-0000-00001A660000}"/>
    <cellStyle name="Normal 3 2 2 2 3 2 3" xfId="26140" xr:uid="{00000000-0005-0000-0000-00001B660000}"/>
    <cellStyle name="Normal 3 2 2 2 3 2 3 2" xfId="26141" xr:uid="{00000000-0005-0000-0000-00001C660000}"/>
    <cellStyle name="Normal 3 2 2 2 3 2 3 2 2" xfId="26142" xr:uid="{00000000-0005-0000-0000-00001D660000}"/>
    <cellStyle name="Normal 3 2 2 2 3 2 3 2 2 2" xfId="26143" xr:uid="{00000000-0005-0000-0000-00001E660000}"/>
    <cellStyle name="Normal 3 2 2 2 3 2 3 2 2 2 2" xfId="26144" xr:uid="{00000000-0005-0000-0000-00001F660000}"/>
    <cellStyle name="Normal 3 2 2 2 3 2 3 2 2 3" xfId="26145" xr:uid="{00000000-0005-0000-0000-000020660000}"/>
    <cellStyle name="Normal 3 2 2 2 3 2 3 2 2 3 2" xfId="26146" xr:uid="{00000000-0005-0000-0000-000021660000}"/>
    <cellStyle name="Normal 3 2 2 2 3 2 3 2 2 4" xfId="26147" xr:uid="{00000000-0005-0000-0000-000022660000}"/>
    <cellStyle name="Normal 3 2 2 2 3 2 3 2 2 4 2" xfId="26148" xr:uid="{00000000-0005-0000-0000-000023660000}"/>
    <cellStyle name="Normal 3 2 2 2 3 2 3 2 2 5" xfId="26149" xr:uid="{00000000-0005-0000-0000-000024660000}"/>
    <cellStyle name="Normal 3 2 2 2 3 2 3 2 3" xfId="26150" xr:uid="{00000000-0005-0000-0000-000025660000}"/>
    <cellStyle name="Normal 3 2 2 2 3 2 3 2 3 2" xfId="26151" xr:uid="{00000000-0005-0000-0000-000026660000}"/>
    <cellStyle name="Normal 3 2 2 2 3 2 3 2 4" xfId="26152" xr:uid="{00000000-0005-0000-0000-000027660000}"/>
    <cellStyle name="Normal 3 2 2 2 3 2 3 2 4 2" xfId="26153" xr:uid="{00000000-0005-0000-0000-000028660000}"/>
    <cellStyle name="Normal 3 2 2 2 3 2 3 2 5" xfId="26154" xr:uid="{00000000-0005-0000-0000-000029660000}"/>
    <cellStyle name="Normal 3 2 2 2 3 2 3 2 5 2" xfId="26155" xr:uid="{00000000-0005-0000-0000-00002A660000}"/>
    <cellStyle name="Normal 3 2 2 2 3 2 3 2 6" xfId="26156" xr:uid="{00000000-0005-0000-0000-00002B660000}"/>
    <cellStyle name="Normal 3 2 2 2 3 2 3 3" xfId="26157" xr:uid="{00000000-0005-0000-0000-00002C660000}"/>
    <cellStyle name="Normal 3 2 2 2 3 2 3 3 2" xfId="26158" xr:uid="{00000000-0005-0000-0000-00002D660000}"/>
    <cellStyle name="Normal 3 2 2 2 3 2 3 3 2 2" xfId="26159" xr:uid="{00000000-0005-0000-0000-00002E660000}"/>
    <cellStyle name="Normal 3 2 2 2 3 2 3 3 3" xfId="26160" xr:uid="{00000000-0005-0000-0000-00002F660000}"/>
    <cellStyle name="Normal 3 2 2 2 3 2 3 3 3 2" xfId="26161" xr:uid="{00000000-0005-0000-0000-000030660000}"/>
    <cellStyle name="Normal 3 2 2 2 3 2 3 3 4" xfId="26162" xr:uid="{00000000-0005-0000-0000-000031660000}"/>
    <cellStyle name="Normal 3 2 2 2 3 2 3 3 4 2" xfId="26163" xr:uid="{00000000-0005-0000-0000-000032660000}"/>
    <cellStyle name="Normal 3 2 2 2 3 2 3 3 5" xfId="26164" xr:uid="{00000000-0005-0000-0000-000033660000}"/>
    <cellStyle name="Normal 3 2 2 2 3 2 3 4" xfId="26165" xr:uid="{00000000-0005-0000-0000-000034660000}"/>
    <cellStyle name="Normal 3 2 2 2 3 2 3 4 2" xfId="26166" xr:uid="{00000000-0005-0000-0000-000035660000}"/>
    <cellStyle name="Normal 3 2 2 2 3 2 3 5" xfId="26167" xr:uid="{00000000-0005-0000-0000-000036660000}"/>
    <cellStyle name="Normal 3 2 2 2 3 2 3 5 2" xfId="26168" xr:uid="{00000000-0005-0000-0000-000037660000}"/>
    <cellStyle name="Normal 3 2 2 2 3 2 3 6" xfId="26169" xr:uid="{00000000-0005-0000-0000-000038660000}"/>
    <cellStyle name="Normal 3 2 2 2 3 2 3 6 2" xfId="26170" xr:uid="{00000000-0005-0000-0000-000039660000}"/>
    <cellStyle name="Normal 3 2 2 2 3 2 3 7" xfId="26171" xr:uid="{00000000-0005-0000-0000-00003A660000}"/>
    <cellStyle name="Normal 3 2 2 2 3 2 4" xfId="26172" xr:uid="{00000000-0005-0000-0000-00003B660000}"/>
    <cellStyle name="Normal 3 2 2 2 3 2 4 2" xfId="26173" xr:uid="{00000000-0005-0000-0000-00003C660000}"/>
    <cellStyle name="Normal 3 2 2 2 3 2 4 2 2" xfId="26174" xr:uid="{00000000-0005-0000-0000-00003D660000}"/>
    <cellStyle name="Normal 3 2 2 2 3 2 4 2 2 2" xfId="26175" xr:uid="{00000000-0005-0000-0000-00003E660000}"/>
    <cellStyle name="Normal 3 2 2 2 3 2 4 2 3" xfId="26176" xr:uid="{00000000-0005-0000-0000-00003F660000}"/>
    <cellStyle name="Normal 3 2 2 2 3 2 4 2 3 2" xfId="26177" xr:uid="{00000000-0005-0000-0000-000040660000}"/>
    <cellStyle name="Normal 3 2 2 2 3 2 4 2 4" xfId="26178" xr:uid="{00000000-0005-0000-0000-000041660000}"/>
    <cellStyle name="Normal 3 2 2 2 3 2 4 2 4 2" xfId="26179" xr:uid="{00000000-0005-0000-0000-000042660000}"/>
    <cellStyle name="Normal 3 2 2 2 3 2 4 2 5" xfId="26180" xr:uid="{00000000-0005-0000-0000-000043660000}"/>
    <cellStyle name="Normal 3 2 2 2 3 2 4 3" xfId="26181" xr:uid="{00000000-0005-0000-0000-000044660000}"/>
    <cellStyle name="Normal 3 2 2 2 3 2 4 3 2" xfId="26182" xr:uid="{00000000-0005-0000-0000-000045660000}"/>
    <cellStyle name="Normal 3 2 2 2 3 2 4 4" xfId="26183" xr:uid="{00000000-0005-0000-0000-000046660000}"/>
    <cellStyle name="Normal 3 2 2 2 3 2 4 4 2" xfId="26184" xr:uid="{00000000-0005-0000-0000-000047660000}"/>
    <cellStyle name="Normal 3 2 2 2 3 2 4 5" xfId="26185" xr:uid="{00000000-0005-0000-0000-000048660000}"/>
    <cellStyle name="Normal 3 2 2 2 3 2 4 5 2" xfId="26186" xr:uid="{00000000-0005-0000-0000-000049660000}"/>
    <cellStyle name="Normal 3 2 2 2 3 2 4 6" xfId="26187" xr:uid="{00000000-0005-0000-0000-00004A660000}"/>
    <cellStyle name="Normal 3 2 2 2 3 2 5" xfId="26188" xr:uid="{00000000-0005-0000-0000-00004B660000}"/>
    <cellStyle name="Normal 3 2 2 2 3 2 5 2" xfId="26189" xr:uid="{00000000-0005-0000-0000-00004C660000}"/>
    <cellStyle name="Normal 3 2 2 2 3 2 5 2 2" xfId="26190" xr:uid="{00000000-0005-0000-0000-00004D660000}"/>
    <cellStyle name="Normal 3 2 2 2 3 2 5 3" xfId="26191" xr:uid="{00000000-0005-0000-0000-00004E660000}"/>
    <cellStyle name="Normal 3 2 2 2 3 2 5 3 2" xfId="26192" xr:uid="{00000000-0005-0000-0000-00004F660000}"/>
    <cellStyle name="Normal 3 2 2 2 3 2 5 4" xfId="26193" xr:uid="{00000000-0005-0000-0000-000050660000}"/>
    <cellStyle name="Normal 3 2 2 2 3 2 5 4 2" xfId="26194" xr:uid="{00000000-0005-0000-0000-000051660000}"/>
    <cellStyle name="Normal 3 2 2 2 3 2 5 5" xfId="26195" xr:uid="{00000000-0005-0000-0000-000052660000}"/>
    <cellStyle name="Normal 3 2 2 2 3 2 6" xfId="26196" xr:uid="{00000000-0005-0000-0000-000053660000}"/>
    <cellStyle name="Normal 3 2 2 2 3 2 6 2" xfId="26197" xr:uid="{00000000-0005-0000-0000-000054660000}"/>
    <cellStyle name="Normal 3 2 2 2 3 2 7" xfId="26198" xr:uid="{00000000-0005-0000-0000-000055660000}"/>
    <cellStyle name="Normal 3 2 2 2 3 2 7 2" xfId="26199" xr:uid="{00000000-0005-0000-0000-000056660000}"/>
    <cellStyle name="Normal 3 2 2 2 3 2 8" xfId="26200" xr:uid="{00000000-0005-0000-0000-000057660000}"/>
    <cellStyle name="Normal 3 2 2 2 3 2 8 2" xfId="26201" xr:uid="{00000000-0005-0000-0000-000058660000}"/>
    <cellStyle name="Normal 3 2 2 2 3 2 9" xfId="26202" xr:uid="{00000000-0005-0000-0000-000059660000}"/>
    <cellStyle name="Normal 3 2 2 2 3 3" xfId="26203" xr:uid="{00000000-0005-0000-0000-00005A660000}"/>
    <cellStyle name="Normal 3 2 2 2 3 3 2" xfId="26204" xr:uid="{00000000-0005-0000-0000-00005B660000}"/>
    <cellStyle name="Normal 3 2 2 2 3 3 2 2" xfId="26205" xr:uid="{00000000-0005-0000-0000-00005C660000}"/>
    <cellStyle name="Normal 3 2 2 2 3 3 2 2 2" xfId="26206" xr:uid="{00000000-0005-0000-0000-00005D660000}"/>
    <cellStyle name="Normal 3 2 2 2 3 3 2 2 2 2" xfId="26207" xr:uid="{00000000-0005-0000-0000-00005E660000}"/>
    <cellStyle name="Normal 3 2 2 2 3 3 2 2 3" xfId="26208" xr:uid="{00000000-0005-0000-0000-00005F660000}"/>
    <cellStyle name="Normal 3 2 2 2 3 3 2 2 3 2" xfId="26209" xr:uid="{00000000-0005-0000-0000-000060660000}"/>
    <cellStyle name="Normal 3 2 2 2 3 3 2 2 4" xfId="26210" xr:uid="{00000000-0005-0000-0000-000061660000}"/>
    <cellStyle name="Normal 3 2 2 2 3 3 2 2 4 2" xfId="26211" xr:uid="{00000000-0005-0000-0000-000062660000}"/>
    <cellStyle name="Normal 3 2 2 2 3 3 2 2 5" xfId="26212" xr:uid="{00000000-0005-0000-0000-000063660000}"/>
    <cellStyle name="Normal 3 2 2 2 3 3 2 3" xfId="26213" xr:uid="{00000000-0005-0000-0000-000064660000}"/>
    <cellStyle name="Normal 3 2 2 2 3 3 2 3 2" xfId="26214" xr:uid="{00000000-0005-0000-0000-000065660000}"/>
    <cellStyle name="Normal 3 2 2 2 3 3 2 4" xfId="26215" xr:uid="{00000000-0005-0000-0000-000066660000}"/>
    <cellStyle name="Normal 3 2 2 2 3 3 2 4 2" xfId="26216" xr:uid="{00000000-0005-0000-0000-000067660000}"/>
    <cellStyle name="Normal 3 2 2 2 3 3 2 5" xfId="26217" xr:uid="{00000000-0005-0000-0000-000068660000}"/>
    <cellStyle name="Normal 3 2 2 2 3 3 2 5 2" xfId="26218" xr:uid="{00000000-0005-0000-0000-000069660000}"/>
    <cellStyle name="Normal 3 2 2 2 3 3 2 6" xfId="26219" xr:uid="{00000000-0005-0000-0000-00006A660000}"/>
    <cellStyle name="Normal 3 2 2 2 3 3 3" xfId="26220" xr:uid="{00000000-0005-0000-0000-00006B660000}"/>
    <cellStyle name="Normal 3 2 2 2 3 3 3 2" xfId="26221" xr:uid="{00000000-0005-0000-0000-00006C660000}"/>
    <cellStyle name="Normal 3 2 2 2 3 3 3 2 2" xfId="26222" xr:uid="{00000000-0005-0000-0000-00006D660000}"/>
    <cellStyle name="Normal 3 2 2 2 3 3 3 3" xfId="26223" xr:uid="{00000000-0005-0000-0000-00006E660000}"/>
    <cellStyle name="Normal 3 2 2 2 3 3 3 3 2" xfId="26224" xr:uid="{00000000-0005-0000-0000-00006F660000}"/>
    <cellStyle name="Normal 3 2 2 2 3 3 3 4" xfId="26225" xr:uid="{00000000-0005-0000-0000-000070660000}"/>
    <cellStyle name="Normal 3 2 2 2 3 3 3 4 2" xfId="26226" xr:uid="{00000000-0005-0000-0000-000071660000}"/>
    <cellStyle name="Normal 3 2 2 2 3 3 3 5" xfId="26227" xr:uid="{00000000-0005-0000-0000-000072660000}"/>
    <cellStyle name="Normal 3 2 2 2 3 3 4" xfId="26228" xr:uid="{00000000-0005-0000-0000-000073660000}"/>
    <cellStyle name="Normal 3 2 2 2 3 3 4 2" xfId="26229" xr:uid="{00000000-0005-0000-0000-000074660000}"/>
    <cellStyle name="Normal 3 2 2 2 3 3 5" xfId="26230" xr:uid="{00000000-0005-0000-0000-000075660000}"/>
    <cellStyle name="Normal 3 2 2 2 3 3 5 2" xfId="26231" xr:uid="{00000000-0005-0000-0000-000076660000}"/>
    <cellStyle name="Normal 3 2 2 2 3 3 6" xfId="26232" xr:uid="{00000000-0005-0000-0000-000077660000}"/>
    <cellStyle name="Normal 3 2 2 2 3 3 6 2" xfId="26233" xr:uid="{00000000-0005-0000-0000-000078660000}"/>
    <cellStyle name="Normal 3 2 2 2 3 3 7" xfId="26234" xr:uid="{00000000-0005-0000-0000-000079660000}"/>
    <cellStyle name="Normal 3 2 2 2 3 4" xfId="26235" xr:uid="{00000000-0005-0000-0000-00007A660000}"/>
    <cellStyle name="Normal 3 2 2 2 3 4 2" xfId="26236" xr:uid="{00000000-0005-0000-0000-00007B660000}"/>
    <cellStyle name="Normal 3 2 2 2 3 4 2 2" xfId="26237" xr:uid="{00000000-0005-0000-0000-00007C660000}"/>
    <cellStyle name="Normal 3 2 2 2 3 4 2 2 2" xfId="26238" xr:uid="{00000000-0005-0000-0000-00007D660000}"/>
    <cellStyle name="Normal 3 2 2 2 3 4 2 2 2 2" xfId="26239" xr:uid="{00000000-0005-0000-0000-00007E660000}"/>
    <cellStyle name="Normal 3 2 2 2 3 4 2 2 3" xfId="26240" xr:uid="{00000000-0005-0000-0000-00007F660000}"/>
    <cellStyle name="Normal 3 2 2 2 3 4 2 2 3 2" xfId="26241" xr:uid="{00000000-0005-0000-0000-000080660000}"/>
    <cellStyle name="Normal 3 2 2 2 3 4 2 2 4" xfId="26242" xr:uid="{00000000-0005-0000-0000-000081660000}"/>
    <cellStyle name="Normal 3 2 2 2 3 4 2 2 4 2" xfId="26243" xr:uid="{00000000-0005-0000-0000-000082660000}"/>
    <cellStyle name="Normal 3 2 2 2 3 4 2 2 5" xfId="26244" xr:uid="{00000000-0005-0000-0000-000083660000}"/>
    <cellStyle name="Normal 3 2 2 2 3 4 2 3" xfId="26245" xr:uid="{00000000-0005-0000-0000-000084660000}"/>
    <cellStyle name="Normal 3 2 2 2 3 4 2 3 2" xfId="26246" xr:uid="{00000000-0005-0000-0000-000085660000}"/>
    <cellStyle name="Normal 3 2 2 2 3 4 2 4" xfId="26247" xr:uid="{00000000-0005-0000-0000-000086660000}"/>
    <cellStyle name="Normal 3 2 2 2 3 4 2 4 2" xfId="26248" xr:uid="{00000000-0005-0000-0000-000087660000}"/>
    <cellStyle name="Normal 3 2 2 2 3 4 2 5" xfId="26249" xr:uid="{00000000-0005-0000-0000-000088660000}"/>
    <cellStyle name="Normal 3 2 2 2 3 4 2 5 2" xfId="26250" xr:uid="{00000000-0005-0000-0000-000089660000}"/>
    <cellStyle name="Normal 3 2 2 2 3 4 2 6" xfId="26251" xr:uid="{00000000-0005-0000-0000-00008A660000}"/>
    <cellStyle name="Normal 3 2 2 2 3 4 3" xfId="26252" xr:uid="{00000000-0005-0000-0000-00008B660000}"/>
    <cellStyle name="Normal 3 2 2 2 3 4 3 2" xfId="26253" xr:uid="{00000000-0005-0000-0000-00008C660000}"/>
    <cellStyle name="Normal 3 2 2 2 3 4 3 2 2" xfId="26254" xr:uid="{00000000-0005-0000-0000-00008D660000}"/>
    <cellStyle name="Normal 3 2 2 2 3 4 3 3" xfId="26255" xr:uid="{00000000-0005-0000-0000-00008E660000}"/>
    <cellStyle name="Normal 3 2 2 2 3 4 3 3 2" xfId="26256" xr:uid="{00000000-0005-0000-0000-00008F660000}"/>
    <cellStyle name="Normal 3 2 2 2 3 4 3 4" xfId="26257" xr:uid="{00000000-0005-0000-0000-000090660000}"/>
    <cellStyle name="Normal 3 2 2 2 3 4 3 4 2" xfId="26258" xr:uid="{00000000-0005-0000-0000-000091660000}"/>
    <cellStyle name="Normal 3 2 2 2 3 4 3 5" xfId="26259" xr:uid="{00000000-0005-0000-0000-000092660000}"/>
    <cellStyle name="Normal 3 2 2 2 3 4 4" xfId="26260" xr:uid="{00000000-0005-0000-0000-000093660000}"/>
    <cellStyle name="Normal 3 2 2 2 3 4 4 2" xfId="26261" xr:uid="{00000000-0005-0000-0000-000094660000}"/>
    <cellStyle name="Normal 3 2 2 2 3 4 5" xfId="26262" xr:uid="{00000000-0005-0000-0000-000095660000}"/>
    <cellStyle name="Normal 3 2 2 2 3 4 5 2" xfId="26263" xr:uid="{00000000-0005-0000-0000-000096660000}"/>
    <cellStyle name="Normal 3 2 2 2 3 4 6" xfId="26264" xr:uid="{00000000-0005-0000-0000-000097660000}"/>
    <cellStyle name="Normal 3 2 2 2 3 4 6 2" xfId="26265" xr:uid="{00000000-0005-0000-0000-000098660000}"/>
    <cellStyle name="Normal 3 2 2 2 3 4 7" xfId="26266" xr:uid="{00000000-0005-0000-0000-000099660000}"/>
    <cellStyle name="Normal 3 2 2 2 3 5" xfId="26267" xr:uid="{00000000-0005-0000-0000-00009A660000}"/>
    <cellStyle name="Normal 3 2 2 2 3 5 2" xfId="26268" xr:uid="{00000000-0005-0000-0000-00009B660000}"/>
    <cellStyle name="Normal 3 2 2 2 3 5 2 2" xfId="26269" xr:uid="{00000000-0005-0000-0000-00009C660000}"/>
    <cellStyle name="Normal 3 2 2 2 3 5 2 2 2" xfId="26270" xr:uid="{00000000-0005-0000-0000-00009D660000}"/>
    <cellStyle name="Normal 3 2 2 2 3 5 2 3" xfId="26271" xr:uid="{00000000-0005-0000-0000-00009E660000}"/>
    <cellStyle name="Normal 3 2 2 2 3 5 2 3 2" xfId="26272" xr:uid="{00000000-0005-0000-0000-00009F660000}"/>
    <cellStyle name="Normal 3 2 2 2 3 5 2 4" xfId="26273" xr:uid="{00000000-0005-0000-0000-0000A0660000}"/>
    <cellStyle name="Normal 3 2 2 2 3 5 2 4 2" xfId="26274" xr:uid="{00000000-0005-0000-0000-0000A1660000}"/>
    <cellStyle name="Normal 3 2 2 2 3 5 2 5" xfId="26275" xr:uid="{00000000-0005-0000-0000-0000A2660000}"/>
    <cellStyle name="Normal 3 2 2 2 3 5 3" xfId="26276" xr:uid="{00000000-0005-0000-0000-0000A3660000}"/>
    <cellStyle name="Normal 3 2 2 2 3 5 3 2" xfId="26277" xr:uid="{00000000-0005-0000-0000-0000A4660000}"/>
    <cellStyle name="Normal 3 2 2 2 3 5 4" xfId="26278" xr:uid="{00000000-0005-0000-0000-0000A5660000}"/>
    <cellStyle name="Normal 3 2 2 2 3 5 4 2" xfId="26279" xr:uid="{00000000-0005-0000-0000-0000A6660000}"/>
    <cellStyle name="Normal 3 2 2 2 3 5 5" xfId="26280" xr:uid="{00000000-0005-0000-0000-0000A7660000}"/>
    <cellStyle name="Normal 3 2 2 2 3 5 5 2" xfId="26281" xr:uid="{00000000-0005-0000-0000-0000A8660000}"/>
    <cellStyle name="Normal 3 2 2 2 3 5 6" xfId="26282" xr:uid="{00000000-0005-0000-0000-0000A9660000}"/>
    <cellStyle name="Normal 3 2 2 2 3 6" xfId="26283" xr:uid="{00000000-0005-0000-0000-0000AA660000}"/>
    <cellStyle name="Normal 3 2 2 2 3 6 2" xfId="26284" xr:uid="{00000000-0005-0000-0000-0000AB660000}"/>
    <cellStyle name="Normal 3 2 2 2 3 6 2 2" xfId="26285" xr:uid="{00000000-0005-0000-0000-0000AC660000}"/>
    <cellStyle name="Normal 3 2 2 2 3 6 3" xfId="26286" xr:uid="{00000000-0005-0000-0000-0000AD660000}"/>
    <cellStyle name="Normal 3 2 2 2 3 6 3 2" xfId="26287" xr:uid="{00000000-0005-0000-0000-0000AE660000}"/>
    <cellStyle name="Normal 3 2 2 2 3 6 4" xfId="26288" xr:uid="{00000000-0005-0000-0000-0000AF660000}"/>
    <cellStyle name="Normal 3 2 2 2 3 6 4 2" xfId="26289" xr:uid="{00000000-0005-0000-0000-0000B0660000}"/>
    <cellStyle name="Normal 3 2 2 2 3 6 5" xfId="26290" xr:uid="{00000000-0005-0000-0000-0000B1660000}"/>
    <cellStyle name="Normal 3 2 2 2 3 7" xfId="26291" xr:uid="{00000000-0005-0000-0000-0000B2660000}"/>
    <cellStyle name="Normal 3 2 2 2 3 7 2" xfId="26292" xr:uid="{00000000-0005-0000-0000-0000B3660000}"/>
    <cellStyle name="Normal 3 2 2 2 3 8" xfId="26293" xr:uid="{00000000-0005-0000-0000-0000B4660000}"/>
    <cellStyle name="Normal 3 2 2 2 3 8 2" xfId="26294" xr:uid="{00000000-0005-0000-0000-0000B5660000}"/>
    <cellStyle name="Normal 3 2 2 2 3 9" xfId="26295" xr:uid="{00000000-0005-0000-0000-0000B6660000}"/>
    <cellStyle name="Normal 3 2 2 2 3 9 2" xfId="26296" xr:uid="{00000000-0005-0000-0000-0000B7660000}"/>
    <cellStyle name="Normal 3 2 2 2 4" xfId="26297" xr:uid="{00000000-0005-0000-0000-0000B8660000}"/>
    <cellStyle name="Normal 3 2 2 2 4 10" xfId="26298" xr:uid="{00000000-0005-0000-0000-0000B9660000}"/>
    <cellStyle name="Normal 3 2 2 2 4 2" xfId="26299" xr:uid="{00000000-0005-0000-0000-0000BA660000}"/>
    <cellStyle name="Normal 3 2 2 2 4 2 2" xfId="26300" xr:uid="{00000000-0005-0000-0000-0000BB660000}"/>
    <cellStyle name="Normal 3 2 2 2 4 2 2 2" xfId="26301" xr:uid="{00000000-0005-0000-0000-0000BC660000}"/>
    <cellStyle name="Normal 3 2 2 2 4 2 2 2 2" xfId="26302" xr:uid="{00000000-0005-0000-0000-0000BD660000}"/>
    <cellStyle name="Normal 3 2 2 2 4 2 2 2 2 2" xfId="26303" xr:uid="{00000000-0005-0000-0000-0000BE660000}"/>
    <cellStyle name="Normal 3 2 2 2 4 2 2 2 2 2 2" xfId="26304" xr:uid="{00000000-0005-0000-0000-0000BF660000}"/>
    <cellStyle name="Normal 3 2 2 2 4 2 2 2 2 3" xfId="26305" xr:uid="{00000000-0005-0000-0000-0000C0660000}"/>
    <cellStyle name="Normal 3 2 2 2 4 2 2 2 2 3 2" xfId="26306" xr:uid="{00000000-0005-0000-0000-0000C1660000}"/>
    <cellStyle name="Normal 3 2 2 2 4 2 2 2 2 4" xfId="26307" xr:uid="{00000000-0005-0000-0000-0000C2660000}"/>
    <cellStyle name="Normal 3 2 2 2 4 2 2 2 2 4 2" xfId="26308" xr:uid="{00000000-0005-0000-0000-0000C3660000}"/>
    <cellStyle name="Normal 3 2 2 2 4 2 2 2 2 5" xfId="26309" xr:uid="{00000000-0005-0000-0000-0000C4660000}"/>
    <cellStyle name="Normal 3 2 2 2 4 2 2 2 3" xfId="26310" xr:uid="{00000000-0005-0000-0000-0000C5660000}"/>
    <cellStyle name="Normal 3 2 2 2 4 2 2 2 3 2" xfId="26311" xr:uid="{00000000-0005-0000-0000-0000C6660000}"/>
    <cellStyle name="Normal 3 2 2 2 4 2 2 2 4" xfId="26312" xr:uid="{00000000-0005-0000-0000-0000C7660000}"/>
    <cellStyle name="Normal 3 2 2 2 4 2 2 2 4 2" xfId="26313" xr:uid="{00000000-0005-0000-0000-0000C8660000}"/>
    <cellStyle name="Normal 3 2 2 2 4 2 2 2 5" xfId="26314" xr:uid="{00000000-0005-0000-0000-0000C9660000}"/>
    <cellStyle name="Normal 3 2 2 2 4 2 2 2 5 2" xfId="26315" xr:uid="{00000000-0005-0000-0000-0000CA660000}"/>
    <cellStyle name="Normal 3 2 2 2 4 2 2 2 6" xfId="26316" xr:uid="{00000000-0005-0000-0000-0000CB660000}"/>
    <cellStyle name="Normal 3 2 2 2 4 2 2 3" xfId="26317" xr:uid="{00000000-0005-0000-0000-0000CC660000}"/>
    <cellStyle name="Normal 3 2 2 2 4 2 2 3 2" xfId="26318" xr:uid="{00000000-0005-0000-0000-0000CD660000}"/>
    <cellStyle name="Normal 3 2 2 2 4 2 2 3 2 2" xfId="26319" xr:uid="{00000000-0005-0000-0000-0000CE660000}"/>
    <cellStyle name="Normal 3 2 2 2 4 2 2 3 3" xfId="26320" xr:uid="{00000000-0005-0000-0000-0000CF660000}"/>
    <cellStyle name="Normal 3 2 2 2 4 2 2 3 3 2" xfId="26321" xr:uid="{00000000-0005-0000-0000-0000D0660000}"/>
    <cellStyle name="Normal 3 2 2 2 4 2 2 3 4" xfId="26322" xr:uid="{00000000-0005-0000-0000-0000D1660000}"/>
    <cellStyle name="Normal 3 2 2 2 4 2 2 3 4 2" xfId="26323" xr:uid="{00000000-0005-0000-0000-0000D2660000}"/>
    <cellStyle name="Normal 3 2 2 2 4 2 2 3 5" xfId="26324" xr:uid="{00000000-0005-0000-0000-0000D3660000}"/>
    <cellStyle name="Normal 3 2 2 2 4 2 2 4" xfId="26325" xr:uid="{00000000-0005-0000-0000-0000D4660000}"/>
    <cellStyle name="Normal 3 2 2 2 4 2 2 4 2" xfId="26326" xr:uid="{00000000-0005-0000-0000-0000D5660000}"/>
    <cellStyle name="Normal 3 2 2 2 4 2 2 5" xfId="26327" xr:uid="{00000000-0005-0000-0000-0000D6660000}"/>
    <cellStyle name="Normal 3 2 2 2 4 2 2 5 2" xfId="26328" xr:uid="{00000000-0005-0000-0000-0000D7660000}"/>
    <cellStyle name="Normal 3 2 2 2 4 2 2 6" xfId="26329" xr:uid="{00000000-0005-0000-0000-0000D8660000}"/>
    <cellStyle name="Normal 3 2 2 2 4 2 2 6 2" xfId="26330" xr:uid="{00000000-0005-0000-0000-0000D9660000}"/>
    <cellStyle name="Normal 3 2 2 2 4 2 2 7" xfId="26331" xr:uid="{00000000-0005-0000-0000-0000DA660000}"/>
    <cellStyle name="Normal 3 2 2 2 4 2 3" xfId="26332" xr:uid="{00000000-0005-0000-0000-0000DB660000}"/>
    <cellStyle name="Normal 3 2 2 2 4 2 3 2" xfId="26333" xr:uid="{00000000-0005-0000-0000-0000DC660000}"/>
    <cellStyle name="Normal 3 2 2 2 4 2 3 2 2" xfId="26334" xr:uid="{00000000-0005-0000-0000-0000DD660000}"/>
    <cellStyle name="Normal 3 2 2 2 4 2 3 2 2 2" xfId="26335" xr:uid="{00000000-0005-0000-0000-0000DE660000}"/>
    <cellStyle name="Normal 3 2 2 2 4 2 3 2 2 2 2" xfId="26336" xr:uid="{00000000-0005-0000-0000-0000DF660000}"/>
    <cellStyle name="Normal 3 2 2 2 4 2 3 2 2 3" xfId="26337" xr:uid="{00000000-0005-0000-0000-0000E0660000}"/>
    <cellStyle name="Normal 3 2 2 2 4 2 3 2 2 3 2" xfId="26338" xr:uid="{00000000-0005-0000-0000-0000E1660000}"/>
    <cellStyle name="Normal 3 2 2 2 4 2 3 2 2 4" xfId="26339" xr:uid="{00000000-0005-0000-0000-0000E2660000}"/>
    <cellStyle name="Normal 3 2 2 2 4 2 3 2 2 4 2" xfId="26340" xr:uid="{00000000-0005-0000-0000-0000E3660000}"/>
    <cellStyle name="Normal 3 2 2 2 4 2 3 2 2 5" xfId="26341" xr:uid="{00000000-0005-0000-0000-0000E4660000}"/>
    <cellStyle name="Normal 3 2 2 2 4 2 3 2 3" xfId="26342" xr:uid="{00000000-0005-0000-0000-0000E5660000}"/>
    <cellStyle name="Normal 3 2 2 2 4 2 3 2 3 2" xfId="26343" xr:uid="{00000000-0005-0000-0000-0000E6660000}"/>
    <cellStyle name="Normal 3 2 2 2 4 2 3 2 4" xfId="26344" xr:uid="{00000000-0005-0000-0000-0000E7660000}"/>
    <cellStyle name="Normal 3 2 2 2 4 2 3 2 4 2" xfId="26345" xr:uid="{00000000-0005-0000-0000-0000E8660000}"/>
    <cellStyle name="Normal 3 2 2 2 4 2 3 2 5" xfId="26346" xr:uid="{00000000-0005-0000-0000-0000E9660000}"/>
    <cellStyle name="Normal 3 2 2 2 4 2 3 2 5 2" xfId="26347" xr:uid="{00000000-0005-0000-0000-0000EA660000}"/>
    <cellStyle name="Normal 3 2 2 2 4 2 3 2 6" xfId="26348" xr:uid="{00000000-0005-0000-0000-0000EB660000}"/>
    <cellStyle name="Normal 3 2 2 2 4 2 3 3" xfId="26349" xr:uid="{00000000-0005-0000-0000-0000EC660000}"/>
    <cellStyle name="Normal 3 2 2 2 4 2 3 3 2" xfId="26350" xr:uid="{00000000-0005-0000-0000-0000ED660000}"/>
    <cellStyle name="Normal 3 2 2 2 4 2 3 3 2 2" xfId="26351" xr:uid="{00000000-0005-0000-0000-0000EE660000}"/>
    <cellStyle name="Normal 3 2 2 2 4 2 3 3 3" xfId="26352" xr:uid="{00000000-0005-0000-0000-0000EF660000}"/>
    <cellStyle name="Normal 3 2 2 2 4 2 3 3 3 2" xfId="26353" xr:uid="{00000000-0005-0000-0000-0000F0660000}"/>
    <cellStyle name="Normal 3 2 2 2 4 2 3 3 4" xfId="26354" xr:uid="{00000000-0005-0000-0000-0000F1660000}"/>
    <cellStyle name="Normal 3 2 2 2 4 2 3 3 4 2" xfId="26355" xr:uid="{00000000-0005-0000-0000-0000F2660000}"/>
    <cellStyle name="Normal 3 2 2 2 4 2 3 3 5" xfId="26356" xr:uid="{00000000-0005-0000-0000-0000F3660000}"/>
    <cellStyle name="Normal 3 2 2 2 4 2 3 4" xfId="26357" xr:uid="{00000000-0005-0000-0000-0000F4660000}"/>
    <cellStyle name="Normal 3 2 2 2 4 2 3 4 2" xfId="26358" xr:uid="{00000000-0005-0000-0000-0000F5660000}"/>
    <cellStyle name="Normal 3 2 2 2 4 2 3 5" xfId="26359" xr:uid="{00000000-0005-0000-0000-0000F6660000}"/>
    <cellStyle name="Normal 3 2 2 2 4 2 3 5 2" xfId="26360" xr:uid="{00000000-0005-0000-0000-0000F7660000}"/>
    <cellStyle name="Normal 3 2 2 2 4 2 3 6" xfId="26361" xr:uid="{00000000-0005-0000-0000-0000F8660000}"/>
    <cellStyle name="Normal 3 2 2 2 4 2 3 6 2" xfId="26362" xr:uid="{00000000-0005-0000-0000-0000F9660000}"/>
    <cellStyle name="Normal 3 2 2 2 4 2 3 7" xfId="26363" xr:uid="{00000000-0005-0000-0000-0000FA660000}"/>
    <cellStyle name="Normal 3 2 2 2 4 2 4" xfId="26364" xr:uid="{00000000-0005-0000-0000-0000FB660000}"/>
    <cellStyle name="Normal 3 2 2 2 4 2 4 2" xfId="26365" xr:uid="{00000000-0005-0000-0000-0000FC660000}"/>
    <cellStyle name="Normal 3 2 2 2 4 2 4 2 2" xfId="26366" xr:uid="{00000000-0005-0000-0000-0000FD660000}"/>
    <cellStyle name="Normal 3 2 2 2 4 2 4 2 2 2" xfId="26367" xr:uid="{00000000-0005-0000-0000-0000FE660000}"/>
    <cellStyle name="Normal 3 2 2 2 4 2 4 2 3" xfId="26368" xr:uid="{00000000-0005-0000-0000-0000FF660000}"/>
    <cellStyle name="Normal 3 2 2 2 4 2 4 2 3 2" xfId="26369" xr:uid="{00000000-0005-0000-0000-000000670000}"/>
    <cellStyle name="Normal 3 2 2 2 4 2 4 2 4" xfId="26370" xr:uid="{00000000-0005-0000-0000-000001670000}"/>
    <cellStyle name="Normal 3 2 2 2 4 2 4 2 4 2" xfId="26371" xr:uid="{00000000-0005-0000-0000-000002670000}"/>
    <cellStyle name="Normal 3 2 2 2 4 2 4 2 5" xfId="26372" xr:uid="{00000000-0005-0000-0000-000003670000}"/>
    <cellStyle name="Normal 3 2 2 2 4 2 4 3" xfId="26373" xr:uid="{00000000-0005-0000-0000-000004670000}"/>
    <cellStyle name="Normal 3 2 2 2 4 2 4 3 2" xfId="26374" xr:uid="{00000000-0005-0000-0000-000005670000}"/>
    <cellStyle name="Normal 3 2 2 2 4 2 4 4" xfId="26375" xr:uid="{00000000-0005-0000-0000-000006670000}"/>
    <cellStyle name="Normal 3 2 2 2 4 2 4 4 2" xfId="26376" xr:uid="{00000000-0005-0000-0000-000007670000}"/>
    <cellStyle name="Normal 3 2 2 2 4 2 4 5" xfId="26377" xr:uid="{00000000-0005-0000-0000-000008670000}"/>
    <cellStyle name="Normal 3 2 2 2 4 2 4 5 2" xfId="26378" xr:uid="{00000000-0005-0000-0000-000009670000}"/>
    <cellStyle name="Normal 3 2 2 2 4 2 4 6" xfId="26379" xr:uid="{00000000-0005-0000-0000-00000A670000}"/>
    <cellStyle name="Normal 3 2 2 2 4 2 5" xfId="26380" xr:uid="{00000000-0005-0000-0000-00000B670000}"/>
    <cellStyle name="Normal 3 2 2 2 4 2 5 2" xfId="26381" xr:uid="{00000000-0005-0000-0000-00000C670000}"/>
    <cellStyle name="Normal 3 2 2 2 4 2 5 2 2" xfId="26382" xr:uid="{00000000-0005-0000-0000-00000D670000}"/>
    <cellStyle name="Normal 3 2 2 2 4 2 5 3" xfId="26383" xr:uid="{00000000-0005-0000-0000-00000E670000}"/>
    <cellStyle name="Normal 3 2 2 2 4 2 5 3 2" xfId="26384" xr:uid="{00000000-0005-0000-0000-00000F670000}"/>
    <cellStyle name="Normal 3 2 2 2 4 2 5 4" xfId="26385" xr:uid="{00000000-0005-0000-0000-000010670000}"/>
    <cellStyle name="Normal 3 2 2 2 4 2 5 4 2" xfId="26386" xr:uid="{00000000-0005-0000-0000-000011670000}"/>
    <cellStyle name="Normal 3 2 2 2 4 2 5 5" xfId="26387" xr:uid="{00000000-0005-0000-0000-000012670000}"/>
    <cellStyle name="Normal 3 2 2 2 4 2 6" xfId="26388" xr:uid="{00000000-0005-0000-0000-000013670000}"/>
    <cellStyle name="Normal 3 2 2 2 4 2 6 2" xfId="26389" xr:uid="{00000000-0005-0000-0000-000014670000}"/>
    <cellStyle name="Normal 3 2 2 2 4 2 7" xfId="26390" xr:uid="{00000000-0005-0000-0000-000015670000}"/>
    <cellStyle name="Normal 3 2 2 2 4 2 7 2" xfId="26391" xr:uid="{00000000-0005-0000-0000-000016670000}"/>
    <cellStyle name="Normal 3 2 2 2 4 2 8" xfId="26392" xr:uid="{00000000-0005-0000-0000-000017670000}"/>
    <cellStyle name="Normal 3 2 2 2 4 2 8 2" xfId="26393" xr:uid="{00000000-0005-0000-0000-000018670000}"/>
    <cellStyle name="Normal 3 2 2 2 4 2 9" xfId="26394" xr:uid="{00000000-0005-0000-0000-000019670000}"/>
    <cellStyle name="Normal 3 2 2 2 4 3" xfId="26395" xr:uid="{00000000-0005-0000-0000-00001A670000}"/>
    <cellStyle name="Normal 3 2 2 2 4 3 2" xfId="26396" xr:uid="{00000000-0005-0000-0000-00001B670000}"/>
    <cellStyle name="Normal 3 2 2 2 4 3 2 2" xfId="26397" xr:uid="{00000000-0005-0000-0000-00001C670000}"/>
    <cellStyle name="Normal 3 2 2 2 4 3 2 2 2" xfId="26398" xr:uid="{00000000-0005-0000-0000-00001D670000}"/>
    <cellStyle name="Normal 3 2 2 2 4 3 2 2 2 2" xfId="26399" xr:uid="{00000000-0005-0000-0000-00001E670000}"/>
    <cellStyle name="Normal 3 2 2 2 4 3 2 2 3" xfId="26400" xr:uid="{00000000-0005-0000-0000-00001F670000}"/>
    <cellStyle name="Normal 3 2 2 2 4 3 2 2 3 2" xfId="26401" xr:uid="{00000000-0005-0000-0000-000020670000}"/>
    <cellStyle name="Normal 3 2 2 2 4 3 2 2 4" xfId="26402" xr:uid="{00000000-0005-0000-0000-000021670000}"/>
    <cellStyle name="Normal 3 2 2 2 4 3 2 2 4 2" xfId="26403" xr:uid="{00000000-0005-0000-0000-000022670000}"/>
    <cellStyle name="Normal 3 2 2 2 4 3 2 2 5" xfId="26404" xr:uid="{00000000-0005-0000-0000-000023670000}"/>
    <cellStyle name="Normal 3 2 2 2 4 3 2 3" xfId="26405" xr:uid="{00000000-0005-0000-0000-000024670000}"/>
    <cellStyle name="Normal 3 2 2 2 4 3 2 3 2" xfId="26406" xr:uid="{00000000-0005-0000-0000-000025670000}"/>
    <cellStyle name="Normal 3 2 2 2 4 3 2 4" xfId="26407" xr:uid="{00000000-0005-0000-0000-000026670000}"/>
    <cellStyle name="Normal 3 2 2 2 4 3 2 4 2" xfId="26408" xr:uid="{00000000-0005-0000-0000-000027670000}"/>
    <cellStyle name="Normal 3 2 2 2 4 3 2 5" xfId="26409" xr:uid="{00000000-0005-0000-0000-000028670000}"/>
    <cellStyle name="Normal 3 2 2 2 4 3 2 5 2" xfId="26410" xr:uid="{00000000-0005-0000-0000-000029670000}"/>
    <cellStyle name="Normal 3 2 2 2 4 3 2 6" xfId="26411" xr:uid="{00000000-0005-0000-0000-00002A670000}"/>
    <cellStyle name="Normal 3 2 2 2 4 3 3" xfId="26412" xr:uid="{00000000-0005-0000-0000-00002B670000}"/>
    <cellStyle name="Normal 3 2 2 2 4 3 3 2" xfId="26413" xr:uid="{00000000-0005-0000-0000-00002C670000}"/>
    <cellStyle name="Normal 3 2 2 2 4 3 3 2 2" xfId="26414" xr:uid="{00000000-0005-0000-0000-00002D670000}"/>
    <cellStyle name="Normal 3 2 2 2 4 3 3 3" xfId="26415" xr:uid="{00000000-0005-0000-0000-00002E670000}"/>
    <cellStyle name="Normal 3 2 2 2 4 3 3 3 2" xfId="26416" xr:uid="{00000000-0005-0000-0000-00002F670000}"/>
    <cellStyle name="Normal 3 2 2 2 4 3 3 4" xfId="26417" xr:uid="{00000000-0005-0000-0000-000030670000}"/>
    <cellStyle name="Normal 3 2 2 2 4 3 3 4 2" xfId="26418" xr:uid="{00000000-0005-0000-0000-000031670000}"/>
    <cellStyle name="Normal 3 2 2 2 4 3 3 5" xfId="26419" xr:uid="{00000000-0005-0000-0000-000032670000}"/>
    <cellStyle name="Normal 3 2 2 2 4 3 4" xfId="26420" xr:uid="{00000000-0005-0000-0000-000033670000}"/>
    <cellStyle name="Normal 3 2 2 2 4 3 4 2" xfId="26421" xr:uid="{00000000-0005-0000-0000-000034670000}"/>
    <cellStyle name="Normal 3 2 2 2 4 3 5" xfId="26422" xr:uid="{00000000-0005-0000-0000-000035670000}"/>
    <cellStyle name="Normal 3 2 2 2 4 3 5 2" xfId="26423" xr:uid="{00000000-0005-0000-0000-000036670000}"/>
    <cellStyle name="Normal 3 2 2 2 4 3 6" xfId="26424" xr:uid="{00000000-0005-0000-0000-000037670000}"/>
    <cellStyle name="Normal 3 2 2 2 4 3 6 2" xfId="26425" xr:uid="{00000000-0005-0000-0000-000038670000}"/>
    <cellStyle name="Normal 3 2 2 2 4 3 7" xfId="26426" xr:uid="{00000000-0005-0000-0000-000039670000}"/>
    <cellStyle name="Normal 3 2 2 2 4 4" xfId="26427" xr:uid="{00000000-0005-0000-0000-00003A670000}"/>
    <cellStyle name="Normal 3 2 2 2 4 4 2" xfId="26428" xr:uid="{00000000-0005-0000-0000-00003B670000}"/>
    <cellStyle name="Normal 3 2 2 2 4 4 2 2" xfId="26429" xr:uid="{00000000-0005-0000-0000-00003C670000}"/>
    <cellStyle name="Normal 3 2 2 2 4 4 2 2 2" xfId="26430" xr:uid="{00000000-0005-0000-0000-00003D670000}"/>
    <cellStyle name="Normal 3 2 2 2 4 4 2 2 2 2" xfId="26431" xr:uid="{00000000-0005-0000-0000-00003E670000}"/>
    <cellStyle name="Normal 3 2 2 2 4 4 2 2 3" xfId="26432" xr:uid="{00000000-0005-0000-0000-00003F670000}"/>
    <cellStyle name="Normal 3 2 2 2 4 4 2 2 3 2" xfId="26433" xr:uid="{00000000-0005-0000-0000-000040670000}"/>
    <cellStyle name="Normal 3 2 2 2 4 4 2 2 4" xfId="26434" xr:uid="{00000000-0005-0000-0000-000041670000}"/>
    <cellStyle name="Normal 3 2 2 2 4 4 2 2 4 2" xfId="26435" xr:uid="{00000000-0005-0000-0000-000042670000}"/>
    <cellStyle name="Normal 3 2 2 2 4 4 2 2 5" xfId="26436" xr:uid="{00000000-0005-0000-0000-000043670000}"/>
    <cellStyle name="Normal 3 2 2 2 4 4 2 3" xfId="26437" xr:uid="{00000000-0005-0000-0000-000044670000}"/>
    <cellStyle name="Normal 3 2 2 2 4 4 2 3 2" xfId="26438" xr:uid="{00000000-0005-0000-0000-000045670000}"/>
    <cellStyle name="Normal 3 2 2 2 4 4 2 4" xfId="26439" xr:uid="{00000000-0005-0000-0000-000046670000}"/>
    <cellStyle name="Normal 3 2 2 2 4 4 2 4 2" xfId="26440" xr:uid="{00000000-0005-0000-0000-000047670000}"/>
    <cellStyle name="Normal 3 2 2 2 4 4 2 5" xfId="26441" xr:uid="{00000000-0005-0000-0000-000048670000}"/>
    <cellStyle name="Normal 3 2 2 2 4 4 2 5 2" xfId="26442" xr:uid="{00000000-0005-0000-0000-000049670000}"/>
    <cellStyle name="Normal 3 2 2 2 4 4 2 6" xfId="26443" xr:uid="{00000000-0005-0000-0000-00004A670000}"/>
    <cellStyle name="Normal 3 2 2 2 4 4 3" xfId="26444" xr:uid="{00000000-0005-0000-0000-00004B670000}"/>
    <cellStyle name="Normal 3 2 2 2 4 4 3 2" xfId="26445" xr:uid="{00000000-0005-0000-0000-00004C670000}"/>
    <cellStyle name="Normal 3 2 2 2 4 4 3 2 2" xfId="26446" xr:uid="{00000000-0005-0000-0000-00004D670000}"/>
    <cellStyle name="Normal 3 2 2 2 4 4 3 3" xfId="26447" xr:uid="{00000000-0005-0000-0000-00004E670000}"/>
    <cellStyle name="Normal 3 2 2 2 4 4 3 3 2" xfId="26448" xr:uid="{00000000-0005-0000-0000-00004F670000}"/>
    <cellStyle name="Normal 3 2 2 2 4 4 3 4" xfId="26449" xr:uid="{00000000-0005-0000-0000-000050670000}"/>
    <cellStyle name="Normal 3 2 2 2 4 4 3 4 2" xfId="26450" xr:uid="{00000000-0005-0000-0000-000051670000}"/>
    <cellStyle name="Normal 3 2 2 2 4 4 3 5" xfId="26451" xr:uid="{00000000-0005-0000-0000-000052670000}"/>
    <cellStyle name="Normal 3 2 2 2 4 4 4" xfId="26452" xr:uid="{00000000-0005-0000-0000-000053670000}"/>
    <cellStyle name="Normal 3 2 2 2 4 4 4 2" xfId="26453" xr:uid="{00000000-0005-0000-0000-000054670000}"/>
    <cellStyle name="Normal 3 2 2 2 4 4 5" xfId="26454" xr:uid="{00000000-0005-0000-0000-000055670000}"/>
    <cellStyle name="Normal 3 2 2 2 4 4 5 2" xfId="26455" xr:uid="{00000000-0005-0000-0000-000056670000}"/>
    <cellStyle name="Normal 3 2 2 2 4 4 6" xfId="26456" xr:uid="{00000000-0005-0000-0000-000057670000}"/>
    <cellStyle name="Normal 3 2 2 2 4 4 6 2" xfId="26457" xr:uid="{00000000-0005-0000-0000-000058670000}"/>
    <cellStyle name="Normal 3 2 2 2 4 4 7" xfId="26458" xr:uid="{00000000-0005-0000-0000-000059670000}"/>
    <cellStyle name="Normal 3 2 2 2 4 5" xfId="26459" xr:uid="{00000000-0005-0000-0000-00005A670000}"/>
    <cellStyle name="Normal 3 2 2 2 4 5 2" xfId="26460" xr:uid="{00000000-0005-0000-0000-00005B670000}"/>
    <cellStyle name="Normal 3 2 2 2 4 5 2 2" xfId="26461" xr:uid="{00000000-0005-0000-0000-00005C670000}"/>
    <cellStyle name="Normal 3 2 2 2 4 5 2 2 2" xfId="26462" xr:uid="{00000000-0005-0000-0000-00005D670000}"/>
    <cellStyle name="Normal 3 2 2 2 4 5 2 3" xfId="26463" xr:uid="{00000000-0005-0000-0000-00005E670000}"/>
    <cellStyle name="Normal 3 2 2 2 4 5 2 3 2" xfId="26464" xr:uid="{00000000-0005-0000-0000-00005F670000}"/>
    <cellStyle name="Normal 3 2 2 2 4 5 2 4" xfId="26465" xr:uid="{00000000-0005-0000-0000-000060670000}"/>
    <cellStyle name="Normal 3 2 2 2 4 5 2 4 2" xfId="26466" xr:uid="{00000000-0005-0000-0000-000061670000}"/>
    <cellStyle name="Normal 3 2 2 2 4 5 2 5" xfId="26467" xr:uid="{00000000-0005-0000-0000-000062670000}"/>
    <cellStyle name="Normal 3 2 2 2 4 5 3" xfId="26468" xr:uid="{00000000-0005-0000-0000-000063670000}"/>
    <cellStyle name="Normal 3 2 2 2 4 5 3 2" xfId="26469" xr:uid="{00000000-0005-0000-0000-000064670000}"/>
    <cellStyle name="Normal 3 2 2 2 4 5 4" xfId="26470" xr:uid="{00000000-0005-0000-0000-000065670000}"/>
    <cellStyle name="Normal 3 2 2 2 4 5 4 2" xfId="26471" xr:uid="{00000000-0005-0000-0000-000066670000}"/>
    <cellStyle name="Normal 3 2 2 2 4 5 5" xfId="26472" xr:uid="{00000000-0005-0000-0000-000067670000}"/>
    <cellStyle name="Normal 3 2 2 2 4 5 5 2" xfId="26473" xr:uid="{00000000-0005-0000-0000-000068670000}"/>
    <cellStyle name="Normal 3 2 2 2 4 5 6" xfId="26474" xr:uid="{00000000-0005-0000-0000-000069670000}"/>
    <cellStyle name="Normal 3 2 2 2 4 6" xfId="26475" xr:uid="{00000000-0005-0000-0000-00006A670000}"/>
    <cellStyle name="Normal 3 2 2 2 4 6 2" xfId="26476" xr:uid="{00000000-0005-0000-0000-00006B670000}"/>
    <cellStyle name="Normal 3 2 2 2 4 6 2 2" xfId="26477" xr:uid="{00000000-0005-0000-0000-00006C670000}"/>
    <cellStyle name="Normal 3 2 2 2 4 6 3" xfId="26478" xr:uid="{00000000-0005-0000-0000-00006D670000}"/>
    <cellStyle name="Normal 3 2 2 2 4 6 3 2" xfId="26479" xr:uid="{00000000-0005-0000-0000-00006E670000}"/>
    <cellStyle name="Normal 3 2 2 2 4 6 4" xfId="26480" xr:uid="{00000000-0005-0000-0000-00006F670000}"/>
    <cellStyle name="Normal 3 2 2 2 4 6 4 2" xfId="26481" xr:uid="{00000000-0005-0000-0000-000070670000}"/>
    <cellStyle name="Normal 3 2 2 2 4 6 5" xfId="26482" xr:uid="{00000000-0005-0000-0000-000071670000}"/>
    <cellStyle name="Normal 3 2 2 2 4 7" xfId="26483" xr:uid="{00000000-0005-0000-0000-000072670000}"/>
    <cellStyle name="Normal 3 2 2 2 4 7 2" xfId="26484" xr:uid="{00000000-0005-0000-0000-000073670000}"/>
    <cellStyle name="Normal 3 2 2 2 4 8" xfId="26485" xr:uid="{00000000-0005-0000-0000-000074670000}"/>
    <cellStyle name="Normal 3 2 2 2 4 8 2" xfId="26486" xr:uid="{00000000-0005-0000-0000-000075670000}"/>
    <cellStyle name="Normal 3 2 2 2 4 9" xfId="26487" xr:uid="{00000000-0005-0000-0000-000076670000}"/>
    <cellStyle name="Normal 3 2 2 2 4 9 2" xfId="26488" xr:uid="{00000000-0005-0000-0000-000077670000}"/>
    <cellStyle name="Normal 3 2 2 2 5" xfId="26489" xr:uid="{00000000-0005-0000-0000-000078670000}"/>
    <cellStyle name="Normal 3 2 2 2 5 2" xfId="26490" xr:uid="{00000000-0005-0000-0000-000079670000}"/>
    <cellStyle name="Normal 3 2 2 2 5 2 2" xfId="26491" xr:uid="{00000000-0005-0000-0000-00007A670000}"/>
    <cellStyle name="Normal 3 2 2 2 5 2 2 2" xfId="26492" xr:uid="{00000000-0005-0000-0000-00007B670000}"/>
    <cellStyle name="Normal 3 2 2 2 5 2 2 2 2" xfId="26493" xr:uid="{00000000-0005-0000-0000-00007C670000}"/>
    <cellStyle name="Normal 3 2 2 2 5 2 2 2 2 2" xfId="26494" xr:uid="{00000000-0005-0000-0000-00007D670000}"/>
    <cellStyle name="Normal 3 2 2 2 5 2 2 2 3" xfId="26495" xr:uid="{00000000-0005-0000-0000-00007E670000}"/>
    <cellStyle name="Normal 3 2 2 2 5 2 2 2 3 2" xfId="26496" xr:uid="{00000000-0005-0000-0000-00007F670000}"/>
    <cellStyle name="Normal 3 2 2 2 5 2 2 2 4" xfId="26497" xr:uid="{00000000-0005-0000-0000-000080670000}"/>
    <cellStyle name="Normal 3 2 2 2 5 2 2 2 4 2" xfId="26498" xr:uid="{00000000-0005-0000-0000-000081670000}"/>
    <cellStyle name="Normal 3 2 2 2 5 2 2 2 5" xfId="26499" xr:uid="{00000000-0005-0000-0000-000082670000}"/>
    <cellStyle name="Normal 3 2 2 2 5 2 2 3" xfId="26500" xr:uid="{00000000-0005-0000-0000-000083670000}"/>
    <cellStyle name="Normal 3 2 2 2 5 2 2 3 2" xfId="26501" xr:uid="{00000000-0005-0000-0000-000084670000}"/>
    <cellStyle name="Normal 3 2 2 2 5 2 2 4" xfId="26502" xr:uid="{00000000-0005-0000-0000-000085670000}"/>
    <cellStyle name="Normal 3 2 2 2 5 2 2 4 2" xfId="26503" xr:uid="{00000000-0005-0000-0000-000086670000}"/>
    <cellStyle name="Normal 3 2 2 2 5 2 2 5" xfId="26504" xr:uid="{00000000-0005-0000-0000-000087670000}"/>
    <cellStyle name="Normal 3 2 2 2 5 2 2 5 2" xfId="26505" xr:uid="{00000000-0005-0000-0000-000088670000}"/>
    <cellStyle name="Normal 3 2 2 2 5 2 2 6" xfId="26506" xr:uid="{00000000-0005-0000-0000-000089670000}"/>
    <cellStyle name="Normal 3 2 2 2 5 2 3" xfId="26507" xr:uid="{00000000-0005-0000-0000-00008A670000}"/>
    <cellStyle name="Normal 3 2 2 2 5 2 3 2" xfId="26508" xr:uid="{00000000-0005-0000-0000-00008B670000}"/>
    <cellStyle name="Normal 3 2 2 2 5 2 3 2 2" xfId="26509" xr:uid="{00000000-0005-0000-0000-00008C670000}"/>
    <cellStyle name="Normal 3 2 2 2 5 2 3 3" xfId="26510" xr:uid="{00000000-0005-0000-0000-00008D670000}"/>
    <cellStyle name="Normal 3 2 2 2 5 2 3 3 2" xfId="26511" xr:uid="{00000000-0005-0000-0000-00008E670000}"/>
    <cellStyle name="Normal 3 2 2 2 5 2 3 4" xfId="26512" xr:uid="{00000000-0005-0000-0000-00008F670000}"/>
    <cellStyle name="Normal 3 2 2 2 5 2 3 4 2" xfId="26513" xr:uid="{00000000-0005-0000-0000-000090670000}"/>
    <cellStyle name="Normal 3 2 2 2 5 2 3 5" xfId="26514" xr:uid="{00000000-0005-0000-0000-000091670000}"/>
    <cellStyle name="Normal 3 2 2 2 5 2 4" xfId="26515" xr:uid="{00000000-0005-0000-0000-000092670000}"/>
    <cellStyle name="Normal 3 2 2 2 5 2 4 2" xfId="26516" xr:uid="{00000000-0005-0000-0000-000093670000}"/>
    <cellStyle name="Normal 3 2 2 2 5 2 5" xfId="26517" xr:uid="{00000000-0005-0000-0000-000094670000}"/>
    <cellStyle name="Normal 3 2 2 2 5 2 5 2" xfId="26518" xr:uid="{00000000-0005-0000-0000-000095670000}"/>
    <cellStyle name="Normal 3 2 2 2 5 2 6" xfId="26519" xr:uid="{00000000-0005-0000-0000-000096670000}"/>
    <cellStyle name="Normal 3 2 2 2 5 2 6 2" xfId="26520" xr:uid="{00000000-0005-0000-0000-000097670000}"/>
    <cellStyle name="Normal 3 2 2 2 5 2 7" xfId="26521" xr:uid="{00000000-0005-0000-0000-000098670000}"/>
    <cellStyle name="Normal 3 2 2 2 5 3" xfId="26522" xr:uid="{00000000-0005-0000-0000-000099670000}"/>
    <cellStyle name="Normal 3 2 2 2 5 3 2" xfId="26523" xr:uid="{00000000-0005-0000-0000-00009A670000}"/>
    <cellStyle name="Normal 3 2 2 2 5 3 2 2" xfId="26524" xr:uid="{00000000-0005-0000-0000-00009B670000}"/>
    <cellStyle name="Normal 3 2 2 2 5 3 2 2 2" xfId="26525" xr:uid="{00000000-0005-0000-0000-00009C670000}"/>
    <cellStyle name="Normal 3 2 2 2 5 3 2 2 2 2" xfId="26526" xr:uid="{00000000-0005-0000-0000-00009D670000}"/>
    <cellStyle name="Normal 3 2 2 2 5 3 2 2 3" xfId="26527" xr:uid="{00000000-0005-0000-0000-00009E670000}"/>
    <cellStyle name="Normal 3 2 2 2 5 3 2 2 3 2" xfId="26528" xr:uid="{00000000-0005-0000-0000-00009F670000}"/>
    <cellStyle name="Normal 3 2 2 2 5 3 2 2 4" xfId="26529" xr:uid="{00000000-0005-0000-0000-0000A0670000}"/>
    <cellStyle name="Normal 3 2 2 2 5 3 2 2 4 2" xfId="26530" xr:uid="{00000000-0005-0000-0000-0000A1670000}"/>
    <cellStyle name="Normal 3 2 2 2 5 3 2 2 5" xfId="26531" xr:uid="{00000000-0005-0000-0000-0000A2670000}"/>
    <cellStyle name="Normal 3 2 2 2 5 3 2 3" xfId="26532" xr:uid="{00000000-0005-0000-0000-0000A3670000}"/>
    <cellStyle name="Normal 3 2 2 2 5 3 2 3 2" xfId="26533" xr:uid="{00000000-0005-0000-0000-0000A4670000}"/>
    <cellStyle name="Normal 3 2 2 2 5 3 2 4" xfId="26534" xr:uid="{00000000-0005-0000-0000-0000A5670000}"/>
    <cellStyle name="Normal 3 2 2 2 5 3 2 4 2" xfId="26535" xr:uid="{00000000-0005-0000-0000-0000A6670000}"/>
    <cellStyle name="Normal 3 2 2 2 5 3 2 5" xfId="26536" xr:uid="{00000000-0005-0000-0000-0000A7670000}"/>
    <cellStyle name="Normal 3 2 2 2 5 3 2 5 2" xfId="26537" xr:uid="{00000000-0005-0000-0000-0000A8670000}"/>
    <cellStyle name="Normal 3 2 2 2 5 3 2 6" xfId="26538" xr:uid="{00000000-0005-0000-0000-0000A9670000}"/>
    <cellStyle name="Normal 3 2 2 2 5 3 3" xfId="26539" xr:uid="{00000000-0005-0000-0000-0000AA670000}"/>
    <cellStyle name="Normal 3 2 2 2 5 3 3 2" xfId="26540" xr:uid="{00000000-0005-0000-0000-0000AB670000}"/>
    <cellStyle name="Normal 3 2 2 2 5 3 3 2 2" xfId="26541" xr:uid="{00000000-0005-0000-0000-0000AC670000}"/>
    <cellStyle name="Normal 3 2 2 2 5 3 3 3" xfId="26542" xr:uid="{00000000-0005-0000-0000-0000AD670000}"/>
    <cellStyle name="Normal 3 2 2 2 5 3 3 3 2" xfId="26543" xr:uid="{00000000-0005-0000-0000-0000AE670000}"/>
    <cellStyle name="Normal 3 2 2 2 5 3 3 4" xfId="26544" xr:uid="{00000000-0005-0000-0000-0000AF670000}"/>
    <cellStyle name="Normal 3 2 2 2 5 3 3 4 2" xfId="26545" xr:uid="{00000000-0005-0000-0000-0000B0670000}"/>
    <cellStyle name="Normal 3 2 2 2 5 3 3 5" xfId="26546" xr:uid="{00000000-0005-0000-0000-0000B1670000}"/>
    <cellStyle name="Normal 3 2 2 2 5 3 4" xfId="26547" xr:uid="{00000000-0005-0000-0000-0000B2670000}"/>
    <cellStyle name="Normal 3 2 2 2 5 3 4 2" xfId="26548" xr:uid="{00000000-0005-0000-0000-0000B3670000}"/>
    <cellStyle name="Normal 3 2 2 2 5 3 5" xfId="26549" xr:uid="{00000000-0005-0000-0000-0000B4670000}"/>
    <cellStyle name="Normal 3 2 2 2 5 3 5 2" xfId="26550" xr:uid="{00000000-0005-0000-0000-0000B5670000}"/>
    <cellStyle name="Normal 3 2 2 2 5 3 6" xfId="26551" xr:uid="{00000000-0005-0000-0000-0000B6670000}"/>
    <cellStyle name="Normal 3 2 2 2 5 3 6 2" xfId="26552" xr:uid="{00000000-0005-0000-0000-0000B7670000}"/>
    <cellStyle name="Normal 3 2 2 2 5 3 7" xfId="26553" xr:uid="{00000000-0005-0000-0000-0000B8670000}"/>
    <cellStyle name="Normal 3 2 2 2 5 4" xfId="26554" xr:uid="{00000000-0005-0000-0000-0000B9670000}"/>
    <cellStyle name="Normal 3 2 2 2 5 4 2" xfId="26555" xr:uid="{00000000-0005-0000-0000-0000BA670000}"/>
    <cellStyle name="Normal 3 2 2 2 5 4 2 2" xfId="26556" xr:uid="{00000000-0005-0000-0000-0000BB670000}"/>
    <cellStyle name="Normal 3 2 2 2 5 4 2 2 2" xfId="26557" xr:uid="{00000000-0005-0000-0000-0000BC670000}"/>
    <cellStyle name="Normal 3 2 2 2 5 4 2 3" xfId="26558" xr:uid="{00000000-0005-0000-0000-0000BD670000}"/>
    <cellStyle name="Normal 3 2 2 2 5 4 2 3 2" xfId="26559" xr:uid="{00000000-0005-0000-0000-0000BE670000}"/>
    <cellStyle name="Normal 3 2 2 2 5 4 2 4" xfId="26560" xr:uid="{00000000-0005-0000-0000-0000BF670000}"/>
    <cellStyle name="Normal 3 2 2 2 5 4 2 4 2" xfId="26561" xr:uid="{00000000-0005-0000-0000-0000C0670000}"/>
    <cellStyle name="Normal 3 2 2 2 5 4 2 5" xfId="26562" xr:uid="{00000000-0005-0000-0000-0000C1670000}"/>
    <cellStyle name="Normal 3 2 2 2 5 4 3" xfId="26563" xr:uid="{00000000-0005-0000-0000-0000C2670000}"/>
    <cellStyle name="Normal 3 2 2 2 5 4 3 2" xfId="26564" xr:uid="{00000000-0005-0000-0000-0000C3670000}"/>
    <cellStyle name="Normal 3 2 2 2 5 4 4" xfId="26565" xr:uid="{00000000-0005-0000-0000-0000C4670000}"/>
    <cellStyle name="Normal 3 2 2 2 5 4 4 2" xfId="26566" xr:uid="{00000000-0005-0000-0000-0000C5670000}"/>
    <cellStyle name="Normal 3 2 2 2 5 4 5" xfId="26567" xr:uid="{00000000-0005-0000-0000-0000C6670000}"/>
    <cellStyle name="Normal 3 2 2 2 5 4 5 2" xfId="26568" xr:uid="{00000000-0005-0000-0000-0000C7670000}"/>
    <cellStyle name="Normal 3 2 2 2 5 4 6" xfId="26569" xr:uid="{00000000-0005-0000-0000-0000C8670000}"/>
    <cellStyle name="Normal 3 2 2 2 5 5" xfId="26570" xr:uid="{00000000-0005-0000-0000-0000C9670000}"/>
    <cellStyle name="Normal 3 2 2 2 5 5 2" xfId="26571" xr:uid="{00000000-0005-0000-0000-0000CA670000}"/>
    <cellStyle name="Normal 3 2 2 2 5 5 2 2" xfId="26572" xr:uid="{00000000-0005-0000-0000-0000CB670000}"/>
    <cellStyle name="Normal 3 2 2 2 5 5 3" xfId="26573" xr:uid="{00000000-0005-0000-0000-0000CC670000}"/>
    <cellStyle name="Normal 3 2 2 2 5 5 3 2" xfId="26574" xr:uid="{00000000-0005-0000-0000-0000CD670000}"/>
    <cellStyle name="Normal 3 2 2 2 5 5 4" xfId="26575" xr:uid="{00000000-0005-0000-0000-0000CE670000}"/>
    <cellStyle name="Normal 3 2 2 2 5 5 4 2" xfId="26576" xr:uid="{00000000-0005-0000-0000-0000CF670000}"/>
    <cellStyle name="Normal 3 2 2 2 5 5 5" xfId="26577" xr:uid="{00000000-0005-0000-0000-0000D0670000}"/>
    <cellStyle name="Normal 3 2 2 2 5 6" xfId="26578" xr:uid="{00000000-0005-0000-0000-0000D1670000}"/>
    <cellStyle name="Normal 3 2 2 2 5 6 2" xfId="26579" xr:uid="{00000000-0005-0000-0000-0000D2670000}"/>
    <cellStyle name="Normal 3 2 2 2 5 7" xfId="26580" xr:uid="{00000000-0005-0000-0000-0000D3670000}"/>
    <cellStyle name="Normal 3 2 2 2 5 7 2" xfId="26581" xr:uid="{00000000-0005-0000-0000-0000D4670000}"/>
    <cellStyle name="Normal 3 2 2 2 5 8" xfId="26582" xr:uid="{00000000-0005-0000-0000-0000D5670000}"/>
    <cellStyle name="Normal 3 2 2 2 5 8 2" xfId="26583" xr:uid="{00000000-0005-0000-0000-0000D6670000}"/>
    <cellStyle name="Normal 3 2 2 2 5 9" xfId="26584" xr:uid="{00000000-0005-0000-0000-0000D7670000}"/>
    <cellStyle name="Normal 3 2 2 2 6" xfId="26585" xr:uid="{00000000-0005-0000-0000-0000D8670000}"/>
    <cellStyle name="Normal 3 2 2 2 6 2" xfId="26586" xr:uid="{00000000-0005-0000-0000-0000D9670000}"/>
    <cellStyle name="Normal 3 2 2 2 6 2 2" xfId="26587" xr:uid="{00000000-0005-0000-0000-0000DA670000}"/>
    <cellStyle name="Normal 3 2 2 2 6 2 2 2" xfId="26588" xr:uid="{00000000-0005-0000-0000-0000DB670000}"/>
    <cellStyle name="Normal 3 2 2 2 6 2 2 2 2" xfId="26589" xr:uid="{00000000-0005-0000-0000-0000DC670000}"/>
    <cellStyle name="Normal 3 2 2 2 6 2 2 2 2 2" xfId="26590" xr:uid="{00000000-0005-0000-0000-0000DD670000}"/>
    <cellStyle name="Normal 3 2 2 2 6 2 2 2 3" xfId="26591" xr:uid="{00000000-0005-0000-0000-0000DE670000}"/>
    <cellStyle name="Normal 3 2 2 2 6 2 2 2 3 2" xfId="26592" xr:uid="{00000000-0005-0000-0000-0000DF670000}"/>
    <cellStyle name="Normal 3 2 2 2 6 2 2 2 4" xfId="26593" xr:uid="{00000000-0005-0000-0000-0000E0670000}"/>
    <cellStyle name="Normal 3 2 2 2 6 2 2 2 4 2" xfId="26594" xr:uid="{00000000-0005-0000-0000-0000E1670000}"/>
    <cellStyle name="Normal 3 2 2 2 6 2 2 2 5" xfId="26595" xr:uid="{00000000-0005-0000-0000-0000E2670000}"/>
    <cellStyle name="Normal 3 2 2 2 6 2 2 3" xfId="26596" xr:uid="{00000000-0005-0000-0000-0000E3670000}"/>
    <cellStyle name="Normal 3 2 2 2 6 2 2 3 2" xfId="26597" xr:uid="{00000000-0005-0000-0000-0000E4670000}"/>
    <cellStyle name="Normal 3 2 2 2 6 2 2 4" xfId="26598" xr:uid="{00000000-0005-0000-0000-0000E5670000}"/>
    <cellStyle name="Normal 3 2 2 2 6 2 2 4 2" xfId="26599" xr:uid="{00000000-0005-0000-0000-0000E6670000}"/>
    <cellStyle name="Normal 3 2 2 2 6 2 2 5" xfId="26600" xr:uid="{00000000-0005-0000-0000-0000E7670000}"/>
    <cellStyle name="Normal 3 2 2 2 6 2 2 5 2" xfId="26601" xr:uid="{00000000-0005-0000-0000-0000E8670000}"/>
    <cellStyle name="Normal 3 2 2 2 6 2 2 6" xfId="26602" xr:uid="{00000000-0005-0000-0000-0000E9670000}"/>
    <cellStyle name="Normal 3 2 2 2 6 2 3" xfId="26603" xr:uid="{00000000-0005-0000-0000-0000EA670000}"/>
    <cellStyle name="Normal 3 2 2 2 6 2 3 2" xfId="26604" xr:uid="{00000000-0005-0000-0000-0000EB670000}"/>
    <cellStyle name="Normal 3 2 2 2 6 2 3 2 2" xfId="26605" xr:uid="{00000000-0005-0000-0000-0000EC670000}"/>
    <cellStyle name="Normal 3 2 2 2 6 2 3 3" xfId="26606" xr:uid="{00000000-0005-0000-0000-0000ED670000}"/>
    <cellStyle name="Normal 3 2 2 2 6 2 3 3 2" xfId="26607" xr:uid="{00000000-0005-0000-0000-0000EE670000}"/>
    <cellStyle name="Normal 3 2 2 2 6 2 3 4" xfId="26608" xr:uid="{00000000-0005-0000-0000-0000EF670000}"/>
    <cellStyle name="Normal 3 2 2 2 6 2 3 4 2" xfId="26609" xr:uid="{00000000-0005-0000-0000-0000F0670000}"/>
    <cellStyle name="Normal 3 2 2 2 6 2 3 5" xfId="26610" xr:uid="{00000000-0005-0000-0000-0000F1670000}"/>
    <cellStyle name="Normal 3 2 2 2 6 2 4" xfId="26611" xr:uid="{00000000-0005-0000-0000-0000F2670000}"/>
    <cellStyle name="Normal 3 2 2 2 6 2 4 2" xfId="26612" xr:uid="{00000000-0005-0000-0000-0000F3670000}"/>
    <cellStyle name="Normal 3 2 2 2 6 2 5" xfId="26613" xr:uid="{00000000-0005-0000-0000-0000F4670000}"/>
    <cellStyle name="Normal 3 2 2 2 6 2 5 2" xfId="26614" xr:uid="{00000000-0005-0000-0000-0000F5670000}"/>
    <cellStyle name="Normal 3 2 2 2 6 2 6" xfId="26615" xr:uid="{00000000-0005-0000-0000-0000F6670000}"/>
    <cellStyle name="Normal 3 2 2 2 6 2 6 2" xfId="26616" xr:uid="{00000000-0005-0000-0000-0000F7670000}"/>
    <cellStyle name="Normal 3 2 2 2 6 2 7" xfId="26617" xr:uid="{00000000-0005-0000-0000-0000F8670000}"/>
    <cellStyle name="Normal 3 2 2 2 6 3" xfId="26618" xr:uid="{00000000-0005-0000-0000-0000F9670000}"/>
    <cellStyle name="Normal 3 2 2 2 6 3 2" xfId="26619" xr:uid="{00000000-0005-0000-0000-0000FA670000}"/>
    <cellStyle name="Normal 3 2 2 2 6 3 2 2" xfId="26620" xr:uid="{00000000-0005-0000-0000-0000FB670000}"/>
    <cellStyle name="Normal 3 2 2 2 6 3 2 2 2" xfId="26621" xr:uid="{00000000-0005-0000-0000-0000FC670000}"/>
    <cellStyle name="Normal 3 2 2 2 6 3 2 2 2 2" xfId="26622" xr:uid="{00000000-0005-0000-0000-0000FD670000}"/>
    <cellStyle name="Normal 3 2 2 2 6 3 2 2 3" xfId="26623" xr:uid="{00000000-0005-0000-0000-0000FE670000}"/>
    <cellStyle name="Normal 3 2 2 2 6 3 2 2 3 2" xfId="26624" xr:uid="{00000000-0005-0000-0000-0000FF670000}"/>
    <cellStyle name="Normal 3 2 2 2 6 3 2 2 4" xfId="26625" xr:uid="{00000000-0005-0000-0000-000000680000}"/>
    <cellStyle name="Normal 3 2 2 2 6 3 2 2 4 2" xfId="26626" xr:uid="{00000000-0005-0000-0000-000001680000}"/>
    <cellStyle name="Normal 3 2 2 2 6 3 2 2 5" xfId="26627" xr:uid="{00000000-0005-0000-0000-000002680000}"/>
    <cellStyle name="Normal 3 2 2 2 6 3 2 3" xfId="26628" xr:uid="{00000000-0005-0000-0000-000003680000}"/>
    <cellStyle name="Normal 3 2 2 2 6 3 2 3 2" xfId="26629" xr:uid="{00000000-0005-0000-0000-000004680000}"/>
    <cellStyle name="Normal 3 2 2 2 6 3 2 4" xfId="26630" xr:uid="{00000000-0005-0000-0000-000005680000}"/>
    <cellStyle name="Normal 3 2 2 2 6 3 2 4 2" xfId="26631" xr:uid="{00000000-0005-0000-0000-000006680000}"/>
    <cellStyle name="Normal 3 2 2 2 6 3 2 5" xfId="26632" xr:uid="{00000000-0005-0000-0000-000007680000}"/>
    <cellStyle name="Normal 3 2 2 2 6 3 2 5 2" xfId="26633" xr:uid="{00000000-0005-0000-0000-000008680000}"/>
    <cellStyle name="Normal 3 2 2 2 6 3 2 6" xfId="26634" xr:uid="{00000000-0005-0000-0000-000009680000}"/>
    <cellStyle name="Normal 3 2 2 2 6 3 3" xfId="26635" xr:uid="{00000000-0005-0000-0000-00000A680000}"/>
    <cellStyle name="Normal 3 2 2 2 6 3 3 2" xfId="26636" xr:uid="{00000000-0005-0000-0000-00000B680000}"/>
    <cellStyle name="Normal 3 2 2 2 6 3 3 2 2" xfId="26637" xr:uid="{00000000-0005-0000-0000-00000C680000}"/>
    <cellStyle name="Normal 3 2 2 2 6 3 3 3" xfId="26638" xr:uid="{00000000-0005-0000-0000-00000D680000}"/>
    <cellStyle name="Normal 3 2 2 2 6 3 3 3 2" xfId="26639" xr:uid="{00000000-0005-0000-0000-00000E680000}"/>
    <cellStyle name="Normal 3 2 2 2 6 3 3 4" xfId="26640" xr:uid="{00000000-0005-0000-0000-00000F680000}"/>
    <cellStyle name="Normal 3 2 2 2 6 3 3 4 2" xfId="26641" xr:uid="{00000000-0005-0000-0000-000010680000}"/>
    <cellStyle name="Normal 3 2 2 2 6 3 3 5" xfId="26642" xr:uid="{00000000-0005-0000-0000-000011680000}"/>
    <cellStyle name="Normal 3 2 2 2 6 3 4" xfId="26643" xr:uid="{00000000-0005-0000-0000-000012680000}"/>
    <cellStyle name="Normal 3 2 2 2 6 3 4 2" xfId="26644" xr:uid="{00000000-0005-0000-0000-000013680000}"/>
    <cellStyle name="Normal 3 2 2 2 6 3 5" xfId="26645" xr:uid="{00000000-0005-0000-0000-000014680000}"/>
    <cellStyle name="Normal 3 2 2 2 6 3 5 2" xfId="26646" xr:uid="{00000000-0005-0000-0000-000015680000}"/>
    <cellStyle name="Normal 3 2 2 2 6 3 6" xfId="26647" xr:uid="{00000000-0005-0000-0000-000016680000}"/>
    <cellStyle name="Normal 3 2 2 2 6 3 6 2" xfId="26648" xr:uid="{00000000-0005-0000-0000-000017680000}"/>
    <cellStyle name="Normal 3 2 2 2 6 3 7" xfId="26649" xr:uid="{00000000-0005-0000-0000-000018680000}"/>
    <cellStyle name="Normal 3 2 2 2 6 4" xfId="26650" xr:uid="{00000000-0005-0000-0000-000019680000}"/>
    <cellStyle name="Normal 3 2 2 2 6 4 2" xfId="26651" xr:uid="{00000000-0005-0000-0000-00001A680000}"/>
    <cellStyle name="Normal 3 2 2 2 6 4 2 2" xfId="26652" xr:uid="{00000000-0005-0000-0000-00001B680000}"/>
    <cellStyle name="Normal 3 2 2 2 6 4 2 2 2" xfId="26653" xr:uid="{00000000-0005-0000-0000-00001C680000}"/>
    <cellStyle name="Normal 3 2 2 2 6 4 2 3" xfId="26654" xr:uid="{00000000-0005-0000-0000-00001D680000}"/>
    <cellStyle name="Normal 3 2 2 2 6 4 2 3 2" xfId="26655" xr:uid="{00000000-0005-0000-0000-00001E680000}"/>
    <cellStyle name="Normal 3 2 2 2 6 4 2 4" xfId="26656" xr:uid="{00000000-0005-0000-0000-00001F680000}"/>
    <cellStyle name="Normal 3 2 2 2 6 4 2 4 2" xfId="26657" xr:uid="{00000000-0005-0000-0000-000020680000}"/>
    <cellStyle name="Normal 3 2 2 2 6 4 2 5" xfId="26658" xr:uid="{00000000-0005-0000-0000-000021680000}"/>
    <cellStyle name="Normal 3 2 2 2 6 4 3" xfId="26659" xr:uid="{00000000-0005-0000-0000-000022680000}"/>
    <cellStyle name="Normal 3 2 2 2 6 4 3 2" xfId="26660" xr:uid="{00000000-0005-0000-0000-000023680000}"/>
    <cellStyle name="Normal 3 2 2 2 6 4 4" xfId="26661" xr:uid="{00000000-0005-0000-0000-000024680000}"/>
    <cellStyle name="Normal 3 2 2 2 6 4 4 2" xfId="26662" xr:uid="{00000000-0005-0000-0000-000025680000}"/>
    <cellStyle name="Normal 3 2 2 2 6 4 5" xfId="26663" xr:uid="{00000000-0005-0000-0000-000026680000}"/>
    <cellStyle name="Normal 3 2 2 2 6 4 5 2" xfId="26664" xr:uid="{00000000-0005-0000-0000-000027680000}"/>
    <cellStyle name="Normal 3 2 2 2 6 4 6" xfId="26665" xr:uid="{00000000-0005-0000-0000-000028680000}"/>
    <cellStyle name="Normal 3 2 2 2 6 5" xfId="26666" xr:uid="{00000000-0005-0000-0000-000029680000}"/>
    <cellStyle name="Normal 3 2 2 2 6 5 2" xfId="26667" xr:uid="{00000000-0005-0000-0000-00002A680000}"/>
    <cellStyle name="Normal 3 2 2 2 6 5 2 2" xfId="26668" xr:uid="{00000000-0005-0000-0000-00002B680000}"/>
    <cellStyle name="Normal 3 2 2 2 6 5 3" xfId="26669" xr:uid="{00000000-0005-0000-0000-00002C680000}"/>
    <cellStyle name="Normal 3 2 2 2 6 5 3 2" xfId="26670" xr:uid="{00000000-0005-0000-0000-00002D680000}"/>
    <cellStyle name="Normal 3 2 2 2 6 5 4" xfId="26671" xr:uid="{00000000-0005-0000-0000-00002E680000}"/>
    <cellStyle name="Normal 3 2 2 2 6 5 4 2" xfId="26672" xr:uid="{00000000-0005-0000-0000-00002F680000}"/>
    <cellStyle name="Normal 3 2 2 2 6 5 5" xfId="26673" xr:uid="{00000000-0005-0000-0000-000030680000}"/>
    <cellStyle name="Normal 3 2 2 2 6 6" xfId="26674" xr:uid="{00000000-0005-0000-0000-000031680000}"/>
    <cellStyle name="Normal 3 2 2 2 6 6 2" xfId="26675" xr:uid="{00000000-0005-0000-0000-000032680000}"/>
    <cellStyle name="Normal 3 2 2 2 6 7" xfId="26676" xr:uid="{00000000-0005-0000-0000-000033680000}"/>
    <cellStyle name="Normal 3 2 2 2 6 7 2" xfId="26677" xr:uid="{00000000-0005-0000-0000-000034680000}"/>
    <cellStyle name="Normal 3 2 2 2 6 8" xfId="26678" xr:uid="{00000000-0005-0000-0000-000035680000}"/>
    <cellStyle name="Normal 3 2 2 2 6 8 2" xfId="26679" xr:uid="{00000000-0005-0000-0000-000036680000}"/>
    <cellStyle name="Normal 3 2 2 2 6 9" xfId="26680" xr:uid="{00000000-0005-0000-0000-000037680000}"/>
    <cellStyle name="Normal 3 2 2 2 7" xfId="26681" xr:uid="{00000000-0005-0000-0000-000038680000}"/>
    <cellStyle name="Normal 3 2 2 2 7 2" xfId="26682" xr:uid="{00000000-0005-0000-0000-000039680000}"/>
    <cellStyle name="Normal 3 2 2 2 7 2 2" xfId="26683" xr:uid="{00000000-0005-0000-0000-00003A680000}"/>
    <cellStyle name="Normal 3 2 2 2 7 2 2 2" xfId="26684" xr:uid="{00000000-0005-0000-0000-00003B680000}"/>
    <cellStyle name="Normal 3 2 2 2 7 2 2 2 2" xfId="26685" xr:uid="{00000000-0005-0000-0000-00003C680000}"/>
    <cellStyle name="Normal 3 2 2 2 7 2 2 3" xfId="26686" xr:uid="{00000000-0005-0000-0000-00003D680000}"/>
    <cellStyle name="Normal 3 2 2 2 7 2 2 3 2" xfId="26687" xr:uid="{00000000-0005-0000-0000-00003E680000}"/>
    <cellStyle name="Normal 3 2 2 2 7 2 2 4" xfId="26688" xr:uid="{00000000-0005-0000-0000-00003F680000}"/>
    <cellStyle name="Normal 3 2 2 2 7 2 2 4 2" xfId="26689" xr:uid="{00000000-0005-0000-0000-000040680000}"/>
    <cellStyle name="Normal 3 2 2 2 7 2 2 5" xfId="26690" xr:uid="{00000000-0005-0000-0000-000041680000}"/>
    <cellStyle name="Normal 3 2 2 2 7 2 3" xfId="26691" xr:uid="{00000000-0005-0000-0000-000042680000}"/>
    <cellStyle name="Normal 3 2 2 2 7 2 3 2" xfId="26692" xr:uid="{00000000-0005-0000-0000-000043680000}"/>
    <cellStyle name="Normal 3 2 2 2 7 2 4" xfId="26693" xr:uid="{00000000-0005-0000-0000-000044680000}"/>
    <cellStyle name="Normal 3 2 2 2 7 2 4 2" xfId="26694" xr:uid="{00000000-0005-0000-0000-000045680000}"/>
    <cellStyle name="Normal 3 2 2 2 7 2 5" xfId="26695" xr:uid="{00000000-0005-0000-0000-000046680000}"/>
    <cellStyle name="Normal 3 2 2 2 7 2 5 2" xfId="26696" xr:uid="{00000000-0005-0000-0000-000047680000}"/>
    <cellStyle name="Normal 3 2 2 2 7 2 6" xfId="26697" xr:uid="{00000000-0005-0000-0000-000048680000}"/>
    <cellStyle name="Normal 3 2 2 2 7 3" xfId="26698" xr:uid="{00000000-0005-0000-0000-000049680000}"/>
    <cellStyle name="Normal 3 2 2 2 7 3 2" xfId="26699" xr:uid="{00000000-0005-0000-0000-00004A680000}"/>
    <cellStyle name="Normal 3 2 2 2 7 3 2 2" xfId="26700" xr:uid="{00000000-0005-0000-0000-00004B680000}"/>
    <cellStyle name="Normal 3 2 2 2 7 3 3" xfId="26701" xr:uid="{00000000-0005-0000-0000-00004C680000}"/>
    <cellStyle name="Normal 3 2 2 2 7 3 3 2" xfId="26702" xr:uid="{00000000-0005-0000-0000-00004D680000}"/>
    <cellStyle name="Normal 3 2 2 2 7 3 4" xfId="26703" xr:uid="{00000000-0005-0000-0000-00004E680000}"/>
    <cellStyle name="Normal 3 2 2 2 7 3 4 2" xfId="26704" xr:uid="{00000000-0005-0000-0000-00004F680000}"/>
    <cellStyle name="Normal 3 2 2 2 7 3 5" xfId="26705" xr:uid="{00000000-0005-0000-0000-000050680000}"/>
    <cellStyle name="Normal 3 2 2 2 7 4" xfId="26706" xr:uid="{00000000-0005-0000-0000-000051680000}"/>
    <cellStyle name="Normal 3 2 2 2 7 4 2" xfId="26707" xr:uid="{00000000-0005-0000-0000-000052680000}"/>
    <cellStyle name="Normal 3 2 2 2 7 5" xfId="26708" xr:uid="{00000000-0005-0000-0000-000053680000}"/>
    <cellStyle name="Normal 3 2 2 2 7 5 2" xfId="26709" xr:uid="{00000000-0005-0000-0000-000054680000}"/>
    <cellStyle name="Normal 3 2 2 2 7 6" xfId="26710" xr:uid="{00000000-0005-0000-0000-000055680000}"/>
    <cellStyle name="Normal 3 2 2 2 7 6 2" xfId="26711" xr:uid="{00000000-0005-0000-0000-000056680000}"/>
    <cellStyle name="Normal 3 2 2 2 7 7" xfId="26712" xr:uid="{00000000-0005-0000-0000-000057680000}"/>
    <cellStyle name="Normal 3 2 2 2 8" xfId="26713" xr:uid="{00000000-0005-0000-0000-000058680000}"/>
    <cellStyle name="Normal 3 2 2 2 8 2" xfId="26714" xr:uid="{00000000-0005-0000-0000-000059680000}"/>
    <cellStyle name="Normal 3 2 2 2 8 2 2" xfId="26715" xr:uid="{00000000-0005-0000-0000-00005A680000}"/>
    <cellStyle name="Normal 3 2 2 2 8 2 2 2" xfId="26716" xr:uid="{00000000-0005-0000-0000-00005B680000}"/>
    <cellStyle name="Normal 3 2 2 2 8 2 2 2 2" xfId="26717" xr:uid="{00000000-0005-0000-0000-00005C680000}"/>
    <cellStyle name="Normal 3 2 2 2 8 2 2 3" xfId="26718" xr:uid="{00000000-0005-0000-0000-00005D680000}"/>
    <cellStyle name="Normal 3 2 2 2 8 2 2 3 2" xfId="26719" xr:uid="{00000000-0005-0000-0000-00005E680000}"/>
    <cellStyle name="Normal 3 2 2 2 8 2 2 4" xfId="26720" xr:uid="{00000000-0005-0000-0000-00005F680000}"/>
    <cellStyle name="Normal 3 2 2 2 8 2 2 4 2" xfId="26721" xr:uid="{00000000-0005-0000-0000-000060680000}"/>
    <cellStyle name="Normal 3 2 2 2 8 2 2 5" xfId="26722" xr:uid="{00000000-0005-0000-0000-000061680000}"/>
    <cellStyle name="Normal 3 2 2 2 8 2 3" xfId="26723" xr:uid="{00000000-0005-0000-0000-000062680000}"/>
    <cellStyle name="Normal 3 2 2 2 8 2 3 2" xfId="26724" xr:uid="{00000000-0005-0000-0000-000063680000}"/>
    <cellStyle name="Normal 3 2 2 2 8 2 4" xfId="26725" xr:uid="{00000000-0005-0000-0000-000064680000}"/>
    <cellStyle name="Normal 3 2 2 2 8 2 4 2" xfId="26726" xr:uid="{00000000-0005-0000-0000-000065680000}"/>
    <cellStyle name="Normal 3 2 2 2 8 2 5" xfId="26727" xr:uid="{00000000-0005-0000-0000-000066680000}"/>
    <cellStyle name="Normal 3 2 2 2 8 2 5 2" xfId="26728" xr:uid="{00000000-0005-0000-0000-000067680000}"/>
    <cellStyle name="Normal 3 2 2 2 8 2 6" xfId="26729" xr:uid="{00000000-0005-0000-0000-000068680000}"/>
    <cellStyle name="Normal 3 2 2 2 8 3" xfId="26730" xr:uid="{00000000-0005-0000-0000-000069680000}"/>
    <cellStyle name="Normal 3 2 2 2 8 3 2" xfId="26731" xr:uid="{00000000-0005-0000-0000-00006A680000}"/>
    <cellStyle name="Normal 3 2 2 2 8 3 2 2" xfId="26732" xr:uid="{00000000-0005-0000-0000-00006B680000}"/>
    <cellStyle name="Normal 3 2 2 2 8 3 3" xfId="26733" xr:uid="{00000000-0005-0000-0000-00006C680000}"/>
    <cellStyle name="Normal 3 2 2 2 8 3 3 2" xfId="26734" xr:uid="{00000000-0005-0000-0000-00006D680000}"/>
    <cellStyle name="Normal 3 2 2 2 8 3 4" xfId="26735" xr:uid="{00000000-0005-0000-0000-00006E680000}"/>
    <cellStyle name="Normal 3 2 2 2 8 3 4 2" xfId="26736" xr:uid="{00000000-0005-0000-0000-00006F680000}"/>
    <cellStyle name="Normal 3 2 2 2 8 3 5" xfId="26737" xr:uid="{00000000-0005-0000-0000-000070680000}"/>
    <cellStyle name="Normal 3 2 2 2 8 4" xfId="26738" xr:uid="{00000000-0005-0000-0000-000071680000}"/>
    <cellStyle name="Normal 3 2 2 2 8 4 2" xfId="26739" xr:uid="{00000000-0005-0000-0000-000072680000}"/>
    <cellStyle name="Normal 3 2 2 2 8 5" xfId="26740" xr:uid="{00000000-0005-0000-0000-000073680000}"/>
    <cellStyle name="Normal 3 2 2 2 8 5 2" xfId="26741" xr:uid="{00000000-0005-0000-0000-000074680000}"/>
    <cellStyle name="Normal 3 2 2 2 8 6" xfId="26742" xr:uid="{00000000-0005-0000-0000-000075680000}"/>
    <cellStyle name="Normal 3 2 2 2 8 6 2" xfId="26743" xr:uid="{00000000-0005-0000-0000-000076680000}"/>
    <cellStyle name="Normal 3 2 2 2 8 7" xfId="26744" xr:uid="{00000000-0005-0000-0000-000077680000}"/>
    <cellStyle name="Normal 3 2 2 2 9" xfId="26745" xr:uid="{00000000-0005-0000-0000-000078680000}"/>
    <cellStyle name="Normal 3 2 2 2 9 2" xfId="26746" xr:uid="{00000000-0005-0000-0000-000079680000}"/>
    <cellStyle name="Normal 3 2 2 3" xfId="26747" xr:uid="{00000000-0005-0000-0000-00007A680000}"/>
    <cellStyle name="Normal 3 2 2 3 10" xfId="26748" xr:uid="{00000000-0005-0000-0000-00007B680000}"/>
    <cellStyle name="Normal 3 2 2 3 10 2" xfId="26749" xr:uid="{00000000-0005-0000-0000-00007C680000}"/>
    <cellStyle name="Normal 3 2 2 3 11" xfId="26750" xr:uid="{00000000-0005-0000-0000-00007D680000}"/>
    <cellStyle name="Normal 3 2 2 3 11 2" xfId="26751" xr:uid="{00000000-0005-0000-0000-00007E680000}"/>
    <cellStyle name="Normal 3 2 2 3 12" xfId="26752" xr:uid="{00000000-0005-0000-0000-00007F680000}"/>
    <cellStyle name="Normal 3 2 2 3 2" xfId="26753" xr:uid="{00000000-0005-0000-0000-000080680000}"/>
    <cellStyle name="Normal 3 2 2 3 2 2" xfId="26754" xr:uid="{00000000-0005-0000-0000-000081680000}"/>
    <cellStyle name="Normal 3 2 2 3 2 2 2" xfId="26755" xr:uid="{00000000-0005-0000-0000-000082680000}"/>
    <cellStyle name="Normal 3 2 2 3 2 2 2 2" xfId="26756" xr:uid="{00000000-0005-0000-0000-000083680000}"/>
    <cellStyle name="Normal 3 2 2 3 2 2 2 2 2" xfId="26757" xr:uid="{00000000-0005-0000-0000-000084680000}"/>
    <cellStyle name="Normal 3 2 2 3 2 2 2 2 2 2" xfId="26758" xr:uid="{00000000-0005-0000-0000-000085680000}"/>
    <cellStyle name="Normal 3 2 2 3 2 2 2 2 3" xfId="26759" xr:uid="{00000000-0005-0000-0000-000086680000}"/>
    <cellStyle name="Normal 3 2 2 3 2 2 2 2 3 2" xfId="26760" xr:uid="{00000000-0005-0000-0000-000087680000}"/>
    <cellStyle name="Normal 3 2 2 3 2 2 2 2 4" xfId="26761" xr:uid="{00000000-0005-0000-0000-000088680000}"/>
    <cellStyle name="Normal 3 2 2 3 2 2 2 2 4 2" xfId="26762" xr:uid="{00000000-0005-0000-0000-000089680000}"/>
    <cellStyle name="Normal 3 2 2 3 2 2 2 2 5" xfId="26763" xr:uid="{00000000-0005-0000-0000-00008A680000}"/>
    <cellStyle name="Normal 3 2 2 3 2 2 2 3" xfId="26764" xr:uid="{00000000-0005-0000-0000-00008B680000}"/>
    <cellStyle name="Normal 3 2 2 3 2 2 2 3 2" xfId="26765" xr:uid="{00000000-0005-0000-0000-00008C680000}"/>
    <cellStyle name="Normal 3 2 2 3 2 2 2 4" xfId="26766" xr:uid="{00000000-0005-0000-0000-00008D680000}"/>
    <cellStyle name="Normal 3 2 2 3 2 2 2 4 2" xfId="26767" xr:uid="{00000000-0005-0000-0000-00008E680000}"/>
    <cellStyle name="Normal 3 2 2 3 2 2 2 5" xfId="26768" xr:uid="{00000000-0005-0000-0000-00008F680000}"/>
    <cellStyle name="Normal 3 2 2 3 2 2 2 5 2" xfId="26769" xr:uid="{00000000-0005-0000-0000-000090680000}"/>
    <cellStyle name="Normal 3 2 2 3 2 2 2 6" xfId="26770" xr:uid="{00000000-0005-0000-0000-000091680000}"/>
    <cellStyle name="Normal 3 2 2 3 2 2 3" xfId="26771" xr:uid="{00000000-0005-0000-0000-000092680000}"/>
    <cellStyle name="Normal 3 2 2 3 2 2 3 2" xfId="26772" xr:uid="{00000000-0005-0000-0000-000093680000}"/>
    <cellStyle name="Normal 3 2 2 3 2 2 3 2 2" xfId="26773" xr:uid="{00000000-0005-0000-0000-000094680000}"/>
    <cellStyle name="Normal 3 2 2 3 2 2 3 3" xfId="26774" xr:uid="{00000000-0005-0000-0000-000095680000}"/>
    <cellStyle name="Normal 3 2 2 3 2 2 3 3 2" xfId="26775" xr:uid="{00000000-0005-0000-0000-000096680000}"/>
    <cellStyle name="Normal 3 2 2 3 2 2 3 4" xfId="26776" xr:uid="{00000000-0005-0000-0000-000097680000}"/>
    <cellStyle name="Normal 3 2 2 3 2 2 3 4 2" xfId="26777" xr:uid="{00000000-0005-0000-0000-000098680000}"/>
    <cellStyle name="Normal 3 2 2 3 2 2 3 5" xfId="26778" xr:uid="{00000000-0005-0000-0000-000099680000}"/>
    <cellStyle name="Normal 3 2 2 3 2 2 4" xfId="26779" xr:uid="{00000000-0005-0000-0000-00009A680000}"/>
    <cellStyle name="Normal 3 2 2 3 2 2 4 2" xfId="26780" xr:uid="{00000000-0005-0000-0000-00009B680000}"/>
    <cellStyle name="Normal 3 2 2 3 2 2 5" xfId="26781" xr:uid="{00000000-0005-0000-0000-00009C680000}"/>
    <cellStyle name="Normal 3 2 2 3 2 2 5 2" xfId="26782" xr:uid="{00000000-0005-0000-0000-00009D680000}"/>
    <cellStyle name="Normal 3 2 2 3 2 2 6" xfId="26783" xr:uid="{00000000-0005-0000-0000-00009E680000}"/>
    <cellStyle name="Normal 3 2 2 3 2 2 6 2" xfId="26784" xr:uid="{00000000-0005-0000-0000-00009F680000}"/>
    <cellStyle name="Normal 3 2 2 3 2 2 7" xfId="26785" xr:uid="{00000000-0005-0000-0000-0000A0680000}"/>
    <cellStyle name="Normal 3 2 2 3 2 3" xfId="26786" xr:uid="{00000000-0005-0000-0000-0000A1680000}"/>
    <cellStyle name="Normal 3 2 2 3 2 3 2" xfId="26787" xr:uid="{00000000-0005-0000-0000-0000A2680000}"/>
    <cellStyle name="Normal 3 2 2 3 2 3 2 2" xfId="26788" xr:uid="{00000000-0005-0000-0000-0000A3680000}"/>
    <cellStyle name="Normal 3 2 2 3 2 3 2 2 2" xfId="26789" xr:uid="{00000000-0005-0000-0000-0000A4680000}"/>
    <cellStyle name="Normal 3 2 2 3 2 3 2 2 2 2" xfId="26790" xr:uid="{00000000-0005-0000-0000-0000A5680000}"/>
    <cellStyle name="Normal 3 2 2 3 2 3 2 2 3" xfId="26791" xr:uid="{00000000-0005-0000-0000-0000A6680000}"/>
    <cellStyle name="Normal 3 2 2 3 2 3 2 2 3 2" xfId="26792" xr:uid="{00000000-0005-0000-0000-0000A7680000}"/>
    <cellStyle name="Normal 3 2 2 3 2 3 2 2 4" xfId="26793" xr:uid="{00000000-0005-0000-0000-0000A8680000}"/>
    <cellStyle name="Normal 3 2 2 3 2 3 2 2 4 2" xfId="26794" xr:uid="{00000000-0005-0000-0000-0000A9680000}"/>
    <cellStyle name="Normal 3 2 2 3 2 3 2 2 5" xfId="26795" xr:uid="{00000000-0005-0000-0000-0000AA680000}"/>
    <cellStyle name="Normal 3 2 2 3 2 3 2 3" xfId="26796" xr:uid="{00000000-0005-0000-0000-0000AB680000}"/>
    <cellStyle name="Normal 3 2 2 3 2 3 2 3 2" xfId="26797" xr:uid="{00000000-0005-0000-0000-0000AC680000}"/>
    <cellStyle name="Normal 3 2 2 3 2 3 2 4" xfId="26798" xr:uid="{00000000-0005-0000-0000-0000AD680000}"/>
    <cellStyle name="Normal 3 2 2 3 2 3 2 4 2" xfId="26799" xr:uid="{00000000-0005-0000-0000-0000AE680000}"/>
    <cellStyle name="Normal 3 2 2 3 2 3 2 5" xfId="26800" xr:uid="{00000000-0005-0000-0000-0000AF680000}"/>
    <cellStyle name="Normal 3 2 2 3 2 3 2 5 2" xfId="26801" xr:uid="{00000000-0005-0000-0000-0000B0680000}"/>
    <cellStyle name="Normal 3 2 2 3 2 3 2 6" xfId="26802" xr:uid="{00000000-0005-0000-0000-0000B1680000}"/>
    <cellStyle name="Normal 3 2 2 3 2 3 3" xfId="26803" xr:uid="{00000000-0005-0000-0000-0000B2680000}"/>
    <cellStyle name="Normal 3 2 2 3 2 3 3 2" xfId="26804" xr:uid="{00000000-0005-0000-0000-0000B3680000}"/>
    <cellStyle name="Normal 3 2 2 3 2 3 3 2 2" xfId="26805" xr:uid="{00000000-0005-0000-0000-0000B4680000}"/>
    <cellStyle name="Normal 3 2 2 3 2 3 3 3" xfId="26806" xr:uid="{00000000-0005-0000-0000-0000B5680000}"/>
    <cellStyle name="Normal 3 2 2 3 2 3 3 3 2" xfId="26807" xr:uid="{00000000-0005-0000-0000-0000B6680000}"/>
    <cellStyle name="Normal 3 2 2 3 2 3 3 4" xfId="26808" xr:uid="{00000000-0005-0000-0000-0000B7680000}"/>
    <cellStyle name="Normal 3 2 2 3 2 3 3 4 2" xfId="26809" xr:uid="{00000000-0005-0000-0000-0000B8680000}"/>
    <cellStyle name="Normal 3 2 2 3 2 3 3 5" xfId="26810" xr:uid="{00000000-0005-0000-0000-0000B9680000}"/>
    <cellStyle name="Normal 3 2 2 3 2 3 4" xfId="26811" xr:uid="{00000000-0005-0000-0000-0000BA680000}"/>
    <cellStyle name="Normal 3 2 2 3 2 3 4 2" xfId="26812" xr:uid="{00000000-0005-0000-0000-0000BB680000}"/>
    <cellStyle name="Normal 3 2 2 3 2 3 5" xfId="26813" xr:uid="{00000000-0005-0000-0000-0000BC680000}"/>
    <cellStyle name="Normal 3 2 2 3 2 3 5 2" xfId="26814" xr:uid="{00000000-0005-0000-0000-0000BD680000}"/>
    <cellStyle name="Normal 3 2 2 3 2 3 6" xfId="26815" xr:uid="{00000000-0005-0000-0000-0000BE680000}"/>
    <cellStyle name="Normal 3 2 2 3 2 3 6 2" xfId="26816" xr:uid="{00000000-0005-0000-0000-0000BF680000}"/>
    <cellStyle name="Normal 3 2 2 3 2 3 7" xfId="26817" xr:uid="{00000000-0005-0000-0000-0000C0680000}"/>
    <cellStyle name="Normal 3 2 2 3 2 4" xfId="26818" xr:uid="{00000000-0005-0000-0000-0000C1680000}"/>
    <cellStyle name="Normal 3 2 2 3 2 4 2" xfId="26819" xr:uid="{00000000-0005-0000-0000-0000C2680000}"/>
    <cellStyle name="Normal 3 2 2 3 2 4 2 2" xfId="26820" xr:uid="{00000000-0005-0000-0000-0000C3680000}"/>
    <cellStyle name="Normal 3 2 2 3 2 4 2 2 2" xfId="26821" xr:uid="{00000000-0005-0000-0000-0000C4680000}"/>
    <cellStyle name="Normal 3 2 2 3 2 4 2 3" xfId="26822" xr:uid="{00000000-0005-0000-0000-0000C5680000}"/>
    <cellStyle name="Normal 3 2 2 3 2 4 2 3 2" xfId="26823" xr:uid="{00000000-0005-0000-0000-0000C6680000}"/>
    <cellStyle name="Normal 3 2 2 3 2 4 2 4" xfId="26824" xr:uid="{00000000-0005-0000-0000-0000C7680000}"/>
    <cellStyle name="Normal 3 2 2 3 2 4 2 4 2" xfId="26825" xr:uid="{00000000-0005-0000-0000-0000C8680000}"/>
    <cellStyle name="Normal 3 2 2 3 2 4 2 5" xfId="26826" xr:uid="{00000000-0005-0000-0000-0000C9680000}"/>
    <cellStyle name="Normal 3 2 2 3 2 4 3" xfId="26827" xr:uid="{00000000-0005-0000-0000-0000CA680000}"/>
    <cellStyle name="Normal 3 2 2 3 2 4 3 2" xfId="26828" xr:uid="{00000000-0005-0000-0000-0000CB680000}"/>
    <cellStyle name="Normal 3 2 2 3 2 4 4" xfId="26829" xr:uid="{00000000-0005-0000-0000-0000CC680000}"/>
    <cellStyle name="Normal 3 2 2 3 2 4 4 2" xfId="26830" xr:uid="{00000000-0005-0000-0000-0000CD680000}"/>
    <cellStyle name="Normal 3 2 2 3 2 4 5" xfId="26831" xr:uid="{00000000-0005-0000-0000-0000CE680000}"/>
    <cellStyle name="Normal 3 2 2 3 2 4 5 2" xfId="26832" xr:uid="{00000000-0005-0000-0000-0000CF680000}"/>
    <cellStyle name="Normal 3 2 2 3 2 4 6" xfId="26833" xr:uid="{00000000-0005-0000-0000-0000D0680000}"/>
    <cellStyle name="Normal 3 2 2 3 2 5" xfId="26834" xr:uid="{00000000-0005-0000-0000-0000D1680000}"/>
    <cellStyle name="Normal 3 2 2 3 2 5 2" xfId="26835" xr:uid="{00000000-0005-0000-0000-0000D2680000}"/>
    <cellStyle name="Normal 3 2 2 3 2 5 2 2" xfId="26836" xr:uid="{00000000-0005-0000-0000-0000D3680000}"/>
    <cellStyle name="Normal 3 2 2 3 2 5 3" xfId="26837" xr:uid="{00000000-0005-0000-0000-0000D4680000}"/>
    <cellStyle name="Normal 3 2 2 3 2 5 3 2" xfId="26838" xr:uid="{00000000-0005-0000-0000-0000D5680000}"/>
    <cellStyle name="Normal 3 2 2 3 2 5 4" xfId="26839" xr:uid="{00000000-0005-0000-0000-0000D6680000}"/>
    <cellStyle name="Normal 3 2 2 3 2 5 4 2" xfId="26840" xr:uid="{00000000-0005-0000-0000-0000D7680000}"/>
    <cellStyle name="Normal 3 2 2 3 2 5 5" xfId="26841" xr:uid="{00000000-0005-0000-0000-0000D8680000}"/>
    <cellStyle name="Normal 3 2 2 3 2 6" xfId="26842" xr:uid="{00000000-0005-0000-0000-0000D9680000}"/>
    <cellStyle name="Normal 3 2 2 3 2 6 2" xfId="26843" xr:uid="{00000000-0005-0000-0000-0000DA680000}"/>
    <cellStyle name="Normal 3 2 2 3 2 7" xfId="26844" xr:uid="{00000000-0005-0000-0000-0000DB680000}"/>
    <cellStyle name="Normal 3 2 2 3 2 7 2" xfId="26845" xr:uid="{00000000-0005-0000-0000-0000DC680000}"/>
    <cellStyle name="Normal 3 2 2 3 2 8" xfId="26846" xr:uid="{00000000-0005-0000-0000-0000DD680000}"/>
    <cellStyle name="Normal 3 2 2 3 2 8 2" xfId="26847" xr:uid="{00000000-0005-0000-0000-0000DE680000}"/>
    <cellStyle name="Normal 3 2 2 3 2 9" xfId="26848" xr:uid="{00000000-0005-0000-0000-0000DF680000}"/>
    <cellStyle name="Normal 3 2 2 3 3" xfId="26849" xr:uid="{00000000-0005-0000-0000-0000E0680000}"/>
    <cellStyle name="Normal 3 2 2 3 3 2" xfId="26850" xr:uid="{00000000-0005-0000-0000-0000E1680000}"/>
    <cellStyle name="Normal 3 2 2 3 3 2 2" xfId="26851" xr:uid="{00000000-0005-0000-0000-0000E2680000}"/>
    <cellStyle name="Normal 3 2 2 3 3 2 2 2" xfId="26852" xr:uid="{00000000-0005-0000-0000-0000E3680000}"/>
    <cellStyle name="Normal 3 2 2 3 3 2 2 2 2" xfId="26853" xr:uid="{00000000-0005-0000-0000-0000E4680000}"/>
    <cellStyle name="Normal 3 2 2 3 3 2 2 3" xfId="26854" xr:uid="{00000000-0005-0000-0000-0000E5680000}"/>
    <cellStyle name="Normal 3 2 2 3 3 2 2 3 2" xfId="26855" xr:uid="{00000000-0005-0000-0000-0000E6680000}"/>
    <cellStyle name="Normal 3 2 2 3 3 2 2 4" xfId="26856" xr:uid="{00000000-0005-0000-0000-0000E7680000}"/>
    <cellStyle name="Normal 3 2 2 3 3 2 2 4 2" xfId="26857" xr:uid="{00000000-0005-0000-0000-0000E8680000}"/>
    <cellStyle name="Normal 3 2 2 3 3 2 2 5" xfId="26858" xr:uid="{00000000-0005-0000-0000-0000E9680000}"/>
    <cellStyle name="Normal 3 2 2 3 3 2 3" xfId="26859" xr:uid="{00000000-0005-0000-0000-0000EA680000}"/>
    <cellStyle name="Normal 3 2 2 3 3 2 3 2" xfId="26860" xr:uid="{00000000-0005-0000-0000-0000EB680000}"/>
    <cellStyle name="Normal 3 2 2 3 3 2 4" xfId="26861" xr:uid="{00000000-0005-0000-0000-0000EC680000}"/>
    <cellStyle name="Normal 3 2 2 3 3 2 4 2" xfId="26862" xr:uid="{00000000-0005-0000-0000-0000ED680000}"/>
    <cellStyle name="Normal 3 2 2 3 3 2 5" xfId="26863" xr:uid="{00000000-0005-0000-0000-0000EE680000}"/>
    <cellStyle name="Normal 3 2 2 3 3 2 5 2" xfId="26864" xr:uid="{00000000-0005-0000-0000-0000EF680000}"/>
    <cellStyle name="Normal 3 2 2 3 3 2 6" xfId="26865" xr:uid="{00000000-0005-0000-0000-0000F0680000}"/>
    <cellStyle name="Normal 3 2 2 3 3 3" xfId="26866" xr:uid="{00000000-0005-0000-0000-0000F1680000}"/>
    <cellStyle name="Normal 3 2 2 3 3 3 2" xfId="26867" xr:uid="{00000000-0005-0000-0000-0000F2680000}"/>
    <cellStyle name="Normal 3 2 2 3 3 3 2 2" xfId="26868" xr:uid="{00000000-0005-0000-0000-0000F3680000}"/>
    <cellStyle name="Normal 3 2 2 3 3 3 3" xfId="26869" xr:uid="{00000000-0005-0000-0000-0000F4680000}"/>
    <cellStyle name="Normal 3 2 2 3 3 3 3 2" xfId="26870" xr:uid="{00000000-0005-0000-0000-0000F5680000}"/>
    <cellStyle name="Normal 3 2 2 3 3 3 4" xfId="26871" xr:uid="{00000000-0005-0000-0000-0000F6680000}"/>
    <cellStyle name="Normal 3 2 2 3 3 3 4 2" xfId="26872" xr:uid="{00000000-0005-0000-0000-0000F7680000}"/>
    <cellStyle name="Normal 3 2 2 3 3 3 5" xfId="26873" xr:uid="{00000000-0005-0000-0000-0000F8680000}"/>
    <cellStyle name="Normal 3 2 2 3 3 4" xfId="26874" xr:uid="{00000000-0005-0000-0000-0000F9680000}"/>
    <cellStyle name="Normal 3 2 2 3 3 4 2" xfId="26875" xr:uid="{00000000-0005-0000-0000-0000FA680000}"/>
    <cellStyle name="Normal 3 2 2 3 3 5" xfId="26876" xr:uid="{00000000-0005-0000-0000-0000FB680000}"/>
    <cellStyle name="Normal 3 2 2 3 3 5 2" xfId="26877" xr:uid="{00000000-0005-0000-0000-0000FC680000}"/>
    <cellStyle name="Normal 3 2 2 3 3 6" xfId="26878" xr:uid="{00000000-0005-0000-0000-0000FD680000}"/>
    <cellStyle name="Normal 3 2 2 3 3 6 2" xfId="26879" xr:uid="{00000000-0005-0000-0000-0000FE680000}"/>
    <cellStyle name="Normal 3 2 2 3 3 7" xfId="26880" xr:uid="{00000000-0005-0000-0000-0000FF680000}"/>
    <cellStyle name="Normal 3 2 2 3 4" xfId="26881" xr:uid="{00000000-0005-0000-0000-000000690000}"/>
    <cellStyle name="Normal 3 2 2 3 4 2" xfId="26882" xr:uid="{00000000-0005-0000-0000-000001690000}"/>
    <cellStyle name="Normal 3 2 2 3 4 2 2" xfId="26883" xr:uid="{00000000-0005-0000-0000-000002690000}"/>
    <cellStyle name="Normal 3 2 2 3 4 2 2 2" xfId="26884" xr:uid="{00000000-0005-0000-0000-000003690000}"/>
    <cellStyle name="Normal 3 2 2 3 4 2 2 2 2" xfId="26885" xr:uid="{00000000-0005-0000-0000-000004690000}"/>
    <cellStyle name="Normal 3 2 2 3 4 2 2 3" xfId="26886" xr:uid="{00000000-0005-0000-0000-000005690000}"/>
    <cellStyle name="Normal 3 2 2 3 4 2 2 3 2" xfId="26887" xr:uid="{00000000-0005-0000-0000-000006690000}"/>
    <cellStyle name="Normal 3 2 2 3 4 2 2 4" xfId="26888" xr:uid="{00000000-0005-0000-0000-000007690000}"/>
    <cellStyle name="Normal 3 2 2 3 4 2 2 4 2" xfId="26889" xr:uid="{00000000-0005-0000-0000-000008690000}"/>
    <cellStyle name="Normal 3 2 2 3 4 2 2 5" xfId="26890" xr:uid="{00000000-0005-0000-0000-000009690000}"/>
    <cellStyle name="Normal 3 2 2 3 4 2 3" xfId="26891" xr:uid="{00000000-0005-0000-0000-00000A690000}"/>
    <cellStyle name="Normal 3 2 2 3 4 2 3 2" xfId="26892" xr:uid="{00000000-0005-0000-0000-00000B690000}"/>
    <cellStyle name="Normal 3 2 2 3 4 2 4" xfId="26893" xr:uid="{00000000-0005-0000-0000-00000C690000}"/>
    <cellStyle name="Normal 3 2 2 3 4 2 4 2" xfId="26894" xr:uid="{00000000-0005-0000-0000-00000D690000}"/>
    <cellStyle name="Normal 3 2 2 3 4 2 5" xfId="26895" xr:uid="{00000000-0005-0000-0000-00000E690000}"/>
    <cellStyle name="Normal 3 2 2 3 4 2 5 2" xfId="26896" xr:uid="{00000000-0005-0000-0000-00000F690000}"/>
    <cellStyle name="Normal 3 2 2 3 4 2 6" xfId="26897" xr:uid="{00000000-0005-0000-0000-000010690000}"/>
    <cellStyle name="Normal 3 2 2 3 4 3" xfId="26898" xr:uid="{00000000-0005-0000-0000-000011690000}"/>
    <cellStyle name="Normal 3 2 2 3 4 3 2" xfId="26899" xr:uid="{00000000-0005-0000-0000-000012690000}"/>
    <cellStyle name="Normal 3 2 2 3 4 3 2 2" xfId="26900" xr:uid="{00000000-0005-0000-0000-000013690000}"/>
    <cellStyle name="Normal 3 2 2 3 4 3 3" xfId="26901" xr:uid="{00000000-0005-0000-0000-000014690000}"/>
    <cellStyle name="Normal 3 2 2 3 4 3 3 2" xfId="26902" xr:uid="{00000000-0005-0000-0000-000015690000}"/>
    <cellStyle name="Normal 3 2 2 3 4 3 4" xfId="26903" xr:uid="{00000000-0005-0000-0000-000016690000}"/>
    <cellStyle name="Normal 3 2 2 3 4 3 4 2" xfId="26904" xr:uid="{00000000-0005-0000-0000-000017690000}"/>
    <cellStyle name="Normal 3 2 2 3 4 3 5" xfId="26905" xr:uid="{00000000-0005-0000-0000-000018690000}"/>
    <cellStyle name="Normal 3 2 2 3 4 4" xfId="26906" xr:uid="{00000000-0005-0000-0000-000019690000}"/>
    <cellStyle name="Normal 3 2 2 3 4 4 2" xfId="26907" xr:uid="{00000000-0005-0000-0000-00001A690000}"/>
    <cellStyle name="Normal 3 2 2 3 4 5" xfId="26908" xr:uid="{00000000-0005-0000-0000-00001B690000}"/>
    <cellStyle name="Normal 3 2 2 3 4 5 2" xfId="26909" xr:uid="{00000000-0005-0000-0000-00001C690000}"/>
    <cellStyle name="Normal 3 2 2 3 4 6" xfId="26910" xr:uid="{00000000-0005-0000-0000-00001D690000}"/>
    <cellStyle name="Normal 3 2 2 3 4 6 2" xfId="26911" xr:uid="{00000000-0005-0000-0000-00001E690000}"/>
    <cellStyle name="Normal 3 2 2 3 4 7" xfId="26912" xr:uid="{00000000-0005-0000-0000-00001F690000}"/>
    <cellStyle name="Normal 3 2 2 3 5" xfId="26913" xr:uid="{00000000-0005-0000-0000-000020690000}"/>
    <cellStyle name="Normal 3 2 2 3 5 2" xfId="26914" xr:uid="{00000000-0005-0000-0000-000021690000}"/>
    <cellStyle name="Normal 3 2 2 3 6" xfId="26915" xr:uid="{00000000-0005-0000-0000-000022690000}"/>
    <cellStyle name="Normal 3 2 2 3 6 2" xfId="26916" xr:uid="{00000000-0005-0000-0000-000023690000}"/>
    <cellStyle name="Normal 3 2 2 3 6 2 2" xfId="26917" xr:uid="{00000000-0005-0000-0000-000024690000}"/>
    <cellStyle name="Normal 3 2 2 3 6 2 2 2" xfId="26918" xr:uid="{00000000-0005-0000-0000-000025690000}"/>
    <cellStyle name="Normal 3 2 2 3 6 2 3" xfId="26919" xr:uid="{00000000-0005-0000-0000-000026690000}"/>
    <cellStyle name="Normal 3 2 2 3 6 2 3 2" xfId="26920" xr:uid="{00000000-0005-0000-0000-000027690000}"/>
    <cellStyle name="Normal 3 2 2 3 6 2 4" xfId="26921" xr:uid="{00000000-0005-0000-0000-000028690000}"/>
    <cellStyle name="Normal 3 2 2 3 6 2 4 2" xfId="26922" xr:uid="{00000000-0005-0000-0000-000029690000}"/>
    <cellStyle name="Normal 3 2 2 3 6 2 5" xfId="26923" xr:uid="{00000000-0005-0000-0000-00002A690000}"/>
    <cellStyle name="Normal 3 2 2 3 6 3" xfId="26924" xr:uid="{00000000-0005-0000-0000-00002B690000}"/>
    <cellStyle name="Normal 3 2 2 3 6 3 2" xfId="26925" xr:uid="{00000000-0005-0000-0000-00002C690000}"/>
    <cellStyle name="Normal 3 2 2 3 6 4" xfId="26926" xr:uid="{00000000-0005-0000-0000-00002D690000}"/>
    <cellStyle name="Normal 3 2 2 3 6 4 2" xfId="26927" xr:uid="{00000000-0005-0000-0000-00002E690000}"/>
    <cellStyle name="Normal 3 2 2 3 6 5" xfId="26928" xr:uid="{00000000-0005-0000-0000-00002F690000}"/>
    <cellStyle name="Normal 3 2 2 3 6 5 2" xfId="26929" xr:uid="{00000000-0005-0000-0000-000030690000}"/>
    <cellStyle name="Normal 3 2 2 3 6 6" xfId="26930" xr:uid="{00000000-0005-0000-0000-000031690000}"/>
    <cellStyle name="Normal 3 2 2 3 7" xfId="26931" xr:uid="{00000000-0005-0000-0000-000032690000}"/>
    <cellStyle name="Normal 3 2 2 3 7 2" xfId="26932" xr:uid="{00000000-0005-0000-0000-000033690000}"/>
    <cellStyle name="Normal 3 2 2 3 8" xfId="26933" xr:uid="{00000000-0005-0000-0000-000034690000}"/>
    <cellStyle name="Normal 3 2 2 3 8 2" xfId="26934" xr:uid="{00000000-0005-0000-0000-000035690000}"/>
    <cellStyle name="Normal 3 2 2 3 8 2 2" xfId="26935" xr:uid="{00000000-0005-0000-0000-000036690000}"/>
    <cellStyle name="Normal 3 2 2 3 8 3" xfId="26936" xr:uid="{00000000-0005-0000-0000-000037690000}"/>
    <cellStyle name="Normal 3 2 2 3 8 3 2" xfId="26937" xr:uid="{00000000-0005-0000-0000-000038690000}"/>
    <cellStyle name="Normal 3 2 2 3 8 4" xfId="26938" xr:uid="{00000000-0005-0000-0000-000039690000}"/>
    <cellStyle name="Normal 3 2 2 3 8 4 2" xfId="26939" xr:uid="{00000000-0005-0000-0000-00003A690000}"/>
    <cellStyle name="Normal 3 2 2 3 8 5" xfId="26940" xr:uid="{00000000-0005-0000-0000-00003B690000}"/>
    <cellStyle name="Normal 3 2 2 3 9" xfId="26941" xr:uid="{00000000-0005-0000-0000-00003C690000}"/>
    <cellStyle name="Normal 3 2 2 3 9 2" xfId="26942" xr:uid="{00000000-0005-0000-0000-00003D690000}"/>
    <cellStyle name="Normal 3 2 2 4" xfId="26943" xr:uid="{00000000-0005-0000-0000-00003E690000}"/>
    <cellStyle name="Normal 3 2 2 4 10" xfId="26944" xr:uid="{00000000-0005-0000-0000-00003F690000}"/>
    <cellStyle name="Normal 3 2 2 4 10 2" xfId="26945" xr:uid="{00000000-0005-0000-0000-000040690000}"/>
    <cellStyle name="Normal 3 2 2 4 11" xfId="26946" xr:uid="{00000000-0005-0000-0000-000041690000}"/>
    <cellStyle name="Normal 3 2 2 4 2" xfId="26947" xr:uid="{00000000-0005-0000-0000-000042690000}"/>
    <cellStyle name="Normal 3 2 2 4 2 2" xfId="26948" xr:uid="{00000000-0005-0000-0000-000043690000}"/>
    <cellStyle name="Normal 3 2 2 4 2 2 2" xfId="26949" xr:uid="{00000000-0005-0000-0000-000044690000}"/>
    <cellStyle name="Normal 3 2 2 4 2 2 2 2" xfId="26950" xr:uid="{00000000-0005-0000-0000-000045690000}"/>
    <cellStyle name="Normal 3 2 2 4 2 2 2 2 2" xfId="26951" xr:uid="{00000000-0005-0000-0000-000046690000}"/>
    <cellStyle name="Normal 3 2 2 4 2 2 2 2 2 2" xfId="26952" xr:uid="{00000000-0005-0000-0000-000047690000}"/>
    <cellStyle name="Normal 3 2 2 4 2 2 2 2 3" xfId="26953" xr:uid="{00000000-0005-0000-0000-000048690000}"/>
    <cellStyle name="Normal 3 2 2 4 2 2 2 2 3 2" xfId="26954" xr:uid="{00000000-0005-0000-0000-000049690000}"/>
    <cellStyle name="Normal 3 2 2 4 2 2 2 2 4" xfId="26955" xr:uid="{00000000-0005-0000-0000-00004A690000}"/>
    <cellStyle name="Normal 3 2 2 4 2 2 2 2 4 2" xfId="26956" xr:uid="{00000000-0005-0000-0000-00004B690000}"/>
    <cellStyle name="Normal 3 2 2 4 2 2 2 2 5" xfId="26957" xr:uid="{00000000-0005-0000-0000-00004C690000}"/>
    <cellStyle name="Normal 3 2 2 4 2 2 2 3" xfId="26958" xr:uid="{00000000-0005-0000-0000-00004D690000}"/>
    <cellStyle name="Normal 3 2 2 4 2 2 2 3 2" xfId="26959" xr:uid="{00000000-0005-0000-0000-00004E690000}"/>
    <cellStyle name="Normal 3 2 2 4 2 2 2 4" xfId="26960" xr:uid="{00000000-0005-0000-0000-00004F690000}"/>
    <cellStyle name="Normal 3 2 2 4 2 2 2 4 2" xfId="26961" xr:uid="{00000000-0005-0000-0000-000050690000}"/>
    <cellStyle name="Normal 3 2 2 4 2 2 2 5" xfId="26962" xr:uid="{00000000-0005-0000-0000-000051690000}"/>
    <cellStyle name="Normal 3 2 2 4 2 2 2 5 2" xfId="26963" xr:uid="{00000000-0005-0000-0000-000052690000}"/>
    <cellStyle name="Normal 3 2 2 4 2 2 2 6" xfId="26964" xr:uid="{00000000-0005-0000-0000-000053690000}"/>
    <cellStyle name="Normal 3 2 2 4 2 2 3" xfId="26965" xr:uid="{00000000-0005-0000-0000-000054690000}"/>
    <cellStyle name="Normal 3 2 2 4 2 2 3 2" xfId="26966" xr:uid="{00000000-0005-0000-0000-000055690000}"/>
    <cellStyle name="Normal 3 2 2 4 2 2 3 2 2" xfId="26967" xr:uid="{00000000-0005-0000-0000-000056690000}"/>
    <cellStyle name="Normal 3 2 2 4 2 2 3 3" xfId="26968" xr:uid="{00000000-0005-0000-0000-000057690000}"/>
    <cellStyle name="Normal 3 2 2 4 2 2 3 3 2" xfId="26969" xr:uid="{00000000-0005-0000-0000-000058690000}"/>
    <cellStyle name="Normal 3 2 2 4 2 2 3 4" xfId="26970" xr:uid="{00000000-0005-0000-0000-000059690000}"/>
    <cellStyle name="Normal 3 2 2 4 2 2 3 4 2" xfId="26971" xr:uid="{00000000-0005-0000-0000-00005A690000}"/>
    <cellStyle name="Normal 3 2 2 4 2 2 3 5" xfId="26972" xr:uid="{00000000-0005-0000-0000-00005B690000}"/>
    <cellStyle name="Normal 3 2 2 4 2 2 4" xfId="26973" xr:uid="{00000000-0005-0000-0000-00005C690000}"/>
    <cellStyle name="Normal 3 2 2 4 2 2 4 2" xfId="26974" xr:uid="{00000000-0005-0000-0000-00005D690000}"/>
    <cellStyle name="Normal 3 2 2 4 2 2 5" xfId="26975" xr:uid="{00000000-0005-0000-0000-00005E690000}"/>
    <cellStyle name="Normal 3 2 2 4 2 2 5 2" xfId="26976" xr:uid="{00000000-0005-0000-0000-00005F690000}"/>
    <cellStyle name="Normal 3 2 2 4 2 2 6" xfId="26977" xr:uid="{00000000-0005-0000-0000-000060690000}"/>
    <cellStyle name="Normal 3 2 2 4 2 2 6 2" xfId="26978" xr:uid="{00000000-0005-0000-0000-000061690000}"/>
    <cellStyle name="Normal 3 2 2 4 2 2 7" xfId="26979" xr:uid="{00000000-0005-0000-0000-000062690000}"/>
    <cellStyle name="Normal 3 2 2 4 2 3" xfId="26980" xr:uid="{00000000-0005-0000-0000-000063690000}"/>
    <cellStyle name="Normal 3 2 2 4 2 3 2" xfId="26981" xr:uid="{00000000-0005-0000-0000-000064690000}"/>
    <cellStyle name="Normal 3 2 2 4 2 3 2 2" xfId="26982" xr:uid="{00000000-0005-0000-0000-000065690000}"/>
    <cellStyle name="Normal 3 2 2 4 2 3 2 2 2" xfId="26983" xr:uid="{00000000-0005-0000-0000-000066690000}"/>
    <cellStyle name="Normal 3 2 2 4 2 3 2 2 2 2" xfId="26984" xr:uid="{00000000-0005-0000-0000-000067690000}"/>
    <cellStyle name="Normal 3 2 2 4 2 3 2 2 3" xfId="26985" xr:uid="{00000000-0005-0000-0000-000068690000}"/>
    <cellStyle name="Normal 3 2 2 4 2 3 2 2 3 2" xfId="26986" xr:uid="{00000000-0005-0000-0000-000069690000}"/>
    <cellStyle name="Normal 3 2 2 4 2 3 2 2 4" xfId="26987" xr:uid="{00000000-0005-0000-0000-00006A690000}"/>
    <cellStyle name="Normal 3 2 2 4 2 3 2 2 4 2" xfId="26988" xr:uid="{00000000-0005-0000-0000-00006B690000}"/>
    <cellStyle name="Normal 3 2 2 4 2 3 2 2 5" xfId="26989" xr:uid="{00000000-0005-0000-0000-00006C690000}"/>
    <cellStyle name="Normal 3 2 2 4 2 3 2 3" xfId="26990" xr:uid="{00000000-0005-0000-0000-00006D690000}"/>
    <cellStyle name="Normal 3 2 2 4 2 3 2 3 2" xfId="26991" xr:uid="{00000000-0005-0000-0000-00006E690000}"/>
    <cellStyle name="Normal 3 2 2 4 2 3 2 4" xfId="26992" xr:uid="{00000000-0005-0000-0000-00006F690000}"/>
    <cellStyle name="Normal 3 2 2 4 2 3 2 4 2" xfId="26993" xr:uid="{00000000-0005-0000-0000-000070690000}"/>
    <cellStyle name="Normal 3 2 2 4 2 3 2 5" xfId="26994" xr:uid="{00000000-0005-0000-0000-000071690000}"/>
    <cellStyle name="Normal 3 2 2 4 2 3 2 5 2" xfId="26995" xr:uid="{00000000-0005-0000-0000-000072690000}"/>
    <cellStyle name="Normal 3 2 2 4 2 3 2 6" xfId="26996" xr:uid="{00000000-0005-0000-0000-000073690000}"/>
    <cellStyle name="Normal 3 2 2 4 2 3 3" xfId="26997" xr:uid="{00000000-0005-0000-0000-000074690000}"/>
    <cellStyle name="Normal 3 2 2 4 2 3 3 2" xfId="26998" xr:uid="{00000000-0005-0000-0000-000075690000}"/>
    <cellStyle name="Normal 3 2 2 4 2 3 3 2 2" xfId="26999" xr:uid="{00000000-0005-0000-0000-000076690000}"/>
    <cellStyle name="Normal 3 2 2 4 2 3 3 3" xfId="27000" xr:uid="{00000000-0005-0000-0000-000077690000}"/>
    <cellStyle name="Normal 3 2 2 4 2 3 3 3 2" xfId="27001" xr:uid="{00000000-0005-0000-0000-000078690000}"/>
    <cellStyle name="Normal 3 2 2 4 2 3 3 4" xfId="27002" xr:uid="{00000000-0005-0000-0000-000079690000}"/>
    <cellStyle name="Normal 3 2 2 4 2 3 3 4 2" xfId="27003" xr:uid="{00000000-0005-0000-0000-00007A690000}"/>
    <cellStyle name="Normal 3 2 2 4 2 3 3 5" xfId="27004" xr:uid="{00000000-0005-0000-0000-00007B690000}"/>
    <cellStyle name="Normal 3 2 2 4 2 3 4" xfId="27005" xr:uid="{00000000-0005-0000-0000-00007C690000}"/>
    <cellStyle name="Normal 3 2 2 4 2 3 4 2" xfId="27006" xr:uid="{00000000-0005-0000-0000-00007D690000}"/>
    <cellStyle name="Normal 3 2 2 4 2 3 5" xfId="27007" xr:uid="{00000000-0005-0000-0000-00007E690000}"/>
    <cellStyle name="Normal 3 2 2 4 2 3 5 2" xfId="27008" xr:uid="{00000000-0005-0000-0000-00007F690000}"/>
    <cellStyle name="Normal 3 2 2 4 2 3 6" xfId="27009" xr:uid="{00000000-0005-0000-0000-000080690000}"/>
    <cellStyle name="Normal 3 2 2 4 2 3 6 2" xfId="27010" xr:uid="{00000000-0005-0000-0000-000081690000}"/>
    <cellStyle name="Normal 3 2 2 4 2 3 7" xfId="27011" xr:uid="{00000000-0005-0000-0000-000082690000}"/>
    <cellStyle name="Normal 3 2 2 4 2 4" xfId="27012" xr:uid="{00000000-0005-0000-0000-000083690000}"/>
    <cellStyle name="Normal 3 2 2 4 2 4 2" xfId="27013" xr:uid="{00000000-0005-0000-0000-000084690000}"/>
    <cellStyle name="Normal 3 2 2 4 2 4 2 2" xfId="27014" xr:uid="{00000000-0005-0000-0000-000085690000}"/>
    <cellStyle name="Normal 3 2 2 4 2 4 2 2 2" xfId="27015" xr:uid="{00000000-0005-0000-0000-000086690000}"/>
    <cellStyle name="Normal 3 2 2 4 2 4 2 3" xfId="27016" xr:uid="{00000000-0005-0000-0000-000087690000}"/>
    <cellStyle name="Normal 3 2 2 4 2 4 2 3 2" xfId="27017" xr:uid="{00000000-0005-0000-0000-000088690000}"/>
    <cellStyle name="Normal 3 2 2 4 2 4 2 4" xfId="27018" xr:uid="{00000000-0005-0000-0000-000089690000}"/>
    <cellStyle name="Normal 3 2 2 4 2 4 2 4 2" xfId="27019" xr:uid="{00000000-0005-0000-0000-00008A690000}"/>
    <cellStyle name="Normal 3 2 2 4 2 4 2 5" xfId="27020" xr:uid="{00000000-0005-0000-0000-00008B690000}"/>
    <cellStyle name="Normal 3 2 2 4 2 4 3" xfId="27021" xr:uid="{00000000-0005-0000-0000-00008C690000}"/>
    <cellStyle name="Normal 3 2 2 4 2 4 3 2" xfId="27022" xr:uid="{00000000-0005-0000-0000-00008D690000}"/>
    <cellStyle name="Normal 3 2 2 4 2 4 4" xfId="27023" xr:uid="{00000000-0005-0000-0000-00008E690000}"/>
    <cellStyle name="Normal 3 2 2 4 2 4 4 2" xfId="27024" xr:uid="{00000000-0005-0000-0000-00008F690000}"/>
    <cellStyle name="Normal 3 2 2 4 2 4 5" xfId="27025" xr:uid="{00000000-0005-0000-0000-000090690000}"/>
    <cellStyle name="Normal 3 2 2 4 2 4 5 2" xfId="27026" xr:uid="{00000000-0005-0000-0000-000091690000}"/>
    <cellStyle name="Normal 3 2 2 4 2 4 6" xfId="27027" xr:uid="{00000000-0005-0000-0000-000092690000}"/>
    <cellStyle name="Normal 3 2 2 4 2 5" xfId="27028" xr:uid="{00000000-0005-0000-0000-000093690000}"/>
    <cellStyle name="Normal 3 2 2 4 2 5 2" xfId="27029" xr:uid="{00000000-0005-0000-0000-000094690000}"/>
    <cellStyle name="Normal 3 2 2 4 2 5 2 2" xfId="27030" xr:uid="{00000000-0005-0000-0000-000095690000}"/>
    <cellStyle name="Normal 3 2 2 4 2 5 3" xfId="27031" xr:uid="{00000000-0005-0000-0000-000096690000}"/>
    <cellStyle name="Normal 3 2 2 4 2 5 3 2" xfId="27032" xr:uid="{00000000-0005-0000-0000-000097690000}"/>
    <cellStyle name="Normal 3 2 2 4 2 5 4" xfId="27033" xr:uid="{00000000-0005-0000-0000-000098690000}"/>
    <cellStyle name="Normal 3 2 2 4 2 5 4 2" xfId="27034" xr:uid="{00000000-0005-0000-0000-000099690000}"/>
    <cellStyle name="Normal 3 2 2 4 2 5 5" xfId="27035" xr:uid="{00000000-0005-0000-0000-00009A690000}"/>
    <cellStyle name="Normal 3 2 2 4 2 6" xfId="27036" xr:uid="{00000000-0005-0000-0000-00009B690000}"/>
    <cellStyle name="Normal 3 2 2 4 2 6 2" xfId="27037" xr:uid="{00000000-0005-0000-0000-00009C690000}"/>
    <cellStyle name="Normal 3 2 2 4 2 7" xfId="27038" xr:uid="{00000000-0005-0000-0000-00009D690000}"/>
    <cellStyle name="Normal 3 2 2 4 2 7 2" xfId="27039" xr:uid="{00000000-0005-0000-0000-00009E690000}"/>
    <cellStyle name="Normal 3 2 2 4 2 8" xfId="27040" xr:uid="{00000000-0005-0000-0000-00009F690000}"/>
    <cellStyle name="Normal 3 2 2 4 2 8 2" xfId="27041" xr:uid="{00000000-0005-0000-0000-0000A0690000}"/>
    <cellStyle name="Normal 3 2 2 4 2 9" xfId="27042" xr:uid="{00000000-0005-0000-0000-0000A1690000}"/>
    <cellStyle name="Normal 3 2 2 4 3" xfId="27043" xr:uid="{00000000-0005-0000-0000-0000A2690000}"/>
    <cellStyle name="Normal 3 2 2 4 3 2" xfId="27044" xr:uid="{00000000-0005-0000-0000-0000A3690000}"/>
    <cellStyle name="Normal 3 2 2 4 3 2 2" xfId="27045" xr:uid="{00000000-0005-0000-0000-0000A4690000}"/>
    <cellStyle name="Normal 3 2 2 4 3 2 2 2" xfId="27046" xr:uid="{00000000-0005-0000-0000-0000A5690000}"/>
    <cellStyle name="Normal 3 2 2 4 3 2 2 2 2" xfId="27047" xr:uid="{00000000-0005-0000-0000-0000A6690000}"/>
    <cellStyle name="Normal 3 2 2 4 3 2 2 3" xfId="27048" xr:uid="{00000000-0005-0000-0000-0000A7690000}"/>
    <cellStyle name="Normal 3 2 2 4 3 2 2 3 2" xfId="27049" xr:uid="{00000000-0005-0000-0000-0000A8690000}"/>
    <cellStyle name="Normal 3 2 2 4 3 2 2 4" xfId="27050" xr:uid="{00000000-0005-0000-0000-0000A9690000}"/>
    <cellStyle name="Normal 3 2 2 4 3 2 2 4 2" xfId="27051" xr:uid="{00000000-0005-0000-0000-0000AA690000}"/>
    <cellStyle name="Normal 3 2 2 4 3 2 2 5" xfId="27052" xr:uid="{00000000-0005-0000-0000-0000AB690000}"/>
    <cellStyle name="Normal 3 2 2 4 3 2 3" xfId="27053" xr:uid="{00000000-0005-0000-0000-0000AC690000}"/>
    <cellStyle name="Normal 3 2 2 4 3 2 3 2" xfId="27054" xr:uid="{00000000-0005-0000-0000-0000AD690000}"/>
    <cellStyle name="Normal 3 2 2 4 3 2 4" xfId="27055" xr:uid="{00000000-0005-0000-0000-0000AE690000}"/>
    <cellStyle name="Normal 3 2 2 4 3 2 4 2" xfId="27056" xr:uid="{00000000-0005-0000-0000-0000AF690000}"/>
    <cellStyle name="Normal 3 2 2 4 3 2 5" xfId="27057" xr:uid="{00000000-0005-0000-0000-0000B0690000}"/>
    <cellStyle name="Normal 3 2 2 4 3 2 5 2" xfId="27058" xr:uid="{00000000-0005-0000-0000-0000B1690000}"/>
    <cellStyle name="Normal 3 2 2 4 3 2 6" xfId="27059" xr:uid="{00000000-0005-0000-0000-0000B2690000}"/>
    <cellStyle name="Normal 3 2 2 4 3 3" xfId="27060" xr:uid="{00000000-0005-0000-0000-0000B3690000}"/>
    <cellStyle name="Normal 3 2 2 4 3 3 2" xfId="27061" xr:uid="{00000000-0005-0000-0000-0000B4690000}"/>
    <cellStyle name="Normal 3 2 2 4 3 3 2 2" xfId="27062" xr:uid="{00000000-0005-0000-0000-0000B5690000}"/>
    <cellStyle name="Normal 3 2 2 4 3 3 3" xfId="27063" xr:uid="{00000000-0005-0000-0000-0000B6690000}"/>
    <cellStyle name="Normal 3 2 2 4 3 3 3 2" xfId="27064" xr:uid="{00000000-0005-0000-0000-0000B7690000}"/>
    <cellStyle name="Normal 3 2 2 4 3 3 4" xfId="27065" xr:uid="{00000000-0005-0000-0000-0000B8690000}"/>
    <cellStyle name="Normal 3 2 2 4 3 3 4 2" xfId="27066" xr:uid="{00000000-0005-0000-0000-0000B9690000}"/>
    <cellStyle name="Normal 3 2 2 4 3 3 5" xfId="27067" xr:uid="{00000000-0005-0000-0000-0000BA690000}"/>
    <cellStyle name="Normal 3 2 2 4 3 4" xfId="27068" xr:uid="{00000000-0005-0000-0000-0000BB690000}"/>
    <cellStyle name="Normal 3 2 2 4 3 4 2" xfId="27069" xr:uid="{00000000-0005-0000-0000-0000BC690000}"/>
    <cellStyle name="Normal 3 2 2 4 3 5" xfId="27070" xr:uid="{00000000-0005-0000-0000-0000BD690000}"/>
    <cellStyle name="Normal 3 2 2 4 3 5 2" xfId="27071" xr:uid="{00000000-0005-0000-0000-0000BE690000}"/>
    <cellStyle name="Normal 3 2 2 4 3 6" xfId="27072" xr:uid="{00000000-0005-0000-0000-0000BF690000}"/>
    <cellStyle name="Normal 3 2 2 4 3 6 2" xfId="27073" xr:uid="{00000000-0005-0000-0000-0000C0690000}"/>
    <cellStyle name="Normal 3 2 2 4 3 7" xfId="27074" xr:uid="{00000000-0005-0000-0000-0000C1690000}"/>
    <cellStyle name="Normal 3 2 2 4 4" xfId="27075" xr:uid="{00000000-0005-0000-0000-0000C2690000}"/>
    <cellStyle name="Normal 3 2 2 4 4 2" xfId="27076" xr:uid="{00000000-0005-0000-0000-0000C3690000}"/>
    <cellStyle name="Normal 3 2 2 4 4 2 2" xfId="27077" xr:uid="{00000000-0005-0000-0000-0000C4690000}"/>
    <cellStyle name="Normal 3 2 2 4 4 2 2 2" xfId="27078" xr:uid="{00000000-0005-0000-0000-0000C5690000}"/>
    <cellStyle name="Normal 3 2 2 4 4 2 2 2 2" xfId="27079" xr:uid="{00000000-0005-0000-0000-0000C6690000}"/>
    <cellStyle name="Normal 3 2 2 4 4 2 2 3" xfId="27080" xr:uid="{00000000-0005-0000-0000-0000C7690000}"/>
    <cellStyle name="Normal 3 2 2 4 4 2 2 3 2" xfId="27081" xr:uid="{00000000-0005-0000-0000-0000C8690000}"/>
    <cellStyle name="Normal 3 2 2 4 4 2 2 4" xfId="27082" xr:uid="{00000000-0005-0000-0000-0000C9690000}"/>
    <cellStyle name="Normal 3 2 2 4 4 2 2 4 2" xfId="27083" xr:uid="{00000000-0005-0000-0000-0000CA690000}"/>
    <cellStyle name="Normal 3 2 2 4 4 2 2 5" xfId="27084" xr:uid="{00000000-0005-0000-0000-0000CB690000}"/>
    <cellStyle name="Normal 3 2 2 4 4 2 3" xfId="27085" xr:uid="{00000000-0005-0000-0000-0000CC690000}"/>
    <cellStyle name="Normal 3 2 2 4 4 2 3 2" xfId="27086" xr:uid="{00000000-0005-0000-0000-0000CD690000}"/>
    <cellStyle name="Normal 3 2 2 4 4 2 4" xfId="27087" xr:uid="{00000000-0005-0000-0000-0000CE690000}"/>
    <cellStyle name="Normal 3 2 2 4 4 2 4 2" xfId="27088" xr:uid="{00000000-0005-0000-0000-0000CF690000}"/>
    <cellStyle name="Normal 3 2 2 4 4 2 5" xfId="27089" xr:uid="{00000000-0005-0000-0000-0000D0690000}"/>
    <cellStyle name="Normal 3 2 2 4 4 2 5 2" xfId="27090" xr:uid="{00000000-0005-0000-0000-0000D1690000}"/>
    <cellStyle name="Normal 3 2 2 4 4 2 6" xfId="27091" xr:uid="{00000000-0005-0000-0000-0000D2690000}"/>
    <cellStyle name="Normal 3 2 2 4 4 3" xfId="27092" xr:uid="{00000000-0005-0000-0000-0000D3690000}"/>
    <cellStyle name="Normal 3 2 2 4 4 3 2" xfId="27093" xr:uid="{00000000-0005-0000-0000-0000D4690000}"/>
    <cellStyle name="Normal 3 2 2 4 4 3 2 2" xfId="27094" xr:uid="{00000000-0005-0000-0000-0000D5690000}"/>
    <cellStyle name="Normal 3 2 2 4 4 3 3" xfId="27095" xr:uid="{00000000-0005-0000-0000-0000D6690000}"/>
    <cellStyle name="Normal 3 2 2 4 4 3 3 2" xfId="27096" xr:uid="{00000000-0005-0000-0000-0000D7690000}"/>
    <cellStyle name="Normal 3 2 2 4 4 3 4" xfId="27097" xr:uid="{00000000-0005-0000-0000-0000D8690000}"/>
    <cellStyle name="Normal 3 2 2 4 4 3 4 2" xfId="27098" xr:uid="{00000000-0005-0000-0000-0000D9690000}"/>
    <cellStyle name="Normal 3 2 2 4 4 3 5" xfId="27099" xr:uid="{00000000-0005-0000-0000-0000DA690000}"/>
    <cellStyle name="Normal 3 2 2 4 4 4" xfId="27100" xr:uid="{00000000-0005-0000-0000-0000DB690000}"/>
    <cellStyle name="Normal 3 2 2 4 4 4 2" xfId="27101" xr:uid="{00000000-0005-0000-0000-0000DC690000}"/>
    <cellStyle name="Normal 3 2 2 4 4 5" xfId="27102" xr:uid="{00000000-0005-0000-0000-0000DD690000}"/>
    <cellStyle name="Normal 3 2 2 4 4 5 2" xfId="27103" xr:uid="{00000000-0005-0000-0000-0000DE690000}"/>
    <cellStyle name="Normal 3 2 2 4 4 6" xfId="27104" xr:uid="{00000000-0005-0000-0000-0000DF690000}"/>
    <cellStyle name="Normal 3 2 2 4 4 6 2" xfId="27105" xr:uid="{00000000-0005-0000-0000-0000E0690000}"/>
    <cellStyle name="Normal 3 2 2 4 4 7" xfId="27106" xr:uid="{00000000-0005-0000-0000-0000E1690000}"/>
    <cellStyle name="Normal 3 2 2 4 5" xfId="27107" xr:uid="{00000000-0005-0000-0000-0000E2690000}"/>
    <cellStyle name="Normal 3 2 2 4 5 2" xfId="27108" xr:uid="{00000000-0005-0000-0000-0000E3690000}"/>
    <cellStyle name="Normal 3 2 2 4 6" xfId="27109" xr:uid="{00000000-0005-0000-0000-0000E4690000}"/>
    <cellStyle name="Normal 3 2 2 4 6 2" xfId="27110" xr:uid="{00000000-0005-0000-0000-0000E5690000}"/>
    <cellStyle name="Normal 3 2 2 4 6 2 2" xfId="27111" xr:uid="{00000000-0005-0000-0000-0000E6690000}"/>
    <cellStyle name="Normal 3 2 2 4 6 2 2 2" xfId="27112" xr:uid="{00000000-0005-0000-0000-0000E7690000}"/>
    <cellStyle name="Normal 3 2 2 4 6 2 3" xfId="27113" xr:uid="{00000000-0005-0000-0000-0000E8690000}"/>
    <cellStyle name="Normal 3 2 2 4 6 2 3 2" xfId="27114" xr:uid="{00000000-0005-0000-0000-0000E9690000}"/>
    <cellStyle name="Normal 3 2 2 4 6 2 4" xfId="27115" xr:uid="{00000000-0005-0000-0000-0000EA690000}"/>
    <cellStyle name="Normal 3 2 2 4 6 2 4 2" xfId="27116" xr:uid="{00000000-0005-0000-0000-0000EB690000}"/>
    <cellStyle name="Normal 3 2 2 4 6 2 5" xfId="27117" xr:uid="{00000000-0005-0000-0000-0000EC690000}"/>
    <cellStyle name="Normal 3 2 2 4 6 3" xfId="27118" xr:uid="{00000000-0005-0000-0000-0000ED690000}"/>
    <cellStyle name="Normal 3 2 2 4 6 3 2" xfId="27119" xr:uid="{00000000-0005-0000-0000-0000EE690000}"/>
    <cellStyle name="Normal 3 2 2 4 6 4" xfId="27120" xr:uid="{00000000-0005-0000-0000-0000EF690000}"/>
    <cellStyle name="Normal 3 2 2 4 6 4 2" xfId="27121" xr:uid="{00000000-0005-0000-0000-0000F0690000}"/>
    <cellStyle name="Normal 3 2 2 4 6 5" xfId="27122" xr:uid="{00000000-0005-0000-0000-0000F1690000}"/>
    <cellStyle name="Normal 3 2 2 4 6 5 2" xfId="27123" xr:uid="{00000000-0005-0000-0000-0000F2690000}"/>
    <cellStyle name="Normal 3 2 2 4 6 6" xfId="27124" xr:uid="{00000000-0005-0000-0000-0000F3690000}"/>
    <cellStyle name="Normal 3 2 2 4 7" xfId="27125" xr:uid="{00000000-0005-0000-0000-0000F4690000}"/>
    <cellStyle name="Normal 3 2 2 4 7 2" xfId="27126" xr:uid="{00000000-0005-0000-0000-0000F5690000}"/>
    <cellStyle name="Normal 3 2 2 4 7 2 2" xfId="27127" xr:uid="{00000000-0005-0000-0000-0000F6690000}"/>
    <cellStyle name="Normal 3 2 2 4 7 3" xfId="27128" xr:uid="{00000000-0005-0000-0000-0000F7690000}"/>
    <cellStyle name="Normal 3 2 2 4 7 3 2" xfId="27129" xr:uid="{00000000-0005-0000-0000-0000F8690000}"/>
    <cellStyle name="Normal 3 2 2 4 7 4" xfId="27130" xr:uid="{00000000-0005-0000-0000-0000F9690000}"/>
    <cellStyle name="Normal 3 2 2 4 7 4 2" xfId="27131" xr:uid="{00000000-0005-0000-0000-0000FA690000}"/>
    <cellStyle name="Normal 3 2 2 4 7 5" xfId="27132" xr:uid="{00000000-0005-0000-0000-0000FB690000}"/>
    <cellStyle name="Normal 3 2 2 4 8" xfId="27133" xr:uid="{00000000-0005-0000-0000-0000FC690000}"/>
    <cellStyle name="Normal 3 2 2 4 8 2" xfId="27134" xr:uid="{00000000-0005-0000-0000-0000FD690000}"/>
    <cellStyle name="Normal 3 2 2 4 9" xfId="27135" xr:uid="{00000000-0005-0000-0000-0000FE690000}"/>
    <cellStyle name="Normal 3 2 2 4 9 2" xfId="27136" xr:uid="{00000000-0005-0000-0000-0000FF690000}"/>
    <cellStyle name="Normal 3 2 2 5" xfId="27137" xr:uid="{00000000-0005-0000-0000-0000006A0000}"/>
    <cellStyle name="Normal 3 2 2 5 10" xfId="27138" xr:uid="{00000000-0005-0000-0000-0000016A0000}"/>
    <cellStyle name="Normal 3 2 2 5 10 2" xfId="27139" xr:uid="{00000000-0005-0000-0000-0000026A0000}"/>
    <cellStyle name="Normal 3 2 2 5 11" xfId="27140" xr:uid="{00000000-0005-0000-0000-0000036A0000}"/>
    <cellStyle name="Normal 3 2 2 5 11 2" xfId="27141" xr:uid="{00000000-0005-0000-0000-0000046A0000}"/>
    <cellStyle name="Normal 3 2 2 5 12" xfId="27142" xr:uid="{00000000-0005-0000-0000-0000056A0000}"/>
    <cellStyle name="Normal 3 2 2 5 2" xfId="27143" xr:uid="{00000000-0005-0000-0000-0000066A0000}"/>
    <cellStyle name="Normal 3 2 2 5 2 2" xfId="27144" xr:uid="{00000000-0005-0000-0000-0000076A0000}"/>
    <cellStyle name="Normal 3 2 2 5 2 2 2" xfId="27145" xr:uid="{00000000-0005-0000-0000-0000086A0000}"/>
    <cellStyle name="Normal 3 2 2 5 2 2 2 2" xfId="27146" xr:uid="{00000000-0005-0000-0000-0000096A0000}"/>
    <cellStyle name="Normal 3 2 2 5 2 2 2 2 2" xfId="27147" xr:uid="{00000000-0005-0000-0000-00000A6A0000}"/>
    <cellStyle name="Normal 3 2 2 5 2 2 2 2 2 2" xfId="27148" xr:uid="{00000000-0005-0000-0000-00000B6A0000}"/>
    <cellStyle name="Normal 3 2 2 5 2 2 2 2 3" xfId="27149" xr:uid="{00000000-0005-0000-0000-00000C6A0000}"/>
    <cellStyle name="Normal 3 2 2 5 2 2 2 2 3 2" xfId="27150" xr:uid="{00000000-0005-0000-0000-00000D6A0000}"/>
    <cellStyle name="Normal 3 2 2 5 2 2 2 2 4" xfId="27151" xr:uid="{00000000-0005-0000-0000-00000E6A0000}"/>
    <cellStyle name="Normal 3 2 2 5 2 2 2 2 4 2" xfId="27152" xr:uid="{00000000-0005-0000-0000-00000F6A0000}"/>
    <cellStyle name="Normal 3 2 2 5 2 2 2 2 5" xfId="27153" xr:uid="{00000000-0005-0000-0000-0000106A0000}"/>
    <cellStyle name="Normal 3 2 2 5 2 2 2 3" xfId="27154" xr:uid="{00000000-0005-0000-0000-0000116A0000}"/>
    <cellStyle name="Normal 3 2 2 5 2 2 2 3 2" xfId="27155" xr:uid="{00000000-0005-0000-0000-0000126A0000}"/>
    <cellStyle name="Normal 3 2 2 5 2 2 2 4" xfId="27156" xr:uid="{00000000-0005-0000-0000-0000136A0000}"/>
    <cellStyle name="Normal 3 2 2 5 2 2 2 4 2" xfId="27157" xr:uid="{00000000-0005-0000-0000-0000146A0000}"/>
    <cellStyle name="Normal 3 2 2 5 2 2 2 5" xfId="27158" xr:uid="{00000000-0005-0000-0000-0000156A0000}"/>
    <cellStyle name="Normal 3 2 2 5 2 2 2 5 2" xfId="27159" xr:uid="{00000000-0005-0000-0000-0000166A0000}"/>
    <cellStyle name="Normal 3 2 2 5 2 2 2 6" xfId="27160" xr:uid="{00000000-0005-0000-0000-0000176A0000}"/>
    <cellStyle name="Normal 3 2 2 5 2 2 3" xfId="27161" xr:uid="{00000000-0005-0000-0000-0000186A0000}"/>
    <cellStyle name="Normal 3 2 2 5 2 2 3 2" xfId="27162" xr:uid="{00000000-0005-0000-0000-0000196A0000}"/>
    <cellStyle name="Normal 3 2 2 5 2 2 3 2 2" xfId="27163" xr:uid="{00000000-0005-0000-0000-00001A6A0000}"/>
    <cellStyle name="Normal 3 2 2 5 2 2 3 3" xfId="27164" xr:uid="{00000000-0005-0000-0000-00001B6A0000}"/>
    <cellStyle name="Normal 3 2 2 5 2 2 3 3 2" xfId="27165" xr:uid="{00000000-0005-0000-0000-00001C6A0000}"/>
    <cellStyle name="Normal 3 2 2 5 2 2 3 4" xfId="27166" xr:uid="{00000000-0005-0000-0000-00001D6A0000}"/>
    <cellStyle name="Normal 3 2 2 5 2 2 3 4 2" xfId="27167" xr:uid="{00000000-0005-0000-0000-00001E6A0000}"/>
    <cellStyle name="Normal 3 2 2 5 2 2 3 5" xfId="27168" xr:uid="{00000000-0005-0000-0000-00001F6A0000}"/>
    <cellStyle name="Normal 3 2 2 5 2 2 4" xfId="27169" xr:uid="{00000000-0005-0000-0000-0000206A0000}"/>
    <cellStyle name="Normal 3 2 2 5 2 2 4 2" xfId="27170" xr:uid="{00000000-0005-0000-0000-0000216A0000}"/>
    <cellStyle name="Normal 3 2 2 5 2 2 5" xfId="27171" xr:uid="{00000000-0005-0000-0000-0000226A0000}"/>
    <cellStyle name="Normal 3 2 2 5 2 2 5 2" xfId="27172" xr:uid="{00000000-0005-0000-0000-0000236A0000}"/>
    <cellStyle name="Normal 3 2 2 5 2 2 6" xfId="27173" xr:uid="{00000000-0005-0000-0000-0000246A0000}"/>
    <cellStyle name="Normal 3 2 2 5 2 2 6 2" xfId="27174" xr:uid="{00000000-0005-0000-0000-0000256A0000}"/>
    <cellStyle name="Normal 3 2 2 5 2 2 7" xfId="27175" xr:uid="{00000000-0005-0000-0000-0000266A0000}"/>
    <cellStyle name="Normal 3 2 2 5 2 3" xfId="27176" xr:uid="{00000000-0005-0000-0000-0000276A0000}"/>
    <cellStyle name="Normal 3 2 2 5 2 3 2" xfId="27177" xr:uid="{00000000-0005-0000-0000-0000286A0000}"/>
    <cellStyle name="Normal 3 2 2 5 2 3 2 2" xfId="27178" xr:uid="{00000000-0005-0000-0000-0000296A0000}"/>
    <cellStyle name="Normal 3 2 2 5 2 3 2 2 2" xfId="27179" xr:uid="{00000000-0005-0000-0000-00002A6A0000}"/>
    <cellStyle name="Normal 3 2 2 5 2 3 2 2 2 2" xfId="27180" xr:uid="{00000000-0005-0000-0000-00002B6A0000}"/>
    <cellStyle name="Normal 3 2 2 5 2 3 2 2 3" xfId="27181" xr:uid="{00000000-0005-0000-0000-00002C6A0000}"/>
    <cellStyle name="Normal 3 2 2 5 2 3 2 2 3 2" xfId="27182" xr:uid="{00000000-0005-0000-0000-00002D6A0000}"/>
    <cellStyle name="Normal 3 2 2 5 2 3 2 2 4" xfId="27183" xr:uid="{00000000-0005-0000-0000-00002E6A0000}"/>
    <cellStyle name="Normal 3 2 2 5 2 3 2 2 4 2" xfId="27184" xr:uid="{00000000-0005-0000-0000-00002F6A0000}"/>
    <cellStyle name="Normal 3 2 2 5 2 3 2 2 5" xfId="27185" xr:uid="{00000000-0005-0000-0000-0000306A0000}"/>
    <cellStyle name="Normal 3 2 2 5 2 3 2 3" xfId="27186" xr:uid="{00000000-0005-0000-0000-0000316A0000}"/>
    <cellStyle name="Normal 3 2 2 5 2 3 2 3 2" xfId="27187" xr:uid="{00000000-0005-0000-0000-0000326A0000}"/>
    <cellStyle name="Normal 3 2 2 5 2 3 2 4" xfId="27188" xr:uid="{00000000-0005-0000-0000-0000336A0000}"/>
    <cellStyle name="Normal 3 2 2 5 2 3 2 4 2" xfId="27189" xr:uid="{00000000-0005-0000-0000-0000346A0000}"/>
    <cellStyle name="Normal 3 2 2 5 2 3 2 5" xfId="27190" xr:uid="{00000000-0005-0000-0000-0000356A0000}"/>
    <cellStyle name="Normal 3 2 2 5 2 3 2 5 2" xfId="27191" xr:uid="{00000000-0005-0000-0000-0000366A0000}"/>
    <cellStyle name="Normal 3 2 2 5 2 3 2 6" xfId="27192" xr:uid="{00000000-0005-0000-0000-0000376A0000}"/>
    <cellStyle name="Normal 3 2 2 5 2 3 3" xfId="27193" xr:uid="{00000000-0005-0000-0000-0000386A0000}"/>
    <cellStyle name="Normal 3 2 2 5 2 3 3 2" xfId="27194" xr:uid="{00000000-0005-0000-0000-0000396A0000}"/>
    <cellStyle name="Normal 3 2 2 5 2 3 3 2 2" xfId="27195" xr:uid="{00000000-0005-0000-0000-00003A6A0000}"/>
    <cellStyle name="Normal 3 2 2 5 2 3 3 3" xfId="27196" xr:uid="{00000000-0005-0000-0000-00003B6A0000}"/>
    <cellStyle name="Normal 3 2 2 5 2 3 3 3 2" xfId="27197" xr:uid="{00000000-0005-0000-0000-00003C6A0000}"/>
    <cellStyle name="Normal 3 2 2 5 2 3 3 4" xfId="27198" xr:uid="{00000000-0005-0000-0000-00003D6A0000}"/>
    <cellStyle name="Normal 3 2 2 5 2 3 3 4 2" xfId="27199" xr:uid="{00000000-0005-0000-0000-00003E6A0000}"/>
    <cellStyle name="Normal 3 2 2 5 2 3 3 5" xfId="27200" xr:uid="{00000000-0005-0000-0000-00003F6A0000}"/>
    <cellStyle name="Normal 3 2 2 5 2 3 4" xfId="27201" xr:uid="{00000000-0005-0000-0000-0000406A0000}"/>
    <cellStyle name="Normal 3 2 2 5 2 3 4 2" xfId="27202" xr:uid="{00000000-0005-0000-0000-0000416A0000}"/>
    <cellStyle name="Normal 3 2 2 5 2 3 5" xfId="27203" xr:uid="{00000000-0005-0000-0000-0000426A0000}"/>
    <cellStyle name="Normal 3 2 2 5 2 3 5 2" xfId="27204" xr:uid="{00000000-0005-0000-0000-0000436A0000}"/>
    <cellStyle name="Normal 3 2 2 5 2 3 6" xfId="27205" xr:uid="{00000000-0005-0000-0000-0000446A0000}"/>
    <cellStyle name="Normal 3 2 2 5 2 3 6 2" xfId="27206" xr:uid="{00000000-0005-0000-0000-0000456A0000}"/>
    <cellStyle name="Normal 3 2 2 5 2 3 7" xfId="27207" xr:uid="{00000000-0005-0000-0000-0000466A0000}"/>
    <cellStyle name="Normal 3 2 2 5 2 4" xfId="27208" xr:uid="{00000000-0005-0000-0000-0000476A0000}"/>
    <cellStyle name="Normal 3 2 2 5 2 4 2" xfId="27209" xr:uid="{00000000-0005-0000-0000-0000486A0000}"/>
    <cellStyle name="Normal 3 2 2 5 2 4 2 2" xfId="27210" xr:uid="{00000000-0005-0000-0000-0000496A0000}"/>
    <cellStyle name="Normal 3 2 2 5 2 4 2 2 2" xfId="27211" xr:uid="{00000000-0005-0000-0000-00004A6A0000}"/>
    <cellStyle name="Normal 3 2 2 5 2 4 2 3" xfId="27212" xr:uid="{00000000-0005-0000-0000-00004B6A0000}"/>
    <cellStyle name="Normal 3 2 2 5 2 4 2 3 2" xfId="27213" xr:uid="{00000000-0005-0000-0000-00004C6A0000}"/>
    <cellStyle name="Normal 3 2 2 5 2 4 2 4" xfId="27214" xr:uid="{00000000-0005-0000-0000-00004D6A0000}"/>
    <cellStyle name="Normal 3 2 2 5 2 4 2 4 2" xfId="27215" xr:uid="{00000000-0005-0000-0000-00004E6A0000}"/>
    <cellStyle name="Normal 3 2 2 5 2 4 2 5" xfId="27216" xr:uid="{00000000-0005-0000-0000-00004F6A0000}"/>
    <cellStyle name="Normal 3 2 2 5 2 4 3" xfId="27217" xr:uid="{00000000-0005-0000-0000-0000506A0000}"/>
    <cellStyle name="Normal 3 2 2 5 2 4 3 2" xfId="27218" xr:uid="{00000000-0005-0000-0000-0000516A0000}"/>
    <cellStyle name="Normal 3 2 2 5 2 4 4" xfId="27219" xr:uid="{00000000-0005-0000-0000-0000526A0000}"/>
    <cellStyle name="Normal 3 2 2 5 2 4 4 2" xfId="27220" xr:uid="{00000000-0005-0000-0000-0000536A0000}"/>
    <cellStyle name="Normal 3 2 2 5 2 4 5" xfId="27221" xr:uid="{00000000-0005-0000-0000-0000546A0000}"/>
    <cellStyle name="Normal 3 2 2 5 2 4 5 2" xfId="27222" xr:uid="{00000000-0005-0000-0000-0000556A0000}"/>
    <cellStyle name="Normal 3 2 2 5 2 4 6" xfId="27223" xr:uid="{00000000-0005-0000-0000-0000566A0000}"/>
    <cellStyle name="Normal 3 2 2 5 2 5" xfId="27224" xr:uid="{00000000-0005-0000-0000-0000576A0000}"/>
    <cellStyle name="Normal 3 2 2 5 2 5 2" xfId="27225" xr:uid="{00000000-0005-0000-0000-0000586A0000}"/>
    <cellStyle name="Normal 3 2 2 5 2 5 2 2" xfId="27226" xr:uid="{00000000-0005-0000-0000-0000596A0000}"/>
    <cellStyle name="Normal 3 2 2 5 2 5 3" xfId="27227" xr:uid="{00000000-0005-0000-0000-00005A6A0000}"/>
    <cellStyle name="Normal 3 2 2 5 2 5 3 2" xfId="27228" xr:uid="{00000000-0005-0000-0000-00005B6A0000}"/>
    <cellStyle name="Normal 3 2 2 5 2 5 4" xfId="27229" xr:uid="{00000000-0005-0000-0000-00005C6A0000}"/>
    <cellStyle name="Normal 3 2 2 5 2 5 4 2" xfId="27230" xr:uid="{00000000-0005-0000-0000-00005D6A0000}"/>
    <cellStyle name="Normal 3 2 2 5 2 5 5" xfId="27231" xr:uid="{00000000-0005-0000-0000-00005E6A0000}"/>
    <cellStyle name="Normal 3 2 2 5 2 6" xfId="27232" xr:uid="{00000000-0005-0000-0000-00005F6A0000}"/>
    <cellStyle name="Normal 3 2 2 5 2 6 2" xfId="27233" xr:uid="{00000000-0005-0000-0000-0000606A0000}"/>
    <cellStyle name="Normal 3 2 2 5 2 7" xfId="27234" xr:uid="{00000000-0005-0000-0000-0000616A0000}"/>
    <cellStyle name="Normal 3 2 2 5 2 7 2" xfId="27235" xr:uid="{00000000-0005-0000-0000-0000626A0000}"/>
    <cellStyle name="Normal 3 2 2 5 2 8" xfId="27236" xr:uid="{00000000-0005-0000-0000-0000636A0000}"/>
    <cellStyle name="Normal 3 2 2 5 2 8 2" xfId="27237" xr:uid="{00000000-0005-0000-0000-0000646A0000}"/>
    <cellStyle name="Normal 3 2 2 5 2 9" xfId="27238" xr:uid="{00000000-0005-0000-0000-0000656A0000}"/>
    <cellStyle name="Normal 3 2 2 5 3" xfId="27239" xr:uid="{00000000-0005-0000-0000-0000666A0000}"/>
    <cellStyle name="Normal 3 2 2 5 3 2" xfId="27240" xr:uid="{00000000-0005-0000-0000-0000676A0000}"/>
    <cellStyle name="Normal 3 2 2 5 3 2 2" xfId="27241" xr:uid="{00000000-0005-0000-0000-0000686A0000}"/>
    <cellStyle name="Normal 3 2 2 5 3 2 2 2" xfId="27242" xr:uid="{00000000-0005-0000-0000-0000696A0000}"/>
    <cellStyle name="Normal 3 2 2 5 3 2 2 2 2" xfId="27243" xr:uid="{00000000-0005-0000-0000-00006A6A0000}"/>
    <cellStyle name="Normal 3 2 2 5 3 2 2 3" xfId="27244" xr:uid="{00000000-0005-0000-0000-00006B6A0000}"/>
    <cellStyle name="Normal 3 2 2 5 3 2 2 3 2" xfId="27245" xr:uid="{00000000-0005-0000-0000-00006C6A0000}"/>
    <cellStyle name="Normal 3 2 2 5 3 2 2 4" xfId="27246" xr:uid="{00000000-0005-0000-0000-00006D6A0000}"/>
    <cellStyle name="Normal 3 2 2 5 3 2 2 4 2" xfId="27247" xr:uid="{00000000-0005-0000-0000-00006E6A0000}"/>
    <cellStyle name="Normal 3 2 2 5 3 2 2 5" xfId="27248" xr:uid="{00000000-0005-0000-0000-00006F6A0000}"/>
    <cellStyle name="Normal 3 2 2 5 3 2 3" xfId="27249" xr:uid="{00000000-0005-0000-0000-0000706A0000}"/>
    <cellStyle name="Normal 3 2 2 5 3 2 3 2" xfId="27250" xr:uid="{00000000-0005-0000-0000-0000716A0000}"/>
    <cellStyle name="Normal 3 2 2 5 3 2 4" xfId="27251" xr:uid="{00000000-0005-0000-0000-0000726A0000}"/>
    <cellStyle name="Normal 3 2 2 5 3 2 4 2" xfId="27252" xr:uid="{00000000-0005-0000-0000-0000736A0000}"/>
    <cellStyle name="Normal 3 2 2 5 3 2 5" xfId="27253" xr:uid="{00000000-0005-0000-0000-0000746A0000}"/>
    <cellStyle name="Normal 3 2 2 5 3 2 5 2" xfId="27254" xr:uid="{00000000-0005-0000-0000-0000756A0000}"/>
    <cellStyle name="Normal 3 2 2 5 3 2 6" xfId="27255" xr:uid="{00000000-0005-0000-0000-0000766A0000}"/>
    <cellStyle name="Normal 3 2 2 5 3 3" xfId="27256" xr:uid="{00000000-0005-0000-0000-0000776A0000}"/>
    <cellStyle name="Normal 3 2 2 5 3 3 2" xfId="27257" xr:uid="{00000000-0005-0000-0000-0000786A0000}"/>
    <cellStyle name="Normal 3 2 2 5 3 3 2 2" xfId="27258" xr:uid="{00000000-0005-0000-0000-0000796A0000}"/>
    <cellStyle name="Normal 3 2 2 5 3 3 3" xfId="27259" xr:uid="{00000000-0005-0000-0000-00007A6A0000}"/>
    <cellStyle name="Normal 3 2 2 5 3 3 3 2" xfId="27260" xr:uid="{00000000-0005-0000-0000-00007B6A0000}"/>
    <cellStyle name="Normal 3 2 2 5 3 3 4" xfId="27261" xr:uid="{00000000-0005-0000-0000-00007C6A0000}"/>
    <cellStyle name="Normal 3 2 2 5 3 3 4 2" xfId="27262" xr:uid="{00000000-0005-0000-0000-00007D6A0000}"/>
    <cellStyle name="Normal 3 2 2 5 3 3 5" xfId="27263" xr:uid="{00000000-0005-0000-0000-00007E6A0000}"/>
    <cellStyle name="Normal 3 2 2 5 3 4" xfId="27264" xr:uid="{00000000-0005-0000-0000-00007F6A0000}"/>
    <cellStyle name="Normal 3 2 2 5 3 4 2" xfId="27265" xr:uid="{00000000-0005-0000-0000-0000806A0000}"/>
    <cellStyle name="Normal 3 2 2 5 3 5" xfId="27266" xr:uid="{00000000-0005-0000-0000-0000816A0000}"/>
    <cellStyle name="Normal 3 2 2 5 3 5 2" xfId="27267" xr:uid="{00000000-0005-0000-0000-0000826A0000}"/>
    <cellStyle name="Normal 3 2 2 5 3 6" xfId="27268" xr:uid="{00000000-0005-0000-0000-0000836A0000}"/>
    <cellStyle name="Normal 3 2 2 5 3 6 2" xfId="27269" xr:uid="{00000000-0005-0000-0000-0000846A0000}"/>
    <cellStyle name="Normal 3 2 2 5 3 7" xfId="27270" xr:uid="{00000000-0005-0000-0000-0000856A0000}"/>
    <cellStyle name="Normal 3 2 2 5 4" xfId="27271" xr:uid="{00000000-0005-0000-0000-0000866A0000}"/>
    <cellStyle name="Normal 3 2 2 5 4 2" xfId="27272" xr:uid="{00000000-0005-0000-0000-0000876A0000}"/>
    <cellStyle name="Normal 3 2 2 5 4 2 2" xfId="27273" xr:uid="{00000000-0005-0000-0000-0000886A0000}"/>
    <cellStyle name="Normal 3 2 2 5 4 2 2 2" xfId="27274" xr:uid="{00000000-0005-0000-0000-0000896A0000}"/>
    <cellStyle name="Normal 3 2 2 5 4 2 2 2 2" xfId="27275" xr:uid="{00000000-0005-0000-0000-00008A6A0000}"/>
    <cellStyle name="Normal 3 2 2 5 4 2 2 3" xfId="27276" xr:uid="{00000000-0005-0000-0000-00008B6A0000}"/>
    <cellStyle name="Normal 3 2 2 5 4 2 2 3 2" xfId="27277" xr:uid="{00000000-0005-0000-0000-00008C6A0000}"/>
    <cellStyle name="Normal 3 2 2 5 4 2 2 4" xfId="27278" xr:uid="{00000000-0005-0000-0000-00008D6A0000}"/>
    <cellStyle name="Normal 3 2 2 5 4 2 2 4 2" xfId="27279" xr:uid="{00000000-0005-0000-0000-00008E6A0000}"/>
    <cellStyle name="Normal 3 2 2 5 4 2 2 5" xfId="27280" xr:uid="{00000000-0005-0000-0000-00008F6A0000}"/>
    <cellStyle name="Normal 3 2 2 5 4 2 3" xfId="27281" xr:uid="{00000000-0005-0000-0000-0000906A0000}"/>
    <cellStyle name="Normal 3 2 2 5 4 2 3 2" xfId="27282" xr:uid="{00000000-0005-0000-0000-0000916A0000}"/>
    <cellStyle name="Normal 3 2 2 5 4 2 4" xfId="27283" xr:uid="{00000000-0005-0000-0000-0000926A0000}"/>
    <cellStyle name="Normal 3 2 2 5 4 2 4 2" xfId="27284" xr:uid="{00000000-0005-0000-0000-0000936A0000}"/>
    <cellStyle name="Normal 3 2 2 5 4 2 5" xfId="27285" xr:uid="{00000000-0005-0000-0000-0000946A0000}"/>
    <cellStyle name="Normal 3 2 2 5 4 2 5 2" xfId="27286" xr:uid="{00000000-0005-0000-0000-0000956A0000}"/>
    <cellStyle name="Normal 3 2 2 5 4 2 6" xfId="27287" xr:uid="{00000000-0005-0000-0000-0000966A0000}"/>
    <cellStyle name="Normal 3 2 2 5 4 3" xfId="27288" xr:uid="{00000000-0005-0000-0000-0000976A0000}"/>
    <cellStyle name="Normal 3 2 2 5 4 3 2" xfId="27289" xr:uid="{00000000-0005-0000-0000-0000986A0000}"/>
    <cellStyle name="Normal 3 2 2 5 4 3 2 2" xfId="27290" xr:uid="{00000000-0005-0000-0000-0000996A0000}"/>
    <cellStyle name="Normal 3 2 2 5 4 3 3" xfId="27291" xr:uid="{00000000-0005-0000-0000-00009A6A0000}"/>
    <cellStyle name="Normal 3 2 2 5 4 3 3 2" xfId="27292" xr:uid="{00000000-0005-0000-0000-00009B6A0000}"/>
    <cellStyle name="Normal 3 2 2 5 4 3 4" xfId="27293" xr:uid="{00000000-0005-0000-0000-00009C6A0000}"/>
    <cellStyle name="Normal 3 2 2 5 4 3 4 2" xfId="27294" xr:uid="{00000000-0005-0000-0000-00009D6A0000}"/>
    <cellStyle name="Normal 3 2 2 5 4 3 5" xfId="27295" xr:uid="{00000000-0005-0000-0000-00009E6A0000}"/>
    <cellStyle name="Normal 3 2 2 5 4 4" xfId="27296" xr:uid="{00000000-0005-0000-0000-00009F6A0000}"/>
    <cellStyle name="Normal 3 2 2 5 4 4 2" xfId="27297" xr:uid="{00000000-0005-0000-0000-0000A06A0000}"/>
    <cellStyle name="Normal 3 2 2 5 4 5" xfId="27298" xr:uid="{00000000-0005-0000-0000-0000A16A0000}"/>
    <cellStyle name="Normal 3 2 2 5 4 5 2" xfId="27299" xr:uid="{00000000-0005-0000-0000-0000A26A0000}"/>
    <cellStyle name="Normal 3 2 2 5 4 6" xfId="27300" xr:uid="{00000000-0005-0000-0000-0000A36A0000}"/>
    <cellStyle name="Normal 3 2 2 5 4 6 2" xfId="27301" xr:uid="{00000000-0005-0000-0000-0000A46A0000}"/>
    <cellStyle name="Normal 3 2 2 5 4 7" xfId="27302" xr:uid="{00000000-0005-0000-0000-0000A56A0000}"/>
    <cellStyle name="Normal 3 2 2 5 5" xfId="27303" xr:uid="{00000000-0005-0000-0000-0000A66A0000}"/>
    <cellStyle name="Normal 3 2 2 5 5 2" xfId="27304" xr:uid="{00000000-0005-0000-0000-0000A76A0000}"/>
    <cellStyle name="Normal 3 2 2 5 6" xfId="27305" xr:uid="{00000000-0005-0000-0000-0000A86A0000}"/>
    <cellStyle name="Normal 3 2 2 5 6 2" xfId="27306" xr:uid="{00000000-0005-0000-0000-0000A96A0000}"/>
    <cellStyle name="Normal 3 2 2 5 6 2 2" xfId="27307" xr:uid="{00000000-0005-0000-0000-0000AA6A0000}"/>
    <cellStyle name="Normal 3 2 2 5 6 2 2 2" xfId="27308" xr:uid="{00000000-0005-0000-0000-0000AB6A0000}"/>
    <cellStyle name="Normal 3 2 2 5 6 2 3" xfId="27309" xr:uid="{00000000-0005-0000-0000-0000AC6A0000}"/>
    <cellStyle name="Normal 3 2 2 5 6 2 3 2" xfId="27310" xr:uid="{00000000-0005-0000-0000-0000AD6A0000}"/>
    <cellStyle name="Normal 3 2 2 5 6 2 4" xfId="27311" xr:uid="{00000000-0005-0000-0000-0000AE6A0000}"/>
    <cellStyle name="Normal 3 2 2 5 6 2 4 2" xfId="27312" xr:uid="{00000000-0005-0000-0000-0000AF6A0000}"/>
    <cellStyle name="Normal 3 2 2 5 6 2 5" xfId="27313" xr:uid="{00000000-0005-0000-0000-0000B06A0000}"/>
    <cellStyle name="Normal 3 2 2 5 6 3" xfId="27314" xr:uid="{00000000-0005-0000-0000-0000B16A0000}"/>
    <cellStyle name="Normal 3 2 2 5 6 3 2" xfId="27315" xr:uid="{00000000-0005-0000-0000-0000B26A0000}"/>
    <cellStyle name="Normal 3 2 2 5 6 4" xfId="27316" xr:uid="{00000000-0005-0000-0000-0000B36A0000}"/>
    <cellStyle name="Normal 3 2 2 5 6 4 2" xfId="27317" xr:uid="{00000000-0005-0000-0000-0000B46A0000}"/>
    <cellStyle name="Normal 3 2 2 5 6 5" xfId="27318" xr:uid="{00000000-0005-0000-0000-0000B56A0000}"/>
    <cellStyle name="Normal 3 2 2 5 6 5 2" xfId="27319" xr:uid="{00000000-0005-0000-0000-0000B66A0000}"/>
    <cellStyle name="Normal 3 2 2 5 6 6" xfId="27320" xr:uid="{00000000-0005-0000-0000-0000B76A0000}"/>
    <cellStyle name="Normal 3 2 2 5 7" xfId="27321" xr:uid="{00000000-0005-0000-0000-0000B86A0000}"/>
    <cellStyle name="Normal 3 2 2 5 7 2" xfId="27322" xr:uid="{00000000-0005-0000-0000-0000B96A0000}"/>
    <cellStyle name="Normal 3 2 2 5 8" xfId="27323" xr:uid="{00000000-0005-0000-0000-0000BA6A0000}"/>
    <cellStyle name="Normal 3 2 2 5 8 2" xfId="27324" xr:uid="{00000000-0005-0000-0000-0000BB6A0000}"/>
    <cellStyle name="Normal 3 2 2 5 8 2 2" xfId="27325" xr:uid="{00000000-0005-0000-0000-0000BC6A0000}"/>
    <cellStyle name="Normal 3 2 2 5 8 3" xfId="27326" xr:uid="{00000000-0005-0000-0000-0000BD6A0000}"/>
    <cellStyle name="Normal 3 2 2 5 8 3 2" xfId="27327" xr:uid="{00000000-0005-0000-0000-0000BE6A0000}"/>
    <cellStyle name="Normal 3 2 2 5 8 4" xfId="27328" xr:uid="{00000000-0005-0000-0000-0000BF6A0000}"/>
    <cellStyle name="Normal 3 2 2 5 8 4 2" xfId="27329" xr:uid="{00000000-0005-0000-0000-0000C06A0000}"/>
    <cellStyle name="Normal 3 2 2 5 8 5" xfId="27330" xr:uid="{00000000-0005-0000-0000-0000C16A0000}"/>
    <cellStyle name="Normal 3 2 2 5 9" xfId="27331" xr:uid="{00000000-0005-0000-0000-0000C26A0000}"/>
    <cellStyle name="Normal 3 2 2 5 9 2" xfId="27332" xr:uid="{00000000-0005-0000-0000-0000C36A0000}"/>
    <cellStyle name="Normal 3 2 2 6" xfId="27333" xr:uid="{00000000-0005-0000-0000-0000C46A0000}"/>
    <cellStyle name="Normal 3 2 2 6 10" xfId="27334" xr:uid="{00000000-0005-0000-0000-0000C56A0000}"/>
    <cellStyle name="Normal 3 2 2 6 2" xfId="27335" xr:uid="{00000000-0005-0000-0000-0000C66A0000}"/>
    <cellStyle name="Normal 3 2 2 6 2 2" xfId="27336" xr:uid="{00000000-0005-0000-0000-0000C76A0000}"/>
    <cellStyle name="Normal 3 2 2 6 2 2 2" xfId="27337" xr:uid="{00000000-0005-0000-0000-0000C86A0000}"/>
    <cellStyle name="Normal 3 2 2 6 2 2 2 2" xfId="27338" xr:uid="{00000000-0005-0000-0000-0000C96A0000}"/>
    <cellStyle name="Normal 3 2 2 6 2 2 2 2 2" xfId="27339" xr:uid="{00000000-0005-0000-0000-0000CA6A0000}"/>
    <cellStyle name="Normal 3 2 2 6 2 2 2 3" xfId="27340" xr:uid="{00000000-0005-0000-0000-0000CB6A0000}"/>
    <cellStyle name="Normal 3 2 2 6 2 2 2 3 2" xfId="27341" xr:uid="{00000000-0005-0000-0000-0000CC6A0000}"/>
    <cellStyle name="Normal 3 2 2 6 2 2 2 4" xfId="27342" xr:uid="{00000000-0005-0000-0000-0000CD6A0000}"/>
    <cellStyle name="Normal 3 2 2 6 2 2 2 4 2" xfId="27343" xr:uid="{00000000-0005-0000-0000-0000CE6A0000}"/>
    <cellStyle name="Normal 3 2 2 6 2 2 2 5" xfId="27344" xr:uid="{00000000-0005-0000-0000-0000CF6A0000}"/>
    <cellStyle name="Normal 3 2 2 6 2 2 3" xfId="27345" xr:uid="{00000000-0005-0000-0000-0000D06A0000}"/>
    <cellStyle name="Normal 3 2 2 6 2 2 3 2" xfId="27346" xr:uid="{00000000-0005-0000-0000-0000D16A0000}"/>
    <cellStyle name="Normal 3 2 2 6 2 2 4" xfId="27347" xr:uid="{00000000-0005-0000-0000-0000D26A0000}"/>
    <cellStyle name="Normal 3 2 2 6 2 2 4 2" xfId="27348" xr:uid="{00000000-0005-0000-0000-0000D36A0000}"/>
    <cellStyle name="Normal 3 2 2 6 2 2 5" xfId="27349" xr:uid="{00000000-0005-0000-0000-0000D46A0000}"/>
    <cellStyle name="Normal 3 2 2 6 2 2 5 2" xfId="27350" xr:uid="{00000000-0005-0000-0000-0000D56A0000}"/>
    <cellStyle name="Normal 3 2 2 6 2 2 6" xfId="27351" xr:uid="{00000000-0005-0000-0000-0000D66A0000}"/>
    <cellStyle name="Normal 3 2 2 6 2 3" xfId="27352" xr:uid="{00000000-0005-0000-0000-0000D76A0000}"/>
    <cellStyle name="Normal 3 2 2 6 2 3 2" xfId="27353" xr:uid="{00000000-0005-0000-0000-0000D86A0000}"/>
    <cellStyle name="Normal 3 2 2 6 2 3 2 2" xfId="27354" xr:uid="{00000000-0005-0000-0000-0000D96A0000}"/>
    <cellStyle name="Normal 3 2 2 6 2 3 3" xfId="27355" xr:uid="{00000000-0005-0000-0000-0000DA6A0000}"/>
    <cellStyle name="Normal 3 2 2 6 2 3 3 2" xfId="27356" xr:uid="{00000000-0005-0000-0000-0000DB6A0000}"/>
    <cellStyle name="Normal 3 2 2 6 2 3 4" xfId="27357" xr:uid="{00000000-0005-0000-0000-0000DC6A0000}"/>
    <cellStyle name="Normal 3 2 2 6 2 3 4 2" xfId="27358" xr:uid="{00000000-0005-0000-0000-0000DD6A0000}"/>
    <cellStyle name="Normal 3 2 2 6 2 3 5" xfId="27359" xr:uid="{00000000-0005-0000-0000-0000DE6A0000}"/>
    <cellStyle name="Normal 3 2 2 6 2 4" xfId="27360" xr:uid="{00000000-0005-0000-0000-0000DF6A0000}"/>
    <cellStyle name="Normal 3 2 2 6 2 4 2" xfId="27361" xr:uid="{00000000-0005-0000-0000-0000E06A0000}"/>
    <cellStyle name="Normal 3 2 2 6 2 5" xfId="27362" xr:uid="{00000000-0005-0000-0000-0000E16A0000}"/>
    <cellStyle name="Normal 3 2 2 6 2 5 2" xfId="27363" xr:uid="{00000000-0005-0000-0000-0000E26A0000}"/>
    <cellStyle name="Normal 3 2 2 6 2 6" xfId="27364" xr:uid="{00000000-0005-0000-0000-0000E36A0000}"/>
    <cellStyle name="Normal 3 2 2 6 2 6 2" xfId="27365" xr:uid="{00000000-0005-0000-0000-0000E46A0000}"/>
    <cellStyle name="Normal 3 2 2 6 2 7" xfId="27366" xr:uid="{00000000-0005-0000-0000-0000E56A0000}"/>
    <cellStyle name="Normal 3 2 2 6 3" xfId="27367" xr:uid="{00000000-0005-0000-0000-0000E66A0000}"/>
    <cellStyle name="Normal 3 2 2 6 3 2" xfId="27368" xr:uid="{00000000-0005-0000-0000-0000E76A0000}"/>
    <cellStyle name="Normal 3 2 2 6 3 2 2" xfId="27369" xr:uid="{00000000-0005-0000-0000-0000E86A0000}"/>
    <cellStyle name="Normal 3 2 2 6 3 2 2 2" xfId="27370" xr:uid="{00000000-0005-0000-0000-0000E96A0000}"/>
    <cellStyle name="Normal 3 2 2 6 3 2 2 2 2" xfId="27371" xr:uid="{00000000-0005-0000-0000-0000EA6A0000}"/>
    <cellStyle name="Normal 3 2 2 6 3 2 2 3" xfId="27372" xr:uid="{00000000-0005-0000-0000-0000EB6A0000}"/>
    <cellStyle name="Normal 3 2 2 6 3 2 2 3 2" xfId="27373" xr:uid="{00000000-0005-0000-0000-0000EC6A0000}"/>
    <cellStyle name="Normal 3 2 2 6 3 2 2 4" xfId="27374" xr:uid="{00000000-0005-0000-0000-0000ED6A0000}"/>
    <cellStyle name="Normal 3 2 2 6 3 2 2 4 2" xfId="27375" xr:uid="{00000000-0005-0000-0000-0000EE6A0000}"/>
    <cellStyle name="Normal 3 2 2 6 3 2 2 5" xfId="27376" xr:uid="{00000000-0005-0000-0000-0000EF6A0000}"/>
    <cellStyle name="Normal 3 2 2 6 3 2 3" xfId="27377" xr:uid="{00000000-0005-0000-0000-0000F06A0000}"/>
    <cellStyle name="Normal 3 2 2 6 3 2 3 2" xfId="27378" xr:uid="{00000000-0005-0000-0000-0000F16A0000}"/>
    <cellStyle name="Normal 3 2 2 6 3 2 4" xfId="27379" xr:uid="{00000000-0005-0000-0000-0000F26A0000}"/>
    <cellStyle name="Normal 3 2 2 6 3 2 4 2" xfId="27380" xr:uid="{00000000-0005-0000-0000-0000F36A0000}"/>
    <cellStyle name="Normal 3 2 2 6 3 2 5" xfId="27381" xr:uid="{00000000-0005-0000-0000-0000F46A0000}"/>
    <cellStyle name="Normal 3 2 2 6 3 2 5 2" xfId="27382" xr:uid="{00000000-0005-0000-0000-0000F56A0000}"/>
    <cellStyle name="Normal 3 2 2 6 3 2 6" xfId="27383" xr:uid="{00000000-0005-0000-0000-0000F66A0000}"/>
    <cellStyle name="Normal 3 2 2 6 3 3" xfId="27384" xr:uid="{00000000-0005-0000-0000-0000F76A0000}"/>
    <cellStyle name="Normal 3 2 2 6 3 3 2" xfId="27385" xr:uid="{00000000-0005-0000-0000-0000F86A0000}"/>
    <cellStyle name="Normal 3 2 2 6 3 3 2 2" xfId="27386" xr:uid="{00000000-0005-0000-0000-0000F96A0000}"/>
    <cellStyle name="Normal 3 2 2 6 3 3 3" xfId="27387" xr:uid="{00000000-0005-0000-0000-0000FA6A0000}"/>
    <cellStyle name="Normal 3 2 2 6 3 3 3 2" xfId="27388" xr:uid="{00000000-0005-0000-0000-0000FB6A0000}"/>
    <cellStyle name="Normal 3 2 2 6 3 3 4" xfId="27389" xr:uid="{00000000-0005-0000-0000-0000FC6A0000}"/>
    <cellStyle name="Normal 3 2 2 6 3 3 4 2" xfId="27390" xr:uid="{00000000-0005-0000-0000-0000FD6A0000}"/>
    <cellStyle name="Normal 3 2 2 6 3 3 5" xfId="27391" xr:uid="{00000000-0005-0000-0000-0000FE6A0000}"/>
    <cellStyle name="Normal 3 2 2 6 3 4" xfId="27392" xr:uid="{00000000-0005-0000-0000-0000FF6A0000}"/>
    <cellStyle name="Normal 3 2 2 6 3 4 2" xfId="27393" xr:uid="{00000000-0005-0000-0000-0000006B0000}"/>
    <cellStyle name="Normal 3 2 2 6 3 5" xfId="27394" xr:uid="{00000000-0005-0000-0000-0000016B0000}"/>
    <cellStyle name="Normal 3 2 2 6 3 5 2" xfId="27395" xr:uid="{00000000-0005-0000-0000-0000026B0000}"/>
    <cellStyle name="Normal 3 2 2 6 3 6" xfId="27396" xr:uid="{00000000-0005-0000-0000-0000036B0000}"/>
    <cellStyle name="Normal 3 2 2 6 3 6 2" xfId="27397" xr:uid="{00000000-0005-0000-0000-0000046B0000}"/>
    <cellStyle name="Normal 3 2 2 6 3 7" xfId="27398" xr:uid="{00000000-0005-0000-0000-0000056B0000}"/>
    <cellStyle name="Normal 3 2 2 6 4" xfId="27399" xr:uid="{00000000-0005-0000-0000-0000066B0000}"/>
    <cellStyle name="Normal 3 2 2 6 4 2" xfId="27400" xr:uid="{00000000-0005-0000-0000-0000076B0000}"/>
    <cellStyle name="Normal 3 2 2 6 5" xfId="27401" xr:uid="{00000000-0005-0000-0000-0000086B0000}"/>
    <cellStyle name="Normal 3 2 2 6 5 2" xfId="27402" xr:uid="{00000000-0005-0000-0000-0000096B0000}"/>
    <cellStyle name="Normal 3 2 2 6 5 2 2" xfId="27403" xr:uid="{00000000-0005-0000-0000-00000A6B0000}"/>
    <cellStyle name="Normal 3 2 2 6 5 2 2 2" xfId="27404" xr:uid="{00000000-0005-0000-0000-00000B6B0000}"/>
    <cellStyle name="Normal 3 2 2 6 5 2 3" xfId="27405" xr:uid="{00000000-0005-0000-0000-00000C6B0000}"/>
    <cellStyle name="Normal 3 2 2 6 5 2 3 2" xfId="27406" xr:uid="{00000000-0005-0000-0000-00000D6B0000}"/>
    <cellStyle name="Normal 3 2 2 6 5 2 4" xfId="27407" xr:uid="{00000000-0005-0000-0000-00000E6B0000}"/>
    <cellStyle name="Normal 3 2 2 6 5 2 4 2" xfId="27408" xr:uid="{00000000-0005-0000-0000-00000F6B0000}"/>
    <cellStyle name="Normal 3 2 2 6 5 2 5" xfId="27409" xr:uid="{00000000-0005-0000-0000-0000106B0000}"/>
    <cellStyle name="Normal 3 2 2 6 5 3" xfId="27410" xr:uid="{00000000-0005-0000-0000-0000116B0000}"/>
    <cellStyle name="Normal 3 2 2 6 5 3 2" xfId="27411" xr:uid="{00000000-0005-0000-0000-0000126B0000}"/>
    <cellStyle name="Normal 3 2 2 6 5 4" xfId="27412" xr:uid="{00000000-0005-0000-0000-0000136B0000}"/>
    <cellStyle name="Normal 3 2 2 6 5 4 2" xfId="27413" xr:uid="{00000000-0005-0000-0000-0000146B0000}"/>
    <cellStyle name="Normal 3 2 2 6 5 5" xfId="27414" xr:uid="{00000000-0005-0000-0000-0000156B0000}"/>
    <cellStyle name="Normal 3 2 2 6 5 5 2" xfId="27415" xr:uid="{00000000-0005-0000-0000-0000166B0000}"/>
    <cellStyle name="Normal 3 2 2 6 5 6" xfId="27416" xr:uid="{00000000-0005-0000-0000-0000176B0000}"/>
    <cellStyle name="Normal 3 2 2 6 6" xfId="27417" xr:uid="{00000000-0005-0000-0000-0000186B0000}"/>
    <cellStyle name="Normal 3 2 2 6 6 2" xfId="27418" xr:uid="{00000000-0005-0000-0000-0000196B0000}"/>
    <cellStyle name="Normal 3 2 2 6 6 2 2" xfId="27419" xr:uid="{00000000-0005-0000-0000-00001A6B0000}"/>
    <cellStyle name="Normal 3 2 2 6 6 3" xfId="27420" xr:uid="{00000000-0005-0000-0000-00001B6B0000}"/>
    <cellStyle name="Normal 3 2 2 6 6 3 2" xfId="27421" xr:uid="{00000000-0005-0000-0000-00001C6B0000}"/>
    <cellStyle name="Normal 3 2 2 6 6 4" xfId="27422" xr:uid="{00000000-0005-0000-0000-00001D6B0000}"/>
    <cellStyle name="Normal 3 2 2 6 6 4 2" xfId="27423" xr:uid="{00000000-0005-0000-0000-00001E6B0000}"/>
    <cellStyle name="Normal 3 2 2 6 6 5" xfId="27424" xr:uid="{00000000-0005-0000-0000-00001F6B0000}"/>
    <cellStyle name="Normal 3 2 2 6 7" xfId="27425" xr:uid="{00000000-0005-0000-0000-0000206B0000}"/>
    <cellStyle name="Normal 3 2 2 6 7 2" xfId="27426" xr:uid="{00000000-0005-0000-0000-0000216B0000}"/>
    <cellStyle name="Normal 3 2 2 6 8" xfId="27427" xr:uid="{00000000-0005-0000-0000-0000226B0000}"/>
    <cellStyle name="Normal 3 2 2 6 8 2" xfId="27428" xr:uid="{00000000-0005-0000-0000-0000236B0000}"/>
    <cellStyle name="Normal 3 2 2 6 9" xfId="27429" xr:uid="{00000000-0005-0000-0000-0000246B0000}"/>
    <cellStyle name="Normal 3 2 2 6 9 2" xfId="27430" xr:uid="{00000000-0005-0000-0000-0000256B0000}"/>
    <cellStyle name="Normal 3 2 2 7" xfId="27431" xr:uid="{00000000-0005-0000-0000-0000266B0000}"/>
    <cellStyle name="Normal 3 2 2 7 10" xfId="27432" xr:uid="{00000000-0005-0000-0000-0000276B0000}"/>
    <cellStyle name="Normal 3 2 2 7 2" xfId="27433" xr:uid="{00000000-0005-0000-0000-0000286B0000}"/>
    <cellStyle name="Normal 3 2 2 7 2 2" xfId="27434" xr:uid="{00000000-0005-0000-0000-0000296B0000}"/>
    <cellStyle name="Normal 3 2 2 7 2 2 2" xfId="27435" xr:uid="{00000000-0005-0000-0000-00002A6B0000}"/>
    <cellStyle name="Normal 3 2 2 7 2 2 2 2" xfId="27436" xr:uid="{00000000-0005-0000-0000-00002B6B0000}"/>
    <cellStyle name="Normal 3 2 2 7 2 2 2 2 2" xfId="27437" xr:uid="{00000000-0005-0000-0000-00002C6B0000}"/>
    <cellStyle name="Normal 3 2 2 7 2 2 2 3" xfId="27438" xr:uid="{00000000-0005-0000-0000-00002D6B0000}"/>
    <cellStyle name="Normal 3 2 2 7 2 2 2 3 2" xfId="27439" xr:uid="{00000000-0005-0000-0000-00002E6B0000}"/>
    <cellStyle name="Normal 3 2 2 7 2 2 2 4" xfId="27440" xr:uid="{00000000-0005-0000-0000-00002F6B0000}"/>
    <cellStyle name="Normal 3 2 2 7 2 2 2 4 2" xfId="27441" xr:uid="{00000000-0005-0000-0000-0000306B0000}"/>
    <cellStyle name="Normal 3 2 2 7 2 2 2 5" xfId="27442" xr:uid="{00000000-0005-0000-0000-0000316B0000}"/>
    <cellStyle name="Normal 3 2 2 7 2 2 3" xfId="27443" xr:uid="{00000000-0005-0000-0000-0000326B0000}"/>
    <cellStyle name="Normal 3 2 2 7 2 2 3 2" xfId="27444" xr:uid="{00000000-0005-0000-0000-0000336B0000}"/>
    <cellStyle name="Normal 3 2 2 7 2 2 4" xfId="27445" xr:uid="{00000000-0005-0000-0000-0000346B0000}"/>
    <cellStyle name="Normal 3 2 2 7 2 2 4 2" xfId="27446" xr:uid="{00000000-0005-0000-0000-0000356B0000}"/>
    <cellStyle name="Normal 3 2 2 7 2 2 5" xfId="27447" xr:uid="{00000000-0005-0000-0000-0000366B0000}"/>
    <cellStyle name="Normal 3 2 2 7 2 2 5 2" xfId="27448" xr:uid="{00000000-0005-0000-0000-0000376B0000}"/>
    <cellStyle name="Normal 3 2 2 7 2 2 6" xfId="27449" xr:uid="{00000000-0005-0000-0000-0000386B0000}"/>
    <cellStyle name="Normal 3 2 2 7 2 3" xfId="27450" xr:uid="{00000000-0005-0000-0000-0000396B0000}"/>
    <cellStyle name="Normal 3 2 2 7 2 3 2" xfId="27451" xr:uid="{00000000-0005-0000-0000-00003A6B0000}"/>
    <cellStyle name="Normal 3 2 2 7 2 3 2 2" xfId="27452" xr:uid="{00000000-0005-0000-0000-00003B6B0000}"/>
    <cellStyle name="Normal 3 2 2 7 2 3 3" xfId="27453" xr:uid="{00000000-0005-0000-0000-00003C6B0000}"/>
    <cellStyle name="Normal 3 2 2 7 2 3 3 2" xfId="27454" xr:uid="{00000000-0005-0000-0000-00003D6B0000}"/>
    <cellStyle name="Normal 3 2 2 7 2 3 4" xfId="27455" xr:uid="{00000000-0005-0000-0000-00003E6B0000}"/>
    <cellStyle name="Normal 3 2 2 7 2 3 4 2" xfId="27456" xr:uid="{00000000-0005-0000-0000-00003F6B0000}"/>
    <cellStyle name="Normal 3 2 2 7 2 3 5" xfId="27457" xr:uid="{00000000-0005-0000-0000-0000406B0000}"/>
    <cellStyle name="Normal 3 2 2 7 2 4" xfId="27458" xr:uid="{00000000-0005-0000-0000-0000416B0000}"/>
    <cellStyle name="Normal 3 2 2 7 2 4 2" xfId="27459" xr:uid="{00000000-0005-0000-0000-0000426B0000}"/>
    <cellStyle name="Normal 3 2 2 7 2 5" xfId="27460" xr:uid="{00000000-0005-0000-0000-0000436B0000}"/>
    <cellStyle name="Normal 3 2 2 7 2 5 2" xfId="27461" xr:uid="{00000000-0005-0000-0000-0000446B0000}"/>
    <cellStyle name="Normal 3 2 2 7 2 6" xfId="27462" xr:uid="{00000000-0005-0000-0000-0000456B0000}"/>
    <cellStyle name="Normal 3 2 2 7 2 6 2" xfId="27463" xr:uid="{00000000-0005-0000-0000-0000466B0000}"/>
    <cellStyle name="Normal 3 2 2 7 2 7" xfId="27464" xr:uid="{00000000-0005-0000-0000-0000476B0000}"/>
    <cellStyle name="Normal 3 2 2 7 3" xfId="27465" xr:uid="{00000000-0005-0000-0000-0000486B0000}"/>
    <cellStyle name="Normal 3 2 2 7 3 2" xfId="27466" xr:uid="{00000000-0005-0000-0000-0000496B0000}"/>
    <cellStyle name="Normal 3 2 2 7 3 2 2" xfId="27467" xr:uid="{00000000-0005-0000-0000-00004A6B0000}"/>
    <cellStyle name="Normal 3 2 2 7 3 2 2 2" xfId="27468" xr:uid="{00000000-0005-0000-0000-00004B6B0000}"/>
    <cellStyle name="Normal 3 2 2 7 3 2 2 2 2" xfId="27469" xr:uid="{00000000-0005-0000-0000-00004C6B0000}"/>
    <cellStyle name="Normal 3 2 2 7 3 2 2 3" xfId="27470" xr:uid="{00000000-0005-0000-0000-00004D6B0000}"/>
    <cellStyle name="Normal 3 2 2 7 3 2 2 3 2" xfId="27471" xr:uid="{00000000-0005-0000-0000-00004E6B0000}"/>
    <cellStyle name="Normal 3 2 2 7 3 2 2 4" xfId="27472" xr:uid="{00000000-0005-0000-0000-00004F6B0000}"/>
    <cellStyle name="Normal 3 2 2 7 3 2 2 4 2" xfId="27473" xr:uid="{00000000-0005-0000-0000-0000506B0000}"/>
    <cellStyle name="Normal 3 2 2 7 3 2 2 5" xfId="27474" xr:uid="{00000000-0005-0000-0000-0000516B0000}"/>
    <cellStyle name="Normal 3 2 2 7 3 2 3" xfId="27475" xr:uid="{00000000-0005-0000-0000-0000526B0000}"/>
    <cellStyle name="Normal 3 2 2 7 3 2 3 2" xfId="27476" xr:uid="{00000000-0005-0000-0000-0000536B0000}"/>
    <cellStyle name="Normal 3 2 2 7 3 2 4" xfId="27477" xr:uid="{00000000-0005-0000-0000-0000546B0000}"/>
    <cellStyle name="Normal 3 2 2 7 3 2 4 2" xfId="27478" xr:uid="{00000000-0005-0000-0000-0000556B0000}"/>
    <cellStyle name="Normal 3 2 2 7 3 2 5" xfId="27479" xr:uid="{00000000-0005-0000-0000-0000566B0000}"/>
    <cellStyle name="Normal 3 2 2 7 3 2 5 2" xfId="27480" xr:uid="{00000000-0005-0000-0000-0000576B0000}"/>
    <cellStyle name="Normal 3 2 2 7 3 2 6" xfId="27481" xr:uid="{00000000-0005-0000-0000-0000586B0000}"/>
    <cellStyle name="Normal 3 2 2 7 3 3" xfId="27482" xr:uid="{00000000-0005-0000-0000-0000596B0000}"/>
    <cellStyle name="Normal 3 2 2 7 3 3 2" xfId="27483" xr:uid="{00000000-0005-0000-0000-00005A6B0000}"/>
    <cellStyle name="Normal 3 2 2 7 3 3 2 2" xfId="27484" xr:uid="{00000000-0005-0000-0000-00005B6B0000}"/>
    <cellStyle name="Normal 3 2 2 7 3 3 3" xfId="27485" xr:uid="{00000000-0005-0000-0000-00005C6B0000}"/>
    <cellStyle name="Normal 3 2 2 7 3 3 3 2" xfId="27486" xr:uid="{00000000-0005-0000-0000-00005D6B0000}"/>
    <cellStyle name="Normal 3 2 2 7 3 3 4" xfId="27487" xr:uid="{00000000-0005-0000-0000-00005E6B0000}"/>
    <cellStyle name="Normal 3 2 2 7 3 3 4 2" xfId="27488" xr:uid="{00000000-0005-0000-0000-00005F6B0000}"/>
    <cellStyle name="Normal 3 2 2 7 3 3 5" xfId="27489" xr:uid="{00000000-0005-0000-0000-0000606B0000}"/>
    <cellStyle name="Normal 3 2 2 7 3 4" xfId="27490" xr:uid="{00000000-0005-0000-0000-0000616B0000}"/>
    <cellStyle name="Normal 3 2 2 7 3 4 2" xfId="27491" xr:uid="{00000000-0005-0000-0000-0000626B0000}"/>
    <cellStyle name="Normal 3 2 2 7 3 5" xfId="27492" xr:uid="{00000000-0005-0000-0000-0000636B0000}"/>
    <cellStyle name="Normal 3 2 2 7 3 5 2" xfId="27493" xr:uid="{00000000-0005-0000-0000-0000646B0000}"/>
    <cellStyle name="Normal 3 2 2 7 3 6" xfId="27494" xr:uid="{00000000-0005-0000-0000-0000656B0000}"/>
    <cellStyle name="Normal 3 2 2 7 3 6 2" xfId="27495" xr:uid="{00000000-0005-0000-0000-0000666B0000}"/>
    <cellStyle name="Normal 3 2 2 7 3 7" xfId="27496" xr:uid="{00000000-0005-0000-0000-0000676B0000}"/>
    <cellStyle name="Normal 3 2 2 7 4" xfId="27497" xr:uid="{00000000-0005-0000-0000-0000686B0000}"/>
    <cellStyle name="Normal 3 2 2 7 4 2" xfId="27498" xr:uid="{00000000-0005-0000-0000-0000696B0000}"/>
    <cellStyle name="Normal 3 2 2 7 5" xfId="27499" xr:uid="{00000000-0005-0000-0000-00006A6B0000}"/>
    <cellStyle name="Normal 3 2 2 7 5 2" xfId="27500" xr:uid="{00000000-0005-0000-0000-00006B6B0000}"/>
    <cellStyle name="Normal 3 2 2 7 5 2 2" xfId="27501" xr:uid="{00000000-0005-0000-0000-00006C6B0000}"/>
    <cellStyle name="Normal 3 2 2 7 5 2 2 2" xfId="27502" xr:uid="{00000000-0005-0000-0000-00006D6B0000}"/>
    <cellStyle name="Normal 3 2 2 7 5 2 3" xfId="27503" xr:uid="{00000000-0005-0000-0000-00006E6B0000}"/>
    <cellStyle name="Normal 3 2 2 7 5 2 3 2" xfId="27504" xr:uid="{00000000-0005-0000-0000-00006F6B0000}"/>
    <cellStyle name="Normal 3 2 2 7 5 2 4" xfId="27505" xr:uid="{00000000-0005-0000-0000-0000706B0000}"/>
    <cellStyle name="Normal 3 2 2 7 5 2 4 2" xfId="27506" xr:uid="{00000000-0005-0000-0000-0000716B0000}"/>
    <cellStyle name="Normal 3 2 2 7 5 2 5" xfId="27507" xr:uid="{00000000-0005-0000-0000-0000726B0000}"/>
    <cellStyle name="Normal 3 2 2 7 5 3" xfId="27508" xr:uid="{00000000-0005-0000-0000-0000736B0000}"/>
    <cellStyle name="Normal 3 2 2 7 5 3 2" xfId="27509" xr:uid="{00000000-0005-0000-0000-0000746B0000}"/>
    <cellStyle name="Normal 3 2 2 7 5 4" xfId="27510" xr:uid="{00000000-0005-0000-0000-0000756B0000}"/>
    <cellStyle name="Normal 3 2 2 7 5 4 2" xfId="27511" xr:uid="{00000000-0005-0000-0000-0000766B0000}"/>
    <cellStyle name="Normal 3 2 2 7 5 5" xfId="27512" xr:uid="{00000000-0005-0000-0000-0000776B0000}"/>
    <cellStyle name="Normal 3 2 2 7 5 5 2" xfId="27513" xr:uid="{00000000-0005-0000-0000-0000786B0000}"/>
    <cellStyle name="Normal 3 2 2 7 5 6" xfId="27514" xr:uid="{00000000-0005-0000-0000-0000796B0000}"/>
    <cellStyle name="Normal 3 2 2 7 6" xfId="27515" xr:uid="{00000000-0005-0000-0000-00007A6B0000}"/>
    <cellStyle name="Normal 3 2 2 7 6 2" xfId="27516" xr:uid="{00000000-0005-0000-0000-00007B6B0000}"/>
    <cellStyle name="Normal 3 2 2 7 6 2 2" xfId="27517" xr:uid="{00000000-0005-0000-0000-00007C6B0000}"/>
    <cellStyle name="Normal 3 2 2 7 6 3" xfId="27518" xr:uid="{00000000-0005-0000-0000-00007D6B0000}"/>
    <cellStyle name="Normal 3 2 2 7 6 3 2" xfId="27519" xr:uid="{00000000-0005-0000-0000-00007E6B0000}"/>
    <cellStyle name="Normal 3 2 2 7 6 4" xfId="27520" xr:uid="{00000000-0005-0000-0000-00007F6B0000}"/>
    <cellStyle name="Normal 3 2 2 7 6 4 2" xfId="27521" xr:uid="{00000000-0005-0000-0000-0000806B0000}"/>
    <cellStyle name="Normal 3 2 2 7 6 5" xfId="27522" xr:uid="{00000000-0005-0000-0000-0000816B0000}"/>
    <cellStyle name="Normal 3 2 2 7 7" xfId="27523" xr:uid="{00000000-0005-0000-0000-0000826B0000}"/>
    <cellStyle name="Normal 3 2 2 7 7 2" xfId="27524" xr:uid="{00000000-0005-0000-0000-0000836B0000}"/>
    <cellStyle name="Normal 3 2 2 7 8" xfId="27525" xr:uid="{00000000-0005-0000-0000-0000846B0000}"/>
    <cellStyle name="Normal 3 2 2 7 8 2" xfId="27526" xr:uid="{00000000-0005-0000-0000-0000856B0000}"/>
    <cellStyle name="Normal 3 2 2 7 9" xfId="27527" xr:uid="{00000000-0005-0000-0000-0000866B0000}"/>
    <cellStyle name="Normal 3 2 2 7 9 2" xfId="27528" xr:uid="{00000000-0005-0000-0000-0000876B0000}"/>
    <cellStyle name="Normal 3 2 2 8" xfId="27529" xr:uid="{00000000-0005-0000-0000-0000886B0000}"/>
    <cellStyle name="Normal 3 2 2 8 2" xfId="27530" xr:uid="{00000000-0005-0000-0000-0000896B0000}"/>
    <cellStyle name="Normal 3 2 2 8 2 2" xfId="27531" xr:uid="{00000000-0005-0000-0000-00008A6B0000}"/>
    <cellStyle name="Normal 3 2 2 8 2 2 2" xfId="27532" xr:uid="{00000000-0005-0000-0000-00008B6B0000}"/>
    <cellStyle name="Normal 3 2 2 8 2 2 2 2" xfId="27533" xr:uid="{00000000-0005-0000-0000-00008C6B0000}"/>
    <cellStyle name="Normal 3 2 2 8 2 2 3" xfId="27534" xr:uid="{00000000-0005-0000-0000-00008D6B0000}"/>
    <cellStyle name="Normal 3 2 2 8 2 2 3 2" xfId="27535" xr:uid="{00000000-0005-0000-0000-00008E6B0000}"/>
    <cellStyle name="Normal 3 2 2 8 2 2 4" xfId="27536" xr:uid="{00000000-0005-0000-0000-00008F6B0000}"/>
    <cellStyle name="Normal 3 2 2 8 2 2 4 2" xfId="27537" xr:uid="{00000000-0005-0000-0000-0000906B0000}"/>
    <cellStyle name="Normal 3 2 2 8 2 2 5" xfId="27538" xr:uid="{00000000-0005-0000-0000-0000916B0000}"/>
    <cellStyle name="Normal 3 2 2 8 2 3" xfId="27539" xr:uid="{00000000-0005-0000-0000-0000926B0000}"/>
    <cellStyle name="Normal 3 2 2 8 2 3 2" xfId="27540" xr:uid="{00000000-0005-0000-0000-0000936B0000}"/>
    <cellStyle name="Normal 3 2 2 8 2 4" xfId="27541" xr:uid="{00000000-0005-0000-0000-0000946B0000}"/>
    <cellStyle name="Normal 3 2 2 8 2 4 2" xfId="27542" xr:uid="{00000000-0005-0000-0000-0000956B0000}"/>
    <cellStyle name="Normal 3 2 2 8 2 5" xfId="27543" xr:uid="{00000000-0005-0000-0000-0000966B0000}"/>
    <cellStyle name="Normal 3 2 2 8 2 5 2" xfId="27544" xr:uid="{00000000-0005-0000-0000-0000976B0000}"/>
    <cellStyle name="Normal 3 2 2 8 2 6" xfId="27545" xr:uid="{00000000-0005-0000-0000-0000986B0000}"/>
    <cellStyle name="Normal 3 2 2 8 3" xfId="27546" xr:uid="{00000000-0005-0000-0000-0000996B0000}"/>
    <cellStyle name="Normal 3 2 2 8 3 2" xfId="27547" xr:uid="{00000000-0005-0000-0000-00009A6B0000}"/>
    <cellStyle name="Normal 3 2 2 8 3 2 2" xfId="27548" xr:uid="{00000000-0005-0000-0000-00009B6B0000}"/>
    <cellStyle name="Normal 3 2 2 8 3 3" xfId="27549" xr:uid="{00000000-0005-0000-0000-00009C6B0000}"/>
    <cellStyle name="Normal 3 2 2 8 3 3 2" xfId="27550" xr:uid="{00000000-0005-0000-0000-00009D6B0000}"/>
    <cellStyle name="Normal 3 2 2 8 3 4" xfId="27551" xr:uid="{00000000-0005-0000-0000-00009E6B0000}"/>
    <cellStyle name="Normal 3 2 2 8 3 4 2" xfId="27552" xr:uid="{00000000-0005-0000-0000-00009F6B0000}"/>
    <cellStyle name="Normal 3 2 2 8 3 5" xfId="27553" xr:uid="{00000000-0005-0000-0000-0000A06B0000}"/>
    <cellStyle name="Normal 3 2 2 8 4" xfId="27554" xr:uid="{00000000-0005-0000-0000-0000A16B0000}"/>
    <cellStyle name="Normal 3 2 2 8 4 2" xfId="27555" xr:uid="{00000000-0005-0000-0000-0000A26B0000}"/>
    <cellStyle name="Normal 3 2 2 8 5" xfId="27556" xr:uid="{00000000-0005-0000-0000-0000A36B0000}"/>
    <cellStyle name="Normal 3 2 2 8 5 2" xfId="27557" xr:uid="{00000000-0005-0000-0000-0000A46B0000}"/>
    <cellStyle name="Normal 3 2 2 8 6" xfId="27558" xr:uid="{00000000-0005-0000-0000-0000A56B0000}"/>
    <cellStyle name="Normal 3 2 2 8 6 2" xfId="27559" xr:uid="{00000000-0005-0000-0000-0000A66B0000}"/>
    <cellStyle name="Normal 3 2 2 8 7" xfId="27560" xr:uid="{00000000-0005-0000-0000-0000A76B0000}"/>
    <cellStyle name="Normal 3 2 2 9" xfId="27561" xr:uid="{00000000-0005-0000-0000-0000A86B0000}"/>
    <cellStyle name="Normal 3 2 2 9 2" xfId="27562" xr:uid="{00000000-0005-0000-0000-0000A96B0000}"/>
    <cellStyle name="Normal 3 2 2 9 2 2" xfId="27563" xr:uid="{00000000-0005-0000-0000-0000AA6B0000}"/>
    <cellStyle name="Normal 3 2 2 9 2 2 2" xfId="27564" xr:uid="{00000000-0005-0000-0000-0000AB6B0000}"/>
    <cellStyle name="Normal 3 2 2 9 2 2 2 2" xfId="27565" xr:uid="{00000000-0005-0000-0000-0000AC6B0000}"/>
    <cellStyle name="Normal 3 2 2 9 2 2 3" xfId="27566" xr:uid="{00000000-0005-0000-0000-0000AD6B0000}"/>
    <cellStyle name="Normal 3 2 2 9 2 2 3 2" xfId="27567" xr:uid="{00000000-0005-0000-0000-0000AE6B0000}"/>
    <cellStyle name="Normal 3 2 2 9 2 2 4" xfId="27568" xr:uid="{00000000-0005-0000-0000-0000AF6B0000}"/>
    <cellStyle name="Normal 3 2 2 9 2 2 4 2" xfId="27569" xr:uid="{00000000-0005-0000-0000-0000B06B0000}"/>
    <cellStyle name="Normal 3 2 2 9 2 2 5" xfId="27570" xr:uid="{00000000-0005-0000-0000-0000B16B0000}"/>
    <cellStyle name="Normal 3 2 2 9 2 3" xfId="27571" xr:uid="{00000000-0005-0000-0000-0000B26B0000}"/>
    <cellStyle name="Normal 3 2 2 9 2 3 2" xfId="27572" xr:uid="{00000000-0005-0000-0000-0000B36B0000}"/>
    <cellStyle name="Normal 3 2 2 9 2 4" xfId="27573" xr:uid="{00000000-0005-0000-0000-0000B46B0000}"/>
    <cellStyle name="Normal 3 2 2 9 2 4 2" xfId="27574" xr:uid="{00000000-0005-0000-0000-0000B56B0000}"/>
    <cellStyle name="Normal 3 2 2 9 2 5" xfId="27575" xr:uid="{00000000-0005-0000-0000-0000B66B0000}"/>
    <cellStyle name="Normal 3 2 2 9 2 5 2" xfId="27576" xr:uid="{00000000-0005-0000-0000-0000B76B0000}"/>
    <cellStyle name="Normal 3 2 2 9 2 6" xfId="27577" xr:uid="{00000000-0005-0000-0000-0000B86B0000}"/>
    <cellStyle name="Normal 3 2 2 9 3" xfId="27578" xr:uid="{00000000-0005-0000-0000-0000B96B0000}"/>
    <cellStyle name="Normal 3 2 2 9 3 2" xfId="27579" xr:uid="{00000000-0005-0000-0000-0000BA6B0000}"/>
    <cellStyle name="Normal 3 2 2 9 3 2 2" xfId="27580" xr:uid="{00000000-0005-0000-0000-0000BB6B0000}"/>
    <cellStyle name="Normal 3 2 2 9 3 3" xfId="27581" xr:uid="{00000000-0005-0000-0000-0000BC6B0000}"/>
    <cellStyle name="Normal 3 2 2 9 3 3 2" xfId="27582" xr:uid="{00000000-0005-0000-0000-0000BD6B0000}"/>
    <cellStyle name="Normal 3 2 2 9 3 4" xfId="27583" xr:uid="{00000000-0005-0000-0000-0000BE6B0000}"/>
    <cellStyle name="Normal 3 2 2 9 3 4 2" xfId="27584" xr:uid="{00000000-0005-0000-0000-0000BF6B0000}"/>
    <cellStyle name="Normal 3 2 2 9 3 5" xfId="27585" xr:uid="{00000000-0005-0000-0000-0000C06B0000}"/>
    <cellStyle name="Normal 3 2 2 9 4" xfId="27586" xr:uid="{00000000-0005-0000-0000-0000C16B0000}"/>
    <cellStyle name="Normal 3 2 2 9 4 2" xfId="27587" xr:uid="{00000000-0005-0000-0000-0000C26B0000}"/>
    <cellStyle name="Normal 3 2 2 9 5" xfId="27588" xr:uid="{00000000-0005-0000-0000-0000C36B0000}"/>
    <cellStyle name="Normal 3 2 2 9 5 2" xfId="27589" xr:uid="{00000000-0005-0000-0000-0000C46B0000}"/>
    <cellStyle name="Normal 3 2 2 9 6" xfId="27590" xr:uid="{00000000-0005-0000-0000-0000C56B0000}"/>
    <cellStyle name="Normal 3 2 2 9 6 2" xfId="27591" xr:uid="{00000000-0005-0000-0000-0000C66B0000}"/>
    <cellStyle name="Normal 3 2 2 9 7" xfId="27592" xr:uid="{00000000-0005-0000-0000-0000C76B0000}"/>
    <cellStyle name="Normal 3 2 20" xfId="27593" xr:uid="{00000000-0005-0000-0000-0000C86B0000}"/>
    <cellStyle name="Normal 3 2 20 2" xfId="27594" xr:uid="{00000000-0005-0000-0000-0000C96B0000}"/>
    <cellStyle name="Normal 3 2 20 2 2" xfId="27595" xr:uid="{00000000-0005-0000-0000-0000CA6B0000}"/>
    <cellStyle name="Normal 3 2 20 2 2 2" xfId="27596" xr:uid="{00000000-0005-0000-0000-0000CB6B0000}"/>
    <cellStyle name="Normal 3 2 20 2 2 2 2" xfId="27597" xr:uid="{00000000-0005-0000-0000-0000CC6B0000}"/>
    <cellStyle name="Normal 3 2 20 2 2 3" xfId="27598" xr:uid="{00000000-0005-0000-0000-0000CD6B0000}"/>
    <cellStyle name="Normal 3 2 20 2 2 3 2" xfId="27599" xr:uid="{00000000-0005-0000-0000-0000CE6B0000}"/>
    <cellStyle name="Normal 3 2 20 2 2 4" xfId="27600" xr:uid="{00000000-0005-0000-0000-0000CF6B0000}"/>
    <cellStyle name="Normal 3 2 20 2 2 4 2" xfId="27601" xr:uid="{00000000-0005-0000-0000-0000D06B0000}"/>
    <cellStyle name="Normal 3 2 20 2 2 5" xfId="27602" xr:uid="{00000000-0005-0000-0000-0000D16B0000}"/>
    <cellStyle name="Normal 3 2 20 2 3" xfId="27603" xr:uid="{00000000-0005-0000-0000-0000D26B0000}"/>
    <cellStyle name="Normal 3 2 20 2 3 2" xfId="27604" xr:uid="{00000000-0005-0000-0000-0000D36B0000}"/>
    <cellStyle name="Normal 3 2 20 2 4" xfId="27605" xr:uid="{00000000-0005-0000-0000-0000D46B0000}"/>
    <cellStyle name="Normal 3 2 20 2 4 2" xfId="27606" xr:uid="{00000000-0005-0000-0000-0000D56B0000}"/>
    <cellStyle name="Normal 3 2 20 2 5" xfId="27607" xr:uid="{00000000-0005-0000-0000-0000D66B0000}"/>
    <cellStyle name="Normal 3 2 20 2 5 2" xfId="27608" xr:uid="{00000000-0005-0000-0000-0000D76B0000}"/>
    <cellStyle name="Normal 3 2 20 2 6" xfId="27609" xr:uid="{00000000-0005-0000-0000-0000D86B0000}"/>
    <cellStyle name="Normal 3 2 20 3" xfId="27610" xr:uid="{00000000-0005-0000-0000-0000D96B0000}"/>
    <cellStyle name="Normal 3 2 20 3 2" xfId="27611" xr:uid="{00000000-0005-0000-0000-0000DA6B0000}"/>
    <cellStyle name="Normal 3 2 20 4" xfId="27612" xr:uid="{00000000-0005-0000-0000-0000DB6B0000}"/>
    <cellStyle name="Normal 3 2 20 4 2" xfId="27613" xr:uid="{00000000-0005-0000-0000-0000DC6B0000}"/>
    <cellStyle name="Normal 3 2 20 4 2 2" xfId="27614" xr:uid="{00000000-0005-0000-0000-0000DD6B0000}"/>
    <cellStyle name="Normal 3 2 20 4 3" xfId="27615" xr:uid="{00000000-0005-0000-0000-0000DE6B0000}"/>
    <cellStyle name="Normal 3 2 20 4 3 2" xfId="27616" xr:uid="{00000000-0005-0000-0000-0000DF6B0000}"/>
    <cellStyle name="Normal 3 2 20 4 4" xfId="27617" xr:uid="{00000000-0005-0000-0000-0000E06B0000}"/>
    <cellStyle name="Normal 3 2 20 4 4 2" xfId="27618" xr:uid="{00000000-0005-0000-0000-0000E16B0000}"/>
    <cellStyle name="Normal 3 2 20 4 5" xfId="27619" xr:uid="{00000000-0005-0000-0000-0000E26B0000}"/>
    <cellStyle name="Normal 3 2 20 5" xfId="27620" xr:uid="{00000000-0005-0000-0000-0000E36B0000}"/>
    <cellStyle name="Normal 3 2 20 5 2" xfId="27621" xr:uid="{00000000-0005-0000-0000-0000E46B0000}"/>
    <cellStyle name="Normal 3 2 20 6" xfId="27622" xr:uid="{00000000-0005-0000-0000-0000E56B0000}"/>
    <cellStyle name="Normal 3 2 20 6 2" xfId="27623" xr:uid="{00000000-0005-0000-0000-0000E66B0000}"/>
    <cellStyle name="Normal 3 2 20 7" xfId="27624" xr:uid="{00000000-0005-0000-0000-0000E76B0000}"/>
    <cellStyle name="Normal 3 2 20 7 2" xfId="27625" xr:uid="{00000000-0005-0000-0000-0000E86B0000}"/>
    <cellStyle name="Normal 3 2 20 8" xfId="27626" xr:uid="{00000000-0005-0000-0000-0000E96B0000}"/>
    <cellStyle name="Normal 3 2 21" xfId="27627" xr:uid="{00000000-0005-0000-0000-0000EA6B0000}"/>
    <cellStyle name="Normal 3 2 21 2" xfId="27628" xr:uid="{00000000-0005-0000-0000-0000EB6B0000}"/>
    <cellStyle name="Normal 3 2 21 2 2" xfId="27629" xr:uid="{00000000-0005-0000-0000-0000EC6B0000}"/>
    <cellStyle name="Normal 3 2 21 3" xfId="27630" xr:uid="{00000000-0005-0000-0000-0000ED6B0000}"/>
    <cellStyle name="Normal 3 2 21 3 2" xfId="27631" xr:uid="{00000000-0005-0000-0000-0000EE6B0000}"/>
    <cellStyle name="Normal 3 2 21 3 2 2" xfId="27632" xr:uid="{00000000-0005-0000-0000-0000EF6B0000}"/>
    <cellStyle name="Normal 3 2 21 3 3" xfId="27633" xr:uid="{00000000-0005-0000-0000-0000F06B0000}"/>
    <cellStyle name="Normal 3 2 21 3 3 2" xfId="27634" xr:uid="{00000000-0005-0000-0000-0000F16B0000}"/>
    <cellStyle name="Normal 3 2 21 3 4" xfId="27635" xr:uid="{00000000-0005-0000-0000-0000F26B0000}"/>
    <cellStyle name="Normal 3 2 21 3 4 2" xfId="27636" xr:uid="{00000000-0005-0000-0000-0000F36B0000}"/>
    <cellStyle name="Normal 3 2 21 3 5" xfId="27637" xr:uid="{00000000-0005-0000-0000-0000F46B0000}"/>
    <cellStyle name="Normal 3 2 21 4" xfId="27638" xr:uid="{00000000-0005-0000-0000-0000F56B0000}"/>
    <cellStyle name="Normal 3 2 21 4 2" xfId="27639" xr:uid="{00000000-0005-0000-0000-0000F66B0000}"/>
    <cellStyle name="Normal 3 2 21 5" xfId="27640" xr:uid="{00000000-0005-0000-0000-0000F76B0000}"/>
    <cellStyle name="Normal 3 2 21 5 2" xfId="27641" xr:uid="{00000000-0005-0000-0000-0000F86B0000}"/>
    <cellStyle name="Normal 3 2 21 6" xfId="27642" xr:uid="{00000000-0005-0000-0000-0000F96B0000}"/>
    <cellStyle name="Normal 3 2 21 6 2" xfId="27643" xr:uid="{00000000-0005-0000-0000-0000FA6B0000}"/>
    <cellStyle name="Normal 3 2 21 7" xfId="27644" xr:uid="{00000000-0005-0000-0000-0000FB6B0000}"/>
    <cellStyle name="Normal 3 2 22" xfId="27645" xr:uid="{00000000-0005-0000-0000-0000FC6B0000}"/>
    <cellStyle name="Normal 3 2 22 2" xfId="27646" xr:uid="{00000000-0005-0000-0000-0000FD6B0000}"/>
    <cellStyle name="Normal 3 2 22 2 2" xfId="27647" xr:uid="{00000000-0005-0000-0000-0000FE6B0000}"/>
    <cellStyle name="Normal 3 2 22 3" xfId="27648" xr:uid="{00000000-0005-0000-0000-0000FF6B0000}"/>
    <cellStyle name="Normal 3 2 22 3 2" xfId="27649" xr:uid="{00000000-0005-0000-0000-0000006C0000}"/>
    <cellStyle name="Normal 3 2 22 4" xfId="27650" xr:uid="{00000000-0005-0000-0000-0000016C0000}"/>
    <cellStyle name="Normal 3 2 22 4 2" xfId="27651" xr:uid="{00000000-0005-0000-0000-0000026C0000}"/>
    <cellStyle name="Normal 3 2 22 5" xfId="27652" xr:uid="{00000000-0005-0000-0000-0000036C0000}"/>
    <cellStyle name="Normal 3 2 23" xfId="27653" xr:uid="{00000000-0005-0000-0000-0000046C0000}"/>
    <cellStyle name="Normal 3 2 23 2" xfId="27654" xr:uid="{00000000-0005-0000-0000-0000056C0000}"/>
    <cellStyle name="Normal 3 2 24" xfId="27655" xr:uid="{00000000-0005-0000-0000-0000066C0000}"/>
    <cellStyle name="Normal 3 2 24 2" xfId="27656" xr:uid="{00000000-0005-0000-0000-0000076C0000}"/>
    <cellStyle name="Normal 3 2 25" xfId="27657" xr:uid="{00000000-0005-0000-0000-0000086C0000}"/>
    <cellStyle name="Normal 3 2 25 2" xfId="27658" xr:uid="{00000000-0005-0000-0000-0000096C0000}"/>
    <cellStyle name="Normal 3 2 26" xfId="27659" xr:uid="{00000000-0005-0000-0000-00000A6C0000}"/>
    <cellStyle name="Normal 3 2 3" xfId="27660" xr:uid="{00000000-0005-0000-0000-00000B6C0000}"/>
    <cellStyle name="Normal 3 2 3 10" xfId="27661" xr:uid="{00000000-0005-0000-0000-00000C6C0000}"/>
    <cellStyle name="Normal 3 2 3 10 2" xfId="27662" xr:uid="{00000000-0005-0000-0000-00000D6C0000}"/>
    <cellStyle name="Normal 3 2 3 10 2 2" xfId="27663" xr:uid="{00000000-0005-0000-0000-00000E6C0000}"/>
    <cellStyle name="Normal 3 2 3 10 2 2 2" xfId="27664" xr:uid="{00000000-0005-0000-0000-00000F6C0000}"/>
    <cellStyle name="Normal 3 2 3 10 2 3" xfId="27665" xr:uid="{00000000-0005-0000-0000-0000106C0000}"/>
    <cellStyle name="Normal 3 2 3 10 2 3 2" xfId="27666" xr:uid="{00000000-0005-0000-0000-0000116C0000}"/>
    <cellStyle name="Normal 3 2 3 10 2 4" xfId="27667" xr:uid="{00000000-0005-0000-0000-0000126C0000}"/>
    <cellStyle name="Normal 3 2 3 10 2 4 2" xfId="27668" xr:uid="{00000000-0005-0000-0000-0000136C0000}"/>
    <cellStyle name="Normal 3 2 3 10 2 5" xfId="27669" xr:uid="{00000000-0005-0000-0000-0000146C0000}"/>
    <cellStyle name="Normal 3 2 3 10 3" xfId="27670" xr:uid="{00000000-0005-0000-0000-0000156C0000}"/>
    <cellStyle name="Normal 3 2 3 10 3 2" xfId="27671" xr:uid="{00000000-0005-0000-0000-0000166C0000}"/>
    <cellStyle name="Normal 3 2 3 10 4" xfId="27672" xr:uid="{00000000-0005-0000-0000-0000176C0000}"/>
    <cellStyle name="Normal 3 2 3 10 4 2" xfId="27673" xr:uid="{00000000-0005-0000-0000-0000186C0000}"/>
    <cellStyle name="Normal 3 2 3 10 5" xfId="27674" xr:uid="{00000000-0005-0000-0000-0000196C0000}"/>
    <cellStyle name="Normal 3 2 3 10 5 2" xfId="27675" xr:uid="{00000000-0005-0000-0000-00001A6C0000}"/>
    <cellStyle name="Normal 3 2 3 10 6" xfId="27676" xr:uid="{00000000-0005-0000-0000-00001B6C0000}"/>
    <cellStyle name="Normal 3 2 3 11" xfId="27677" xr:uid="{00000000-0005-0000-0000-00001C6C0000}"/>
    <cellStyle name="Normal 3 2 3 11 2" xfId="27678" xr:uid="{00000000-0005-0000-0000-00001D6C0000}"/>
    <cellStyle name="Normal 3 2 3 11 2 2" xfId="27679" xr:uid="{00000000-0005-0000-0000-00001E6C0000}"/>
    <cellStyle name="Normal 3 2 3 11 3" xfId="27680" xr:uid="{00000000-0005-0000-0000-00001F6C0000}"/>
    <cellStyle name="Normal 3 2 3 11 3 2" xfId="27681" xr:uid="{00000000-0005-0000-0000-0000206C0000}"/>
    <cellStyle name="Normal 3 2 3 11 4" xfId="27682" xr:uid="{00000000-0005-0000-0000-0000216C0000}"/>
    <cellStyle name="Normal 3 2 3 11 4 2" xfId="27683" xr:uid="{00000000-0005-0000-0000-0000226C0000}"/>
    <cellStyle name="Normal 3 2 3 11 5" xfId="27684" xr:uid="{00000000-0005-0000-0000-0000236C0000}"/>
    <cellStyle name="Normal 3 2 3 12" xfId="27685" xr:uid="{00000000-0005-0000-0000-0000246C0000}"/>
    <cellStyle name="Normal 3 2 3 12 2" xfId="27686" xr:uid="{00000000-0005-0000-0000-0000256C0000}"/>
    <cellStyle name="Normal 3 2 3 13" xfId="27687" xr:uid="{00000000-0005-0000-0000-0000266C0000}"/>
    <cellStyle name="Normal 3 2 3 13 2" xfId="27688" xr:uid="{00000000-0005-0000-0000-0000276C0000}"/>
    <cellStyle name="Normal 3 2 3 14" xfId="27689" xr:uid="{00000000-0005-0000-0000-0000286C0000}"/>
    <cellStyle name="Normal 3 2 3 14 2" xfId="27690" xr:uid="{00000000-0005-0000-0000-0000296C0000}"/>
    <cellStyle name="Normal 3 2 3 15" xfId="27691" xr:uid="{00000000-0005-0000-0000-00002A6C0000}"/>
    <cellStyle name="Normal 3 2 3 2" xfId="27692" xr:uid="{00000000-0005-0000-0000-00002B6C0000}"/>
    <cellStyle name="Normal 3 2 3 2 10" xfId="27693" xr:uid="{00000000-0005-0000-0000-00002C6C0000}"/>
    <cellStyle name="Normal 3 2 3 2 10 2" xfId="27694" xr:uid="{00000000-0005-0000-0000-00002D6C0000}"/>
    <cellStyle name="Normal 3 2 3 2 11" xfId="27695" xr:uid="{00000000-0005-0000-0000-00002E6C0000}"/>
    <cellStyle name="Normal 3 2 3 2 2" xfId="27696" xr:uid="{00000000-0005-0000-0000-00002F6C0000}"/>
    <cellStyle name="Normal 3 2 3 2 2 10" xfId="27697" xr:uid="{00000000-0005-0000-0000-0000306C0000}"/>
    <cellStyle name="Normal 3 2 3 2 2 2" xfId="27698" xr:uid="{00000000-0005-0000-0000-0000316C0000}"/>
    <cellStyle name="Normal 3 2 3 2 2 2 2" xfId="27699" xr:uid="{00000000-0005-0000-0000-0000326C0000}"/>
    <cellStyle name="Normal 3 2 3 2 2 2 2 2" xfId="27700" xr:uid="{00000000-0005-0000-0000-0000336C0000}"/>
    <cellStyle name="Normal 3 2 3 2 2 2 2 2 2" xfId="27701" xr:uid="{00000000-0005-0000-0000-0000346C0000}"/>
    <cellStyle name="Normal 3 2 3 2 2 2 2 2 2 2" xfId="27702" xr:uid="{00000000-0005-0000-0000-0000356C0000}"/>
    <cellStyle name="Normal 3 2 3 2 2 2 2 2 3" xfId="27703" xr:uid="{00000000-0005-0000-0000-0000366C0000}"/>
    <cellStyle name="Normal 3 2 3 2 2 2 2 2 3 2" xfId="27704" xr:uid="{00000000-0005-0000-0000-0000376C0000}"/>
    <cellStyle name="Normal 3 2 3 2 2 2 2 2 4" xfId="27705" xr:uid="{00000000-0005-0000-0000-0000386C0000}"/>
    <cellStyle name="Normal 3 2 3 2 2 2 2 2 4 2" xfId="27706" xr:uid="{00000000-0005-0000-0000-0000396C0000}"/>
    <cellStyle name="Normal 3 2 3 2 2 2 2 2 5" xfId="27707" xr:uid="{00000000-0005-0000-0000-00003A6C0000}"/>
    <cellStyle name="Normal 3 2 3 2 2 2 2 3" xfId="27708" xr:uid="{00000000-0005-0000-0000-00003B6C0000}"/>
    <cellStyle name="Normal 3 2 3 2 2 2 2 3 2" xfId="27709" xr:uid="{00000000-0005-0000-0000-00003C6C0000}"/>
    <cellStyle name="Normal 3 2 3 2 2 2 2 4" xfId="27710" xr:uid="{00000000-0005-0000-0000-00003D6C0000}"/>
    <cellStyle name="Normal 3 2 3 2 2 2 2 4 2" xfId="27711" xr:uid="{00000000-0005-0000-0000-00003E6C0000}"/>
    <cellStyle name="Normal 3 2 3 2 2 2 2 5" xfId="27712" xr:uid="{00000000-0005-0000-0000-00003F6C0000}"/>
    <cellStyle name="Normal 3 2 3 2 2 2 2 5 2" xfId="27713" xr:uid="{00000000-0005-0000-0000-0000406C0000}"/>
    <cellStyle name="Normal 3 2 3 2 2 2 2 6" xfId="27714" xr:uid="{00000000-0005-0000-0000-0000416C0000}"/>
    <cellStyle name="Normal 3 2 3 2 2 2 3" xfId="27715" xr:uid="{00000000-0005-0000-0000-0000426C0000}"/>
    <cellStyle name="Normal 3 2 3 2 2 2 3 2" xfId="27716" xr:uid="{00000000-0005-0000-0000-0000436C0000}"/>
    <cellStyle name="Normal 3 2 3 2 2 2 3 2 2" xfId="27717" xr:uid="{00000000-0005-0000-0000-0000446C0000}"/>
    <cellStyle name="Normal 3 2 3 2 2 2 3 3" xfId="27718" xr:uid="{00000000-0005-0000-0000-0000456C0000}"/>
    <cellStyle name="Normal 3 2 3 2 2 2 3 3 2" xfId="27719" xr:uid="{00000000-0005-0000-0000-0000466C0000}"/>
    <cellStyle name="Normal 3 2 3 2 2 2 3 4" xfId="27720" xr:uid="{00000000-0005-0000-0000-0000476C0000}"/>
    <cellStyle name="Normal 3 2 3 2 2 2 3 4 2" xfId="27721" xr:uid="{00000000-0005-0000-0000-0000486C0000}"/>
    <cellStyle name="Normal 3 2 3 2 2 2 3 5" xfId="27722" xr:uid="{00000000-0005-0000-0000-0000496C0000}"/>
    <cellStyle name="Normal 3 2 3 2 2 2 4" xfId="27723" xr:uid="{00000000-0005-0000-0000-00004A6C0000}"/>
    <cellStyle name="Normal 3 2 3 2 2 2 4 2" xfId="27724" xr:uid="{00000000-0005-0000-0000-00004B6C0000}"/>
    <cellStyle name="Normal 3 2 3 2 2 2 5" xfId="27725" xr:uid="{00000000-0005-0000-0000-00004C6C0000}"/>
    <cellStyle name="Normal 3 2 3 2 2 2 5 2" xfId="27726" xr:uid="{00000000-0005-0000-0000-00004D6C0000}"/>
    <cellStyle name="Normal 3 2 3 2 2 2 6" xfId="27727" xr:uid="{00000000-0005-0000-0000-00004E6C0000}"/>
    <cellStyle name="Normal 3 2 3 2 2 2 6 2" xfId="27728" xr:uid="{00000000-0005-0000-0000-00004F6C0000}"/>
    <cellStyle name="Normal 3 2 3 2 2 2 7" xfId="27729" xr:uid="{00000000-0005-0000-0000-0000506C0000}"/>
    <cellStyle name="Normal 3 2 3 2 2 3" xfId="27730" xr:uid="{00000000-0005-0000-0000-0000516C0000}"/>
    <cellStyle name="Normal 3 2 3 2 2 3 2" xfId="27731" xr:uid="{00000000-0005-0000-0000-0000526C0000}"/>
    <cellStyle name="Normal 3 2 3 2 2 3 2 2" xfId="27732" xr:uid="{00000000-0005-0000-0000-0000536C0000}"/>
    <cellStyle name="Normal 3 2 3 2 2 3 2 2 2" xfId="27733" xr:uid="{00000000-0005-0000-0000-0000546C0000}"/>
    <cellStyle name="Normal 3 2 3 2 2 3 2 2 2 2" xfId="27734" xr:uid="{00000000-0005-0000-0000-0000556C0000}"/>
    <cellStyle name="Normal 3 2 3 2 2 3 2 2 3" xfId="27735" xr:uid="{00000000-0005-0000-0000-0000566C0000}"/>
    <cellStyle name="Normal 3 2 3 2 2 3 2 2 3 2" xfId="27736" xr:uid="{00000000-0005-0000-0000-0000576C0000}"/>
    <cellStyle name="Normal 3 2 3 2 2 3 2 2 4" xfId="27737" xr:uid="{00000000-0005-0000-0000-0000586C0000}"/>
    <cellStyle name="Normal 3 2 3 2 2 3 2 2 4 2" xfId="27738" xr:uid="{00000000-0005-0000-0000-0000596C0000}"/>
    <cellStyle name="Normal 3 2 3 2 2 3 2 2 5" xfId="27739" xr:uid="{00000000-0005-0000-0000-00005A6C0000}"/>
    <cellStyle name="Normal 3 2 3 2 2 3 2 3" xfId="27740" xr:uid="{00000000-0005-0000-0000-00005B6C0000}"/>
    <cellStyle name="Normal 3 2 3 2 2 3 2 3 2" xfId="27741" xr:uid="{00000000-0005-0000-0000-00005C6C0000}"/>
    <cellStyle name="Normal 3 2 3 2 2 3 2 4" xfId="27742" xr:uid="{00000000-0005-0000-0000-00005D6C0000}"/>
    <cellStyle name="Normal 3 2 3 2 2 3 2 4 2" xfId="27743" xr:uid="{00000000-0005-0000-0000-00005E6C0000}"/>
    <cellStyle name="Normal 3 2 3 2 2 3 2 5" xfId="27744" xr:uid="{00000000-0005-0000-0000-00005F6C0000}"/>
    <cellStyle name="Normal 3 2 3 2 2 3 2 5 2" xfId="27745" xr:uid="{00000000-0005-0000-0000-0000606C0000}"/>
    <cellStyle name="Normal 3 2 3 2 2 3 2 6" xfId="27746" xr:uid="{00000000-0005-0000-0000-0000616C0000}"/>
    <cellStyle name="Normal 3 2 3 2 2 3 3" xfId="27747" xr:uid="{00000000-0005-0000-0000-0000626C0000}"/>
    <cellStyle name="Normal 3 2 3 2 2 3 3 2" xfId="27748" xr:uid="{00000000-0005-0000-0000-0000636C0000}"/>
    <cellStyle name="Normal 3 2 3 2 2 3 3 2 2" xfId="27749" xr:uid="{00000000-0005-0000-0000-0000646C0000}"/>
    <cellStyle name="Normal 3 2 3 2 2 3 3 3" xfId="27750" xr:uid="{00000000-0005-0000-0000-0000656C0000}"/>
    <cellStyle name="Normal 3 2 3 2 2 3 3 3 2" xfId="27751" xr:uid="{00000000-0005-0000-0000-0000666C0000}"/>
    <cellStyle name="Normal 3 2 3 2 2 3 3 4" xfId="27752" xr:uid="{00000000-0005-0000-0000-0000676C0000}"/>
    <cellStyle name="Normal 3 2 3 2 2 3 3 4 2" xfId="27753" xr:uid="{00000000-0005-0000-0000-0000686C0000}"/>
    <cellStyle name="Normal 3 2 3 2 2 3 3 5" xfId="27754" xr:uid="{00000000-0005-0000-0000-0000696C0000}"/>
    <cellStyle name="Normal 3 2 3 2 2 3 4" xfId="27755" xr:uid="{00000000-0005-0000-0000-00006A6C0000}"/>
    <cellStyle name="Normal 3 2 3 2 2 3 4 2" xfId="27756" xr:uid="{00000000-0005-0000-0000-00006B6C0000}"/>
    <cellStyle name="Normal 3 2 3 2 2 3 5" xfId="27757" xr:uid="{00000000-0005-0000-0000-00006C6C0000}"/>
    <cellStyle name="Normal 3 2 3 2 2 3 5 2" xfId="27758" xr:uid="{00000000-0005-0000-0000-00006D6C0000}"/>
    <cellStyle name="Normal 3 2 3 2 2 3 6" xfId="27759" xr:uid="{00000000-0005-0000-0000-00006E6C0000}"/>
    <cellStyle name="Normal 3 2 3 2 2 3 6 2" xfId="27760" xr:uid="{00000000-0005-0000-0000-00006F6C0000}"/>
    <cellStyle name="Normal 3 2 3 2 2 3 7" xfId="27761" xr:uid="{00000000-0005-0000-0000-0000706C0000}"/>
    <cellStyle name="Normal 3 2 3 2 2 4" xfId="27762" xr:uid="{00000000-0005-0000-0000-0000716C0000}"/>
    <cellStyle name="Normal 3 2 3 2 2 4 2" xfId="27763" xr:uid="{00000000-0005-0000-0000-0000726C0000}"/>
    <cellStyle name="Normal 3 2 3 2 2 5" xfId="27764" xr:uid="{00000000-0005-0000-0000-0000736C0000}"/>
    <cellStyle name="Normal 3 2 3 2 2 5 2" xfId="27765" xr:uid="{00000000-0005-0000-0000-0000746C0000}"/>
    <cellStyle name="Normal 3 2 3 2 2 5 2 2" xfId="27766" xr:uid="{00000000-0005-0000-0000-0000756C0000}"/>
    <cellStyle name="Normal 3 2 3 2 2 5 2 2 2" xfId="27767" xr:uid="{00000000-0005-0000-0000-0000766C0000}"/>
    <cellStyle name="Normal 3 2 3 2 2 5 2 3" xfId="27768" xr:uid="{00000000-0005-0000-0000-0000776C0000}"/>
    <cellStyle name="Normal 3 2 3 2 2 5 2 3 2" xfId="27769" xr:uid="{00000000-0005-0000-0000-0000786C0000}"/>
    <cellStyle name="Normal 3 2 3 2 2 5 2 4" xfId="27770" xr:uid="{00000000-0005-0000-0000-0000796C0000}"/>
    <cellStyle name="Normal 3 2 3 2 2 5 2 4 2" xfId="27771" xr:uid="{00000000-0005-0000-0000-00007A6C0000}"/>
    <cellStyle name="Normal 3 2 3 2 2 5 2 5" xfId="27772" xr:uid="{00000000-0005-0000-0000-00007B6C0000}"/>
    <cellStyle name="Normal 3 2 3 2 2 5 3" xfId="27773" xr:uid="{00000000-0005-0000-0000-00007C6C0000}"/>
    <cellStyle name="Normal 3 2 3 2 2 5 3 2" xfId="27774" xr:uid="{00000000-0005-0000-0000-00007D6C0000}"/>
    <cellStyle name="Normal 3 2 3 2 2 5 4" xfId="27775" xr:uid="{00000000-0005-0000-0000-00007E6C0000}"/>
    <cellStyle name="Normal 3 2 3 2 2 5 4 2" xfId="27776" xr:uid="{00000000-0005-0000-0000-00007F6C0000}"/>
    <cellStyle name="Normal 3 2 3 2 2 5 5" xfId="27777" xr:uid="{00000000-0005-0000-0000-0000806C0000}"/>
    <cellStyle name="Normal 3 2 3 2 2 5 5 2" xfId="27778" xr:uid="{00000000-0005-0000-0000-0000816C0000}"/>
    <cellStyle name="Normal 3 2 3 2 2 5 6" xfId="27779" xr:uid="{00000000-0005-0000-0000-0000826C0000}"/>
    <cellStyle name="Normal 3 2 3 2 2 6" xfId="27780" xr:uid="{00000000-0005-0000-0000-0000836C0000}"/>
    <cellStyle name="Normal 3 2 3 2 2 6 2" xfId="27781" xr:uid="{00000000-0005-0000-0000-0000846C0000}"/>
    <cellStyle name="Normal 3 2 3 2 2 6 2 2" xfId="27782" xr:uid="{00000000-0005-0000-0000-0000856C0000}"/>
    <cellStyle name="Normal 3 2 3 2 2 6 3" xfId="27783" xr:uid="{00000000-0005-0000-0000-0000866C0000}"/>
    <cellStyle name="Normal 3 2 3 2 2 6 3 2" xfId="27784" xr:uid="{00000000-0005-0000-0000-0000876C0000}"/>
    <cellStyle name="Normal 3 2 3 2 2 6 4" xfId="27785" xr:uid="{00000000-0005-0000-0000-0000886C0000}"/>
    <cellStyle name="Normal 3 2 3 2 2 6 4 2" xfId="27786" xr:uid="{00000000-0005-0000-0000-0000896C0000}"/>
    <cellStyle name="Normal 3 2 3 2 2 6 5" xfId="27787" xr:uid="{00000000-0005-0000-0000-00008A6C0000}"/>
    <cellStyle name="Normal 3 2 3 2 2 7" xfId="27788" xr:uid="{00000000-0005-0000-0000-00008B6C0000}"/>
    <cellStyle name="Normal 3 2 3 2 2 7 2" xfId="27789" xr:uid="{00000000-0005-0000-0000-00008C6C0000}"/>
    <cellStyle name="Normal 3 2 3 2 2 8" xfId="27790" xr:uid="{00000000-0005-0000-0000-00008D6C0000}"/>
    <cellStyle name="Normal 3 2 3 2 2 8 2" xfId="27791" xr:uid="{00000000-0005-0000-0000-00008E6C0000}"/>
    <cellStyle name="Normal 3 2 3 2 2 9" xfId="27792" xr:uid="{00000000-0005-0000-0000-00008F6C0000}"/>
    <cellStyle name="Normal 3 2 3 2 2 9 2" xfId="27793" xr:uid="{00000000-0005-0000-0000-0000906C0000}"/>
    <cellStyle name="Normal 3 2 3 2 3" xfId="27794" xr:uid="{00000000-0005-0000-0000-0000916C0000}"/>
    <cellStyle name="Normal 3 2 3 2 3 2" xfId="27795" xr:uid="{00000000-0005-0000-0000-0000926C0000}"/>
    <cellStyle name="Normal 3 2 3 2 3 2 2" xfId="27796" xr:uid="{00000000-0005-0000-0000-0000936C0000}"/>
    <cellStyle name="Normal 3 2 3 2 3 2 2 2" xfId="27797" xr:uid="{00000000-0005-0000-0000-0000946C0000}"/>
    <cellStyle name="Normal 3 2 3 2 3 2 2 2 2" xfId="27798" xr:uid="{00000000-0005-0000-0000-0000956C0000}"/>
    <cellStyle name="Normal 3 2 3 2 3 2 2 3" xfId="27799" xr:uid="{00000000-0005-0000-0000-0000966C0000}"/>
    <cellStyle name="Normal 3 2 3 2 3 2 2 3 2" xfId="27800" xr:uid="{00000000-0005-0000-0000-0000976C0000}"/>
    <cellStyle name="Normal 3 2 3 2 3 2 2 4" xfId="27801" xr:uid="{00000000-0005-0000-0000-0000986C0000}"/>
    <cellStyle name="Normal 3 2 3 2 3 2 2 4 2" xfId="27802" xr:uid="{00000000-0005-0000-0000-0000996C0000}"/>
    <cellStyle name="Normal 3 2 3 2 3 2 2 5" xfId="27803" xr:uid="{00000000-0005-0000-0000-00009A6C0000}"/>
    <cellStyle name="Normal 3 2 3 2 3 2 3" xfId="27804" xr:uid="{00000000-0005-0000-0000-00009B6C0000}"/>
    <cellStyle name="Normal 3 2 3 2 3 2 3 2" xfId="27805" xr:uid="{00000000-0005-0000-0000-00009C6C0000}"/>
    <cellStyle name="Normal 3 2 3 2 3 2 4" xfId="27806" xr:uid="{00000000-0005-0000-0000-00009D6C0000}"/>
    <cellStyle name="Normal 3 2 3 2 3 2 4 2" xfId="27807" xr:uid="{00000000-0005-0000-0000-00009E6C0000}"/>
    <cellStyle name="Normal 3 2 3 2 3 2 5" xfId="27808" xr:uid="{00000000-0005-0000-0000-00009F6C0000}"/>
    <cellStyle name="Normal 3 2 3 2 3 2 5 2" xfId="27809" xr:uid="{00000000-0005-0000-0000-0000A06C0000}"/>
    <cellStyle name="Normal 3 2 3 2 3 2 6" xfId="27810" xr:uid="{00000000-0005-0000-0000-0000A16C0000}"/>
    <cellStyle name="Normal 3 2 3 2 3 3" xfId="27811" xr:uid="{00000000-0005-0000-0000-0000A26C0000}"/>
    <cellStyle name="Normal 3 2 3 2 3 3 2" xfId="27812" xr:uid="{00000000-0005-0000-0000-0000A36C0000}"/>
    <cellStyle name="Normal 3 2 3 2 3 3 2 2" xfId="27813" xr:uid="{00000000-0005-0000-0000-0000A46C0000}"/>
    <cellStyle name="Normal 3 2 3 2 3 3 3" xfId="27814" xr:uid="{00000000-0005-0000-0000-0000A56C0000}"/>
    <cellStyle name="Normal 3 2 3 2 3 3 3 2" xfId="27815" xr:uid="{00000000-0005-0000-0000-0000A66C0000}"/>
    <cellStyle name="Normal 3 2 3 2 3 3 4" xfId="27816" xr:uid="{00000000-0005-0000-0000-0000A76C0000}"/>
    <cellStyle name="Normal 3 2 3 2 3 3 4 2" xfId="27817" xr:uid="{00000000-0005-0000-0000-0000A86C0000}"/>
    <cellStyle name="Normal 3 2 3 2 3 3 5" xfId="27818" xr:uid="{00000000-0005-0000-0000-0000A96C0000}"/>
    <cellStyle name="Normal 3 2 3 2 3 4" xfId="27819" xr:uid="{00000000-0005-0000-0000-0000AA6C0000}"/>
    <cellStyle name="Normal 3 2 3 2 3 4 2" xfId="27820" xr:uid="{00000000-0005-0000-0000-0000AB6C0000}"/>
    <cellStyle name="Normal 3 2 3 2 3 5" xfId="27821" xr:uid="{00000000-0005-0000-0000-0000AC6C0000}"/>
    <cellStyle name="Normal 3 2 3 2 3 5 2" xfId="27822" xr:uid="{00000000-0005-0000-0000-0000AD6C0000}"/>
    <cellStyle name="Normal 3 2 3 2 3 6" xfId="27823" xr:uid="{00000000-0005-0000-0000-0000AE6C0000}"/>
    <cellStyle name="Normal 3 2 3 2 3 6 2" xfId="27824" xr:uid="{00000000-0005-0000-0000-0000AF6C0000}"/>
    <cellStyle name="Normal 3 2 3 2 3 7" xfId="27825" xr:uid="{00000000-0005-0000-0000-0000B06C0000}"/>
    <cellStyle name="Normal 3 2 3 2 4" xfId="27826" xr:uid="{00000000-0005-0000-0000-0000B16C0000}"/>
    <cellStyle name="Normal 3 2 3 2 4 2" xfId="27827" xr:uid="{00000000-0005-0000-0000-0000B26C0000}"/>
    <cellStyle name="Normal 3 2 3 2 4 2 2" xfId="27828" xr:uid="{00000000-0005-0000-0000-0000B36C0000}"/>
    <cellStyle name="Normal 3 2 3 2 4 2 2 2" xfId="27829" xr:uid="{00000000-0005-0000-0000-0000B46C0000}"/>
    <cellStyle name="Normal 3 2 3 2 4 2 2 2 2" xfId="27830" xr:uid="{00000000-0005-0000-0000-0000B56C0000}"/>
    <cellStyle name="Normal 3 2 3 2 4 2 2 3" xfId="27831" xr:uid="{00000000-0005-0000-0000-0000B66C0000}"/>
    <cellStyle name="Normal 3 2 3 2 4 2 2 3 2" xfId="27832" xr:uid="{00000000-0005-0000-0000-0000B76C0000}"/>
    <cellStyle name="Normal 3 2 3 2 4 2 2 4" xfId="27833" xr:uid="{00000000-0005-0000-0000-0000B86C0000}"/>
    <cellStyle name="Normal 3 2 3 2 4 2 2 4 2" xfId="27834" xr:uid="{00000000-0005-0000-0000-0000B96C0000}"/>
    <cellStyle name="Normal 3 2 3 2 4 2 2 5" xfId="27835" xr:uid="{00000000-0005-0000-0000-0000BA6C0000}"/>
    <cellStyle name="Normal 3 2 3 2 4 2 3" xfId="27836" xr:uid="{00000000-0005-0000-0000-0000BB6C0000}"/>
    <cellStyle name="Normal 3 2 3 2 4 2 3 2" xfId="27837" xr:uid="{00000000-0005-0000-0000-0000BC6C0000}"/>
    <cellStyle name="Normal 3 2 3 2 4 2 4" xfId="27838" xr:uid="{00000000-0005-0000-0000-0000BD6C0000}"/>
    <cellStyle name="Normal 3 2 3 2 4 2 4 2" xfId="27839" xr:uid="{00000000-0005-0000-0000-0000BE6C0000}"/>
    <cellStyle name="Normal 3 2 3 2 4 2 5" xfId="27840" xr:uid="{00000000-0005-0000-0000-0000BF6C0000}"/>
    <cellStyle name="Normal 3 2 3 2 4 2 5 2" xfId="27841" xr:uid="{00000000-0005-0000-0000-0000C06C0000}"/>
    <cellStyle name="Normal 3 2 3 2 4 2 6" xfId="27842" xr:uid="{00000000-0005-0000-0000-0000C16C0000}"/>
    <cellStyle name="Normal 3 2 3 2 4 3" xfId="27843" xr:uid="{00000000-0005-0000-0000-0000C26C0000}"/>
    <cellStyle name="Normal 3 2 3 2 4 3 2" xfId="27844" xr:uid="{00000000-0005-0000-0000-0000C36C0000}"/>
    <cellStyle name="Normal 3 2 3 2 4 3 2 2" xfId="27845" xr:uid="{00000000-0005-0000-0000-0000C46C0000}"/>
    <cellStyle name="Normal 3 2 3 2 4 3 3" xfId="27846" xr:uid="{00000000-0005-0000-0000-0000C56C0000}"/>
    <cellStyle name="Normal 3 2 3 2 4 3 3 2" xfId="27847" xr:uid="{00000000-0005-0000-0000-0000C66C0000}"/>
    <cellStyle name="Normal 3 2 3 2 4 3 4" xfId="27848" xr:uid="{00000000-0005-0000-0000-0000C76C0000}"/>
    <cellStyle name="Normal 3 2 3 2 4 3 4 2" xfId="27849" xr:uid="{00000000-0005-0000-0000-0000C86C0000}"/>
    <cellStyle name="Normal 3 2 3 2 4 3 5" xfId="27850" xr:uid="{00000000-0005-0000-0000-0000C96C0000}"/>
    <cellStyle name="Normal 3 2 3 2 4 4" xfId="27851" xr:uid="{00000000-0005-0000-0000-0000CA6C0000}"/>
    <cellStyle name="Normal 3 2 3 2 4 4 2" xfId="27852" xr:uid="{00000000-0005-0000-0000-0000CB6C0000}"/>
    <cellStyle name="Normal 3 2 3 2 4 5" xfId="27853" xr:uid="{00000000-0005-0000-0000-0000CC6C0000}"/>
    <cellStyle name="Normal 3 2 3 2 4 5 2" xfId="27854" xr:uid="{00000000-0005-0000-0000-0000CD6C0000}"/>
    <cellStyle name="Normal 3 2 3 2 4 6" xfId="27855" xr:uid="{00000000-0005-0000-0000-0000CE6C0000}"/>
    <cellStyle name="Normal 3 2 3 2 4 6 2" xfId="27856" xr:uid="{00000000-0005-0000-0000-0000CF6C0000}"/>
    <cellStyle name="Normal 3 2 3 2 4 7" xfId="27857" xr:uid="{00000000-0005-0000-0000-0000D06C0000}"/>
    <cellStyle name="Normal 3 2 3 2 5" xfId="27858" xr:uid="{00000000-0005-0000-0000-0000D16C0000}"/>
    <cellStyle name="Normal 3 2 3 2 5 2" xfId="27859" xr:uid="{00000000-0005-0000-0000-0000D26C0000}"/>
    <cellStyle name="Normal 3 2 3 2 6" xfId="27860" xr:uid="{00000000-0005-0000-0000-0000D36C0000}"/>
    <cellStyle name="Normal 3 2 3 2 6 2" xfId="27861" xr:uid="{00000000-0005-0000-0000-0000D46C0000}"/>
    <cellStyle name="Normal 3 2 3 2 6 2 2" xfId="27862" xr:uid="{00000000-0005-0000-0000-0000D56C0000}"/>
    <cellStyle name="Normal 3 2 3 2 6 2 2 2" xfId="27863" xr:uid="{00000000-0005-0000-0000-0000D66C0000}"/>
    <cellStyle name="Normal 3 2 3 2 6 2 3" xfId="27864" xr:uid="{00000000-0005-0000-0000-0000D76C0000}"/>
    <cellStyle name="Normal 3 2 3 2 6 2 3 2" xfId="27865" xr:uid="{00000000-0005-0000-0000-0000D86C0000}"/>
    <cellStyle name="Normal 3 2 3 2 6 2 4" xfId="27866" xr:uid="{00000000-0005-0000-0000-0000D96C0000}"/>
    <cellStyle name="Normal 3 2 3 2 6 2 4 2" xfId="27867" xr:uid="{00000000-0005-0000-0000-0000DA6C0000}"/>
    <cellStyle name="Normal 3 2 3 2 6 2 5" xfId="27868" xr:uid="{00000000-0005-0000-0000-0000DB6C0000}"/>
    <cellStyle name="Normal 3 2 3 2 6 3" xfId="27869" xr:uid="{00000000-0005-0000-0000-0000DC6C0000}"/>
    <cellStyle name="Normal 3 2 3 2 6 3 2" xfId="27870" xr:uid="{00000000-0005-0000-0000-0000DD6C0000}"/>
    <cellStyle name="Normal 3 2 3 2 6 4" xfId="27871" xr:uid="{00000000-0005-0000-0000-0000DE6C0000}"/>
    <cellStyle name="Normal 3 2 3 2 6 4 2" xfId="27872" xr:uid="{00000000-0005-0000-0000-0000DF6C0000}"/>
    <cellStyle name="Normal 3 2 3 2 6 5" xfId="27873" xr:uid="{00000000-0005-0000-0000-0000E06C0000}"/>
    <cellStyle name="Normal 3 2 3 2 6 5 2" xfId="27874" xr:uid="{00000000-0005-0000-0000-0000E16C0000}"/>
    <cellStyle name="Normal 3 2 3 2 6 6" xfId="27875" xr:uid="{00000000-0005-0000-0000-0000E26C0000}"/>
    <cellStyle name="Normal 3 2 3 2 7" xfId="27876" xr:uid="{00000000-0005-0000-0000-0000E36C0000}"/>
    <cellStyle name="Normal 3 2 3 2 7 2" xfId="27877" xr:uid="{00000000-0005-0000-0000-0000E46C0000}"/>
    <cellStyle name="Normal 3 2 3 2 7 2 2" xfId="27878" xr:uid="{00000000-0005-0000-0000-0000E56C0000}"/>
    <cellStyle name="Normal 3 2 3 2 7 3" xfId="27879" xr:uid="{00000000-0005-0000-0000-0000E66C0000}"/>
    <cellStyle name="Normal 3 2 3 2 7 3 2" xfId="27880" xr:uid="{00000000-0005-0000-0000-0000E76C0000}"/>
    <cellStyle name="Normal 3 2 3 2 7 4" xfId="27881" xr:uid="{00000000-0005-0000-0000-0000E86C0000}"/>
    <cellStyle name="Normal 3 2 3 2 7 4 2" xfId="27882" xr:uid="{00000000-0005-0000-0000-0000E96C0000}"/>
    <cellStyle name="Normal 3 2 3 2 7 5" xfId="27883" xr:uid="{00000000-0005-0000-0000-0000EA6C0000}"/>
    <cellStyle name="Normal 3 2 3 2 8" xfId="27884" xr:uid="{00000000-0005-0000-0000-0000EB6C0000}"/>
    <cellStyle name="Normal 3 2 3 2 8 2" xfId="27885" xr:uid="{00000000-0005-0000-0000-0000EC6C0000}"/>
    <cellStyle name="Normal 3 2 3 2 9" xfId="27886" xr:uid="{00000000-0005-0000-0000-0000ED6C0000}"/>
    <cellStyle name="Normal 3 2 3 2 9 2" xfId="27887" xr:uid="{00000000-0005-0000-0000-0000EE6C0000}"/>
    <cellStyle name="Normal 3 2 3 3" xfId="27888" xr:uid="{00000000-0005-0000-0000-0000EF6C0000}"/>
    <cellStyle name="Normal 3 2 3 3 10" xfId="27889" xr:uid="{00000000-0005-0000-0000-0000F06C0000}"/>
    <cellStyle name="Normal 3 2 3 3 10 2" xfId="27890" xr:uid="{00000000-0005-0000-0000-0000F16C0000}"/>
    <cellStyle name="Normal 3 2 3 3 11" xfId="27891" xr:uid="{00000000-0005-0000-0000-0000F26C0000}"/>
    <cellStyle name="Normal 3 2 3 3 2" xfId="27892" xr:uid="{00000000-0005-0000-0000-0000F36C0000}"/>
    <cellStyle name="Normal 3 2 3 3 2 2" xfId="27893" xr:uid="{00000000-0005-0000-0000-0000F46C0000}"/>
    <cellStyle name="Normal 3 2 3 3 2 2 2" xfId="27894" xr:uid="{00000000-0005-0000-0000-0000F56C0000}"/>
    <cellStyle name="Normal 3 2 3 3 2 2 2 2" xfId="27895" xr:uid="{00000000-0005-0000-0000-0000F66C0000}"/>
    <cellStyle name="Normal 3 2 3 3 2 2 2 2 2" xfId="27896" xr:uid="{00000000-0005-0000-0000-0000F76C0000}"/>
    <cellStyle name="Normal 3 2 3 3 2 2 2 2 2 2" xfId="27897" xr:uid="{00000000-0005-0000-0000-0000F86C0000}"/>
    <cellStyle name="Normal 3 2 3 3 2 2 2 2 3" xfId="27898" xr:uid="{00000000-0005-0000-0000-0000F96C0000}"/>
    <cellStyle name="Normal 3 2 3 3 2 2 2 2 3 2" xfId="27899" xr:uid="{00000000-0005-0000-0000-0000FA6C0000}"/>
    <cellStyle name="Normal 3 2 3 3 2 2 2 2 4" xfId="27900" xr:uid="{00000000-0005-0000-0000-0000FB6C0000}"/>
    <cellStyle name="Normal 3 2 3 3 2 2 2 2 4 2" xfId="27901" xr:uid="{00000000-0005-0000-0000-0000FC6C0000}"/>
    <cellStyle name="Normal 3 2 3 3 2 2 2 2 5" xfId="27902" xr:uid="{00000000-0005-0000-0000-0000FD6C0000}"/>
    <cellStyle name="Normal 3 2 3 3 2 2 2 3" xfId="27903" xr:uid="{00000000-0005-0000-0000-0000FE6C0000}"/>
    <cellStyle name="Normal 3 2 3 3 2 2 2 3 2" xfId="27904" xr:uid="{00000000-0005-0000-0000-0000FF6C0000}"/>
    <cellStyle name="Normal 3 2 3 3 2 2 2 4" xfId="27905" xr:uid="{00000000-0005-0000-0000-0000006D0000}"/>
    <cellStyle name="Normal 3 2 3 3 2 2 2 4 2" xfId="27906" xr:uid="{00000000-0005-0000-0000-0000016D0000}"/>
    <cellStyle name="Normal 3 2 3 3 2 2 2 5" xfId="27907" xr:uid="{00000000-0005-0000-0000-0000026D0000}"/>
    <cellStyle name="Normal 3 2 3 3 2 2 2 5 2" xfId="27908" xr:uid="{00000000-0005-0000-0000-0000036D0000}"/>
    <cellStyle name="Normal 3 2 3 3 2 2 2 6" xfId="27909" xr:uid="{00000000-0005-0000-0000-0000046D0000}"/>
    <cellStyle name="Normal 3 2 3 3 2 2 3" xfId="27910" xr:uid="{00000000-0005-0000-0000-0000056D0000}"/>
    <cellStyle name="Normal 3 2 3 3 2 2 3 2" xfId="27911" xr:uid="{00000000-0005-0000-0000-0000066D0000}"/>
    <cellStyle name="Normal 3 2 3 3 2 2 3 2 2" xfId="27912" xr:uid="{00000000-0005-0000-0000-0000076D0000}"/>
    <cellStyle name="Normal 3 2 3 3 2 2 3 3" xfId="27913" xr:uid="{00000000-0005-0000-0000-0000086D0000}"/>
    <cellStyle name="Normal 3 2 3 3 2 2 3 3 2" xfId="27914" xr:uid="{00000000-0005-0000-0000-0000096D0000}"/>
    <cellStyle name="Normal 3 2 3 3 2 2 3 4" xfId="27915" xr:uid="{00000000-0005-0000-0000-00000A6D0000}"/>
    <cellStyle name="Normal 3 2 3 3 2 2 3 4 2" xfId="27916" xr:uid="{00000000-0005-0000-0000-00000B6D0000}"/>
    <cellStyle name="Normal 3 2 3 3 2 2 3 5" xfId="27917" xr:uid="{00000000-0005-0000-0000-00000C6D0000}"/>
    <cellStyle name="Normal 3 2 3 3 2 2 4" xfId="27918" xr:uid="{00000000-0005-0000-0000-00000D6D0000}"/>
    <cellStyle name="Normal 3 2 3 3 2 2 4 2" xfId="27919" xr:uid="{00000000-0005-0000-0000-00000E6D0000}"/>
    <cellStyle name="Normal 3 2 3 3 2 2 5" xfId="27920" xr:uid="{00000000-0005-0000-0000-00000F6D0000}"/>
    <cellStyle name="Normal 3 2 3 3 2 2 5 2" xfId="27921" xr:uid="{00000000-0005-0000-0000-0000106D0000}"/>
    <cellStyle name="Normal 3 2 3 3 2 2 6" xfId="27922" xr:uid="{00000000-0005-0000-0000-0000116D0000}"/>
    <cellStyle name="Normal 3 2 3 3 2 2 6 2" xfId="27923" xr:uid="{00000000-0005-0000-0000-0000126D0000}"/>
    <cellStyle name="Normal 3 2 3 3 2 2 7" xfId="27924" xr:uid="{00000000-0005-0000-0000-0000136D0000}"/>
    <cellStyle name="Normal 3 2 3 3 2 3" xfId="27925" xr:uid="{00000000-0005-0000-0000-0000146D0000}"/>
    <cellStyle name="Normal 3 2 3 3 2 3 2" xfId="27926" xr:uid="{00000000-0005-0000-0000-0000156D0000}"/>
    <cellStyle name="Normal 3 2 3 3 2 3 2 2" xfId="27927" xr:uid="{00000000-0005-0000-0000-0000166D0000}"/>
    <cellStyle name="Normal 3 2 3 3 2 3 2 2 2" xfId="27928" xr:uid="{00000000-0005-0000-0000-0000176D0000}"/>
    <cellStyle name="Normal 3 2 3 3 2 3 2 2 2 2" xfId="27929" xr:uid="{00000000-0005-0000-0000-0000186D0000}"/>
    <cellStyle name="Normal 3 2 3 3 2 3 2 2 3" xfId="27930" xr:uid="{00000000-0005-0000-0000-0000196D0000}"/>
    <cellStyle name="Normal 3 2 3 3 2 3 2 2 3 2" xfId="27931" xr:uid="{00000000-0005-0000-0000-00001A6D0000}"/>
    <cellStyle name="Normal 3 2 3 3 2 3 2 2 4" xfId="27932" xr:uid="{00000000-0005-0000-0000-00001B6D0000}"/>
    <cellStyle name="Normal 3 2 3 3 2 3 2 2 4 2" xfId="27933" xr:uid="{00000000-0005-0000-0000-00001C6D0000}"/>
    <cellStyle name="Normal 3 2 3 3 2 3 2 2 5" xfId="27934" xr:uid="{00000000-0005-0000-0000-00001D6D0000}"/>
    <cellStyle name="Normal 3 2 3 3 2 3 2 3" xfId="27935" xr:uid="{00000000-0005-0000-0000-00001E6D0000}"/>
    <cellStyle name="Normal 3 2 3 3 2 3 2 3 2" xfId="27936" xr:uid="{00000000-0005-0000-0000-00001F6D0000}"/>
    <cellStyle name="Normal 3 2 3 3 2 3 2 4" xfId="27937" xr:uid="{00000000-0005-0000-0000-0000206D0000}"/>
    <cellStyle name="Normal 3 2 3 3 2 3 2 4 2" xfId="27938" xr:uid="{00000000-0005-0000-0000-0000216D0000}"/>
    <cellStyle name="Normal 3 2 3 3 2 3 2 5" xfId="27939" xr:uid="{00000000-0005-0000-0000-0000226D0000}"/>
    <cellStyle name="Normal 3 2 3 3 2 3 2 5 2" xfId="27940" xr:uid="{00000000-0005-0000-0000-0000236D0000}"/>
    <cellStyle name="Normal 3 2 3 3 2 3 2 6" xfId="27941" xr:uid="{00000000-0005-0000-0000-0000246D0000}"/>
    <cellStyle name="Normal 3 2 3 3 2 3 3" xfId="27942" xr:uid="{00000000-0005-0000-0000-0000256D0000}"/>
    <cellStyle name="Normal 3 2 3 3 2 3 3 2" xfId="27943" xr:uid="{00000000-0005-0000-0000-0000266D0000}"/>
    <cellStyle name="Normal 3 2 3 3 2 3 3 2 2" xfId="27944" xr:uid="{00000000-0005-0000-0000-0000276D0000}"/>
    <cellStyle name="Normal 3 2 3 3 2 3 3 3" xfId="27945" xr:uid="{00000000-0005-0000-0000-0000286D0000}"/>
    <cellStyle name="Normal 3 2 3 3 2 3 3 3 2" xfId="27946" xr:uid="{00000000-0005-0000-0000-0000296D0000}"/>
    <cellStyle name="Normal 3 2 3 3 2 3 3 4" xfId="27947" xr:uid="{00000000-0005-0000-0000-00002A6D0000}"/>
    <cellStyle name="Normal 3 2 3 3 2 3 3 4 2" xfId="27948" xr:uid="{00000000-0005-0000-0000-00002B6D0000}"/>
    <cellStyle name="Normal 3 2 3 3 2 3 3 5" xfId="27949" xr:uid="{00000000-0005-0000-0000-00002C6D0000}"/>
    <cellStyle name="Normal 3 2 3 3 2 3 4" xfId="27950" xr:uid="{00000000-0005-0000-0000-00002D6D0000}"/>
    <cellStyle name="Normal 3 2 3 3 2 3 4 2" xfId="27951" xr:uid="{00000000-0005-0000-0000-00002E6D0000}"/>
    <cellStyle name="Normal 3 2 3 3 2 3 5" xfId="27952" xr:uid="{00000000-0005-0000-0000-00002F6D0000}"/>
    <cellStyle name="Normal 3 2 3 3 2 3 5 2" xfId="27953" xr:uid="{00000000-0005-0000-0000-0000306D0000}"/>
    <cellStyle name="Normal 3 2 3 3 2 3 6" xfId="27954" xr:uid="{00000000-0005-0000-0000-0000316D0000}"/>
    <cellStyle name="Normal 3 2 3 3 2 3 6 2" xfId="27955" xr:uid="{00000000-0005-0000-0000-0000326D0000}"/>
    <cellStyle name="Normal 3 2 3 3 2 3 7" xfId="27956" xr:uid="{00000000-0005-0000-0000-0000336D0000}"/>
    <cellStyle name="Normal 3 2 3 3 2 4" xfId="27957" xr:uid="{00000000-0005-0000-0000-0000346D0000}"/>
    <cellStyle name="Normal 3 2 3 3 2 4 2" xfId="27958" xr:uid="{00000000-0005-0000-0000-0000356D0000}"/>
    <cellStyle name="Normal 3 2 3 3 2 4 2 2" xfId="27959" xr:uid="{00000000-0005-0000-0000-0000366D0000}"/>
    <cellStyle name="Normal 3 2 3 3 2 4 2 2 2" xfId="27960" xr:uid="{00000000-0005-0000-0000-0000376D0000}"/>
    <cellStyle name="Normal 3 2 3 3 2 4 2 3" xfId="27961" xr:uid="{00000000-0005-0000-0000-0000386D0000}"/>
    <cellStyle name="Normal 3 2 3 3 2 4 2 3 2" xfId="27962" xr:uid="{00000000-0005-0000-0000-0000396D0000}"/>
    <cellStyle name="Normal 3 2 3 3 2 4 2 4" xfId="27963" xr:uid="{00000000-0005-0000-0000-00003A6D0000}"/>
    <cellStyle name="Normal 3 2 3 3 2 4 2 4 2" xfId="27964" xr:uid="{00000000-0005-0000-0000-00003B6D0000}"/>
    <cellStyle name="Normal 3 2 3 3 2 4 2 5" xfId="27965" xr:uid="{00000000-0005-0000-0000-00003C6D0000}"/>
    <cellStyle name="Normal 3 2 3 3 2 4 3" xfId="27966" xr:uid="{00000000-0005-0000-0000-00003D6D0000}"/>
    <cellStyle name="Normal 3 2 3 3 2 4 3 2" xfId="27967" xr:uid="{00000000-0005-0000-0000-00003E6D0000}"/>
    <cellStyle name="Normal 3 2 3 3 2 4 4" xfId="27968" xr:uid="{00000000-0005-0000-0000-00003F6D0000}"/>
    <cellStyle name="Normal 3 2 3 3 2 4 4 2" xfId="27969" xr:uid="{00000000-0005-0000-0000-0000406D0000}"/>
    <cellStyle name="Normal 3 2 3 3 2 4 5" xfId="27970" xr:uid="{00000000-0005-0000-0000-0000416D0000}"/>
    <cellStyle name="Normal 3 2 3 3 2 4 5 2" xfId="27971" xr:uid="{00000000-0005-0000-0000-0000426D0000}"/>
    <cellStyle name="Normal 3 2 3 3 2 4 6" xfId="27972" xr:uid="{00000000-0005-0000-0000-0000436D0000}"/>
    <cellStyle name="Normal 3 2 3 3 2 5" xfId="27973" xr:uid="{00000000-0005-0000-0000-0000446D0000}"/>
    <cellStyle name="Normal 3 2 3 3 2 5 2" xfId="27974" xr:uid="{00000000-0005-0000-0000-0000456D0000}"/>
    <cellStyle name="Normal 3 2 3 3 2 5 2 2" xfId="27975" xr:uid="{00000000-0005-0000-0000-0000466D0000}"/>
    <cellStyle name="Normal 3 2 3 3 2 5 3" xfId="27976" xr:uid="{00000000-0005-0000-0000-0000476D0000}"/>
    <cellStyle name="Normal 3 2 3 3 2 5 3 2" xfId="27977" xr:uid="{00000000-0005-0000-0000-0000486D0000}"/>
    <cellStyle name="Normal 3 2 3 3 2 5 4" xfId="27978" xr:uid="{00000000-0005-0000-0000-0000496D0000}"/>
    <cellStyle name="Normal 3 2 3 3 2 5 4 2" xfId="27979" xr:uid="{00000000-0005-0000-0000-00004A6D0000}"/>
    <cellStyle name="Normal 3 2 3 3 2 5 5" xfId="27980" xr:uid="{00000000-0005-0000-0000-00004B6D0000}"/>
    <cellStyle name="Normal 3 2 3 3 2 6" xfId="27981" xr:uid="{00000000-0005-0000-0000-00004C6D0000}"/>
    <cellStyle name="Normal 3 2 3 3 2 6 2" xfId="27982" xr:uid="{00000000-0005-0000-0000-00004D6D0000}"/>
    <cellStyle name="Normal 3 2 3 3 2 7" xfId="27983" xr:uid="{00000000-0005-0000-0000-00004E6D0000}"/>
    <cellStyle name="Normal 3 2 3 3 2 7 2" xfId="27984" xr:uid="{00000000-0005-0000-0000-00004F6D0000}"/>
    <cellStyle name="Normal 3 2 3 3 2 8" xfId="27985" xr:uid="{00000000-0005-0000-0000-0000506D0000}"/>
    <cellStyle name="Normal 3 2 3 3 2 8 2" xfId="27986" xr:uid="{00000000-0005-0000-0000-0000516D0000}"/>
    <cellStyle name="Normal 3 2 3 3 2 9" xfId="27987" xr:uid="{00000000-0005-0000-0000-0000526D0000}"/>
    <cellStyle name="Normal 3 2 3 3 3" xfId="27988" xr:uid="{00000000-0005-0000-0000-0000536D0000}"/>
    <cellStyle name="Normal 3 2 3 3 3 2" xfId="27989" xr:uid="{00000000-0005-0000-0000-0000546D0000}"/>
    <cellStyle name="Normal 3 2 3 3 3 2 2" xfId="27990" xr:uid="{00000000-0005-0000-0000-0000556D0000}"/>
    <cellStyle name="Normal 3 2 3 3 3 2 2 2" xfId="27991" xr:uid="{00000000-0005-0000-0000-0000566D0000}"/>
    <cellStyle name="Normal 3 2 3 3 3 2 2 2 2" xfId="27992" xr:uid="{00000000-0005-0000-0000-0000576D0000}"/>
    <cellStyle name="Normal 3 2 3 3 3 2 2 3" xfId="27993" xr:uid="{00000000-0005-0000-0000-0000586D0000}"/>
    <cellStyle name="Normal 3 2 3 3 3 2 2 3 2" xfId="27994" xr:uid="{00000000-0005-0000-0000-0000596D0000}"/>
    <cellStyle name="Normal 3 2 3 3 3 2 2 4" xfId="27995" xr:uid="{00000000-0005-0000-0000-00005A6D0000}"/>
    <cellStyle name="Normal 3 2 3 3 3 2 2 4 2" xfId="27996" xr:uid="{00000000-0005-0000-0000-00005B6D0000}"/>
    <cellStyle name="Normal 3 2 3 3 3 2 2 5" xfId="27997" xr:uid="{00000000-0005-0000-0000-00005C6D0000}"/>
    <cellStyle name="Normal 3 2 3 3 3 2 3" xfId="27998" xr:uid="{00000000-0005-0000-0000-00005D6D0000}"/>
    <cellStyle name="Normal 3 2 3 3 3 2 3 2" xfId="27999" xr:uid="{00000000-0005-0000-0000-00005E6D0000}"/>
    <cellStyle name="Normal 3 2 3 3 3 2 4" xfId="28000" xr:uid="{00000000-0005-0000-0000-00005F6D0000}"/>
    <cellStyle name="Normal 3 2 3 3 3 2 4 2" xfId="28001" xr:uid="{00000000-0005-0000-0000-0000606D0000}"/>
    <cellStyle name="Normal 3 2 3 3 3 2 5" xfId="28002" xr:uid="{00000000-0005-0000-0000-0000616D0000}"/>
    <cellStyle name="Normal 3 2 3 3 3 2 5 2" xfId="28003" xr:uid="{00000000-0005-0000-0000-0000626D0000}"/>
    <cellStyle name="Normal 3 2 3 3 3 2 6" xfId="28004" xr:uid="{00000000-0005-0000-0000-0000636D0000}"/>
    <cellStyle name="Normal 3 2 3 3 3 3" xfId="28005" xr:uid="{00000000-0005-0000-0000-0000646D0000}"/>
    <cellStyle name="Normal 3 2 3 3 3 3 2" xfId="28006" xr:uid="{00000000-0005-0000-0000-0000656D0000}"/>
    <cellStyle name="Normal 3 2 3 3 3 3 2 2" xfId="28007" xr:uid="{00000000-0005-0000-0000-0000666D0000}"/>
    <cellStyle name="Normal 3 2 3 3 3 3 3" xfId="28008" xr:uid="{00000000-0005-0000-0000-0000676D0000}"/>
    <cellStyle name="Normal 3 2 3 3 3 3 3 2" xfId="28009" xr:uid="{00000000-0005-0000-0000-0000686D0000}"/>
    <cellStyle name="Normal 3 2 3 3 3 3 4" xfId="28010" xr:uid="{00000000-0005-0000-0000-0000696D0000}"/>
    <cellStyle name="Normal 3 2 3 3 3 3 4 2" xfId="28011" xr:uid="{00000000-0005-0000-0000-00006A6D0000}"/>
    <cellStyle name="Normal 3 2 3 3 3 3 5" xfId="28012" xr:uid="{00000000-0005-0000-0000-00006B6D0000}"/>
    <cellStyle name="Normal 3 2 3 3 3 4" xfId="28013" xr:uid="{00000000-0005-0000-0000-00006C6D0000}"/>
    <cellStyle name="Normal 3 2 3 3 3 4 2" xfId="28014" xr:uid="{00000000-0005-0000-0000-00006D6D0000}"/>
    <cellStyle name="Normal 3 2 3 3 3 5" xfId="28015" xr:uid="{00000000-0005-0000-0000-00006E6D0000}"/>
    <cellStyle name="Normal 3 2 3 3 3 5 2" xfId="28016" xr:uid="{00000000-0005-0000-0000-00006F6D0000}"/>
    <cellStyle name="Normal 3 2 3 3 3 6" xfId="28017" xr:uid="{00000000-0005-0000-0000-0000706D0000}"/>
    <cellStyle name="Normal 3 2 3 3 3 6 2" xfId="28018" xr:uid="{00000000-0005-0000-0000-0000716D0000}"/>
    <cellStyle name="Normal 3 2 3 3 3 7" xfId="28019" xr:uid="{00000000-0005-0000-0000-0000726D0000}"/>
    <cellStyle name="Normal 3 2 3 3 4" xfId="28020" xr:uid="{00000000-0005-0000-0000-0000736D0000}"/>
    <cellStyle name="Normal 3 2 3 3 4 2" xfId="28021" xr:uid="{00000000-0005-0000-0000-0000746D0000}"/>
    <cellStyle name="Normal 3 2 3 3 4 2 2" xfId="28022" xr:uid="{00000000-0005-0000-0000-0000756D0000}"/>
    <cellStyle name="Normal 3 2 3 3 4 2 2 2" xfId="28023" xr:uid="{00000000-0005-0000-0000-0000766D0000}"/>
    <cellStyle name="Normal 3 2 3 3 4 2 2 2 2" xfId="28024" xr:uid="{00000000-0005-0000-0000-0000776D0000}"/>
    <cellStyle name="Normal 3 2 3 3 4 2 2 3" xfId="28025" xr:uid="{00000000-0005-0000-0000-0000786D0000}"/>
    <cellStyle name="Normal 3 2 3 3 4 2 2 3 2" xfId="28026" xr:uid="{00000000-0005-0000-0000-0000796D0000}"/>
    <cellStyle name="Normal 3 2 3 3 4 2 2 4" xfId="28027" xr:uid="{00000000-0005-0000-0000-00007A6D0000}"/>
    <cellStyle name="Normal 3 2 3 3 4 2 2 4 2" xfId="28028" xr:uid="{00000000-0005-0000-0000-00007B6D0000}"/>
    <cellStyle name="Normal 3 2 3 3 4 2 2 5" xfId="28029" xr:uid="{00000000-0005-0000-0000-00007C6D0000}"/>
    <cellStyle name="Normal 3 2 3 3 4 2 3" xfId="28030" xr:uid="{00000000-0005-0000-0000-00007D6D0000}"/>
    <cellStyle name="Normal 3 2 3 3 4 2 3 2" xfId="28031" xr:uid="{00000000-0005-0000-0000-00007E6D0000}"/>
    <cellStyle name="Normal 3 2 3 3 4 2 4" xfId="28032" xr:uid="{00000000-0005-0000-0000-00007F6D0000}"/>
    <cellStyle name="Normal 3 2 3 3 4 2 4 2" xfId="28033" xr:uid="{00000000-0005-0000-0000-0000806D0000}"/>
    <cellStyle name="Normal 3 2 3 3 4 2 5" xfId="28034" xr:uid="{00000000-0005-0000-0000-0000816D0000}"/>
    <cellStyle name="Normal 3 2 3 3 4 2 5 2" xfId="28035" xr:uid="{00000000-0005-0000-0000-0000826D0000}"/>
    <cellStyle name="Normal 3 2 3 3 4 2 6" xfId="28036" xr:uid="{00000000-0005-0000-0000-0000836D0000}"/>
    <cellStyle name="Normal 3 2 3 3 4 3" xfId="28037" xr:uid="{00000000-0005-0000-0000-0000846D0000}"/>
    <cellStyle name="Normal 3 2 3 3 4 3 2" xfId="28038" xr:uid="{00000000-0005-0000-0000-0000856D0000}"/>
    <cellStyle name="Normal 3 2 3 3 4 3 2 2" xfId="28039" xr:uid="{00000000-0005-0000-0000-0000866D0000}"/>
    <cellStyle name="Normal 3 2 3 3 4 3 3" xfId="28040" xr:uid="{00000000-0005-0000-0000-0000876D0000}"/>
    <cellStyle name="Normal 3 2 3 3 4 3 3 2" xfId="28041" xr:uid="{00000000-0005-0000-0000-0000886D0000}"/>
    <cellStyle name="Normal 3 2 3 3 4 3 4" xfId="28042" xr:uid="{00000000-0005-0000-0000-0000896D0000}"/>
    <cellStyle name="Normal 3 2 3 3 4 3 4 2" xfId="28043" xr:uid="{00000000-0005-0000-0000-00008A6D0000}"/>
    <cellStyle name="Normal 3 2 3 3 4 3 5" xfId="28044" xr:uid="{00000000-0005-0000-0000-00008B6D0000}"/>
    <cellStyle name="Normal 3 2 3 3 4 4" xfId="28045" xr:uid="{00000000-0005-0000-0000-00008C6D0000}"/>
    <cellStyle name="Normal 3 2 3 3 4 4 2" xfId="28046" xr:uid="{00000000-0005-0000-0000-00008D6D0000}"/>
    <cellStyle name="Normal 3 2 3 3 4 5" xfId="28047" xr:uid="{00000000-0005-0000-0000-00008E6D0000}"/>
    <cellStyle name="Normal 3 2 3 3 4 5 2" xfId="28048" xr:uid="{00000000-0005-0000-0000-00008F6D0000}"/>
    <cellStyle name="Normal 3 2 3 3 4 6" xfId="28049" xr:uid="{00000000-0005-0000-0000-0000906D0000}"/>
    <cellStyle name="Normal 3 2 3 3 4 6 2" xfId="28050" xr:uid="{00000000-0005-0000-0000-0000916D0000}"/>
    <cellStyle name="Normal 3 2 3 3 4 7" xfId="28051" xr:uid="{00000000-0005-0000-0000-0000926D0000}"/>
    <cellStyle name="Normal 3 2 3 3 5" xfId="28052" xr:uid="{00000000-0005-0000-0000-0000936D0000}"/>
    <cellStyle name="Normal 3 2 3 3 5 2" xfId="28053" xr:uid="{00000000-0005-0000-0000-0000946D0000}"/>
    <cellStyle name="Normal 3 2 3 3 6" xfId="28054" xr:uid="{00000000-0005-0000-0000-0000956D0000}"/>
    <cellStyle name="Normal 3 2 3 3 6 2" xfId="28055" xr:uid="{00000000-0005-0000-0000-0000966D0000}"/>
    <cellStyle name="Normal 3 2 3 3 6 2 2" xfId="28056" xr:uid="{00000000-0005-0000-0000-0000976D0000}"/>
    <cellStyle name="Normal 3 2 3 3 6 2 2 2" xfId="28057" xr:uid="{00000000-0005-0000-0000-0000986D0000}"/>
    <cellStyle name="Normal 3 2 3 3 6 2 3" xfId="28058" xr:uid="{00000000-0005-0000-0000-0000996D0000}"/>
    <cellStyle name="Normal 3 2 3 3 6 2 3 2" xfId="28059" xr:uid="{00000000-0005-0000-0000-00009A6D0000}"/>
    <cellStyle name="Normal 3 2 3 3 6 2 4" xfId="28060" xr:uid="{00000000-0005-0000-0000-00009B6D0000}"/>
    <cellStyle name="Normal 3 2 3 3 6 2 4 2" xfId="28061" xr:uid="{00000000-0005-0000-0000-00009C6D0000}"/>
    <cellStyle name="Normal 3 2 3 3 6 2 5" xfId="28062" xr:uid="{00000000-0005-0000-0000-00009D6D0000}"/>
    <cellStyle name="Normal 3 2 3 3 6 3" xfId="28063" xr:uid="{00000000-0005-0000-0000-00009E6D0000}"/>
    <cellStyle name="Normal 3 2 3 3 6 3 2" xfId="28064" xr:uid="{00000000-0005-0000-0000-00009F6D0000}"/>
    <cellStyle name="Normal 3 2 3 3 6 4" xfId="28065" xr:uid="{00000000-0005-0000-0000-0000A06D0000}"/>
    <cellStyle name="Normal 3 2 3 3 6 4 2" xfId="28066" xr:uid="{00000000-0005-0000-0000-0000A16D0000}"/>
    <cellStyle name="Normal 3 2 3 3 6 5" xfId="28067" xr:uid="{00000000-0005-0000-0000-0000A26D0000}"/>
    <cellStyle name="Normal 3 2 3 3 6 5 2" xfId="28068" xr:uid="{00000000-0005-0000-0000-0000A36D0000}"/>
    <cellStyle name="Normal 3 2 3 3 6 6" xfId="28069" xr:uid="{00000000-0005-0000-0000-0000A46D0000}"/>
    <cellStyle name="Normal 3 2 3 3 7" xfId="28070" xr:uid="{00000000-0005-0000-0000-0000A56D0000}"/>
    <cellStyle name="Normal 3 2 3 3 7 2" xfId="28071" xr:uid="{00000000-0005-0000-0000-0000A66D0000}"/>
    <cellStyle name="Normal 3 2 3 3 7 2 2" xfId="28072" xr:uid="{00000000-0005-0000-0000-0000A76D0000}"/>
    <cellStyle name="Normal 3 2 3 3 7 3" xfId="28073" xr:uid="{00000000-0005-0000-0000-0000A86D0000}"/>
    <cellStyle name="Normal 3 2 3 3 7 3 2" xfId="28074" xr:uid="{00000000-0005-0000-0000-0000A96D0000}"/>
    <cellStyle name="Normal 3 2 3 3 7 4" xfId="28075" xr:uid="{00000000-0005-0000-0000-0000AA6D0000}"/>
    <cellStyle name="Normal 3 2 3 3 7 4 2" xfId="28076" xr:uid="{00000000-0005-0000-0000-0000AB6D0000}"/>
    <cellStyle name="Normal 3 2 3 3 7 5" xfId="28077" xr:uid="{00000000-0005-0000-0000-0000AC6D0000}"/>
    <cellStyle name="Normal 3 2 3 3 8" xfId="28078" xr:uid="{00000000-0005-0000-0000-0000AD6D0000}"/>
    <cellStyle name="Normal 3 2 3 3 8 2" xfId="28079" xr:uid="{00000000-0005-0000-0000-0000AE6D0000}"/>
    <cellStyle name="Normal 3 2 3 3 9" xfId="28080" xr:uid="{00000000-0005-0000-0000-0000AF6D0000}"/>
    <cellStyle name="Normal 3 2 3 3 9 2" xfId="28081" xr:uid="{00000000-0005-0000-0000-0000B06D0000}"/>
    <cellStyle name="Normal 3 2 3 4" xfId="28082" xr:uid="{00000000-0005-0000-0000-0000B16D0000}"/>
    <cellStyle name="Normal 3 2 3 4 10" xfId="28083" xr:uid="{00000000-0005-0000-0000-0000B26D0000}"/>
    <cellStyle name="Normal 3 2 3 4 10 2" xfId="28084" xr:uid="{00000000-0005-0000-0000-0000B36D0000}"/>
    <cellStyle name="Normal 3 2 3 4 11" xfId="28085" xr:uid="{00000000-0005-0000-0000-0000B46D0000}"/>
    <cellStyle name="Normal 3 2 3 4 2" xfId="28086" xr:uid="{00000000-0005-0000-0000-0000B56D0000}"/>
    <cellStyle name="Normal 3 2 3 4 2 2" xfId="28087" xr:uid="{00000000-0005-0000-0000-0000B66D0000}"/>
    <cellStyle name="Normal 3 2 3 4 2 2 2" xfId="28088" xr:uid="{00000000-0005-0000-0000-0000B76D0000}"/>
    <cellStyle name="Normal 3 2 3 4 2 2 2 2" xfId="28089" xr:uid="{00000000-0005-0000-0000-0000B86D0000}"/>
    <cellStyle name="Normal 3 2 3 4 2 2 2 2 2" xfId="28090" xr:uid="{00000000-0005-0000-0000-0000B96D0000}"/>
    <cellStyle name="Normal 3 2 3 4 2 2 2 2 2 2" xfId="28091" xr:uid="{00000000-0005-0000-0000-0000BA6D0000}"/>
    <cellStyle name="Normal 3 2 3 4 2 2 2 2 3" xfId="28092" xr:uid="{00000000-0005-0000-0000-0000BB6D0000}"/>
    <cellStyle name="Normal 3 2 3 4 2 2 2 2 3 2" xfId="28093" xr:uid="{00000000-0005-0000-0000-0000BC6D0000}"/>
    <cellStyle name="Normal 3 2 3 4 2 2 2 2 4" xfId="28094" xr:uid="{00000000-0005-0000-0000-0000BD6D0000}"/>
    <cellStyle name="Normal 3 2 3 4 2 2 2 2 4 2" xfId="28095" xr:uid="{00000000-0005-0000-0000-0000BE6D0000}"/>
    <cellStyle name="Normal 3 2 3 4 2 2 2 2 5" xfId="28096" xr:uid="{00000000-0005-0000-0000-0000BF6D0000}"/>
    <cellStyle name="Normal 3 2 3 4 2 2 2 3" xfId="28097" xr:uid="{00000000-0005-0000-0000-0000C06D0000}"/>
    <cellStyle name="Normal 3 2 3 4 2 2 2 3 2" xfId="28098" xr:uid="{00000000-0005-0000-0000-0000C16D0000}"/>
    <cellStyle name="Normal 3 2 3 4 2 2 2 4" xfId="28099" xr:uid="{00000000-0005-0000-0000-0000C26D0000}"/>
    <cellStyle name="Normal 3 2 3 4 2 2 2 4 2" xfId="28100" xr:uid="{00000000-0005-0000-0000-0000C36D0000}"/>
    <cellStyle name="Normal 3 2 3 4 2 2 2 5" xfId="28101" xr:uid="{00000000-0005-0000-0000-0000C46D0000}"/>
    <cellStyle name="Normal 3 2 3 4 2 2 2 5 2" xfId="28102" xr:uid="{00000000-0005-0000-0000-0000C56D0000}"/>
    <cellStyle name="Normal 3 2 3 4 2 2 2 6" xfId="28103" xr:uid="{00000000-0005-0000-0000-0000C66D0000}"/>
    <cellStyle name="Normal 3 2 3 4 2 2 3" xfId="28104" xr:uid="{00000000-0005-0000-0000-0000C76D0000}"/>
    <cellStyle name="Normal 3 2 3 4 2 2 3 2" xfId="28105" xr:uid="{00000000-0005-0000-0000-0000C86D0000}"/>
    <cellStyle name="Normal 3 2 3 4 2 2 3 2 2" xfId="28106" xr:uid="{00000000-0005-0000-0000-0000C96D0000}"/>
    <cellStyle name="Normal 3 2 3 4 2 2 3 3" xfId="28107" xr:uid="{00000000-0005-0000-0000-0000CA6D0000}"/>
    <cellStyle name="Normal 3 2 3 4 2 2 3 3 2" xfId="28108" xr:uid="{00000000-0005-0000-0000-0000CB6D0000}"/>
    <cellStyle name="Normal 3 2 3 4 2 2 3 4" xfId="28109" xr:uid="{00000000-0005-0000-0000-0000CC6D0000}"/>
    <cellStyle name="Normal 3 2 3 4 2 2 3 4 2" xfId="28110" xr:uid="{00000000-0005-0000-0000-0000CD6D0000}"/>
    <cellStyle name="Normal 3 2 3 4 2 2 3 5" xfId="28111" xr:uid="{00000000-0005-0000-0000-0000CE6D0000}"/>
    <cellStyle name="Normal 3 2 3 4 2 2 4" xfId="28112" xr:uid="{00000000-0005-0000-0000-0000CF6D0000}"/>
    <cellStyle name="Normal 3 2 3 4 2 2 4 2" xfId="28113" xr:uid="{00000000-0005-0000-0000-0000D06D0000}"/>
    <cellStyle name="Normal 3 2 3 4 2 2 5" xfId="28114" xr:uid="{00000000-0005-0000-0000-0000D16D0000}"/>
    <cellStyle name="Normal 3 2 3 4 2 2 5 2" xfId="28115" xr:uid="{00000000-0005-0000-0000-0000D26D0000}"/>
    <cellStyle name="Normal 3 2 3 4 2 2 6" xfId="28116" xr:uid="{00000000-0005-0000-0000-0000D36D0000}"/>
    <cellStyle name="Normal 3 2 3 4 2 2 6 2" xfId="28117" xr:uid="{00000000-0005-0000-0000-0000D46D0000}"/>
    <cellStyle name="Normal 3 2 3 4 2 2 7" xfId="28118" xr:uid="{00000000-0005-0000-0000-0000D56D0000}"/>
    <cellStyle name="Normal 3 2 3 4 2 3" xfId="28119" xr:uid="{00000000-0005-0000-0000-0000D66D0000}"/>
    <cellStyle name="Normal 3 2 3 4 2 3 2" xfId="28120" xr:uid="{00000000-0005-0000-0000-0000D76D0000}"/>
    <cellStyle name="Normal 3 2 3 4 2 3 2 2" xfId="28121" xr:uid="{00000000-0005-0000-0000-0000D86D0000}"/>
    <cellStyle name="Normal 3 2 3 4 2 3 2 2 2" xfId="28122" xr:uid="{00000000-0005-0000-0000-0000D96D0000}"/>
    <cellStyle name="Normal 3 2 3 4 2 3 2 2 2 2" xfId="28123" xr:uid="{00000000-0005-0000-0000-0000DA6D0000}"/>
    <cellStyle name="Normal 3 2 3 4 2 3 2 2 3" xfId="28124" xr:uid="{00000000-0005-0000-0000-0000DB6D0000}"/>
    <cellStyle name="Normal 3 2 3 4 2 3 2 2 3 2" xfId="28125" xr:uid="{00000000-0005-0000-0000-0000DC6D0000}"/>
    <cellStyle name="Normal 3 2 3 4 2 3 2 2 4" xfId="28126" xr:uid="{00000000-0005-0000-0000-0000DD6D0000}"/>
    <cellStyle name="Normal 3 2 3 4 2 3 2 2 4 2" xfId="28127" xr:uid="{00000000-0005-0000-0000-0000DE6D0000}"/>
    <cellStyle name="Normal 3 2 3 4 2 3 2 2 5" xfId="28128" xr:uid="{00000000-0005-0000-0000-0000DF6D0000}"/>
    <cellStyle name="Normal 3 2 3 4 2 3 2 3" xfId="28129" xr:uid="{00000000-0005-0000-0000-0000E06D0000}"/>
    <cellStyle name="Normal 3 2 3 4 2 3 2 3 2" xfId="28130" xr:uid="{00000000-0005-0000-0000-0000E16D0000}"/>
    <cellStyle name="Normal 3 2 3 4 2 3 2 4" xfId="28131" xr:uid="{00000000-0005-0000-0000-0000E26D0000}"/>
    <cellStyle name="Normal 3 2 3 4 2 3 2 4 2" xfId="28132" xr:uid="{00000000-0005-0000-0000-0000E36D0000}"/>
    <cellStyle name="Normal 3 2 3 4 2 3 2 5" xfId="28133" xr:uid="{00000000-0005-0000-0000-0000E46D0000}"/>
    <cellStyle name="Normal 3 2 3 4 2 3 2 5 2" xfId="28134" xr:uid="{00000000-0005-0000-0000-0000E56D0000}"/>
    <cellStyle name="Normal 3 2 3 4 2 3 2 6" xfId="28135" xr:uid="{00000000-0005-0000-0000-0000E66D0000}"/>
    <cellStyle name="Normal 3 2 3 4 2 3 3" xfId="28136" xr:uid="{00000000-0005-0000-0000-0000E76D0000}"/>
    <cellStyle name="Normal 3 2 3 4 2 3 3 2" xfId="28137" xr:uid="{00000000-0005-0000-0000-0000E86D0000}"/>
    <cellStyle name="Normal 3 2 3 4 2 3 3 2 2" xfId="28138" xr:uid="{00000000-0005-0000-0000-0000E96D0000}"/>
    <cellStyle name="Normal 3 2 3 4 2 3 3 3" xfId="28139" xr:uid="{00000000-0005-0000-0000-0000EA6D0000}"/>
    <cellStyle name="Normal 3 2 3 4 2 3 3 3 2" xfId="28140" xr:uid="{00000000-0005-0000-0000-0000EB6D0000}"/>
    <cellStyle name="Normal 3 2 3 4 2 3 3 4" xfId="28141" xr:uid="{00000000-0005-0000-0000-0000EC6D0000}"/>
    <cellStyle name="Normal 3 2 3 4 2 3 3 4 2" xfId="28142" xr:uid="{00000000-0005-0000-0000-0000ED6D0000}"/>
    <cellStyle name="Normal 3 2 3 4 2 3 3 5" xfId="28143" xr:uid="{00000000-0005-0000-0000-0000EE6D0000}"/>
    <cellStyle name="Normal 3 2 3 4 2 3 4" xfId="28144" xr:uid="{00000000-0005-0000-0000-0000EF6D0000}"/>
    <cellStyle name="Normal 3 2 3 4 2 3 4 2" xfId="28145" xr:uid="{00000000-0005-0000-0000-0000F06D0000}"/>
    <cellStyle name="Normal 3 2 3 4 2 3 5" xfId="28146" xr:uid="{00000000-0005-0000-0000-0000F16D0000}"/>
    <cellStyle name="Normal 3 2 3 4 2 3 5 2" xfId="28147" xr:uid="{00000000-0005-0000-0000-0000F26D0000}"/>
    <cellStyle name="Normal 3 2 3 4 2 3 6" xfId="28148" xr:uid="{00000000-0005-0000-0000-0000F36D0000}"/>
    <cellStyle name="Normal 3 2 3 4 2 3 6 2" xfId="28149" xr:uid="{00000000-0005-0000-0000-0000F46D0000}"/>
    <cellStyle name="Normal 3 2 3 4 2 3 7" xfId="28150" xr:uid="{00000000-0005-0000-0000-0000F56D0000}"/>
    <cellStyle name="Normal 3 2 3 4 2 4" xfId="28151" xr:uid="{00000000-0005-0000-0000-0000F66D0000}"/>
    <cellStyle name="Normal 3 2 3 4 2 4 2" xfId="28152" xr:uid="{00000000-0005-0000-0000-0000F76D0000}"/>
    <cellStyle name="Normal 3 2 3 4 2 4 2 2" xfId="28153" xr:uid="{00000000-0005-0000-0000-0000F86D0000}"/>
    <cellStyle name="Normal 3 2 3 4 2 4 2 2 2" xfId="28154" xr:uid="{00000000-0005-0000-0000-0000F96D0000}"/>
    <cellStyle name="Normal 3 2 3 4 2 4 2 3" xfId="28155" xr:uid="{00000000-0005-0000-0000-0000FA6D0000}"/>
    <cellStyle name="Normal 3 2 3 4 2 4 2 3 2" xfId="28156" xr:uid="{00000000-0005-0000-0000-0000FB6D0000}"/>
    <cellStyle name="Normal 3 2 3 4 2 4 2 4" xfId="28157" xr:uid="{00000000-0005-0000-0000-0000FC6D0000}"/>
    <cellStyle name="Normal 3 2 3 4 2 4 2 4 2" xfId="28158" xr:uid="{00000000-0005-0000-0000-0000FD6D0000}"/>
    <cellStyle name="Normal 3 2 3 4 2 4 2 5" xfId="28159" xr:uid="{00000000-0005-0000-0000-0000FE6D0000}"/>
    <cellStyle name="Normal 3 2 3 4 2 4 3" xfId="28160" xr:uid="{00000000-0005-0000-0000-0000FF6D0000}"/>
    <cellStyle name="Normal 3 2 3 4 2 4 3 2" xfId="28161" xr:uid="{00000000-0005-0000-0000-0000006E0000}"/>
    <cellStyle name="Normal 3 2 3 4 2 4 4" xfId="28162" xr:uid="{00000000-0005-0000-0000-0000016E0000}"/>
    <cellStyle name="Normal 3 2 3 4 2 4 4 2" xfId="28163" xr:uid="{00000000-0005-0000-0000-0000026E0000}"/>
    <cellStyle name="Normal 3 2 3 4 2 4 5" xfId="28164" xr:uid="{00000000-0005-0000-0000-0000036E0000}"/>
    <cellStyle name="Normal 3 2 3 4 2 4 5 2" xfId="28165" xr:uid="{00000000-0005-0000-0000-0000046E0000}"/>
    <cellStyle name="Normal 3 2 3 4 2 4 6" xfId="28166" xr:uid="{00000000-0005-0000-0000-0000056E0000}"/>
    <cellStyle name="Normal 3 2 3 4 2 5" xfId="28167" xr:uid="{00000000-0005-0000-0000-0000066E0000}"/>
    <cellStyle name="Normal 3 2 3 4 2 5 2" xfId="28168" xr:uid="{00000000-0005-0000-0000-0000076E0000}"/>
    <cellStyle name="Normal 3 2 3 4 2 5 2 2" xfId="28169" xr:uid="{00000000-0005-0000-0000-0000086E0000}"/>
    <cellStyle name="Normal 3 2 3 4 2 5 3" xfId="28170" xr:uid="{00000000-0005-0000-0000-0000096E0000}"/>
    <cellStyle name="Normal 3 2 3 4 2 5 3 2" xfId="28171" xr:uid="{00000000-0005-0000-0000-00000A6E0000}"/>
    <cellStyle name="Normal 3 2 3 4 2 5 4" xfId="28172" xr:uid="{00000000-0005-0000-0000-00000B6E0000}"/>
    <cellStyle name="Normal 3 2 3 4 2 5 4 2" xfId="28173" xr:uid="{00000000-0005-0000-0000-00000C6E0000}"/>
    <cellStyle name="Normal 3 2 3 4 2 5 5" xfId="28174" xr:uid="{00000000-0005-0000-0000-00000D6E0000}"/>
    <cellStyle name="Normal 3 2 3 4 2 6" xfId="28175" xr:uid="{00000000-0005-0000-0000-00000E6E0000}"/>
    <cellStyle name="Normal 3 2 3 4 2 6 2" xfId="28176" xr:uid="{00000000-0005-0000-0000-00000F6E0000}"/>
    <cellStyle name="Normal 3 2 3 4 2 7" xfId="28177" xr:uid="{00000000-0005-0000-0000-0000106E0000}"/>
    <cellStyle name="Normal 3 2 3 4 2 7 2" xfId="28178" xr:uid="{00000000-0005-0000-0000-0000116E0000}"/>
    <cellStyle name="Normal 3 2 3 4 2 8" xfId="28179" xr:uid="{00000000-0005-0000-0000-0000126E0000}"/>
    <cellStyle name="Normal 3 2 3 4 2 8 2" xfId="28180" xr:uid="{00000000-0005-0000-0000-0000136E0000}"/>
    <cellStyle name="Normal 3 2 3 4 2 9" xfId="28181" xr:uid="{00000000-0005-0000-0000-0000146E0000}"/>
    <cellStyle name="Normal 3 2 3 4 3" xfId="28182" xr:uid="{00000000-0005-0000-0000-0000156E0000}"/>
    <cellStyle name="Normal 3 2 3 4 3 2" xfId="28183" xr:uid="{00000000-0005-0000-0000-0000166E0000}"/>
    <cellStyle name="Normal 3 2 3 4 3 2 2" xfId="28184" xr:uid="{00000000-0005-0000-0000-0000176E0000}"/>
    <cellStyle name="Normal 3 2 3 4 3 2 2 2" xfId="28185" xr:uid="{00000000-0005-0000-0000-0000186E0000}"/>
    <cellStyle name="Normal 3 2 3 4 3 2 2 2 2" xfId="28186" xr:uid="{00000000-0005-0000-0000-0000196E0000}"/>
    <cellStyle name="Normal 3 2 3 4 3 2 2 3" xfId="28187" xr:uid="{00000000-0005-0000-0000-00001A6E0000}"/>
    <cellStyle name="Normal 3 2 3 4 3 2 2 3 2" xfId="28188" xr:uid="{00000000-0005-0000-0000-00001B6E0000}"/>
    <cellStyle name="Normal 3 2 3 4 3 2 2 4" xfId="28189" xr:uid="{00000000-0005-0000-0000-00001C6E0000}"/>
    <cellStyle name="Normal 3 2 3 4 3 2 2 4 2" xfId="28190" xr:uid="{00000000-0005-0000-0000-00001D6E0000}"/>
    <cellStyle name="Normal 3 2 3 4 3 2 2 5" xfId="28191" xr:uid="{00000000-0005-0000-0000-00001E6E0000}"/>
    <cellStyle name="Normal 3 2 3 4 3 2 3" xfId="28192" xr:uid="{00000000-0005-0000-0000-00001F6E0000}"/>
    <cellStyle name="Normal 3 2 3 4 3 2 3 2" xfId="28193" xr:uid="{00000000-0005-0000-0000-0000206E0000}"/>
    <cellStyle name="Normal 3 2 3 4 3 2 4" xfId="28194" xr:uid="{00000000-0005-0000-0000-0000216E0000}"/>
    <cellStyle name="Normal 3 2 3 4 3 2 4 2" xfId="28195" xr:uid="{00000000-0005-0000-0000-0000226E0000}"/>
    <cellStyle name="Normal 3 2 3 4 3 2 5" xfId="28196" xr:uid="{00000000-0005-0000-0000-0000236E0000}"/>
    <cellStyle name="Normal 3 2 3 4 3 2 5 2" xfId="28197" xr:uid="{00000000-0005-0000-0000-0000246E0000}"/>
    <cellStyle name="Normal 3 2 3 4 3 2 6" xfId="28198" xr:uid="{00000000-0005-0000-0000-0000256E0000}"/>
    <cellStyle name="Normal 3 2 3 4 3 3" xfId="28199" xr:uid="{00000000-0005-0000-0000-0000266E0000}"/>
    <cellStyle name="Normal 3 2 3 4 3 3 2" xfId="28200" xr:uid="{00000000-0005-0000-0000-0000276E0000}"/>
    <cellStyle name="Normal 3 2 3 4 3 3 2 2" xfId="28201" xr:uid="{00000000-0005-0000-0000-0000286E0000}"/>
    <cellStyle name="Normal 3 2 3 4 3 3 3" xfId="28202" xr:uid="{00000000-0005-0000-0000-0000296E0000}"/>
    <cellStyle name="Normal 3 2 3 4 3 3 3 2" xfId="28203" xr:uid="{00000000-0005-0000-0000-00002A6E0000}"/>
    <cellStyle name="Normal 3 2 3 4 3 3 4" xfId="28204" xr:uid="{00000000-0005-0000-0000-00002B6E0000}"/>
    <cellStyle name="Normal 3 2 3 4 3 3 4 2" xfId="28205" xr:uid="{00000000-0005-0000-0000-00002C6E0000}"/>
    <cellStyle name="Normal 3 2 3 4 3 3 5" xfId="28206" xr:uid="{00000000-0005-0000-0000-00002D6E0000}"/>
    <cellStyle name="Normal 3 2 3 4 3 4" xfId="28207" xr:uid="{00000000-0005-0000-0000-00002E6E0000}"/>
    <cellStyle name="Normal 3 2 3 4 3 4 2" xfId="28208" xr:uid="{00000000-0005-0000-0000-00002F6E0000}"/>
    <cellStyle name="Normal 3 2 3 4 3 5" xfId="28209" xr:uid="{00000000-0005-0000-0000-0000306E0000}"/>
    <cellStyle name="Normal 3 2 3 4 3 5 2" xfId="28210" xr:uid="{00000000-0005-0000-0000-0000316E0000}"/>
    <cellStyle name="Normal 3 2 3 4 3 6" xfId="28211" xr:uid="{00000000-0005-0000-0000-0000326E0000}"/>
    <cellStyle name="Normal 3 2 3 4 3 6 2" xfId="28212" xr:uid="{00000000-0005-0000-0000-0000336E0000}"/>
    <cellStyle name="Normal 3 2 3 4 3 7" xfId="28213" xr:uid="{00000000-0005-0000-0000-0000346E0000}"/>
    <cellStyle name="Normal 3 2 3 4 4" xfId="28214" xr:uid="{00000000-0005-0000-0000-0000356E0000}"/>
    <cellStyle name="Normal 3 2 3 4 4 2" xfId="28215" xr:uid="{00000000-0005-0000-0000-0000366E0000}"/>
    <cellStyle name="Normal 3 2 3 4 4 2 2" xfId="28216" xr:uid="{00000000-0005-0000-0000-0000376E0000}"/>
    <cellStyle name="Normal 3 2 3 4 4 2 2 2" xfId="28217" xr:uid="{00000000-0005-0000-0000-0000386E0000}"/>
    <cellStyle name="Normal 3 2 3 4 4 2 2 2 2" xfId="28218" xr:uid="{00000000-0005-0000-0000-0000396E0000}"/>
    <cellStyle name="Normal 3 2 3 4 4 2 2 3" xfId="28219" xr:uid="{00000000-0005-0000-0000-00003A6E0000}"/>
    <cellStyle name="Normal 3 2 3 4 4 2 2 3 2" xfId="28220" xr:uid="{00000000-0005-0000-0000-00003B6E0000}"/>
    <cellStyle name="Normal 3 2 3 4 4 2 2 4" xfId="28221" xr:uid="{00000000-0005-0000-0000-00003C6E0000}"/>
    <cellStyle name="Normal 3 2 3 4 4 2 2 4 2" xfId="28222" xr:uid="{00000000-0005-0000-0000-00003D6E0000}"/>
    <cellStyle name="Normal 3 2 3 4 4 2 2 5" xfId="28223" xr:uid="{00000000-0005-0000-0000-00003E6E0000}"/>
    <cellStyle name="Normal 3 2 3 4 4 2 3" xfId="28224" xr:uid="{00000000-0005-0000-0000-00003F6E0000}"/>
    <cellStyle name="Normal 3 2 3 4 4 2 3 2" xfId="28225" xr:uid="{00000000-0005-0000-0000-0000406E0000}"/>
    <cellStyle name="Normal 3 2 3 4 4 2 4" xfId="28226" xr:uid="{00000000-0005-0000-0000-0000416E0000}"/>
    <cellStyle name="Normal 3 2 3 4 4 2 4 2" xfId="28227" xr:uid="{00000000-0005-0000-0000-0000426E0000}"/>
    <cellStyle name="Normal 3 2 3 4 4 2 5" xfId="28228" xr:uid="{00000000-0005-0000-0000-0000436E0000}"/>
    <cellStyle name="Normal 3 2 3 4 4 2 5 2" xfId="28229" xr:uid="{00000000-0005-0000-0000-0000446E0000}"/>
    <cellStyle name="Normal 3 2 3 4 4 2 6" xfId="28230" xr:uid="{00000000-0005-0000-0000-0000456E0000}"/>
    <cellStyle name="Normal 3 2 3 4 4 3" xfId="28231" xr:uid="{00000000-0005-0000-0000-0000466E0000}"/>
    <cellStyle name="Normal 3 2 3 4 4 3 2" xfId="28232" xr:uid="{00000000-0005-0000-0000-0000476E0000}"/>
    <cellStyle name="Normal 3 2 3 4 4 3 2 2" xfId="28233" xr:uid="{00000000-0005-0000-0000-0000486E0000}"/>
    <cellStyle name="Normal 3 2 3 4 4 3 3" xfId="28234" xr:uid="{00000000-0005-0000-0000-0000496E0000}"/>
    <cellStyle name="Normal 3 2 3 4 4 3 3 2" xfId="28235" xr:uid="{00000000-0005-0000-0000-00004A6E0000}"/>
    <cellStyle name="Normal 3 2 3 4 4 3 4" xfId="28236" xr:uid="{00000000-0005-0000-0000-00004B6E0000}"/>
    <cellStyle name="Normal 3 2 3 4 4 3 4 2" xfId="28237" xr:uid="{00000000-0005-0000-0000-00004C6E0000}"/>
    <cellStyle name="Normal 3 2 3 4 4 3 5" xfId="28238" xr:uid="{00000000-0005-0000-0000-00004D6E0000}"/>
    <cellStyle name="Normal 3 2 3 4 4 4" xfId="28239" xr:uid="{00000000-0005-0000-0000-00004E6E0000}"/>
    <cellStyle name="Normal 3 2 3 4 4 4 2" xfId="28240" xr:uid="{00000000-0005-0000-0000-00004F6E0000}"/>
    <cellStyle name="Normal 3 2 3 4 4 5" xfId="28241" xr:uid="{00000000-0005-0000-0000-0000506E0000}"/>
    <cellStyle name="Normal 3 2 3 4 4 5 2" xfId="28242" xr:uid="{00000000-0005-0000-0000-0000516E0000}"/>
    <cellStyle name="Normal 3 2 3 4 4 6" xfId="28243" xr:uid="{00000000-0005-0000-0000-0000526E0000}"/>
    <cellStyle name="Normal 3 2 3 4 4 6 2" xfId="28244" xr:uid="{00000000-0005-0000-0000-0000536E0000}"/>
    <cellStyle name="Normal 3 2 3 4 4 7" xfId="28245" xr:uid="{00000000-0005-0000-0000-0000546E0000}"/>
    <cellStyle name="Normal 3 2 3 4 5" xfId="28246" xr:uid="{00000000-0005-0000-0000-0000556E0000}"/>
    <cellStyle name="Normal 3 2 3 4 5 2" xfId="28247" xr:uid="{00000000-0005-0000-0000-0000566E0000}"/>
    <cellStyle name="Normal 3 2 3 4 6" xfId="28248" xr:uid="{00000000-0005-0000-0000-0000576E0000}"/>
    <cellStyle name="Normal 3 2 3 4 6 2" xfId="28249" xr:uid="{00000000-0005-0000-0000-0000586E0000}"/>
    <cellStyle name="Normal 3 2 3 4 6 2 2" xfId="28250" xr:uid="{00000000-0005-0000-0000-0000596E0000}"/>
    <cellStyle name="Normal 3 2 3 4 6 2 2 2" xfId="28251" xr:uid="{00000000-0005-0000-0000-00005A6E0000}"/>
    <cellStyle name="Normal 3 2 3 4 6 2 3" xfId="28252" xr:uid="{00000000-0005-0000-0000-00005B6E0000}"/>
    <cellStyle name="Normal 3 2 3 4 6 2 3 2" xfId="28253" xr:uid="{00000000-0005-0000-0000-00005C6E0000}"/>
    <cellStyle name="Normal 3 2 3 4 6 2 4" xfId="28254" xr:uid="{00000000-0005-0000-0000-00005D6E0000}"/>
    <cellStyle name="Normal 3 2 3 4 6 2 4 2" xfId="28255" xr:uid="{00000000-0005-0000-0000-00005E6E0000}"/>
    <cellStyle name="Normal 3 2 3 4 6 2 5" xfId="28256" xr:uid="{00000000-0005-0000-0000-00005F6E0000}"/>
    <cellStyle name="Normal 3 2 3 4 6 3" xfId="28257" xr:uid="{00000000-0005-0000-0000-0000606E0000}"/>
    <cellStyle name="Normal 3 2 3 4 6 3 2" xfId="28258" xr:uid="{00000000-0005-0000-0000-0000616E0000}"/>
    <cellStyle name="Normal 3 2 3 4 6 4" xfId="28259" xr:uid="{00000000-0005-0000-0000-0000626E0000}"/>
    <cellStyle name="Normal 3 2 3 4 6 4 2" xfId="28260" xr:uid="{00000000-0005-0000-0000-0000636E0000}"/>
    <cellStyle name="Normal 3 2 3 4 6 5" xfId="28261" xr:uid="{00000000-0005-0000-0000-0000646E0000}"/>
    <cellStyle name="Normal 3 2 3 4 6 5 2" xfId="28262" xr:uid="{00000000-0005-0000-0000-0000656E0000}"/>
    <cellStyle name="Normal 3 2 3 4 6 6" xfId="28263" xr:uid="{00000000-0005-0000-0000-0000666E0000}"/>
    <cellStyle name="Normal 3 2 3 4 7" xfId="28264" xr:uid="{00000000-0005-0000-0000-0000676E0000}"/>
    <cellStyle name="Normal 3 2 3 4 7 2" xfId="28265" xr:uid="{00000000-0005-0000-0000-0000686E0000}"/>
    <cellStyle name="Normal 3 2 3 4 7 2 2" xfId="28266" xr:uid="{00000000-0005-0000-0000-0000696E0000}"/>
    <cellStyle name="Normal 3 2 3 4 7 3" xfId="28267" xr:uid="{00000000-0005-0000-0000-00006A6E0000}"/>
    <cellStyle name="Normal 3 2 3 4 7 3 2" xfId="28268" xr:uid="{00000000-0005-0000-0000-00006B6E0000}"/>
    <cellStyle name="Normal 3 2 3 4 7 4" xfId="28269" xr:uid="{00000000-0005-0000-0000-00006C6E0000}"/>
    <cellStyle name="Normal 3 2 3 4 7 4 2" xfId="28270" xr:uid="{00000000-0005-0000-0000-00006D6E0000}"/>
    <cellStyle name="Normal 3 2 3 4 7 5" xfId="28271" xr:uid="{00000000-0005-0000-0000-00006E6E0000}"/>
    <cellStyle name="Normal 3 2 3 4 8" xfId="28272" xr:uid="{00000000-0005-0000-0000-00006F6E0000}"/>
    <cellStyle name="Normal 3 2 3 4 8 2" xfId="28273" xr:uid="{00000000-0005-0000-0000-0000706E0000}"/>
    <cellStyle name="Normal 3 2 3 4 9" xfId="28274" xr:uid="{00000000-0005-0000-0000-0000716E0000}"/>
    <cellStyle name="Normal 3 2 3 4 9 2" xfId="28275" xr:uid="{00000000-0005-0000-0000-0000726E0000}"/>
    <cellStyle name="Normal 3 2 3 5" xfId="28276" xr:uid="{00000000-0005-0000-0000-0000736E0000}"/>
    <cellStyle name="Normal 3 2 3 5 10" xfId="28277" xr:uid="{00000000-0005-0000-0000-0000746E0000}"/>
    <cellStyle name="Normal 3 2 3 5 2" xfId="28278" xr:uid="{00000000-0005-0000-0000-0000756E0000}"/>
    <cellStyle name="Normal 3 2 3 5 2 2" xfId="28279" xr:uid="{00000000-0005-0000-0000-0000766E0000}"/>
    <cellStyle name="Normal 3 2 3 5 2 2 2" xfId="28280" xr:uid="{00000000-0005-0000-0000-0000776E0000}"/>
    <cellStyle name="Normal 3 2 3 5 2 2 2 2" xfId="28281" xr:uid="{00000000-0005-0000-0000-0000786E0000}"/>
    <cellStyle name="Normal 3 2 3 5 2 2 2 2 2" xfId="28282" xr:uid="{00000000-0005-0000-0000-0000796E0000}"/>
    <cellStyle name="Normal 3 2 3 5 2 2 2 3" xfId="28283" xr:uid="{00000000-0005-0000-0000-00007A6E0000}"/>
    <cellStyle name="Normal 3 2 3 5 2 2 2 3 2" xfId="28284" xr:uid="{00000000-0005-0000-0000-00007B6E0000}"/>
    <cellStyle name="Normal 3 2 3 5 2 2 2 4" xfId="28285" xr:uid="{00000000-0005-0000-0000-00007C6E0000}"/>
    <cellStyle name="Normal 3 2 3 5 2 2 2 4 2" xfId="28286" xr:uid="{00000000-0005-0000-0000-00007D6E0000}"/>
    <cellStyle name="Normal 3 2 3 5 2 2 2 5" xfId="28287" xr:uid="{00000000-0005-0000-0000-00007E6E0000}"/>
    <cellStyle name="Normal 3 2 3 5 2 2 3" xfId="28288" xr:uid="{00000000-0005-0000-0000-00007F6E0000}"/>
    <cellStyle name="Normal 3 2 3 5 2 2 3 2" xfId="28289" xr:uid="{00000000-0005-0000-0000-0000806E0000}"/>
    <cellStyle name="Normal 3 2 3 5 2 2 4" xfId="28290" xr:uid="{00000000-0005-0000-0000-0000816E0000}"/>
    <cellStyle name="Normal 3 2 3 5 2 2 4 2" xfId="28291" xr:uid="{00000000-0005-0000-0000-0000826E0000}"/>
    <cellStyle name="Normal 3 2 3 5 2 2 5" xfId="28292" xr:uid="{00000000-0005-0000-0000-0000836E0000}"/>
    <cellStyle name="Normal 3 2 3 5 2 2 5 2" xfId="28293" xr:uid="{00000000-0005-0000-0000-0000846E0000}"/>
    <cellStyle name="Normal 3 2 3 5 2 2 6" xfId="28294" xr:uid="{00000000-0005-0000-0000-0000856E0000}"/>
    <cellStyle name="Normal 3 2 3 5 2 3" xfId="28295" xr:uid="{00000000-0005-0000-0000-0000866E0000}"/>
    <cellStyle name="Normal 3 2 3 5 2 3 2" xfId="28296" xr:uid="{00000000-0005-0000-0000-0000876E0000}"/>
    <cellStyle name="Normal 3 2 3 5 2 3 2 2" xfId="28297" xr:uid="{00000000-0005-0000-0000-0000886E0000}"/>
    <cellStyle name="Normal 3 2 3 5 2 3 3" xfId="28298" xr:uid="{00000000-0005-0000-0000-0000896E0000}"/>
    <cellStyle name="Normal 3 2 3 5 2 3 3 2" xfId="28299" xr:uid="{00000000-0005-0000-0000-00008A6E0000}"/>
    <cellStyle name="Normal 3 2 3 5 2 3 4" xfId="28300" xr:uid="{00000000-0005-0000-0000-00008B6E0000}"/>
    <cellStyle name="Normal 3 2 3 5 2 3 4 2" xfId="28301" xr:uid="{00000000-0005-0000-0000-00008C6E0000}"/>
    <cellStyle name="Normal 3 2 3 5 2 3 5" xfId="28302" xr:uid="{00000000-0005-0000-0000-00008D6E0000}"/>
    <cellStyle name="Normal 3 2 3 5 2 4" xfId="28303" xr:uid="{00000000-0005-0000-0000-00008E6E0000}"/>
    <cellStyle name="Normal 3 2 3 5 2 4 2" xfId="28304" xr:uid="{00000000-0005-0000-0000-00008F6E0000}"/>
    <cellStyle name="Normal 3 2 3 5 2 5" xfId="28305" xr:uid="{00000000-0005-0000-0000-0000906E0000}"/>
    <cellStyle name="Normal 3 2 3 5 2 5 2" xfId="28306" xr:uid="{00000000-0005-0000-0000-0000916E0000}"/>
    <cellStyle name="Normal 3 2 3 5 2 6" xfId="28307" xr:uid="{00000000-0005-0000-0000-0000926E0000}"/>
    <cellStyle name="Normal 3 2 3 5 2 6 2" xfId="28308" xr:uid="{00000000-0005-0000-0000-0000936E0000}"/>
    <cellStyle name="Normal 3 2 3 5 2 7" xfId="28309" xr:uid="{00000000-0005-0000-0000-0000946E0000}"/>
    <cellStyle name="Normal 3 2 3 5 3" xfId="28310" xr:uid="{00000000-0005-0000-0000-0000956E0000}"/>
    <cellStyle name="Normal 3 2 3 5 3 2" xfId="28311" xr:uid="{00000000-0005-0000-0000-0000966E0000}"/>
    <cellStyle name="Normal 3 2 3 5 3 2 2" xfId="28312" xr:uid="{00000000-0005-0000-0000-0000976E0000}"/>
    <cellStyle name="Normal 3 2 3 5 3 2 2 2" xfId="28313" xr:uid="{00000000-0005-0000-0000-0000986E0000}"/>
    <cellStyle name="Normal 3 2 3 5 3 2 2 2 2" xfId="28314" xr:uid="{00000000-0005-0000-0000-0000996E0000}"/>
    <cellStyle name="Normal 3 2 3 5 3 2 2 3" xfId="28315" xr:uid="{00000000-0005-0000-0000-00009A6E0000}"/>
    <cellStyle name="Normal 3 2 3 5 3 2 2 3 2" xfId="28316" xr:uid="{00000000-0005-0000-0000-00009B6E0000}"/>
    <cellStyle name="Normal 3 2 3 5 3 2 2 4" xfId="28317" xr:uid="{00000000-0005-0000-0000-00009C6E0000}"/>
    <cellStyle name="Normal 3 2 3 5 3 2 2 4 2" xfId="28318" xr:uid="{00000000-0005-0000-0000-00009D6E0000}"/>
    <cellStyle name="Normal 3 2 3 5 3 2 2 5" xfId="28319" xr:uid="{00000000-0005-0000-0000-00009E6E0000}"/>
    <cellStyle name="Normal 3 2 3 5 3 2 3" xfId="28320" xr:uid="{00000000-0005-0000-0000-00009F6E0000}"/>
    <cellStyle name="Normal 3 2 3 5 3 2 3 2" xfId="28321" xr:uid="{00000000-0005-0000-0000-0000A06E0000}"/>
    <cellStyle name="Normal 3 2 3 5 3 2 4" xfId="28322" xr:uid="{00000000-0005-0000-0000-0000A16E0000}"/>
    <cellStyle name="Normal 3 2 3 5 3 2 4 2" xfId="28323" xr:uid="{00000000-0005-0000-0000-0000A26E0000}"/>
    <cellStyle name="Normal 3 2 3 5 3 2 5" xfId="28324" xr:uid="{00000000-0005-0000-0000-0000A36E0000}"/>
    <cellStyle name="Normal 3 2 3 5 3 2 5 2" xfId="28325" xr:uid="{00000000-0005-0000-0000-0000A46E0000}"/>
    <cellStyle name="Normal 3 2 3 5 3 2 6" xfId="28326" xr:uid="{00000000-0005-0000-0000-0000A56E0000}"/>
    <cellStyle name="Normal 3 2 3 5 3 3" xfId="28327" xr:uid="{00000000-0005-0000-0000-0000A66E0000}"/>
    <cellStyle name="Normal 3 2 3 5 3 3 2" xfId="28328" xr:uid="{00000000-0005-0000-0000-0000A76E0000}"/>
    <cellStyle name="Normal 3 2 3 5 3 3 2 2" xfId="28329" xr:uid="{00000000-0005-0000-0000-0000A86E0000}"/>
    <cellStyle name="Normal 3 2 3 5 3 3 3" xfId="28330" xr:uid="{00000000-0005-0000-0000-0000A96E0000}"/>
    <cellStyle name="Normal 3 2 3 5 3 3 3 2" xfId="28331" xr:uid="{00000000-0005-0000-0000-0000AA6E0000}"/>
    <cellStyle name="Normal 3 2 3 5 3 3 4" xfId="28332" xr:uid="{00000000-0005-0000-0000-0000AB6E0000}"/>
    <cellStyle name="Normal 3 2 3 5 3 3 4 2" xfId="28333" xr:uid="{00000000-0005-0000-0000-0000AC6E0000}"/>
    <cellStyle name="Normal 3 2 3 5 3 3 5" xfId="28334" xr:uid="{00000000-0005-0000-0000-0000AD6E0000}"/>
    <cellStyle name="Normal 3 2 3 5 3 4" xfId="28335" xr:uid="{00000000-0005-0000-0000-0000AE6E0000}"/>
    <cellStyle name="Normal 3 2 3 5 3 4 2" xfId="28336" xr:uid="{00000000-0005-0000-0000-0000AF6E0000}"/>
    <cellStyle name="Normal 3 2 3 5 3 5" xfId="28337" xr:uid="{00000000-0005-0000-0000-0000B06E0000}"/>
    <cellStyle name="Normal 3 2 3 5 3 5 2" xfId="28338" xr:uid="{00000000-0005-0000-0000-0000B16E0000}"/>
    <cellStyle name="Normal 3 2 3 5 3 6" xfId="28339" xr:uid="{00000000-0005-0000-0000-0000B26E0000}"/>
    <cellStyle name="Normal 3 2 3 5 3 6 2" xfId="28340" xr:uid="{00000000-0005-0000-0000-0000B36E0000}"/>
    <cellStyle name="Normal 3 2 3 5 3 7" xfId="28341" xr:uid="{00000000-0005-0000-0000-0000B46E0000}"/>
    <cellStyle name="Normal 3 2 3 5 4" xfId="28342" xr:uid="{00000000-0005-0000-0000-0000B56E0000}"/>
    <cellStyle name="Normal 3 2 3 5 4 2" xfId="28343" xr:uid="{00000000-0005-0000-0000-0000B66E0000}"/>
    <cellStyle name="Normal 3 2 3 5 5" xfId="28344" xr:uid="{00000000-0005-0000-0000-0000B76E0000}"/>
    <cellStyle name="Normal 3 2 3 5 5 2" xfId="28345" xr:uid="{00000000-0005-0000-0000-0000B86E0000}"/>
    <cellStyle name="Normal 3 2 3 5 5 2 2" xfId="28346" xr:uid="{00000000-0005-0000-0000-0000B96E0000}"/>
    <cellStyle name="Normal 3 2 3 5 5 2 2 2" xfId="28347" xr:uid="{00000000-0005-0000-0000-0000BA6E0000}"/>
    <cellStyle name="Normal 3 2 3 5 5 2 3" xfId="28348" xr:uid="{00000000-0005-0000-0000-0000BB6E0000}"/>
    <cellStyle name="Normal 3 2 3 5 5 2 3 2" xfId="28349" xr:uid="{00000000-0005-0000-0000-0000BC6E0000}"/>
    <cellStyle name="Normal 3 2 3 5 5 2 4" xfId="28350" xr:uid="{00000000-0005-0000-0000-0000BD6E0000}"/>
    <cellStyle name="Normal 3 2 3 5 5 2 4 2" xfId="28351" xr:uid="{00000000-0005-0000-0000-0000BE6E0000}"/>
    <cellStyle name="Normal 3 2 3 5 5 2 5" xfId="28352" xr:uid="{00000000-0005-0000-0000-0000BF6E0000}"/>
    <cellStyle name="Normal 3 2 3 5 5 3" xfId="28353" xr:uid="{00000000-0005-0000-0000-0000C06E0000}"/>
    <cellStyle name="Normal 3 2 3 5 5 3 2" xfId="28354" xr:uid="{00000000-0005-0000-0000-0000C16E0000}"/>
    <cellStyle name="Normal 3 2 3 5 5 4" xfId="28355" xr:uid="{00000000-0005-0000-0000-0000C26E0000}"/>
    <cellStyle name="Normal 3 2 3 5 5 4 2" xfId="28356" xr:uid="{00000000-0005-0000-0000-0000C36E0000}"/>
    <cellStyle name="Normal 3 2 3 5 5 5" xfId="28357" xr:uid="{00000000-0005-0000-0000-0000C46E0000}"/>
    <cellStyle name="Normal 3 2 3 5 5 5 2" xfId="28358" xr:uid="{00000000-0005-0000-0000-0000C56E0000}"/>
    <cellStyle name="Normal 3 2 3 5 5 6" xfId="28359" xr:uid="{00000000-0005-0000-0000-0000C66E0000}"/>
    <cellStyle name="Normal 3 2 3 5 6" xfId="28360" xr:uid="{00000000-0005-0000-0000-0000C76E0000}"/>
    <cellStyle name="Normal 3 2 3 5 6 2" xfId="28361" xr:uid="{00000000-0005-0000-0000-0000C86E0000}"/>
    <cellStyle name="Normal 3 2 3 5 6 2 2" xfId="28362" xr:uid="{00000000-0005-0000-0000-0000C96E0000}"/>
    <cellStyle name="Normal 3 2 3 5 6 3" xfId="28363" xr:uid="{00000000-0005-0000-0000-0000CA6E0000}"/>
    <cellStyle name="Normal 3 2 3 5 6 3 2" xfId="28364" xr:uid="{00000000-0005-0000-0000-0000CB6E0000}"/>
    <cellStyle name="Normal 3 2 3 5 6 4" xfId="28365" xr:uid="{00000000-0005-0000-0000-0000CC6E0000}"/>
    <cellStyle name="Normal 3 2 3 5 6 4 2" xfId="28366" xr:uid="{00000000-0005-0000-0000-0000CD6E0000}"/>
    <cellStyle name="Normal 3 2 3 5 6 5" xfId="28367" xr:uid="{00000000-0005-0000-0000-0000CE6E0000}"/>
    <cellStyle name="Normal 3 2 3 5 7" xfId="28368" xr:uid="{00000000-0005-0000-0000-0000CF6E0000}"/>
    <cellStyle name="Normal 3 2 3 5 7 2" xfId="28369" xr:uid="{00000000-0005-0000-0000-0000D06E0000}"/>
    <cellStyle name="Normal 3 2 3 5 8" xfId="28370" xr:uid="{00000000-0005-0000-0000-0000D16E0000}"/>
    <cellStyle name="Normal 3 2 3 5 8 2" xfId="28371" xr:uid="{00000000-0005-0000-0000-0000D26E0000}"/>
    <cellStyle name="Normal 3 2 3 5 9" xfId="28372" xr:uid="{00000000-0005-0000-0000-0000D36E0000}"/>
    <cellStyle name="Normal 3 2 3 5 9 2" xfId="28373" xr:uid="{00000000-0005-0000-0000-0000D46E0000}"/>
    <cellStyle name="Normal 3 2 3 6" xfId="28374" xr:uid="{00000000-0005-0000-0000-0000D56E0000}"/>
    <cellStyle name="Normal 3 2 3 6 2" xfId="28375" xr:uid="{00000000-0005-0000-0000-0000D66E0000}"/>
    <cellStyle name="Normal 3 2 3 6 2 2" xfId="28376" xr:uid="{00000000-0005-0000-0000-0000D76E0000}"/>
    <cellStyle name="Normal 3 2 3 6 2 2 2" xfId="28377" xr:uid="{00000000-0005-0000-0000-0000D86E0000}"/>
    <cellStyle name="Normal 3 2 3 6 2 2 2 2" xfId="28378" xr:uid="{00000000-0005-0000-0000-0000D96E0000}"/>
    <cellStyle name="Normal 3 2 3 6 2 2 2 2 2" xfId="28379" xr:uid="{00000000-0005-0000-0000-0000DA6E0000}"/>
    <cellStyle name="Normal 3 2 3 6 2 2 2 3" xfId="28380" xr:uid="{00000000-0005-0000-0000-0000DB6E0000}"/>
    <cellStyle name="Normal 3 2 3 6 2 2 2 3 2" xfId="28381" xr:uid="{00000000-0005-0000-0000-0000DC6E0000}"/>
    <cellStyle name="Normal 3 2 3 6 2 2 2 4" xfId="28382" xr:uid="{00000000-0005-0000-0000-0000DD6E0000}"/>
    <cellStyle name="Normal 3 2 3 6 2 2 2 4 2" xfId="28383" xr:uid="{00000000-0005-0000-0000-0000DE6E0000}"/>
    <cellStyle name="Normal 3 2 3 6 2 2 2 5" xfId="28384" xr:uid="{00000000-0005-0000-0000-0000DF6E0000}"/>
    <cellStyle name="Normal 3 2 3 6 2 2 3" xfId="28385" xr:uid="{00000000-0005-0000-0000-0000E06E0000}"/>
    <cellStyle name="Normal 3 2 3 6 2 2 3 2" xfId="28386" xr:uid="{00000000-0005-0000-0000-0000E16E0000}"/>
    <cellStyle name="Normal 3 2 3 6 2 2 4" xfId="28387" xr:uid="{00000000-0005-0000-0000-0000E26E0000}"/>
    <cellStyle name="Normal 3 2 3 6 2 2 4 2" xfId="28388" xr:uid="{00000000-0005-0000-0000-0000E36E0000}"/>
    <cellStyle name="Normal 3 2 3 6 2 2 5" xfId="28389" xr:uid="{00000000-0005-0000-0000-0000E46E0000}"/>
    <cellStyle name="Normal 3 2 3 6 2 2 5 2" xfId="28390" xr:uid="{00000000-0005-0000-0000-0000E56E0000}"/>
    <cellStyle name="Normal 3 2 3 6 2 2 6" xfId="28391" xr:uid="{00000000-0005-0000-0000-0000E66E0000}"/>
    <cellStyle name="Normal 3 2 3 6 2 3" xfId="28392" xr:uid="{00000000-0005-0000-0000-0000E76E0000}"/>
    <cellStyle name="Normal 3 2 3 6 2 3 2" xfId="28393" xr:uid="{00000000-0005-0000-0000-0000E86E0000}"/>
    <cellStyle name="Normal 3 2 3 6 2 3 2 2" xfId="28394" xr:uid="{00000000-0005-0000-0000-0000E96E0000}"/>
    <cellStyle name="Normal 3 2 3 6 2 3 3" xfId="28395" xr:uid="{00000000-0005-0000-0000-0000EA6E0000}"/>
    <cellStyle name="Normal 3 2 3 6 2 3 3 2" xfId="28396" xr:uid="{00000000-0005-0000-0000-0000EB6E0000}"/>
    <cellStyle name="Normal 3 2 3 6 2 3 4" xfId="28397" xr:uid="{00000000-0005-0000-0000-0000EC6E0000}"/>
    <cellStyle name="Normal 3 2 3 6 2 3 4 2" xfId="28398" xr:uid="{00000000-0005-0000-0000-0000ED6E0000}"/>
    <cellStyle name="Normal 3 2 3 6 2 3 5" xfId="28399" xr:uid="{00000000-0005-0000-0000-0000EE6E0000}"/>
    <cellStyle name="Normal 3 2 3 6 2 4" xfId="28400" xr:uid="{00000000-0005-0000-0000-0000EF6E0000}"/>
    <cellStyle name="Normal 3 2 3 6 2 4 2" xfId="28401" xr:uid="{00000000-0005-0000-0000-0000F06E0000}"/>
    <cellStyle name="Normal 3 2 3 6 2 5" xfId="28402" xr:uid="{00000000-0005-0000-0000-0000F16E0000}"/>
    <cellStyle name="Normal 3 2 3 6 2 5 2" xfId="28403" xr:uid="{00000000-0005-0000-0000-0000F26E0000}"/>
    <cellStyle name="Normal 3 2 3 6 2 6" xfId="28404" xr:uid="{00000000-0005-0000-0000-0000F36E0000}"/>
    <cellStyle name="Normal 3 2 3 6 2 6 2" xfId="28405" xr:uid="{00000000-0005-0000-0000-0000F46E0000}"/>
    <cellStyle name="Normal 3 2 3 6 2 7" xfId="28406" xr:uid="{00000000-0005-0000-0000-0000F56E0000}"/>
    <cellStyle name="Normal 3 2 3 6 3" xfId="28407" xr:uid="{00000000-0005-0000-0000-0000F66E0000}"/>
    <cellStyle name="Normal 3 2 3 6 3 2" xfId="28408" xr:uid="{00000000-0005-0000-0000-0000F76E0000}"/>
    <cellStyle name="Normal 3 2 3 6 3 2 2" xfId="28409" xr:uid="{00000000-0005-0000-0000-0000F86E0000}"/>
    <cellStyle name="Normal 3 2 3 6 3 2 2 2" xfId="28410" xr:uid="{00000000-0005-0000-0000-0000F96E0000}"/>
    <cellStyle name="Normal 3 2 3 6 3 2 2 2 2" xfId="28411" xr:uid="{00000000-0005-0000-0000-0000FA6E0000}"/>
    <cellStyle name="Normal 3 2 3 6 3 2 2 3" xfId="28412" xr:uid="{00000000-0005-0000-0000-0000FB6E0000}"/>
    <cellStyle name="Normal 3 2 3 6 3 2 2 3 2" xfId="28413" xr:uid="{00000000-0005-0000-0000-0000FC6E0000}"/>
    <cellStyle name="Normal 3 2 3 6 3 2 2 4" xfId="28414" xr:uid="{00000000-0005-0000-0000-0000FD6E0000}"/>
    <cellStyle name="Normal 3 2 3 6 3 2 2 4 2" xfId="28415" xr:uid="{00000000-0005-0000-0000-0000FE6E0000}"/>
    <cellStyle name="Normal 3 2 3 6 3 2 2 5" xfId="28416" xr:uid="{00000000-0005-0000-0000-0000FF6E0000}"/>
    <cellStyle name="Normal 3 2 3 6 3 2 3" xfId="28417" xr:uid="{00000000-0005-0000-0000-0000006F0000}"/>
    <cellStyle name="Normal 3 2 3 6 3 2 3 2" xfId="28418" xr:uid="{00000000-0005-0000-0000-0000016F0000}"/>
    <cellStyle name="Normal 3 2 3 6 3 2 4" xfId="28419" xr:uid="{00000000-0005-0000-0000-0000026F0000}"/>
    <cellStyle name="Normal 3 2 3 6 3 2 4 2" xfId="28420" xr:uid="{00000000-0005-0000-0000-0000036F0000}"/>
    <cellStyle name="Normal 3 2 3 6 3 2 5" xfId="28421" xr:uid="{00000000-0005-0000-0000-0000046F0000}"/>
    <cellStyle name="Normal 3 2 3 6 3 2 5 2" xfId="28422" xr:uid="{00000000-0005-0000-0000-0000056F0000}"/>
    <cellStyle name="Normal 3 2 3 6 3 2 6" xfId="28423" xr:uid="{00000000-0005-0000-0000-0000066F0000}"/>
    <cellStyle name="Normal 3 2 3 6 3 3" xfId="28424" xr:uid="{00000000-0005-0000-0000-0000076F0000}"/>
    <cellStyle name="Normal 3 2 3 6 3 3 2" xfId="28425" xr:uid="{00000000-0005-0000-0000-0000086F0000}"/>
    <cellStyle name="Normal 3 2 3 6 3 3 2 2" xfId="28426" xr:uid="{00000000-0005-0000-0000-0000096F0000}"/>
    <cellStyle name="Normal 3 2 3 6 3 3 3" xfId="28427" xr:uid="{00000000-0005-0000-0000-00000A6F0000}"/>
    <cellStyle name="Normal 3 2 3 6 3 3 3 2" xfId="28428" xr:uid="{00000000-0005-0000-0000-00000B6F0000}"/>
    <cellStyle name="Normal 3 2 3 6 3 3 4" xfId="28429" xr:uid="{00000000-0005-0000-0000-00000C6F0000}"/>
    <cellStyle name="Normal 3 2 3 6 3 3 4 2" xfId="28430" xr:uid="{00000000-0005-0000-0000-00000D6F0000}"/>
    <cellStyle name="Normal 3 2 3 6 3 3 5" xfId="28431" xr:uid="{00000000-0005-0000-0000-00000E6F0000}"/>
    <cellStyle name="Normal 3 2 3 6 3 4" xfId="28432" xr:uid="{00000000-0005-0000-0000-00000F6F0000}"/>
    <cellStyle name="Normal 3 2 3 6 3 4 2" xfId="28433" xr:uid="{00000000-0005-0000-0000-0000106F0000}"/>
    <cellStyle name="Normal 3 2 3 6 3 5" xfId="28434" xr:uid="{00000000-0005-0000-0000-0000116F0000}"/>
    <cellStyle name="Normal 3 2 3 6 3 5 2" xfId="28435" xr:uid="{00000000-0005-0000-0000-0000126F0000}"/>
    <cellStyle name="Normal 3 2 3 6 3 6" xfId="28436" xr:uid="{00000000-0005-0000-0000-0000136F0000}"/>
    <cellStyle name="Normal 3 2 3 6 3 6 2" xfId="28437" xr:uid="{00000000-0005-0000-0000-0000146F0000}"/>
    <cellStyle name="Normal 3 2 3 6 3 7" xfId="28438" xr:uid="{00000000-0005-0000-0000-0000156F0000}"/>
    <cellStyle name="Normal 3 2 3 6 4" xfId="28439" xr:uid="{00000000-0005-0000-0000-0000166F0000}"/>
    <cellStyle name="Normal 3 2 3 6 4 2" xfId="28440" xr:uid="{00000000-0005-0000-0000-0000176F0000}"/>
    <cellStyle name="Normal 3 2 3 6 4 2 2" xfId="28441" xr:uid="{00000000-0005-0000-0000-0000186F0000}"/>
    <cellStyle name="Normal 3 2 3 6 4 2 2 2" xfId="28442" xr:uid="{00000000-0005-0000-0000-0000196F0000}"/>
    <cellStyle name="Normal 3 2 3 6 4 2 3" xfId="28443" xr:uid="{00000000-0005-0000-0000-00001A6F0000}"/>
    <cellStyle name="Normal 3 2 3 6 4 2 3 2" xfId="28444" xr:uid="{00000000-0005-0000-0000-00001B6F0000}"/>
    <cellStyle name="Normal 3 2 3 6 4 2 4" xfId="28445" xr:uid="{00000000-0005-0000-0000-00001C6F0000}"/>
    <cellStyle name="Normal 3 2 3 6 4 2 4 2" xfId="28446" xr:uid="{00000000-0005-0000-0000-00001D6F0000}"/>
    <cellStyle name="Normal 3 2 3 6 4 2 5" xfId="28447" xr:uid="{00000000-0005-0000-0000-00001E6F0000}"/>
    <cellStyle name="Normal 3 2 3 6 4 3" xfId="28448" xr:uid="{00000000-0005-0000-0000-00001F6F0000}"/>
    <cellStyle name="Normal 3 2 3 6 4 3 2" xfId="28449" xr:uid="{00000000-0005-0000-0000-0000206F0000}"/>
    <cellStyle name="Normal 3 2 3 6 4 4" xfId="28450" xr:uid="{00000000-0005-0000-0000-0000216F0000}"/>
    <cellStyle name="Normal 3 2 3 6 4 4 2" xfId="28451" xr:uid="{00000000-0005-0000-0000-0000226F0000}"/>
    <cellStyle name="Normal 3 2 3 6 4 5" xfId="28452" xr:uid="{00000000-0005-0000-0000-0000236F0000}"/>
    <cellStyle name="Normal 3 2 3 6 4 5 2" xfId="28453" xr:uid="{00000000-0005-0000-0000-0000246F0000}"/>
    <cellStyle name="Normal 3 2 3 6 4 6" xfId="28454" xr:uid="{00000000-0005-0000-0000-0000256F0000}"/>
    <cellStyle name="Normal 3 2 3 6 5" xfId="28455" xr:uid="{00000000-0005-0000-0000-0000266F0000}"/>
    <cellStyle name="Normal 3 2 3 6 5 2" xfId="28456" xr:uid="{00000000-0005-0000-0000-0000276F0000}"/>
    <cellStyle name="Normal 3 2 3 6 5 2 2" xfId="28457" xr:uid="{00000000-0005-0000-0000-0000286F0000}"/>
    <cellStyle name="Normal 3 2 3 6 5 3" xfId="28458" xr:uid="{00000000-0005-0000-0000-0000296F0000}"/>
    <cellStyle name="Normal 3 2 3 6 5 3 2" xfId="28459" xr:uid="{00000000-0005-0000-0000-00002A6F0000}"/>
    <cellStyle name="Normal 3 2 3 6 5 4" xfId="28460" xr:uid="{00000000-0005-0000-0000-00002B6F0000}"/>
    <cellStyle name="Normal 3 2 3 6 5 4 2" xfId="28461" xr:uid="{00000000-0005-0000-0000-00002C6F0000}"/>
    <cellStyle name="Normal 3 2 3 6 5 5" xfId="28462" xr:uid="{00000000-0005-0000-0000-00002D6F0000}"/>
    <cellStyle name="Normal 3 2 3 6 6" xfId="28463" xr:uid="{00000000-0005-0000-0000-00002E6F0000}"/>
    <cellStyle name="Normal 3 2 3 6 6 2" xfId="28464" xr:uid="{00000000-0005-0000-0000-00002F6F0000}"/>
    <cellStyle name="Normal 3 2 3 6 7" xfId="28465" xr:uid="{00000000-0005-0000-0000-0000306F0000}"/>
    <cellStyle name="Normal 3 2 3 6 7 2" xfId="28466" xr:uid="{00000000-0005-0000-0000-0000316F0000}"/>
    <cellStyle name="Normal 3 2 3 6 8" xfId="28467" xr:uid="{00000000-0005-0000-0000-0000326F0000}"/>
    <cellStyle name="Normal 3 2 3 6 8 2" xfId="28468" xr:uid="{00000000-0005-0000-0000-0000336F0000}"/>
    <cellStyle name="Normal 3 2 3 6 9" xfId="28469" xr:uid="{00000000-0005-0000-0000-0000346F0000}"/>
    <cellStyle name="Normal 3 2 3 7" xfId="28470" xr:uid="{00000000-0005-0000-0000-0000356F0000}"/>
    <cellStyle name="Normal 3 2 3 7 2" xfId="28471" xr:uid="{00000000-0005-0000-0000-0000366F0000}"/>
    <cellStyle name="Normal 3 2 3 7 2 2" xfId="28472" xr:uid="{00000000-0005-0000-0000-0000376F0000}"/>
    <cellStyle name="Normal 3 2 3 7 2 2 2" xfId="28473" xr:uid="{00000000-0005-0000-0000-0000386F0000}"/>
    <cellStyle name="Normal 3 2 3 7 2 2 2 2" xfId="28474" xr:uid="{00000000-0005-0000-0000-0000396F0000}"/>
    <cellStyle name="Normal 3 2 3 7 2 2 3" xfId="28475" xr:uid="{00000000-0005-0000-0000-00003A6F0000}"/>
    <cellStyle name="Normal 3 2 3 7 2 2 3 2" xfId="28476" xr:uid="{00000000-0005-0000-0000-00003B6F0000}"/>
    <cellStyle name="Normal 3 2 3 7 2 2 4" xfId="28477" xr:uid="{00000000-0005-0000-0000-00003C6F0000}"/>
    <cellStyle name="Normal 3 2 3 7 2 2 4 2" xfId="28478" xr:uid="{00000000-0005-0000-0000-00003D6F0000}"/>
    <cellStyle name="Normal 3 2 3 7 2 2 5" xfId="28479" xr:uid="{00000000-0005-0000-0000-00003E6F0000}"/>
    <cellStyle name="Normal 3 2 3 7 2 3" xfId="28480" xr:uid="{00000000-0005-0000-0000-00003F6F0000}"/>
    <cellStyle name="Normal 3 2 3 7 2 3 2" xfId="28481" xr:uid="{00000000-0005-0000-0000-0000406F0000}"/>
    <cellStyle name="Normal 3 2 3 7 2 4" xfId="28482" xr:uid="{00000000-0005-0000-0000-0000416F0000}"/>
    <cellStyle name="Normal 3 2 3 7 2 4 2" xfId="28483" xr:uid="{00000000-0005-0000-0000-0000426F0000}"/>
    <cellStyle name="Normal 3 2 3 7 2 5" xfId="28484" xr:uid="{00000000-0005-0000-0000-0000436F0000}"/>
    <cellStyle name="Normal 3 2 3 7 2 5 2" xfId="28485" xr:uid="{00000000-0005-0000-0000-0000446F0000}"/>
    <cellStyle name="Normal 3 2 3 7 2 6" xfId="28486" xr:uid="{00000000-0005-0000-0000-0000456F0000}"/>
    <cellStyle name="Normal 3 2 3 7 3" xfId="28487" xr:uid="{00000000-0005-0000-0000-0000466F0000}"/>
    <cellStyle name="Normal 3 2 3 7 3 2" xfId="28488" xr:uid="{00000000-0005-0000-0000-0000476F0000}"/>
    <cellStyle name="Normal 3 2 3 7 3 2 2" xfId="28489" xr:uid="{00000000-0005-0000-0000-0000486F0000}"/>
    <cellStyle name="Normal 3 2 3 7 3 3" xfId="28490" xr:uid="{00000000-0005-0000-0000-0000496F0000}"/>
    <cellStyle name="Normal 3 2 3 7 3 3 2" xfId="28491" xr:uid="{00000000-0005-0000-0000-00004A6F0000}"/>
    <cellStyle name="Normal 3 2 3 7 3 4" xfId="28492" xr:uid="{00000000-0005-0000-0000-00004B6F0000}"/>
    <cellStyle name="Normal 3 2 3 7 3 4 2" xfId="28493" xr:uid="{00000000-0005-0000-0000-00004C6F0000}"/>
    <cellStyle name="Normal 3 2 3 7 3 5" xfId="28494" xr:uid="{00000000-0005-0000-0000-00004D6F0000}"/>
    <cellStyle name="Normal 3 2 3 7 4" xfId="28495" xr:uid="{00000000-0005-0000-0000-00004E6F0000}"/>
    <cellStyle name="Normal 3 2 3 7 4 2" xfId="28496" xr:uid="{00000000-0005-0000-0000-00004F6F0000}"/>
    <cellStyle name="Normal 3 2 3 7 5" xfId="28497" xr:uid="{00000000-0005-0000-0000-0000506F0000}"/>
    <cellStyle name="Normal 3 2 3 7 5 2" xfId="28498" xr:uid="{00000000-0005-0000-0000-0000516F0000}"/>
    <cellStyle name="Normal 3 2 3 7 6" xfId="28499" xr:uid="{00000000-0005-0000-0000-0000526F0000}"/>
    <cellStyle name="Normal 3 2 3 7 6 2" xfId="28500" xr:uid="{00000000-0005-0000-0000-0000536F0000}"/>
    <cellStyle name="Normal 3 2 3 7 7" xfId="28501" xr:uid="{00000000-0005-0000-0000-0000546F0000}"/>
    <cellStyle name="Normal 3 2 3 8" xfId="28502" xr:uid="{00000000-0005-0000-0000-0000556F0000}"/>
    <cellStyle name="Normal 3 2 3 8 2" xfId="28503" xr:uid="{00000000-0005-0000-0000-0000566F0000}"/>
    <cellStyle name="Normal 3 2 3 8 2 2" xfId="28504" xr:uid="{00000000-0005-0000-0000-0000576F0000}"/>
    <cellStyle name="Normal 3 2 3 8 2 2 2" xfId="28505" xr:uid="{00000000-0005-0000-0000-0000586F0000}"/>
    <cellStyle name="Normal 3 2 3 8 2 2 2 2" xfId="28506" xr:uid="{00000000-0005-0000-0000-0000596F0000}"/>
    <cellStyle name="Normal 3 2 3 8 2 2 3" xfId="28507" xr:uid="{00000000-0005-0000-0000-00005A6F0000}"/>
    <cellStyle name="Normal 3 2 3 8 2 2 3 2" xfId="28508" xr:uid="{00000000-0005-0000-0000-00005B6F0000}"/>
    <cellStyle name="Normal 3 2 3 8 2 2 4" xfId="28509" xr:uid="{00000000-0005-0000-0000-00005C6F0000}"/>
    <cellStyle name="Normal 3 2 3 8 2 2 4 2" xfId="28510" xr:uid="{00000000-0005-0000-0000-00005D6F0000}"/>
    <cellStyle name="Normal 3 2 3 8 2 2 5" xfId="28511" xr:uid="{00000000-0005-0000-0000-00005E6F0000}"/>
    <cellStyle name="Normal 3 2 3 8 2 3" xfId="28512" xr:uid="{00000000-0005-0000-0000-00005F6F0000}"/>
    <cellStyle name="Normal 3 2 3 8 2 3 2" xfId="28513" xr:uid="{00000000-0005-0000-0000-0000606F0000}"/>
    <cellStyle name="Normal 3 2 3 8 2 4" xfId="28514" xr:uid="{00000000-0005-0000-0000-0000616F0000}"/>
    <cellStyle name="Normal 3 2 3 8 2 4 2" xfId="28515" xr:uid="{00000000-0005-0000-0000-0000626F0000}"/>
    <cellStyle name="Normal 3 2 3 8 2 5" xfId="28516" xr:uid="{00000000-0005-0000-0000-0000636F0000}"/>
    <cellStyle name="Normal 3 2 3 8 2 5 2" xfId="28517" xr:uid="{00000000-0005-0000-0000-0000646F0000}"/>
    <cellStyle name="Normal 3 2 3 8 2 6" xfId="28518" xr:uid="{00000000-0005-0000-0000-0000656F0000}"/>
    <cellStyle name="Normal 3 2 3 8 3" xfId="28519" xr:uid="{00000000-0005-0000-0000-0000666F0000}"/>
    <cellStyle name="Normal 3 2 3 8 3 2" xfId="28520" xr:uid="{00000000-0005-0000-0000-0000676F0000}"/>
    <cellStyle name="Normal 3 2 3 8 3 2 2" xfId="28521" xr:uid="{00000000-0005-0000-0000-0000686F0000}"/>
    <cellStyle name="Normal 3 2 3 8 3 3" xfId="28522" xr:uid="{00000000-0005-0000-0000-0000696F0000}"/>
    <cellStyle name="Normal 3 2 3 8 3 3 2" xfId="28523" xr:uid="{00000000-0005-0000-0000-00006A6F0000}"/>
    <cellStyle name="Normal 3 2 3 8 3 4" xfId="28524" xr:uid="{00000000-0005-0000-0000-00006B6F0000}"/>
    <cellStyle name="Normal 3 2 3 8 3 4 2" xfId="28525" xr:uid="{00000000-0005-0000-0000-00006C6F0000}"/>
    <cellStyle name="Normal 3 2 3 8 3 5" xfId="28526" xr:uid="{00000000-0005-0000-0000-00006D6F0000}"/>
    <cellStyle name="Normal 3 2 3 8 4" xfId="28527" xr:uid="{00000000-0005-0000-0000-00006E6F0000}"/>
    <cellStyle name="Normal 3 2 3 8 4 2" xfId="28528" xr:uid="{00000000-0005-0000-0000-00006F6F0000}"/>
    <cellStyle name="Normal 3 2 3 8 5" xfId="28529" xr:uid="{00000000-0005-0000-0000-0000706F0000}"/>
    <cellStyle name="Normal 3 2 3 8 5 2" xfId="28530" xr:uid="{00000000-0005-0000-0000-0000716F0000}"/>
    <cellStyle name="Normal 3 2 3 8 6" xfId="28531" xr:uid="{00000000-0005-0000-0000-0000726F0000}"/>
    <cellStyle name="Normal 3 2 3 8 6 2" xfId="28532" xr:uid="{00000000-0005-0000-0000-0000736F0000}"/>
    <cellStyle name="Normal 3 2 3 8 7" xfId="28533" xr:uid="{00000000-0005-0000-0000-0000746F0000}"/>
    <cellStyle name="Normal 3 2 3 9" xfId="28534" xr:uid="{00000000-0005-0000-0000-0000756F0000}"/>
    <cellStyle name="Normal 3 2 3 9 2" xfId="28535" xr:uid="{00000000-0005-0000-0000-0000766F0000}"/>
    <cellStyle name="Normal 3 2 4" xfId="28536" xr:uid="{00000000-0005-0000-0000-0000776F0000}"/>
    <cellStyle name="Normal 3 2 4 10" xfId="28537" xr:uid="{00000000-0005-0000-0000-0000786F0000}"/>
    <cellStyle name="Normal 3 2 4 10 2" xfId="28538" xr:uid="{00000000-0005-0000-0000-0000796F0000}"/>
    <cellStyle name="Normal 3 2 4 11" xfId="28539" xr:uid="{00000000-0005-0000-0000-00007A6F0000}"/>
    <cellStyle name="Normal 3 2 4 2" xfId="28540" xr:uid="{00000000-0005-0000-0000-00007B6F0000}"/>
    <cellStyle name="Normal 3 2 4 2 10" xfId="28541" xr:uid="{00000000-0005-0000-0000-00007C6F0000}"/>
    <cellStyle name="Normal 3 2 4 2 2" xfId="28542" xr:uid="{00000000-0005-0000-0000-00007D6F0000}"/>
    <cellStyle name="Normal 3 2 4 2 2 2" xfId="28543" xr:uid="{00000000-0005-0000-0000-00007E6F0000}"/>
    <cellStyle name="Normal 3 2 4 2 2 2 2" xfId="28544" xr:uid="{00000000-0005-0000-0000-00007F6F0000}"/>
    <cellStyle name="Normal 3 2 4 2 2 2 2 2" xfId="28545" xr:uid="{00000000-0005-0000-0000-0000806F0000}"/>
    <cellStyle name="Normal 3 2 4 2 2 2 2 2 2" xfId="28546" xr:uid="{00000000-0005-0000-0000-0000816F0000}"/>
    <cellStyle name="Normal 3 2 4 2 2 2 2 3" xfId="28547" xr:uid="{00000000-0005-0000-0000-0000826F0000}"/>
    <cellStyle name="Normal 3 2 4 2 2 2 2 3 2" xfId="28548" xr:uid="{00000000-0005-0000-0000-0000836F0000}"/>
    <cellStyle name="Normal 3 2 4 2 2 2 2 4" xfId="28549" xr:uid="{00000000-0005-0000-0000-0000846F0000}"/>
    <cellStyle name="Normal 3 2 4 2 2 2 2 4 2" xfId="28550" xr:uid="{00000000-0005-0000-0000-0000856F0000}"/>
    <cellStyle name="Normal 3 2 4 2 2 2 2 5" xfId="28551" xr:uid="{00000000-0005-0000-0000-0000866F0000}"/>
    <cellStyle name="Normal 3 2 4 2 2 2 3" xfId="28552" xr:uid="{00000000-0005-0000-0000-0000876F0000}"/>
    <cellStyle name="Normal 3 2 4 2 2 2 3 2" xfId="28553" xr:uid="{00000000-0005-0000-0000-0000886F0000}"/>
    <cellStyle name="Normal 3 2 4 2 2 2 4" xfId="28554" xr:uid="{00000000-0005-0000-0000-0000896F0000}"/>
    <cellStyle name="Normal 3 2 4 2 2 2 4 2" xfId="28555" xr:uid="{00000000-0005-0000-0000-00008A6F0000}"/>
    <cellStyle name="Normal 3 2 4 2 2 2 5" xfId="28556" xr:uid="{00000000-0005-0000-0000-00008B6F0000}"/>
    <cellStyle name="Normal 3 2 4 2 2 2 5 2" xfId="28557" xr:uid="{00000000-0005-0000-0000-00008C6F0000}"/>
    <cellStyle name="Normal 3 2 4 2 2 2 6" xfId="28558" xr:uid="{00000000-0005-0000-0000-00008D6F0000}"/>
    <cellStyle name="Normal 3 2 4 2 2 3" xfId="28559" xr:uid="{00000000-0005-0000-0000-00008E6F0000}"/>
    <cellStyle name="Normal 3 2 4 2 2 3 2" xfId="28560" xr:uid="{00000000-0005-0000-0000-00008F6F0000}"/>
    <cellStyle name="Normal 3 2 4 2 2 3 2 2" xfId="28561" xr:uid="{00000000-0005-0000-0000-0000906F0000}"/>
    <cellStyle name="Normal 3 2 4 2 2 3 3" xfId="28562" xr:uid="{00000000-0005-0000-0000-0000916F0000}"/>
    <cellStyle name="Normal 3 2 4 2 2 3 3 2" xfId="28563" xr:uid="{00000000-0005-0000-0000-0000926F0000}"/>
    <cellStyle name="Normal 3 2 4 2 2 3 4" xfId="28564" xr:uid="{00000000-0005-0000-0000-0000936F0000}"/>
    <cellStyle name="Normal 3 2 4 2 2 3 4 2" xfId="28565" xr:uid="{00000000-0005-0000-0000-0000946F0000}"/>
    <cellStyle name="Normal 3 2 4 2 2 3 5" xfId="28566" xr:uid="{00000000-0005-0000-0000-0000956F0000}"/>
    <cellStyle name="Normal 3 2 4 2 2 4" xfId="28567" xr:uid="{00000000-0005-0000-0000-0000966F0000}"/>
    <cellStyle name="Normal 3 2 4 2 2 4 2" xfId="28568" xr:uid="{00000000-0005-0000-0000-0000976F0000}"/>
    <cellStyle name="Normal 3 2 4 2 2 5" xfId="28569" xr:uid="{00000000-0005-0000-0000-0000986F0000}"/>
    <cellStyle name="Normal 3 2 4 2 2 5 2" xfId="28570" xr:uid="{00000000-0005-0000-0000-0000996F0000}"/>
    <cellStyle name="Normal 3 2 4 2 2 6" xfId="28571" xr:uid="{00000000-0005-0000-0000-00009A6F0000}"/>
    <cellStyle name="Normal 3 2 4 2 2 6 2" xfId="28572" xr:uid="{00000000-0005-0000-0000-00009B6F0000}"/>
    <cellStyle name="Normal 3 2 4 2 2 7" xfId="28573" xr:uid="{00000000-0005-0000-0000-00009C6F0000}"/>
    <cellStyle name="Normal 3 2 4 2 3" xfId="28574" xr:uid="{00000000-0005-0000-0000-00009D6F0000}"/>
    <cellStyle name="Normal 3 2 4 2 3 2" xfId="28575" xr:uid="{00000000-0005-0000-0000-00009E6F0000}"/>
    <cellStyle name="Normal 3 2 4 2 3 2 2" xfId="28576" xr:uid="{00000000-0005-0000-0000-00009F6F0000}"/>
    <cellStyle name="Normal 3 2 4 2 3 2 2 2" xfId="28577" xr:uid="{00000000-0005-0000-0000-0000A06F0000}"/>
    <cellStyle name="Normal 3 2 4 2 3 2 2 2 2" xfId="28578" xr:uid="{00000000-0005-0000-0000-0000A16F0000}"/>
    <cellStyle name="Normal 3 2 4 2 3 2 2 3" xfId="28579" xr:uid="{00000000-0005-0000-0000-0000A26F0000}"/>
    <cellStyle name="Normal 3 2 4 2 3 2 2 3 2" xfId="28580" xr:uid="{00000000-0005-0000-0000-0000A36F0000}"/>
    <cellStyle name="Normal 3 2 4 2 3 2 2 4" xfId="28581" xr:uid="{00000000-0005-0000-0000-0000A46F0000}"/>
    <cellStyle name="Normal 3 2 4 2 3 2 2 4 2" xfId="28582" xr:uid="{00000000-0005-0000-0000-0000A56F0000}"/>
    <cellStyle name="Normal 3 2 4 2 3 2 2 5" xfId="28583" xr:uid="{00000000-0005-0000-0000-0000A66F0000}"/>
    <cellStyle name="Normal 3 2 4 2 3 2 3" xfId="28584" xr:uid="{00000000-0005-0000-0000-0000A76F0000}"/>
    <cellStyle name="Normal 3 2 4 2 3 2 3 2" xfId="28585" xr:uid="{00000000-0005-0000-0000-0000A86F0000}"/>
    <cellStyle name="Normal 3 2 4 2 3 2 4" xfId="28586" xr:uid="{00000000-0005-0000-0000-0000A96F0000}"/>
    <cellStyle name="Normal 3 2 4 2 3 2 4 2" xfId="28587" xr:uid="{00000000-0005-0000-0000-0000AA6F0000}"/>
    <cellStyle name="Normal 3 2 4 2 3 2 5" xfId="28588" xr:uid="{00000000-0005-0000-0000-0000AB6F0000}"/>
    <cellStyle name="Normal 3 2 4 2 3 2 5 2" xfId="28589" xr:uid="{00000000-0005-0000-0000-0000AC6F0000}"/>
    <cellStyle name="Normal 3 2 4 2 3 2 6" xfId="28590" xr:uid="{00000000-0005-0000-0000-0000AD6F0000}"/>
    <cellStyle name="Normal 3 2 4 2 3 3" xfId="28591" xr:uid="{00000000-0005-0000-0000-0000AE6F0000}"/>
    <cellStyle name="Normal 3 2 4 2 3 3 2" xfId="28592" xr:uid="{00000000-0005-0000-0000-0000AF6F0000}"/>
    <cellStyle name="Normal 3 2 4 2 3 3 2 2" xfId="28593" xr:uid="{00000000-0005-0000-0000-0000B06F0000}"/>
    <cellStyle name="Normal 3 2 4 2 3 3 3" xfId="28594" xr:uid="{00000000-0005-0000-0000-0000B16F0000}"/>
    <cellStyle name="Normal 3 2 4 2 3 3 3 2" xfId="28595" xr:uid="{00000000-0005-0000-0000-0000B26F0000}"/>
    <cellStyle name="Normal 3 2 4 2 3 3 4" xfId="28596" xr:uid="{00000000-0005-0000-0000-0000B36F0000}"/>
    <cellStyle name="Normal 3 2 4 2 3 3 4 2" xfId="28597" xr:uid="{00000000-0005-0000-0000-0000B46F0000}"/>
    <cellStyle name="Normal 3 2 4 2 3 3 5" xfId="28598" xr:uid="{00000000-0005-0000-0000-0000B56F0000}"/>
    <cellStyle name="Normal 3 2 4 2 3 4" xfId="28599" xr:uid="{00000000-0005-0000-0000-0000B66F0000}"/>
    <cellStyle name="Normal 3 2 4 2 3 4 2" xfId="28600" xr:uid="{00000000-0005-0000-0000-0000B76F0000}"/>
    <cellStyle name="Normal 3 2 4 2 3 5" xfId="28601" xr:uid="{00000000-0005-0000-0000-0000B86F0000}"/>
    <cellStyle name="Normal 3 2 4 2 3 5 2" xfId="28602" xr:uid="{00000000-0005-0000-0000-0000B96F0000}"/>
    <cellStyle name="Normal 3 2 4 2 3 6" xfId="28603" xr:uid="{00000000-0005-0000-0000-0000BA6F0000}"/>
    <cellStyle name="Normal 3 2 4 2 3 6 2" xfId="28604" xr:uid="{00000000-0005-0000-0000-0000BB6F0000}"/>
    <cellStyle name="Normal 3 2 4 2 3 7" xfId="28605" xr:uid="{00000000-0005-0000-0000-0000BC6F0000}"/>
    <cellStyle name="Normal 3 2 4 2 4" xfId="28606" xr:uid="{00000000-0005-0000-0000-0000BD6F0000}"/>
    <cellStyle name="Normal 3 2 4 2 4 2" xfId="28607" xr:uid="{00000000-0005-0000-0000-0000BE6F0000}"/>
    <cellStyle name="Normal 3 2 4 2 5" xfId="28608" xr:uid="{00000000-0005-0000-0000-0000BF6F0000}"/>
    <cellStyle name="Normal 3 2 4 2 5 2" xfId="28609" xr:uid="{00000000-0005-0000-0000-0000C06F0000}"/>
    <cellStyle name="Normal 3 2 4 2 5 2 2" xfId="28610" xr:uid="{00000000-0005-0000-0000-0000C16F0000}"/>
    <cellStyle name="Normal 3 2 4 2 5 2 2 2" xfId="28611" xr:uid="{00000000-0005-0000-0000-0000C26F0000}"/>
    <cellStyle name="Normal 3 2 4 2 5 2 3" xfId="28612" xr:uid="{00000000-0005-0000-0000-0000C36F0000}"/>
    <cellStyle name="Normal 3 2 4 2 5 2 3 2" xfId="28613" xr:uid="{00000000-0005-0000-0000-0000C46F0000}"/>
    <cellStyle name="Normal 3 2 4 2 5 2 4" xfId="28614" xr:uid="{00000000-0005-0000-0000-0000C56F0000}"/>
    <cellStyle name="Normal 3 2 4 2 5 2 4 2" xfId="28615" xr:uid="{00000000-0005-0000-0000-0000C66F0000}"/>
    <cellStyle name="Normal 3 2 4 2 5 2 5" xfId="28616" xr:uid="{00000000-0005-0000-0000-0000C76F0000}"/>
    <cellStyle name="Normal 3 2 4 2 5 3" xfId="28617" xr:uid="{00000000-0005-0000-0000-0000C86F0000}"/>
    <cellStyle name="Normal 3 2 4 2 5 3 2" xfId="28618" xr:uid="{00000000-0005-0000-0000-0000C96F0000}"/>
    <cellStyle name="Normal 3 2 4 2 5 4" xfId="28619" xr:uid="{00000000-0005-0000-0000-0000CA6F0000}"/>
    <cellStyle name="Normal 3 2 4 2 5 4 2" xfId="28620" xr:uid="{00000000-0005-0000-0000-0000CB6F0000}"/>
    <cellStyle name="Normal 3 2 4 2 5 5" xfId="28621" xr:uid="{00000000-0005-0000-0000-0000CC6F0000}"/>
    <cellStyle name="Normal 3 2 4 2 5 5 2" xfId="28622" xr:uid="{00000000-0005-0000-0000-0000CD6F0000}"/>
    <cellStyle name="Normal 3 2 4 2 5 6" xfId="28623" xr:uid="{00000000-0005-0000-0000-0000CE6F0000}"/>
    <cellStyle name="Normal 3 2 4 2 6" xfId="28624" xr:uid="{00000000-0005-0000-0000-0000CF6F0000}"/>
    <cellStyle name="Normal 3 2 4 2 6 2" xfId="28625" xr:uid="{00000000-0005-0000-0000-0000D06F0000}"/>
    <cellStyle name="Normal 3 2 4 2 6 2 2" xfId="28626" xr:uid="{00000000-0005-0000-0000-0000D16F0000}"/>
    <cellStyle name="Normal 3 2 4 2 6 3" xfId="28627" xr:uid="{00000000-0005-0000-0000-0000D26F0000}"/>
    <cellStyle name="Normal 3 2 4 2 6 3 2" xfId="28628" xr:uid="{00000000-0005-0000-0000-0000D36F0000}"/>
    <cellStyle name="Normal 3 2 4 2 6 4" xfId="28629" xr:uid="{00000000-0005-0000-0000-0000D46F0000}"/>
    <cellStyle name="Normal 3 2 4 2 6 4 2" xfId="28630" xr:uid="{00000000-0005-0000-0000-0000D56F0000}"/>
    <cellStyle name="Normal 3 2 4 2 6 5" xfId="28631" xr:uid="{00000000-0005-0000-0000-0000D66F0000}"/>
    <cellStyle name="Normal 3 2 4 2 7" xfId="28632" xr:uid="{00000000-0005-0000-0000-0000D76F0000}"/>
    <cellStyle name="Normal 3 2 4 2 7 2" xfId="28633" xr:uid="{00000000-0005-0000-0000-0000D86F0000}"/>
    <cellStyle name="Normal 3 2 4 2 8" xfId="28634" xr:uid="{00000000-0005-0000-0000-0000D96F0000}"/>
    <cellStyle name="Normal 3 2 4 2 8 2" xfId="28635" xr:uid="{00000000-0005-0000-0000-0000DA6F0000}"/>
    <cellStyle name="Normal 3 2 4 2 9" xfId="28636" xr:uid="{00000000-0005-0000-0000-0000DB6F0000}"/>
    <cellStyle name="Normal 3 2 4 2 9 2" xfId="28637" xr:uid="{00000000-0005-0000-0000-0000DC6F0000}"/>
    <cellStyle name="Normal 3 2 4 3" xfId="28638" xr:uid="{00000000-0005-0000-0000-0000DD6F0000}"/>
    <cellStyle name="Normal 3 2 4 3 2" xfId="28639" xr:uid="{00000000-0005-0000-0000-0000DE6F0000}"/>
    <cellStyle name="Normal 3 2 4 3 2 2" xfId="28640" xr:uid="{00000000-0005-0000-0000-0000DF6F0000}"/>
    <cellStyle name="Normal 3 2 4 3 2 2 2" xfId="28641" xr:uid="{00000000-0005-0000-0000-0000E06F0000}"/>
    <cellStyle name="Normal 3 2 4 3 2 2 2 2" xfId="28642" xr:uid="{00000000-0005-0000-0000-0000E16F0000}"/>
    <cellStyle name="Normal 3 2 4 3 2 2 3" xfId="28643" xr:uid="{00000000-0005-0000-0000-0000E26F0000}"/>
    <cellStyle name="Normal 3 2 4 3 2 2 3 2" xfId="28644" xr:uid="{00000000-0005-0000-0000-0000E36F0000}"/>
    <cellStyle name="Normal 3 2 4 3 2 2 4" xfId="28645" xr:uid="{00000000-0005-0000-0000-0000E46F0000}"/>
    <cellStyle name="Normal 3 2 4 3 2 2 4 2" xfId="28646" xr:uid="{00000000-0005-0000-0000-0000E56F0000}"/>
    <cellStyle name="Normal 3 2 4 3 2 2 5" xfId="28647" xr:uid="{00000000-0005-0000-0000-0000E66F0000}"/>
    <cellStyle name="Normal 3 2 4 3 2 3" xfId="28648" xr:uid="{00000000-0005-0000-0000-0000E76F0000}"/>
    <cellStyle name="Normal 3 2 4 3 2 3 2" xfId="28649" xr:uid="{00000000-0005-0000-0000-0000E86F0000}"/>
    <cellStyle name="Normal 3 2 4 3 2 4" xfId="28650" xr:uid="{00000000-0005-0000-0000-0000E96F0000}"/>
    <cellStyle name="Normal 3 2 4 3 2 4 2" xfId="28651" xr:uid="{00000000-0005-0000-0000-0000EA6F0000}"/>
    <cellStyle name="Normal 3 2 4 3 2 5" xfId="28652" xr:uid="{00000000-0005-0000-0000-0000EB6F0000}"/>
    <cellStyle name="Normal 3 2 4 3 2 5 2" xfId="28653" xr:uid="{00000000-0005-0000-0000-0000EC6F0000}"/>
    <cellStyle name="Normal 3 2 4 3 2 6" xfId="28654" xr:uid="{00000000-0005-0000-0000-0000ED6F0000}"/>
    <cellStyle name="Normal 3 2 4 3 3" xfId="28655" xr:uid="{00000000-0005-0000-0000-0000EE6F0000}"/>
    <cellStyle name="Normal 3 2 4 3 3 2" xfId="28656" xr:uid="{00000000-0005-0000-0000-0000EF6F0000}"/>
    <cellStyle name="Normal 3 2 4 3 3 2 2" xfId="28657" xr:uid="{00000000-0005-0000-0000-0000F06F0000}"/>
    <cellStyle name="Normal 3 2 4 3 3 3" xfId="28658" xr:uid="{00000000-0005-0000-0000-0000F16F0000}"/>
    <cellStyle name="Normal 3 2 4 3 3 3 2" xfId="28659" xr:uid="{00000000-0005-0000-0000-0000F26F0000}"/>
    <cellStyle name="Normal 3 2 4 3 3 4" xfId="28660" xr:uid="{00000000-0005-0000-0000-0000F36F0000}"/>
    <cellStyle name="Normal 3 2 4 3 3 4 2" xfId="28661" xr:uid="{00000000-0005-0000-0000-0000F46F0000}"/>
    <cellStyle name="Normal 3 2 4 3 3 5" xfId="28662" xr:uid="{00000000-0005-0000-0000-0000F56F0000}"/>
    <cellStyle name="Normal 3 2 4 3 4" xfId="28663" xr:uid="{00000000-0005-0000-0000-0000F66F0000}"/>
    <cellStyle name="Normal 3 2 4 3 4 2" xfId="28664" xr:uid="{00000000-0005-0000-0000-0000F76F0000}"/>
    <cellStyle name="Normal 3 2 4 3 5" xfId="28665" xr:uid="{00000000-0005-0000-0000-0000F86F0000}"/>
    <cellStyle name="Normal 3 2 4 3 5 2" xfId="28666" xr:uid="{00000000-0005-0000-0000-0000F96F0000}"/>
    <cellStyle name="Normal 3 2 4 3 6" xfId="28667" xr:uid="{00000000-0005-0000-0000-0000FA6F0000}"/>
    <cellStyle name="Normal 3 2 4 3 6 2" xfId="28668" xr:uid="{00000000-0005-0000-0000-0000FB6F0000}"/>
    <cellStyle name="Normal 3 2 4 3 7" xfId="28669" xr:uid="{00000000-0005-0000-0000-0000FC6F0000}"/>
    <cellStyle name="Normal 3 2 4 4" xfId="28670" xr:uid="{00000000-0005-0000-0000-0000FD6F0000}"/>
    <cellStyle name="Normal 3 2 4 4 2" xfId="28671" xr:uid="{00000000-0005-0000-0000-0000FE6F0000}"/>
    <cellStyle name="Normal 3 2 4 4 2 2" xfId="28672" xr:uid="{00000000-0005-0000-0000-0000FF6F0000}"/>
    <cellStyle name="Normal 3 2 4 4 2 2 2" xfId="28673" xr:uid="{00000000-0005-0000-0000-000000700000}"/>
    <cellStyle name="Normal 3 2 4 4 2 2 2 2" xfId="28674" xr:uid="{00000000-0005-0000-0000-000001700000}"/>
    <cellStyle name="Normal 3 2 4 4 2 2 3" xfId="28675" xr:uid="{00000000-0005-0000-0000-000002700000}"/>
    <cellStyle name="Normal 3 2 4 4 2 2 3 2" xfId="28676" xr:uid="{00000000-0005-0000-0000-000003700000}"/>
    <cellStyle name="Normal 3 2 4 4 2 2 4" xfId="28677" xr:uid="{00000000-0005-0000-0000-000004700000}"/>
    <cellStyle name="Normal 3 2 4 4 2 2 4 2" xfId="28678" xr:uid="{00000000-0005-0000-0000-000005700000}"/>
    <cellStyle name="Normal 3 2 4 4 2 2 5" xfId="28679" xr:uid="{00000000-0005-0000-0000-000006700000}"/>
    <cellStyle name="Normal 3 2 4 4 2 3" xfId="28680" xr:uid="{00000000-0005-0000-0000-000007700000}"/>
    <cellStyle name="Normal 3 2 4 4 2 3 2" xfId="28681" xr:uid="{00000000-0005-0000-0000-000008700000}"/>
    <cellStyle name="Normal 3 2 4 4 2 4" xfId="28682" xr:uid="{00000000-0005-0000-0000-000009700000}"/>
    <cellStyle name="Normal 3 2 4 4 2 4 2" xfId="28683" xr:uid="{00000000-0005-0000-0000-00000A700000}"/>
    <cellStyle name="Normal 3 2 4 4 2 5" xfId="28684" xr:uid="{00000000-0005-0000-0000-00000B700000}"/>
    <cellStyle name="Normal 3 2 4 4 2 5 2" xfId="28685" xr:uid="{00000000-0005-0000-0000-00000C700000}"/>
    <cellStyle name="Normal 3 2 4 4 2 6" xfId="28686" xr:uid="{00000000-0005-0000-0000-00000D700000}"/>
    <cellStyle name="Normal 3 2 4 4 3" xfId="28687" xr:uid="{00000000-0005-0000-0000-00000E700000}"/>
    <cellStyle name="Normal 3 2 4 4 3 2" xfId="28688" xr:uid="{00000000-0005-0000-0000-00000F700000}"/>
    <cellStyle name="Normal 3 2 4 4 3 2 2" xfId="28689" xr:uid="{00000000-0005-0000-0000-000010700000}"/>
    <cellStyle name="Normal 3 2 4 4 3 3" xfId="28690" xr:uid="{00000000-0005-0000-0000-000011700000}"/>
    <cellStyle name="Normal 3 2 4 4 3 3 2" xfId="28691" xr:uid="{00000000-0005-0000-0000-000012700000}"/>
    <cellStyle name="Normal 3 2 4 4 3 4" xfId="28692" xr:uid="{00000000-0005-0000-0000-000013700000}"/>
    <cellStyle name="Normal 3 2 4 4 3 4 2" xfId="28693" xr:uid="{00000000-0005-0000-0000-000014700000}"/>
    <cellStyle name="Normal 3 2 4 4 3 5" xfId="28694" xr:uid="{00000000-0005-0000-0000-000015700000}"/>
    <cellStyle name="Normal 3 2 4 4 4" xfId="28695" xr:uid="{00000000-0005-0000-0000-000016700000}"/>
    <cellStyle name="Normal 3 2 4 4 4 2" xfId="28696" xr:uid="{00000000-0005-0000-0000-000017700000}"/>
    <cellStyle name="Normal 3 2 4 4 5" xfId="28697" xr:uid="{00000000-0005-0000-0000-000018700000}"/>
    <cellStyle name="Normal 3 2 4 4 5 2" xfId="28698" xr:uid="{00000000-0005-0000-0000-000019700000}"/>
    <cellStyle name="Normal 3 2 4 4 6" xfId="28699" xr:uid="{00000000-0005-0000-0000-00001A700000}"/>
    <cellStyle name="Normal 3 2 4 4 6 2" xfId="28700" xr:uid="{00000000-0005-0000-0000-00001B700000}"/>
    <cellStyle name="Normal 3 2 4 4 7" xfId="28701" xr:uid="{00000000-0005-0000-0000-00001C700000}"/>
    <cellStyle name="Normal 3 2 4 5" xfId="28702" xr:uid="{00000000-0005-0000-0000-00001D700000}"/>
    <cellStyle name="Normal 3 2 4 5 2" xfId="28703" xr:uid="{00000000-0005-0000-0000-00001E700000}"/>
    <cellStyle name="Normal 3 2 4 6" xfId="28704" xr:uid="{00000000-0005-0000-0000-00001F700000}"/>
    <cellStyle name="Normal 3 2 4 6 2" xfId="28705" xr:uid="{00000000-0005-0000-0000-000020700000}"/>
    <cellStyle name="Normal 3 2 4 6 2 2" xfId="28706" xr:uid="{00000000-0005-0000-0000-000021700000}"/>
    <cellStyle name="Normal 3 2 4 6 2 2 2" xfId="28707" xr:uid="{00000000-0005-0000-0000-000022700000}"/>
    <cellStyle name="Normal 3 2 4 6 2 3" xfId="28708" xr:uid="{00000000-0005-0000-0000-000023700000}"/>
    <cellStyle name="Normal 3 2 4 6 2 3 2" xfId="28709" xr:uid="{00000000-0005-0000-0000-000024700000}"/>
    <cellStyle name="Normal 3 2 4 6 2 4" xfId="28710" xr:uid="{00000000-0005-0000-0000-000025700000}"/>
    <cellStyle name="Normal 3 2 4 6 2 4 2" xfId="28711" xr:uid="{00000000-0005-0000-0000-000026700000}"/>
    <cellStyle name="Normal 3 2 4 6 2 5" xfId="28712" xr:uid="{00000000-0005-0000-0000-000027700000}"/>
    <cellStyle name="Normal 3 2 4 6 3" xfId="28713" xr:uid="{00000000-0005-0000-0000-000028700000}"/>
    <cellStyle name="Normal 3 2 4 6 3 2" xfId="28714" xr:uid="{00000000-0005-0000-0000-000029700000}"/>
    <cellStyle name="Normal 3 2 4 6 4" xfId="28715" xr:uid="{00000000-0005-0000-0000-00002A700000}"/>
    <cellStyle name="Normal 3 2 4 6 4 2" xfId="28716" xr:uid="{00000000-0005-0000-0000-00002B700000}"/>
    <cellStyle name="Normal 3 2 4 6 5" xfId="28717" xr:uid="{00000000-0005-0000-0000-00002C700000}"/>
    <cellStyle name="Normal 3 2 4 6 5 2" xfId="28718" xr:uid="{00000000-0005-0000-0000-00002D700000}"/>
    <cellStyle name="Normal 3 2 4 6 6" xfId="28719" xr:uid="{00000000-0005-0000-0000-00002E700000}"/>
    <cellStyle name="Normal 3 2 4 7" xfId="28720" xr:uid="{00000000-0005-0000-0000-00002F700000}"/>
    <cellStyle name="Normal 3 2 4 7 2" xfId="28721" xr:uid="{00000000-0005-0000-0000-000030700000}"/>
    <cellStyle name="Normal 3 2 4 7 2 2" xfId="28722" xr:uid="{00000000-0005-0000-0000-000031700000}"/>
    <cellStyle name="Normal 3 2 4 7 3" xfId="28723" xr:uid="{00000000-0005-0000-0000-000032700000}"/>
    <cellStyle name="Normal 3 2 4 7 3 2" xfId="28724" xr:uid="{00000000-0005-0000-0000-000033700000}"/>
    <cellStyle name="Normal 3 2 4 7 4" xfId="28725" xr:uid="{00000000-0005-0000-0000-000034700000}"/>
    <cellStyle name="Normal 3 2 4 7 4 2" xfId="28726" xr:uid="{00000000-0005-0000-0000-000035700000}"/>
    <cellStyle name="Normal 3 2 4 7 5" xfId="28727" xr:uid="{00000000-0005-0000-0000-000036700000}"/>
    <cellStyle name="Normal 3 2 4 8" xfId="28728" xr:uid="{00000000-0005-0000-0000-000037700000}"/>
    <cellStyle name="Normal 3 2 4 8 2" xfId="28729" xr:uid="{00000000-0005-0000-0000-000038700000}"/>
    <cellStyle name="Normal 3 2 4 9" xfId="28730" xr:uid="{00000000-0005-0000-0000-000039700000}"/>
    <cellStyle name="Normal 3 2 4 9 2" xfId="28731" xr:uid="{00000000-0005-0000-0000-00003A700000}"/>
    <cellStyle name="Normal 3 2 5" xfId="28732" xr:uid="{00000000-0005-0000-0000-00003B700000}"/>
    <cellStyle name="Normal 3 2 5 10" xfId="28733" xr:uid="{00000000-0005-0000-0000-00003C700000}"/>
    <cellStyle name="Normal 3 2 5 10 2" xfId="28734" xr:uid="{00000000-0005-0000-0000-00003D700000}"/>
    <cellStyle name="Normal 3 2 5 11" xfId="28735" xr:uid="{00000000-0005-0000-0000-00003E700000}"/>
    <cellStyle name="Normal 3 2 5 2" xfId="28736" xr:uid="{00000000-0005-0000-0000-00003F700000}"/>
    <cellStyle name="Normal 3 2 5 2 10" xfId="28737" xr:uid="{00000000-0005-0000-0000-000040700000}"/>
    <cellStyle name="Normal 3 2 5 2 2" xfId="28738" xr:uid="{00000000-0005-0000-0000-000041700000}"/>
    <cellStyle name="Normal 3 2 5 2 2 2" xfId="28739" xr:uid="{00000000-0005-0000-0000-000042700000}"/>
    <cellStyle name="Normal 3 2 5 2 2 2 2" xfId="28740" xr:uid="{00000000-0005-0000-0000-000043700000}"/>
    <cellStyle name="Normal 3 2 5 2 2 2 2 2" xfId="28741" xr:uid="{00000000-0005-0000-0000-000044700000}"/>
    <cellStyle name="Normal 3 2 5 2 2 2 2 2 2" xfId="28742" xr:uid="{00000000-0005-0000-0000-000045700000}"/>
    <cellStyle name="Normal 3 2 5 2 2 2 2 3" xfId="28743" xr:uid="{00000000-0005-0000-0000-000046700000}"/>
    <cellStyle name="Normal 3 2 5 2 2 2 2 3 2" xfId="28744" xr:uid="{00000000-0005-0000-0000-000047700000}"/>
    <cellStyle name="Normal 3 2 5 2 2 2 2 4" xfId="28745" xr:uid="{00000000-0005-0000-0000-000048700000}"/>
    <cellStyle name="Normal 3 2 5 2 2 2 2 4 2" xfId="28746" xr:uid="{00000000-0005-0000-0000-000049700000}"/>
    <cellStyle name="Normal 3 2 5 2 2 2 2 5" xfId="28747" xr:uid="{00000000-0005-0000-0000-00004A700000}"/>
    <cellStyle name="Normal 3 2 5 2 2 2 3" xfId="28748" xr:uid="{00000000-0005-0000-0000-00004B700000}"/>
    <cellStyle name="Normal 3 2 5 2 2 2 3 2" xfId="28749" xr:uid="{00000000-0005-0000-0000-00004C700000}"/>
    <cellStyle name="Normal 3 2 5 2 2 2 4" xfId="28750" xr:uid="{00000000-0005-0000-0000-00004D700000}"/>
    <cellStyle name="Normal 3 2 5 2 2 2 4 2" xfId="28751" xr:uid="{00000000-0005-0000-0000-00004E700000}"/>
    <cellStyle name="Normal 3 2 5 2 2 2 5" xfId="28752" xr:uid="{00000000-0005-0000-0000-00004F700000}"/>
    <cellStyle name="Normal 3 2 5 2 2 2 5 2" xfId="28753" xr:uid="{00000000-0005-0000-0000-000050700000}"/>
    <cellStyle name="Normal 3 2 5 2 2 2 6" xfId="28754" xr:uid="{00000000-0005-0000-0000-000051700000}"/>
    <cellStyle name="Normal 3 2 5 2 2 3" xfId="28755" xr:uid="{00000000-0005-0000-0000-000052700000}"/>
    <cellStyle name="Normal 3 2 5 2 2 3 2" xfId="28756" xr:uid="{00000000-0005-0000-0000-000053700000}"/>
    <cellStyle name="Normal 3 2 5 2 2 3 2 2" xfId="28757" xr:uid="{00000000-0005-0000-0000-000054700000}"/>
    <cellStyle name="Normal 3 2 5 2 2 3 3" xfId="28758" xr:uid="{00000000-0005-0000-0000-000055700000}"/>
    <cellStyle name="Normal 3 2 5 2 2 3 3 2" xfId="28759" xr:uid="{00000000-0005-0000-0000-000056700000}"/>
    <cellStyle name="Normal 3 2 5 2 2 3 4" xfId="28760" xr:uid="{00000000-0005-0000-0000-000057700000}"/>
    <cellStyle name="Normal 3 2 5 2 2 3 4 2" xfId="28761" xr:uid="{00000000-0005-0000-0000-000058700000}"/>
    <cellStyle name="Normal 3 2 5 2 2 3 5" xfId="28762" xr:uid="{00000000-0005-0000-0000-000059700000}"/>
    <cellStyle name="Normal 3 2 5 2 2 4" xfId="28763" xr:uid="{00000000-0005-0000-0000-00005A700000}"/>
    <cellStyle name="Normal 3 2 5 2 2 4 2" xfId="28764" xr:uid="{00000000-0005-0000-0000-00005B700000}"/>
    <cellStyle name="Normal 3 2 5 2 2 5" xfId="28765" xr:uid="{00000000-0005-0000-0000-00005C700000}"/>
    <cellStyle name="Normal 3 2 5 2 2 5 2" xfId="28766" xr:uid="{00000000-0005-0000-0000-00005D700000}"/>
    <cellStyle name="Normal 3 2 5 2 2 6" xfId="28767" xr:uid="{00000000-0005-0000-0000-00005E700000}"/>
    <cellStyle name="Normal 3 2 5 2 2 6 2" xfId="28768" xr:uid="{00000000-0005-0000-0000-00005F700000}"/>
    <cellStyle name="Normal 3 2 5 2 2 7" xfId="28769" xr:uid="{00000000-0005-0000-0000-000060700000}"/>
    <cellStyle name="Normal 3 2 5 2 3" xfId="28770" xr:uid="{00000000-0005-0000-0000-000061700000}"/>
    <cellStyle name="Normal 3 2 5 2 3 2" xfId="28771" xr:uid="{00000000-0005-0000-0000-000062700000}"/>
    <cellStyle name="Normal 3 2 5 2 3 2 2" xfId="28772" xr:uid="{00000000-0005-0000-0000-000063700000}"/>
    <cellStyle name="Normal 3 2 5 2 3 2 2 2" xfId="28773" xr:uid="{00000000-0005-0000-0000-000064700000}"/>
    <cellStyle name="Normal 3 2 5 2 3 2 2 2 2" xfId="28774" xr:uid="{00000000-0005-0000-0000-000065700000}"/>
    <cellStyle name="Normal 3 2 5 2 3 2 2 3" xfId="28775" xr:uid="{00000000-0005-0000-0000-000066700000}"/>
    <cellStyle name="Normal 3 2 5 2 3 2 2 3 2" xfId="28776" xr:uid="{00000000-0005-0000-0000-000067700000}"/>
    <cellStyle name="Normal 3 2 5 2 3 2 2 4" xfId="28777" xr:uid="{00000000-0005-0000-0000-000068700000}"/>
    <cellStyle name="Normal 3 2 5 2 3 2 2 4 2" xfId="28778" xr:uid="{00000000-0005-0000-0000-000069700000}"/>
    <cellStyle name="Normal 3 2 5 2 3 2 2 5" xfId="28779" xr:uid="{00000000-0005-0000-0000-00006A700000}"/>
    <cellStyle name="Normal 3 2 5 2 3 2 3" xfId="28780" xr:uid="{00000000-0005-0000-0000-00006B700000}"/>
    <cellStyle name="Normal 3 2 5 2 3 2 3 2" xfId="28781" xr:uid="{00000000-0005-0000-0000-00006C700000}"/>
    <cellStyle name="Normal 3 2 5 2 3 2 4" xfId="28782" xr:uid="{00000000-0005-0000-0000-00006D700000}"/>
    <cellStyle name="Normal 3 2 5 2 3 2 4 2" xfId="28783" xr:uid="{00000000-0005-0000-0000-00006E700000}"/>
    <cellStyle name="Normal 3 2 5 2 3 2 5" xfId="28784" xr:uid="{00000000-0005-0000-0000-00006F700000}"/>
    <cellStyle name="Normal 3 2 5 2 3 2 5 2" xfId="28785" xr:uid="{00000000-0005-0000-0000-000070700000}"/>
    <cellStyle name="Normal 3 2 5 2 3 2 6" xfId="28786" xr:uid="{00000000-0005-0000-0000-000071700000}"/>
    <cellStyle name="Normal 3 2 5 2 3 3" xfId="28787" xr:uid="{00000000-0005-0000-0000-000072700000}"/>
    <cellStyle name="Normal 3 2 5 2 3 3 2" xfId="28788" xr:uid="{00000000-0005-0000-0000-000073700000}"/>
    <cellStyle name="Normal 3 2 5 2 3 3 2 2" xfId="28789" xr:uid="{00000000-0005-0000-0000-000074700000}"/>
    <cellStyle name="Normal 3 2 5 2 3 3 3" xfId="28790" xr:uid="{00000000-0005-0000-0000-000075700000}"/>
    <cellStyle name="Normal 3 2 5 2 3 3 3 2" xfId="28791" xr:uid="{00000000-0005-0000-0000-000076700000}"/>
    <cellStyle name="Normal 3 2 5 2 3 3 4" xfId="28792" xr:uid="{00000000-0005-0000-0000-000077700000}"/>
    <cellStyle name="Normal 3 2 5 2 3 3 4 2" xfId="28793" xr:uid="{00000000-0005-0000-0000-000078700000}"/>
    <cellStyle name="Normal 3 2 5 2 3 3 5" xfId="28794" xr:uid="{00000000-0005-0000-0000-000079700000}"/>
    <cellStyle name="Normal 3 2 5 2 3 4" xfId="28795" xr:uid="{00000000-0005-0000-0000-00007A700000}"/>
    <cellStyle name="Normal 3 2 5 2 3 4 2" xfId="28796" xr:uid="{00000000-0005-0000-0000-00007B700000}"/>
    <cellStyle name="Normal 3 2 5 2 3 5" xfId="28797" xr:uid="{00000000-0005-0000-0000-00007C700000}"/>
    <cellStyle name="Normal 3 2 5 2 3 5 2" xfId="28798" xr:uid="{00000000-0005-0000-0000-00007D700000}"/>
    <cellStyle name="Normal 3 2 5 2 3 6" xfId="28799" xr:uid="{00000000-0005-0000-0000-00007E700000}"/>
    <cellStyle name="Normal 3 2 5 2 3 6 2" xfId="28800" xr:uid="{00000000-0005-0000-0000-00007F700000}"/>
    <cellStyle name="Normal 3 2 5 2 3 7" xfId="28801" xr:uid="{00000000-0005-0000-0000-000080700000}"/>
    <cellStyle name="Normal 3 2 5 2 4" xfId="28802" xr:uid="{00000000-0005-0000-0000-000081700000}"/>
    <cellStyle name="Normal 3 2 5 2 4 2" xfId="28803" xr:uid="{00000000-0005-0000-0000-000082700000}"/>
    <cellStyle name="Normal 3 2 5 2 5" xfId="28804" xr:uid="{00000000-0005-0000-0000-000083700000}"/>
    <cellStyle name="Normal 3 2 5 2 5 2" xfId="28805" xr:uid="{00000000-0005-0000-0000-000084700000}"/>
    <cellStyle name="Normal 3 2 5 2 5 2 2" xfId="28806" xr:uid="{00000000-0005-0000-0000-000085700000}"/>
    <cellStyle name="Normal 3 2 5 2 5 2 2 2" xfId="28807" xr:uid="{00000000-0005-0000-0000-000086700000}"/>
    <cellStyle name="Normal 3 2 5 2 5 2 3" xfId="28808" xr:uid="{00000000-0005-0000-0000-000087700000}"/>
    <cellStyle name="Normal 3 2 5 2 5 2 3 2" xfId="28809" xr:uid="{00000000-0005-0000-0000-000088700000}"/>
    <cellStyle name="Normal 3 2 5 2 5 2 4" xfId="28810" xr:uid="{00000000-0005-0000-0000-000089700000}"/>
    <cellStyle name="Normal 3 2 5 2 5 2 4 2" xfId="28811" xr:uid="{00000000-0005-0000-0000-00008A700000}"/>
    <cellStyle name="Normal 3 2 5 2 5 2 5" xfId="28812" xr:uid="{00000000-0005-0000-0000-00008B700000}"/>
    <cellStyle name="Normal 3 2 5 2 5 3" xfId="28813" xr:uid="{00000000-0005-0000-0000-00008C700000}"/>
    <cellStyle name="Normal 3 2 5 2 5 3 2" xfId="28814" xr:uid="{00000000-0005-0000-0000-00008D700000}"/>
    <cellStyle name="Normal 3 2 5 2 5 4" xfId="28815" xr:uid="{00000000-0005-0000-0000-00008E700000}"/>
    <cellStyle name="Normal 3 2 5 2 5 4 2" xfId="28816" xr:uid="{00000000-0005-0000-0000-00008F700000}"/>
    <cellStyle name="Normal 3 2 5 2 5 5" xfId="28817" xr:uid="{00000000-0005-0000-0000-000090700000}"/>
    <cellStyle name="Normal 3 2 5 2 5 5 2" xfId="28818" xr:uid="{00000000-0005-0000-0000-000091700000}"/>
    <cellStyle name="Normal 3 2 5 2 5 6" xfId="28819" xr:uid="{00000000-0005-0000-0000-000092700000}"/>
    <cellStyle name="Normal 3 2 5 2 6" xfId="28820" xr:uid="{00000000-0005-0000-0000-000093700000}"/>
    <cellStyle name="Normal 3 2 5 2 6 2" xfId="28821" xr:uid="{00000000-0005-0000-0000-000094700000}"/>
    <cellStyle name="Normal 3 2 5 2 6 2 2" xfId="28822" xr:uid="{00000000-0005-0000-0000-000095700000}"/>
    <cellStyle name="Normal 3 2 5 2 6 3" xfId="28823" xr:uid="{00000000-0005-0000-0000-000096700000}"/>
    <cellStyle name="Normal 3 2 5 2 6 3 2" xfId="28824" xr:uid="{00000000-0005-0000-0000-000097700000}"/>
    <cellStyle name="Normal 3 2 5 2 6 4" xfId="28825" xr:uid="{00000000-0005-0000-0000-000098700000}"/>
    <cellStyle name="Normal 3 2 5 2 6 4 2" xfId="28826" xr:uid="{00000000-0005-0000-0000-000099700000}"/>
    <cellStyle name="Normal 3 2 5 2 6 5" xfId="28827" xr:uid="{00000000-0005-0000-0000-00009A700000}"/>
    <cellStyle name="Normal 3 2 5 2 7" xfId="28828" xr:uid="{00000000-0005-0000-0000-00009B700000}"/>
    <cellStyle name="Normal 3 2 5 2 7 2" xfId="28829" xr:uid="{00000000-0005-0000-0000-00009C700000}"/>
    <cellStyle name="Normal 3 2 5 2 8" xfId="28830" xr:uid="{00000000-0005-0000-0000-00009D700000}"/>
    <cellStyle name="Normal 3 2 5 2 8 2" xfId="28831" xr:uid="{00000000-0005-0000-0000-00009E700000}"/>
    <cellStyle name="Normal 3 2 5 2 9" xfId="28832" xr:uid="{00000000-0005-0000-0000-00009F700000}"/>
    <cellStyle name="Normal 3 2 5 2 9 2" xfId="28833" xr:uid="{00000000-0005-0000-0000-0000A0700000}"/>
    <cellStyle name="Normal 3 2 5 3" xfId="28834" xr:uid="{00000000-0005-0000-0000-0000A1700000}"/>
    <cellStyle name="Normal 3 2 5 3 2" xfId="28835" xr:uid="{00000000-0005-0000-0000-0000A2700000}"/>
    <cellStyle name="Normal 3 2 5 3 2 2" xfId="28836" xr:uid="{00000000-0005-0000-0000-0000A3700000}"/>
    <cellStyle name="Normal 3 2 5 3 2 2 2" xfId="28837" xr:uid="{00000000-0005-0000-0000-0000A4700000}"/>
    <cellStyle name="Normal 3 2 5 3 2 2 2 2" xfId="28838" xr:uid="{00000000-0005-0000-0000-0000A5700000}"/>
    <cellStyle name="Normal 3 2 5 3 2 2 3" xfId="28839" xr:uid="{00000000-0005-0000-0000-0000A6700000}"/>
    <cellStyle name="Normal 3 2 5 3 2 2 3 2" xfId="28840" xr:uid="{00000000-0005-0000-0000-0000A7700000}"/>
    <cellStyle name="Normal 3 2 5 3 2 2 4" xfId="28841" xr:uid="{00000000-0005-0000-0000-0000A8700000}"/>
    <cellStyle name="Normal 3 2 5 3 2 2 4 2" xfId="28842" xr:uid="{00000000-0005-0000-0000-0000A9700000}"/>
    <cellStyle name="Normal 3 2 5 3 2 2 5" xfId="28843" xr:uid="{00000000-0005-0000-0000-0000AA700000}"/>
    <cellStyle name="Normal 3 2 5 3 2 3" xfId="28844" xr:uid="{00000000-0005-0000-0000-0000AB700000}"/>
    <cellStyle name="Normal 3 2 5 3 2 3 2" xfId="28845" xr:uid="{00000000-0005-0000-0000-0000AC700000}"/>
    <cellStyle name="Normal 3 2 5 3 2 4" xfId="28846" xr:uid="{00000000-0005-0000-0000-0000AD700000}"/>
    <cellStyle name="Normal 3 2 5 3 2 4 2" xfId="28847" xr:uid="{00000000-0005-0000-0000-0000AE700000}"/>
    <cellStyle name="Normal 3 2 5 3 2 5" xfId="28848" xr:uid="{00000000-0005-0000-0000-0000AF700000}"/>
    <cellStyle name="Normal 3 2 5 3 2 5 2" xfId="28849" xr:uid="{00000000-0005-0000-0000-0000B0700000}"/>
    <cellStyle name="Normal 3 2 5 3 2 6" xfId="28850" xr:uid="{00000000-0005-0000-0000-0000B1700000}"/>
    <cellStyle name="Normal 3 2 5 3 3" xfId="28851" xr:uid="{00000000-0005-0000-0000-0000B2700000}"/>
    <cellStyle name="Normal 3 2 5 3 3 2" xfId="28852" xr:uid="{00000000-0005-0000-0000-0000B3700000}"/>
    <cellStyle name="Normal 3 2 5 3 3 2 2" xfId="28853" xr:uid="{00000000-0005-0000-0000-0000B4700000}"/>
    <cellStyle name="Normal 3 2 5 3 3 3" xfId="28854" xr:uid="{00000000-0005-0000-0000-0000B5700000}"/>
    <cellStyle name="Normal 3 2 5 3 3 3 2" xfId="28855" xr:uid="{00000000-0005-0000-0000-0000B6700000}"/>
    <cellStyle name="Normal 3 2 5 3 3 4" xfId="28856" xr:uid="{00000000-0005-0000-0000-0000B7700000}"/>
    <cellStyle name="Normal 3 2 5 3 3 4 2" xfId="28857" xr:uid="{00000000-0005-0000-0000-0000B8700000}"/>
    <cellStyle name="Normal 3 2 5 3 3 5" xfId="28858" xr:uid="{00000000-0005-0000-0000-0000B9700000}"/>
    <cellStyle name="Normal 3 2 5 3 4" xfId="28859" xr:uid="{00000000-0005-0000-0000-0000BA700000}"/>
    <cellStyle name="Normal 3 2 5 3 4 2" xfId="28860" xr:uid="{00000000-0005-0000-0000-0000BB700000}"/>
    <cellStyle name="Normal 3 2 5 3 5" xfId="28861" xr:uid="{00000000-0005-0000-0000-0000BC700000}"/>
    <cellStyle name="Normal 3 2 5 3 5 2" xfId="28862" xr:uid="{00000000-0005-0000-0000-0000BD700000}"/>
    <cellStyle name="Normal 3 2 5 3 6" xfId="28863" xr:uid="{00000000-0005-0000-0000-0000BE700000}"/>
    <cellStyle name="Normal 3 2 5 3 6 2" xfId="28864" xr:uid="{00000000-0005-0000-0000-0000BF700000}"/>
    <cellStyle name="Normal 3 2 5 3 7" xfId="28865" xr:uid="{00000000-0005-0000-0000-0000C0700000}"/>
    <cellStyle name="Normal 3 2 5 4" xfId="28866" xr:uid="{00000000-0005-0000-0000-0000C1700000}"/>
    <cellStyle name="Normal 3 2 5 4 2" xfId="28867" xr:uid="{00000000-0005-0000-0000-0000C2700000}"/>
    <cellStyle name="Normal 3 2 5 4 2 2" xfId="28868" xr:uid="{00000000-0005-0000-0000-0000C3700000}"/>
    <cellStyle name="Normal 3 2 5 4 2 2 2" xfId="28869" xr:uid="{00000000-0005-0000-0000-0000C4700000}"/>
    <cellStyle name="Normal 3 2 5 4 2 2 2 2" xfId="28870" xr:uid="{00000000-0005-0000-0000-0000C5700000}"/>
    <cellStyle name="Normal 3 2 5 4 2 2 3" xfId="28871" xr:uid="{00000000-0005-0000-0000-0000C6700000}"/>
    <cellStyle name="Normal 3 2 5 4 2 2 3 2" xfId="28872" xr:uid="{00000000-0005-0000-0000-0000C7700000}"/>
    <cellStyle name="Normal 3 2 5 4 2 2 4" xfId="28873" xr:uid="{00000000-0005-0000-0000-0000C8700000}"/>
    <cellStyle name="Normal 3 2 5 4 2 2 4 2" xfId="28874" xr:uid="{00000000-0005-0000-0000-0000C9700000}"/>
    <cellStyle name="Normal 3 2 5 4 2 2 5" xfId="28875" xr:uid="{00000000-0005-0000-0000-0000CA700000}"/>
    <cellStyle name="Normal 3 2 5 4 2 3" xfId="28876" xr:uid="{00000000-0005-0000-0000-0000CB700000}"/>
    <cellStyle name="Normal 3 2 5 4 2 3 2" xfId="28877" xr:uid="{00000000-0005-0000-0000-0000CC700000}"/>
    <cellStyle name="Normal 3 2 5 4 2 4" xfId="28878" xr:uid="{00000000-0005-0000-0000-0000CD700000}"/>
    <cellStyle name="Normal 3 2 5 4 2 4 2" xfId="28879" xr:uid="{00000000-0005-0000-0000-0000CE700000}"/>
    <cellStyle name="Normal 3 2 5 4 2 5" xfId="28880" xr:uid="{00000000-0005-0000-0000-0000CF700000}"/>
    <cellStyle name="Normal 3 2 5 4 2 5 2" xfId="28881" xr:uid="{00000000-0005-0000-0000-0000D0700000}"/>
    <cellStyle name="Normal 3 2 5 4 2 6" xfId="28882" xr:uid="{00000000-0005-0000-0000-0000D1700000}"/>
    <cellStyle name="Normal 3 2 5 4 3" xfId="28883" xr:uid="{00000000-0005-0000-0000-0000D2700000}"/>
    <cellStyle name="Normal 3 2 5 4 3 2" xfId="28884" xr:uid="{00000000-0005-0000-0000-0000D3700000}"/>
    <cellStyle name="Normal 3 2 5 4 3 2 2" xfId="28885" xr:uid="{00000000-0005-0000-0000-0000D4700000}"/>
    <cellStyle name="Normal 3 2 5 4 3 3" xfId="28886" xr:uid="{00000000-0005-0000-0000-0000D5700000}"/>
    <cellStyle name="Normal 3 2 5 4 3 3 2" xfId="28887" xr:uid="{00000000-0005-0000-0000-0000D6700000}"/>
    <cellStyle name="Normal 3 2 5 4 3 4" xfId="28888" xr:uid="{00000000-0005-0000-0000-0000D7700000}"/>
    <cellStyle name="Normal 3 2 5 4 3 4 2" xfId="28889" xr:uid="{00000000-0005-0000-0000-0000D8700000}"/>
    <cellStyle name="Normal 3 2 5 4 3 5" xfId="28890" xr:uid="{00000000-0005-0000-0000-0000D9700000}"/>
    <cellStyle name="Normal 3 2 5 4 4" xfId="28891" xr:uid="{00000000-0005-0000-0000-0000DA700000}"/>
    <cellStyle name="Normal 3 2 5 4 4 2" xfId="28892" xr:uid="{00000000-0005-0000-0000-0000DB700000}"/>
    <cellStyle name="Normal 3 2 5 4 5" xfId="28893" xr:uid="{00000000-0005-0000-0000-0000DC700000}"/>
    <cellStyle name="Normal 3 2 5 4 5 2" xfId="28894" xr:uid="{00000000-0005-0000-0000-0000DD700000}"/>
    <cellStyle name="Normal 3 2 5 4 6" xfId="28895" xr:uid="{00000000-0005-0000-0000-0000DE700000}"/>
    <cellStyle name="Normal 3 2 5 4 6 2" xfId="28896" xr:uid="{00000000-0005-0000-0000-0000DF700000}"/>
    <cellStyle name="Normal 3 2 5 4 7" xfId="28897" xr:uid="{00000000-0005-0000-0000-0000E0700000}"/>
    <cellStyle name="Normal 3 2 5 5" xfId="28898" xr:uid="{00000000-0005-0000-0000-0000E1700000}"/>
    <cellStyle name="Normal 3 2 5 5 2" xfId="28899" xr:uid="{00000000-0005-0000-0000-0000E2700000}"/>
    <cellStyle name="Normal 3 2 5 6" xfId="28900" xr:uid="{00000000-0005-0000-0000-0000E3700000}"/>
    <cellStyle name="Normal 3 2 5 6 2" xfId="28901" xr:uid="{00000000-0005-0000-0000-0000E4700000}"/>
    <cellStyle name="Normal 3 2 5 6 2 2" xfId="28902" xr:uid="{00000000-0005-0000-0000-0000E5700000}"/>
    <cellStyle name="Normal 3 2 5 6 2 2 2" xfId="28903" xr:uid="{00000000-0005-0000-0000-0000E6700000}"/>
    <cellStyle name="Normal 3 2 5 6 2 3" xfId="28904" xr:uid="{00000000-0005-0000-0000-0000E7700000}"/>
    <cellStyle name="Normal 3 2 5 6 2 3 2" xfId="28905" xr:uid="{00000000-0005-0000-0000-0000E8700000}"/>
    <cellStyle name="Normal 3 2 5 6 2 4" xfId="28906" xr:uid="{00000000-0005-0000-0000-0000E9700000}"/>
    <cellStyle name="Normal 3 2 5 6 2 4 2" xfId="28907" xr:uid="{00000000-0005-0000-0000-0000EA700000}"/>
    <cellStyle name="Normal 3 2 5 6 2 5" xfId="28908" xr:uid="{00000000-0005-0000-0000-0000EB700000}"/>
    <cellStyle name="Normal 3 2 5 6 3" xfId="28909" xr:uid="{00000000-0005-0000-0000-0000EC700000}"/>
    <cellStyle name="Normal 3 2 5 6 3 2" xfId="28910" xr:uid="{00000000-0005-0000-0000-0000ED700000}"/>
    <cellStyle name="Normal 3 2 5 6 4" xfId="28911" xr:uid="{00000000-0005-0000-0000-0000EE700000}"/>
    <cellStyle name="Normal 3 2 5 6 4 2" xfId="28912" xr:uid="{00000000-0005-0000-0000-0000EF700000}"/>
    <cellStyle name="Normal 3 2 5 6 5" xfId="28913" xr:uid="{00000000-0005-0000-0000-0000F0700000}"/>
    <cellStyle name="Normal 3 2 5 6 5 2" xfId="28914" xr:uid="{00000000-0005-0000-0000-0000F1700000}"/>
    <cellStyle name="Normal 3 2 5 6 6" xfId="28915" xr:uid="{00000000-0005-0000-0000-0000F2700000}"/>
    <cellStyle name="Normal 3 2 5 7" xfId="28916" xr:uid="{00000000-0005-0000-0000-0000F3700000}"/>
    <cellStyle name="Normal 3 2 5 7 2" xfId="28917" xr:uid="{00000000-0005-0000-0000-0000F4700000}"/>
    <cellStyle name="Normal 3 2 5 7 2 2" xfId="28918" xr:uid="{00000000-0005-0000-0000-0000F5700000}"/>
    <cellStyle name="Normal 3 2 5 7 3" xfId="28919" xr:uid="{00000000-0005-0000-0000-0000F6700000}"/>
    <cellStyle name="Normal 3 2 5 7 3 2" xfId="28920" xr:uid="{00000000-0005-0000-0000-0000F7700000}"/>
    <cellStyle name="Normal 3 2 5 7 4" xfId="28921" xr:uid="{00000000-0005-0000-0000-0000F8700000}"/>
    <cellStyle name="Normal 3 2 5 7 4 2" xfId="28922" xr:uid="{00000000-0005-0000-0000-0000F9700000}"/>
    <cellStyle name="Normal 3 2 5 7 5" xfId="28923" xr:uid="{00000000-0005-0000-0000-0000FA700000}"/>
    <cellStyle name="Normal 3 2 5 8" xfId="28924" xr:uid="{00000000-0005-0000-0000-0000FB700000}"/>
    <cellStyle name="Normal 3 2 5 8 2" xfId="28925" xr:uid="{00000000-0005-0000-0000-0000FC700000}"/>
    <cellStyle name="Normal 3 2 5 9" xfId="28926" xr:uid="{00000000-0005-0000-0000-0000FD700000}"/>
    <cellStyle name="Normal 3 2 5 9 2" xfId="28927" xr:uid="{00000000-0005-0000-0000-0000FE700000}"/>
    <cellStyle name="Normal 3 2 6" xfId="28928" xr:uid="{00000000-0005-0000-0000-0000FF700000}"/>
    <cellStyle name="Normal 3 2 6 10" xfId="28929" xr:uid="{00000000-0005-0000-0000-000000710000}"/>
    <cellStyle name="Normal 3 2 6 2" xfId="28930" xr:uid="{00000000-0005-0000-0000-000001710000}"/>
    <cellStyle name="Normal 3 2 6 2 2" xfId="28931" xr:uid="{00000000-0005-0000-0000-000002710000}"/>
    <cellStyle name="Normal 3 2 6 2 2 2" xfId="28932" xr:uid="{00000000-0005-0000-0000-000003710000}"/>
    <cellStyle name="Normal 3 2 6 2 2 2 2" xfId="28933" xr:uid="{00000000-0005-0000-0000-000004710000}"/>
    <cellStyle name="Normal 3 2 6 2 2 3" xfId="28934" xr:uid="{00000000-0005-0000-0000-000005710000}"/>
    <cellStyle name="Normal 3 2 6 2 3" xfId="28935" xr:uid="{00000000-0005-0000-0000-000006710000}"/>
    <cellStyle name="Normal 3 2 6 2 3 2" xfId="28936" xr:uid="{00000000-0005-0000-0000-000007710000}"/>
    <cellStyle name="Normal 3 2 6 2 4" xfId="28937" xr:uid="{00000000-0005-0000-0000-000008710000}"/>
    <cellStyle name="Normal 3 2 6 2 4 2" xfId="28938" xr:uid="{00000000-0005-0000-0000-000009710000}"/>
    <cellStyle name="Normal 3 2 6 2 5" xfId="28939" xr:uid="{00000000-0005-0000-0000-00000A710000}"/>
    <cellStyle name="Normal 3 2 6 2 5 2" xfId="28940" xr:uid="{00000000-0005-0000-0000-00000B710000}"/>
    <cellStyle name="Normal 3 2 6 2 6" xfId="28941" xr:uid="{00000000-0005-0000-0000-00000C710000}"/>
    <cellStyle name="Normal 3 2 6 2 6 2" xfId="28942" xr:uid="{00000000-0005-0000-0000-00000D710000}"/>
    <cellStyle name="Normal 3 2 6 2 7" xfId="28943" xr:uid="{00000000-0005-0000-0000-00000E710000}"/>
    <cellStyle name="Normal 3 2 6 2 7 2" xfId="28944" xr:uid="{00000000-0005-0000-0000-00000F710000}"/>
    <cellStyle name="Normal 3 2 6 2 8" xfId="28945" xr:uid="{00000000-0005-0000-0000-000010710000}"/>
    <cellStyle name="Normal 3 2 6 2 8 2" xfId="28946" xr:uid="{00000000-0005-0000-0000-000011710000}"/>
    <cellStyle name="Normal 3 2 6 2 9" xfId="28947" xr:uid="{00000000-0005-0000-0000-000012710000}"/>
    <cellStyle name="Normal 3 2 6 3" xfId="28948" xr:uid="{00000000-0005-0000-0000-000013710000}"/>
    <cellStyle name="Normal 3 2 6 3 2" xfId="28949" xr:uid="{00000000-0005-0000-0000-000014710000}"/>
    <cellStyle name="Normal 3 2 6 3 2 2" xfId="28950" xr:uid="{00000000-0005-0000-0000-000015710000}"/>
    <cellStyle name="Normal 3 2 6 3 3" xfId="28951" xr:uid="{00000000-0005-0000-0000-000016710000}"/>
    <cellStyle name="Normal 3 2 6 4" xfId="28952" xr:uid="{00000000-0005-0000-0000-000017710000}"/>
    <cellStyle name="Normal 3 2 6 4 2" xfId="28953" xr:uid="{00000000-0005-0000-0000-000018710000}"/>
    <cellStyle name="Normal 3 2 6 5" xfId="28954" xr:uid="{00000000-0005-0000-0000-000019710000}"/>
    <cellStyle name="Normal 3 2 6 5 2" xfId="28955" xr:uid="{00000000-0005-0000-0000-00001A710000}"/>
    <cellStyle name="Normal 3 2 6 6" xfId="28956" xr:uid="{00000000-0005-0000-0000-00001B710000}"/>
    <cellStyle name="Normal 3 2 6 6 2" xfId="28957" xr:uid="{00000000-0005-0000-0000-00001C710000}"/>
    <cellStyle name="Normal 3 2 6 7" xfId="28958" xr:uid="{00000000-0005-0000-0000-00001D710000}"/>
    <cellStyle name="Normal 3 2 6 7 2" xfId="28959" xr:uid="{00000000-0005-0000-0000-00001E710000}"/>
    <cellStyle name="Normal 3 2 6 8" xfId="28960" xr:uid="{00000000-0005-0000-0000-00001F710000}"/>
    <cellStyle name="Normal 3 2 6 8 2" xfId="28961" xr:uid="{00000000-0005-0000-0000-000020710000}"/>
    <cellStyle name="Normal 3 2 6 9" xfId="28962" xr:uid="{00000000-0005-0000-0000-000021710000}"/>
    <cellStyle name="Normal 3 2 6 9 2" xfId="28963" xr:uid="{00000000-0005-0000-0000-000022710000}"/>
    <cellStyle name="Normal 3 2 7" xfId="28964" xr:uid="{00000000-0005-0000-0000-000023710000}"/>
    <cellStyle name="Normal 3 2 7 10" xfId="28965" xr:uid="{00000000-0005-0000-0000-000024710000}"/>
    <cellStyle name="Normal 3 2 7 10 2" xfId="28966" xr:uid="{00000000-0005-0000-0000-000025710000}"/>
    <cellStyle name="Normal 3 2 7 11" xfId="28967" xr:uid="{00000000-0005-0000-0000-000026710000}"/>
    <cellStyle name="Normal 3 2 7 2" xfId="28968" xr:uid="{00000000-0005-0000-0000-000027710000}"/>
    <cellStyle name="Normal 3 2 7 2 2" xfId="28969" xr:uid="{00000000-0005-0000-0000-000028710000}"/>
    <cellStyle name="Normal 3 2 7 2 2 2" xfId="28970" xr:uid="{00000000-0005-0000-0000-000029710000}"/>
    <cellStyle name="Normal 3 2 7 2 2 2 2" xfId="28971" xr:uid="{00000000-0005-0000-0000-00002A710000}"/>
    <cellStyle name="Normal 3 2 7 2 2 2 2 2" xfId="28972" xr:uid="{00000000-0005-0000-0000-00002B710000}"/>
    <cellStyle name="Normal 3 2 7 2 2 2 2 2 2" xfId="28973" xr:uid="{00000000-0005-0000-0000-00002C710000}"/>
    <cellStyle name="Normal 3 2 7 2 2 2 2 3" xfId="28974" xr:uid="{00000000-0005-0000-0000-00002D710000}"/>
    <cellStyle name="Normal 3 2 7 2 2 2 2 3 2" xfId="28975" xr:uid="{00000000-0005-0000-0000-00002E710000}"/>
    <cellStyle name="Normal 3 2 7 2 2 2 2 4" xfId="28976" xr:uid="{00000000-0005-0000-0000-00002F710000}"/>
    <cellStyle name="Normal 3 2 7 2 2 2 2 4 2" xfId="28977" xr:uid="{00000000-0005-0000-0000-000030710000}"/>
    <cellStyle name="Normal 3 2 7 2 2 2 2 5" xfId="28978" xr:uid="{00000000-0005-0000-0000-000031710000}"/>
    <cellStyle name="Normal 3 2 7 2 2 2 3" xfId="28979" xr:uid="{00000000-0005-0000-0000-000032710000}"/>
    <cellStyle name="Normal 3 2 7 2 2 2 3 2" xfId="28980" xr:uid="{00000000-0005-0000-0000-000033710000}"/>
    <cellStyle name="Normal 3 2 7 2 2 2 4" xfId="28981" xr:uid="{00000000-0005-0000-0000-000034710000}"/>
    <cellStyle name="Normal 3 2 7 2 2 2 4 2" xfId="28982" xr:uid="{00000000-0005-0000-0000-000035710000}"/>
    <cellStyle name="Normal 3 2 7 2 2 2 5" xfId="28983" xr:uid="{00000000-0005-0000-0000-000036710000}"/>
    <cellStyle name="Normal 3 2 7 2 2 2 5 2" xfId="28984" xr:uid="{00000000-0005-0000-0000-000037710000}"/>
    <cellStyle name="Normal 3 2 7 2 2 2 6" xfId="28985" xr:uid="{00000000-0005-0000-0000-000038710000}"/>
    <cellStyle name="Normal 3 2 7 2 2 3" xfId="28986" xr:uid="{00000000-0005-0000-0000-000039710000}"/>
    <cellStyle name="Normal 3 2 7 2 2 3 2" xfId="28987" xr:uid="{00000000-0005-0000-0000-00003A710000}"/>
    <cellStyle name="Normal 3 2 7 2 2 3 2 2" xfId="28988" xr:uid="{00000000-0005-0000-0000-00003B710000}"/>
    <cellStyle name="Normal 3 2 7 2 2 3 3" xfId="28989" xr:uid="{00000000-0005-0000-0000-00003C710000}"/>
    <cellStyle name="Normal 3 2 7 2 2 3 3 2" xfId="28990" xr:uid="{00000000-0005-0000-0000-00003D710000}"/>
    <cellStyle name="Normal 3 2 7 2 2 3 4" xfId="28991" xr:uid="{00000000-0005-0000-0000-00003E710000}"/>
    <cellStyle name="Normal 3 2 7 2 2 3 4 2" xfId="28992" xr:uid="{00000000-0005-0000-0000-00003F710000}"/>
    <cellStyle name="Normal 3 2 7 2 2 3 5" xfId="28993" xr:uid="{00000000-0005-0000-0000-000040710000}"/>
    <cellStyle name="Normal 3 2 7 2 2 4" xfId="28994" xr:uid="{00000000-0005-0000-0000-000041710000}"/>
    <cellStyle name="Normal 3 2 7 2 2 4 2" xfId="28995" xr:uid="{00000000-0005-0000-0000-000042710000}"/>
    <cellStyle name="Normal 3 2 7 2 2 5" xfId="28996" xr:uid="{00000000-0005-0000-0000-000043710000}"/>
    <cellStyle name="Normal 3 2 7 2 2 5 2" xfId="28997" xr:uid="{00000000-0005-0000-0000-000044710000}"/>
    <cellStyle name="Normal 3 2 7 2 2 6" xfId="28998" xr:uid="{00000000-0005-0000-0000-000045710000}"/>
    <cellStyle name="Normal 3 2 7 2 2 6 2" xfId="28999" xr:uid="{00000000-0005-0000-0000-000046710000}"/>
    <cellStyle name="Normal 3 2 7 2 2 7" xfId="29000" xr:uid="{00000000-0005-0000-0000-000047710000}"/>
    <cellStyle name="Normal 3 2 7 2 3" xfId="29001" xr:uid="{00000000-0005-0000-0000-000048710000}"/>
    <cellStyle name="Normal 3 2 7 2 3 2" xfId="29002" xr:uid="{00000000-0005-0000-0000-000049710000}"/>
    <cellStyle name="Normal 3 2 7 2 3 2 2" xfId="29003" xr:uid="{00000000-0005-0000-0000-00004A710000}"/>
    <cellStyle name="Normal 3 2 7 2 3 2 2 2" xfId="29004" xr:uid="{00000000-0005-0000-0000-00004B710000}"/>
    <cellStyle name="Normal 3 2 7 2 3 2 2 2 2" xfId="29005" xr:uid="{00000000-0005-0000-0000-00004C710000}"/>
    <cellStyle name="Normal 3 2 7 2 3 2 2 3" xfId="29006" xr:uid="{00000000-0005-0000-0000-00004D710000}"/>
    <cellStyle name="Normal 3 2 7 2 3 2 2 3 2" xfId="29007" xr:uid="{00000000-0005-0000-0000-00004E710000}"/>
    <cellStyle name="Normal 3 2 7 2 3 2 2 4" xfId="29008" xr:uid="{00000000-0005-0000-0000-00004F710000}"/>
    <cellStyle name="Normal 3 2 7 2 3 2 2 4 2" xfId="29009" xr:uid="{00000000-0005-0000-0000-000050710000}"/>
    <cellStyle name="Normal 3 2 7 2 3 2 2 5" xfId="29010" xr:uid="{00000000-0005-0000-0000-000051710000}"/>
    <cellStyle name="Normal 3 2 7 2 3 2 3" xfId="29011" xr:uid="{00000000-0005-0000-0000-000052710000}"/>
    <cellStyle name="Normal 3 2 7 2 3 2 3 2" xfId="29012" xr:uid="{00000000-0005-0000-0000-000053710000}"/>
    <cellStyle name="Normal 3 2 7 2 3 2 4" xfId="29013" xr:uid="{00000000-0005-0000-0000-000054710000}"/>
    <cellStyle name="Normal 3 2 7 2 3 2 4 2" xfId="29014" xr:uid="{00000000-0005-0000-0000-000055710000}"/>
    <cellStyle name="Normal 3 2 7 2 3 2 5" xfId="29015" xr:uid="{00000000-0005-0000-0000-000056710000}"/>
    <cellStyle name="Normal 3 2 7 2 3 2 5 2" xfId="29016" xr:uid="{00000000-0005-0000-0000-000057710000}"/>
    <cellStyle name="Normal 3 2 7 2 3 2 6" xfId="29017" xr:uid="{00000000-0005-0000-0000-000058710000}"/>
    <cellStyle name="Normal 3 2 7 2 3 3" xfId="29018" xr:uid="{00000000-0005-0000-0000-000059710000}"/>
    <cellStyle name="Normal 3 2 7 2 3 3 2" xfId="29019" xr:uid="{00000000-0005-0000-0000-00005A710000}"/>
    <cellStyle name="Normal 3 2 7 2 3 3 2 2" xfId="29020" xr:uid="{00000000-0005-0000-0000-00005B710000}"/>
    <cellStyle name="Normal 3 2 7 2 3 3 3" xfId="29021" xr:uid="{00000000-0005-0000-0000-00005C710000}"/>
    <cellStyle name="Normal 3 2 7 2 3 3 3 2" xfId="29022" xr:uid="{00000000-0005-0000-0000-00005D710000}"/>
    <cellStyle name="Normal 3 2 7 2 3 3 4" xfId="29023" xr:uid="{00000000-0005-0000-0000-00005E710000}"/>
    <cellStyle name="Normal 3 2 7 2 3 3 4 2" xfId="29024" xr:uid="{00000000-0005-0000-0000-00005F710000}"/>
    <cellStyle name="Normal 3 2 7 2 3 3 5" xfId="29025" xr:uid="{00000000-0005-0000-0000-000060710000}"/>
    <cellStyle name="Normal 3 2 7 2 3 4" xfId="29026" xr:uid="{00000000-0005-0000-0000-000061710000}"/>
    <cellStyle name="Normal 3 2 7 2 3 4 2" xfId="29027" xr:uid="{00000000-0005-0000-0000-000062710000}"/>
    <cellStyle name="Normal 3 2 7 2 3 5" xfId="29028" xr:uid="{00000000-0005-0000-0000-000063710000}"/>
    <cellStyle name="Normal 3 2 7 2 3 5 2" xfId="29029" xr:uid="{00000000-0005-0000-0000-000064710000}"/>
    <cellStyle name="Normal 3 2 7 2 3 6" xfId="29030" xr:uid="{00000000-0005-0000-0000-000065710000}"/>
    <cellStyle name="Normal 3 2 7 2 3 6 2" xfId="29031" xr:uid="{00000000-0005-0000-0000-000066710000}"/>
    <cellStyle name="Normal 3 2 7 2 3 7" xfId="29032" xr:uid="{00000000-0005-0000-0000-000067710000}"/>
    <cellStyle name="Normal 3 2 7 2 4" xfId="29033" xr:uid="{00000000-0005-0000-0000-000068710000}"/>
    <cellStyle name="Normal 3 2 7 2 4 2" xfId="29034" xr:uid="{00000000-0005-0000-0000-000069710000}"/>
    <cellStyle name="Normal 3 2 7 2 4 2 2" xfId="29035" xr:uid="{00000000-0005-0000-0000-00006A710000}"/>
    <cellStyle name="Normal 3 2 7 2 4 2 2 2" xfId="29036" xr:uid="{00000000-0005-0000-0000-00006B710000}"/>
    <cellStyle name="Normal 3 2 7 2 4 2 3" xfId="29037" xr:uid="{00000000-0005-0000-0000-00006C710000}"/>
    <cellStyle name="Normal 3 2 7 2 4 2 3 2" xfId="29038" xr:uid="{00000000-0005-0000-0000-00006D710000}"/>
    <cellStyle name="Normal 3 2 7 2 4 2 4" xfId="29039" xr:uid="{00000000-0005-0000-0000-00006E710000}"/>
    <cellStyle name="Normal 3 2 7 2 4 2 4 2" xfId="29040" xr:uid="{00000000-0005-0000-0000-00006F710000}"/>
    <cellStyle name="Normal 3 2 7 2 4 2 5" xfId="29041" xr:uid="{00000000-0005-0000-0000-000070710000}"/>
    <cellStyle name="Normal 3 2 7 2 4 3" xfId="29042" xr:uid="{00000000-0005-0000-0000-000071710000}"/>
    <cellStyle name="Normal 3 2 7 2 4 3 2" xfId="29043" xr:uid="{00000000-0005-0000-0000-000072710000}"/>
    <cellStyle name="Normal 3 2 7 2 4 4" xfId="29044" xr:uid="{00000000-0005-0000-0000-000073710000}"/>
    <cellStyle name="Normal 3 2 7 2 4 4 2" xfId="29045" xr:uid="{00000000-0005-0000-0000-000074710000}"/>
    <cellStyle name="Normal 3 2 7 2 4 5" xfId="29046" xr:uid="{00000000-0005-0000-0000-000075710000}"/>
    <cellStyle name="Normal 3 2 7 2 4 5 2" xfId="29047" xr:uid="{00000000-0005-0000-0000-000076710000}"/>
    <cellStyle name="Normal 3 2 7 2 4 6" xfId="29048" xr:uid="{00000000-0005-0000-0000-000077710000}"/>
    <cellStyle name="Normal 3 2 7 2 5" xfId="29049" xr:uid="{00000000-0005-0000-0000-000078710000}"/>
    <cellStyle name="Normal 3 2 7 2 5 2" xfId="29050" xr:uid="{00000000-0005-0000-0000-000079710000}"/>
    <cellStyle name="Normal 3 2 7 2 5 2 2" xfId="29051" xr:uid="{00000000-0005-0000-0000-00007A710000}"/>
    <cellStyle name="Normal 3 2 7 2 5 3" xfId="29052" xr:uid="{00000000-0005-0000-0000-00007B710000}"/>
    <cellStyle name="Normal 3 2 7 2 5 3 2" xfId="29053" xr:uid="{00000000-0005-0000-0000-00007C710000}"/>
    <cellStyle name="Normal 3 2 7 2 5 4" xfId="29054" xr:uid="{00000000-0005-0000-0000-00007D710000}"/>
    <cellStyle name="Normal 3 2 7 2 5 4 2" xfId="29055" xr:uid="{00000000-0005-0000-0000-00007E710000}"/>
    <cellStyle name="Normal 3 2 7 2 5 5" xfId="29056" xr:uid="{00000000-0005-0000-0000-00007F710000}"/>
    <cellStyle name="Normal 3 2 7 2 6" xfId="29057" xr:uid="{00000000-0005-0000-0000-000080710000}"/>
    <cellStyle name="Normal 3 2 7 2 6 2" xfId="29058" xr:uid="{00000000-0005-0000-0000-000081710000}"/>
    <cellStyle name="Normal 3 2 7 2 7" xfId="29059" xr:uid="{00000000-0005-0000-0000-000082710000}"/>
    <cellStyle name="Normal 3 2 7 2 7 2" xfId="29060" xr:uid="{00000000-0005-0000-0000-000083710000}"/>
    <cellStyle name="Normal 3 2 7 2 8" xfId="29061" xr:uid="{00000000-0005-0000-0000-000084710000}"/>
    <cellStyle name="Normal 3 2 7 2 8 2" xfId="29062" xr:uid="{00000000-0005-0000-0000-000085710000}"/>
    <cellStyle name="Normal 3 2 7 2 9" xfId="29063" xr:uid="{00000000-0005-0000-0000-000086710000}"/>
    <cellStyle name="Normal 3 2 7 3" xfId="29064" xr:uid="{00000000-0005-0000-0000-000087710000}"/>
    <cellStyle name="Normal 3 2 7 3 2" xfId="29065" xr:uid="{00000000-0005-0000-0000-000088710000}"/>
    <cellStyle name="Normal 3 2 7 3 2 2" xfId="29066" xr:uid="{00000000-0005-0000-0000-000089710000}"/>
    <cellStyle name="Normal 3 2 7 3 2 2 2" xfId="29067" xr:uid="{00000000-0005-0000-0000-00008A710000}"/>
    <cellStyle name="Normal 3 2 7 3 2 2 2 2" xfId="29068" xr:uid="{00000000-0005-0000-0000-00008B710000}"/>
    <cellStyle name="Normal 3 2 7 3 2 2 3" xfId="29069" xr:uid="{00000000-0005-0000-0000-00008C710000}"/>
    <cellStyle name="Normal 3 2 7 3 2 2 3 2" xfId="29070" xr:uid="{00000000-0005-0000-0000-00008D710000}"/>
    <cellStyle name="Normal 3 2 7 3 2 2 4" xfId="29071" xr:uid="{00000000-0005-0000-0000-00008E710000}"/>
    <cellStyle name="Normal 3 2 7 3 2 2 4 2" xfId="29072" xr:uid="{00000000-0005-0000-0000-00008F710000}"/>
    <cellStyle name="Normal 3 2 7 3 2 2 5" xfId="29073" xr:uid="{00000000-0005-0000-0000-000090710000}"/>
    <cellStyle name="Normal 3 2 7 3 2 3" xfId="29074" xr:uid="{00000000-0005-0000-0000-000091710000}"/>
    <cellStyle name="Normal 3 2 7 3 2 3 2" xfId="29075" xr:uid="{00000000-0005-0000-0000-000092710000}"/>
    <cellStyle name="Normal 3 2 7 3 2 4" xfId="29076" xr:uid="{00000000-0005-0000-0000-000093710000}"/>
    <cellStyle name="Normal 3 2 7 3 2 4 2" xfId="29077" xr:uid="{00000000-0005-0000-0000-000094710000}"/>
    <cellStyle name="Normal 3 2 7 3 2 5" xfId="29078" xr:uid="{00000000-0005-0000-0000-000095710000}"/>
    <cellStyle name="Normal 3 2 7 3 2 5 2" xfId="29079" xr:uid="{00000000-0005-0000-0000-000096710000}"/>
    <cellStyle name="Normal 3 2 7 3 2 6" xfId="29080" xr:uid="{00000000-0005-0000-0000-000097710000}"/>
    <cellStyle name="Normal 3 2 7 3 3" xfId="29081" xr:uid="{00000000-0005-0000-0000-000098710000}"/>
    <cellStyle name="Normal 3 2 7 3 3 2" xfId="29082" xr:uid="{00000000-0005-0000-0000-000099710000}"/>
    <cellStyle name="Normal 3 2 7 3 3 2 2" xfId="29083" xr:uid="{00000000-0005-0000-0000-00009A710000}"/>
    <cellStyle name="Normal 3 2 7 3 3 3" xfId="29084" xr:uid="{00000000-0005-0000-0000-00009B710000}"/>
    <cellStyle name="Normal 3 2 7 3 3 3 2" xfId="29085" xr:uid="{00000000-0005-0000-0000-00009C710000}"/>
    <cellStyle name="Normal 3 2 7 3 3 4" xfId="29086" xr:uid="{00000000-0005-0000-0000-00009D710000}"/>
    <cellStyle name="Normal 3 2 7 3 3 4 2" xfId="29087" xr:uid="{00000000-0005-0000-0000-00009E710000}"/>
    <cellStyle name="Normal 3 2 7 3 3 5" xfId="29088" xr:uid="{00000000-0005-0000-0000-00009F710000}"/>
    <cellStyle name="Normal 3 2 7 3 4" xfId="29089" xr:uid="{00000000-0005-0000-0000-0000A0710000}"/>
    <cellStyle name="Normal 3 2 7 3 4 2" xfId="29090" xr:uid="{00000000-0005-0000-0000-0000A1710000}"/>
    <cellStyle name="Normal 3 2 7 3 5" xfId="29091" xr:uid="{00000000-0005-0000-0000-0000A2710000}"/>
    <cellStyle name="Normal 3 2 7 3 5 2" xfId="29092" xr:uid="{00000000-0005-0000-0000-0000A3710000}"/>
    <cellStyle name="Normal 3 2 7 3 6" xfId="29093" xr:uid="{00000000-0005-0000-0000-0000A4710000}"/>
    <cellStyle name="Normal 3 2 7 3 6 2" xfId="29094" xr:uid="{00000000-0005-0000-0000-0000A5710000}"/>
    <cellStyle name="Normal 3 2 7 3 7" xfId="29095" xr:uid="{00000000-0005-0000-0000-0000A6710000}"/>
    <cellStyle name="Normal 3 2 7 4" xfId="29096" xr:uid="{00000000-0005-0000-0000-0000A7710000}"/>
    <cellStyle name="Normal 3 2 7 4 2" xfId="29097" xr:uid="{00000000-0005-0000-0000-0000A8710000}"/>
    <cellStyle name="Normal 3 2 7 4 2 2" xfId="29098" xr:uid="{00000000-0005-0000-0000-0000A9710000}"/>
    <cellStyle name="Normal 3 2 7 4 2 2 2" xfId="29099" xr:uid="{00000000-0005-0000-0000-0000AA710000}"/>
    <cellStyle name="Normal 3 2 7 4 2 2 2 2" xfId="29100" xr:uid="{00000000-0005-0000-0000-0000AB710000}"/>
    <cellStyle name="Normal 3 2 7 4 2 2 3" xfId="29101" xr:uid="{00000000-0005-0000-0000-0000AC710000}"/>
    <cellStyle name="Normal 3 2 7 4 2 2 3 2" xfId="29102" xr:uid="{00000000-0005-0000-0000-0000AD710000}"/>
    <cellStyle name="Normal 3 2 7 4 2 2 4" xfId="29103" xr:uid="{00000000-0005-0000-0000-0000AE710000}"/>
    <cellStyle name="Normal 3 2 7 4 2 2 4 2" xfId="29104" xr:uid="{00000000-0005-0000-0000-0000AF710000}"/>
    <cellStyle name="Normal 3 2 7 4 2 2 5" xfId="29105" xr:uid="{00000000-0005-0000-0000-0000B0710000}"/>
    <cellStyle name="Normal 3 2 7 4 2 3" xfId="29106" xr:uid="{00000000-0005-0000-0000-0000B1710000}"/>
    <cellStyle name="Normal 3 2 7 4 2 3 2" xfId="29107" xr:uid="{00000000-0005-0000-0000-0000B2710000}"/>
    <cellStyle name="Normal 3 2 7 4 2 4" xfId="29108" xr:uid="{00000000-0005-0000-0000-0000B3710000}"/>
    <cellStyle name="Normal 3 2 7 4 2 4 2" xfId="29109" xr:uid="{00000000-0005-0000-0000-0000B4710000}"/>
    <cellStyle name="Normal 3 2 7 4 2 5" xfId="29110" xr:uid="{00000000-0005-0000-0000-0000B5710000}"/>
    <cellStyle name="Normal 3 2 7 4 2 5 2" xfId="29111" xr:uid="{00000000-0005-0000-0000-0000B6710000}"/>
    <cellStyle name="Normal 3 2 7 4 2 6" xfId="29112" xr:uid="{00000000-0005-0000-0000-0000B7710000}"/>
    <cellStyle name="Normal 3 2 7 4 3" xfId="29113" xr:uid="{00000000-0005-0000-0000-0000B8710000}"/>
    <cellStyle name="Normal 3 2 7 4 3 2" xfId="29114" xr:uid="{00000000-0005-0000-0000-0000B9710000}"/>
    <cellStyle name="Normal 3 2 7 4 3 2 2" xfId="29115" xr:uid="{00000000-0005-0000-0000-0000BA710000}"/>
    <cellStyle name="Normal 3 2 7 4 3 3" xfId="29116" xr:uid="{00000000-0005-0000-0000-0000BB710000}"/>
    <cellStyle name="Normal 3 2 7 4 3 3 2" xfId="29117" xr:uid="{00000000-0005-0000-0000-0000BC710000}"/>
    <cellStyle name="Normal 3 2 7 4 3 4" xfId="29118" xr:uid="{00000000-0005-0000-0000-0000BD710000}"/>
    <cellStyle name="Normal 3 2 7 4 3 4 2" xfId="29119" xr:uid="{00000000-0005-0000-0000-0000BE710000}"/>
    <cellStyle name="Normal 3 2 7 4 3 5" xfId="29120" xr:uid="{00000000-0005-0000-0000-0000BF710000}"/>
    <cellStyle name="Normal 3 2 7 4 4" xfId="29121" xr:uid="{00000000-0005-0000-0000-0000C0710000}"/>
    <cellStyle name="Normal 3 2 7 4 4 2" xfId="29122" xr:uid="{00000000-0005-0000-0000-0000C1710000}"/>
    <cellStyle name="Normal 3 2 7 4 5" xfId="29123" xr:uid="{00000000-0005-0000-0000-0000C2710000}"/>
    <cellStyle name="Normal 3 2 7 4 5 2" xfId="29124" xr:uid="{00000000-0005-0000-0000-0000C3710000}"/>
    <cellStyle name="Normal 3 2 7 4 6" xfId="29125" xr:uid="{00000000-0005-0000-0000-0000C4710000}"/>
    <cellStyle name="Normal 3 2 7 4 6 2" xfId="29126" xr:uid="{00000000-0005-0000-0000-0000C5710000}"/>
    <cellStyle name="Normal 3 2 7 4 7" xfId="29127" xr:uid="{00000000-0005-0000-0000-0000C6710000}"/>
    <cellStyle name="Normal 3 2 7 5" xfId="29128" xr:uid="{00000000-0005-0000-0000-0000C7710000}"/>
    <cellStyle name="Normal 3 2 7 5 2" xfId="29129" xr:uid="{00000000-0005-0000-0000-0000C8710000}"/>
    <cellStyle name="Normal 3 2 7 6" xfId="29130" xr:uid="{00000000-0005-0000-0000-0000C9710000}"/>
    <cellStyle name="Normal 3 2 7 6 2" xfId="29131" xr:uid="{00000000-0005-0000-0000-0000CA710000}"/>
    <cellStyle name="Normal 3 2 7 6 2 2" xfId="29132" xr:uid="{00000000-0005-0000-0000-0000CB710000}"/>
    <cellStyle name="Normal 3 2 7 6 2 2 2" xfId="29133" xr:uid="{00000000-0005-0000-0000-0000CC710000}"/>
    <cellStyle name="Normal 3 2 7 6 2 3" xfId="29134" xr:uid="{00000000-0005-0000-0000-0000CD710000}"/>
    <cellStyle name="Normal 3 2 7 6 2 3 2" xfId="29135" xr:uid="{00000000-0005-0000-0000-0000CE710000}"/>
    <cellStyle name="Normal 3 2 7 6 2 4" xfId="29136" xr:uid="{00000000-0005-0000-0000-0000CF710000}"/>
    <cellStyle name="Normal 3 2 7 6 2 4 2" xfId="29137" xr:uid="{00000000-0005-0000-0000-0000D0710000}"/>
    <cellStyle name="Normal 3 2 7 6 2 5" xfId="29138" xr:uid="{00000000-0005-0000-0000-0000D1710000}"/>
    <cellStyle name="Normal 3 2 7 6 3" xfId="29139" xr:uid="{00000000-0005-0000-0000-0000D2710000}"/>
    <cellStyle name="Normal 3 2 7 6 3 2" xfId="29140" xr:uid="{00000000-0005-0000-0000-0000D3710000}"/>
    <cellStyle name="Normal 3 2 7 6 4" xfId="29141" xr:uid="{00000000-0005-0000-0000-0000D4710000}"/>
    <cellStyle name="Normal 3 2 7 6 4 2" xfId="29142" xr:uid="{00000000-0005-0000-0000-0000D5710000}"/>
    <cellStyle name="Normal 3 2 7 6 5" xfId="29143" xr:uid="{00000000-0005-0000-0000-0000D6710000}"/>
    <cellStyle name="Normal 3 2 7 6 5 2" xfId="29144" xr:uid="{00000000-0005-0000-0000-0000D7710000}"/>
    <cellStyle name="Normal 3 2 7 6 6" xfId="29145" xr:uid="{00000000-0005-0000-0000-0000D8710000}"/>
    <cellStyle name="Normal 3 2 7 7" xfId="29146" xr:uid="{00000000-0005-0000-0000-0000D9710000}"/>
    <cellStyle name="Normal 3 2 7 7 2" xfId="29147" xr:uid="{00000000-0005-0000-0000-0000DA710000}"/>
    <cellStyle name="Normal 3 2 7 7 2 2" xfId="29148" xr:uid="{00000000-0005-0000-0000-0000DB710000}"/>
    <cellStyle name="Normal 3 2 7 7 3" xfId="29149" xr:uid="{00000000-0005-0000-0000-0000DC710000}"/>
    <cellStyle name="Normal 3 2 7 7 3 2" xfId="29150" xr:uid="{00000000-0005-0000-0000-0000DD710000}"/>
    <cellStyle name="Normal 3 2 7 7 4" xfId="29151" xr:uid="{00000000-0005-0000-0000-0000DE710000}"/>
    <cellStyle name="Normal 3 2 7 7 4 2" xfId="29152" xr:uid="{00000000-0005-0000-0000-0000DF710000}"/>
    <cellStyle name="Normal 3 2 7 7 5" xfId="29153" xr:uid="{00000000-0005-0000-0000-0000E0710000}"/>
    <cellStyle name="Normal 3 2 7 8" xfId="29154" xr:uid="{00000000-0005-0000-0000-0000E1710000}"/>
    <cellStyle name="Normal 3 2 7 8 2" xfId="29155" xr:uid="{00000000-0005-0000-0000-0000E2710000}"/>
    <cellStyle name="Normal 3 2 7 9" xfId="29156" xr:uid="{00000000-0005-0000-0000-0000E3710000}"/>
    <cellStyle name="Normal 3 2 7 9 2" xfId="29157" xr:uid="{00000000-0005-0000-0000-0000E4710000}"/>
    <cellStyle name="Normal 3 2 8" xfId="29158" xr:uid="{00000000-0005-0000-0000-0000E5710000}"/>
    <cellStyle name="Normal 3 2 8 10" xfId="29159" xr:uid="{00000000-0005-0000-0000-0000E6710000}"/>
    <cellStyle name="Normal 3 2 8 2" xfId="29160" xr:uid="{00000000-0005-0000-0000-0000E7710000}"/>
    <cellStyle name="Normal 3 2 8 2 2" xfId="29161" xr:uid="{00000000-0005-0000-0000-0000E8710000}"/>
    <cellStyle name="Normal 3 2 8 2 2 2" xfId="29162" xr:uid="{00000000-0005-0000-0000-0000E9710000}"/>
    <cellStyle name="Normal 3 2 8 2 2 2 2" xfId="29163" xr:uid="{00000000-0005-0000-0000-0000EA710000}"/>
    <cellStyle name="Normal 3 2 8 2 2 2 2 2" xfId="29164" xr:uid="{00000000-0005-0000-0000-0000EB710000}"/>
    <cellStyle name="Normal 3 2 8 2 2 2 3" xfId="29165" xr:uid="{00000000-0005-0000-0000-0000EC710000}"/>
    <cellStyle name="Normal 3 2 8 2 2 2 3 2" xfId="29166" xr:uid="{00000000-0005-0000-0000-0000ED710000}"/>
    <cellStyle name="Normal 3 2 8 2 2 2 4" xfId="29167" xr:uid="{00000000-0005-0000-0000-0000EE710000}"/>
    <cellStyle name="Normal 3 2 8 2 2 2 4 2" xfId="29168" xr:uid="{00000000-0005-0000-0000-0000EF710000}"/>
    <cellStyle name="Normal 3 2 8 2 2 2 5" xfId="29169" xr:uid="{00000000-0005-0000-0000-0000F0710000}"/>
    <cellStyle name="Normal 3 2 8 2 2 3" xfId="29170" xr:uid="{00000000-0005-0000-0000-0000F1710000}"/>
    <cellStyle name="Normal 3 2 8 2 2 3 2" xfId="29171" xr:uid="{00000000-0005-0000-0000-0000F2710000}"/>
    <cellStyle name="Normal 3 2 8 2 2 4" xfId="29172" xr:uid="{00000000-0005-0000-0000-0000F3710000}"/>
    <cellStyle name="Normal 3 2 8 2 2 4 2" xfId="29173" xr:uid="{00000000-0005-0000-0000-0000F4710000}"/>
    <cellStyle name="Normal 3 2 8 2 2 5" xfId="29174" xr:uid="{00000000-0005-0000-0000-0000F5710000}"/>
    <cellStyle name="Normal 3 2 8 2 2 5 2" xfId="29175" xr:uid="{00000000-0005-0000-0000-0000F6710000}"/>
    <cellStyle name="Normal 3 2 8 2 2 6" xfId="29176" xr:uid="{00000000-0005-0000-0000-0000F7710000}"/>
    <cellStyle name="Normal 3 2 8 2 3" xfId="29177" xr:uid="{00000000-0005-0000-0000-0000F8710000}"/>
    <cellStyle name="Normal 3 2 8 2 3 2" xfId="29178" xr:uid="{00000000-0005-0000-0000-0000F9710000}"/>
    <cellStyle name="Normal 3 2 8 2 3 2 2" xfId="29179" xr:uid="{00000000-0005-0000-0000-0000FA710000}"/>
    <cellStyle name="Normal 3 2 8 2 3 3" xfId="29180" xr:uid="{00000000-0005-0000-0000-0000FB710000}"/>
    <cellStyle name="Normal 3 2 8 2 3 3 2" xfId="29181" xr:uid="{00000000-0005-0000-0000-0000FC710000}"/>
    <cellStyle name="Normal 3 2 8 2 3 4" xfId="29182" xr:uid="{00000000-0005-0000-0000-0000FD710000}"/>
    <cellStyle name="Normal 3 2 8 2 3 4 2" xfId="29183" xr:uid="{00000000-0005-0000-0000-0000FE710000}"/>
    <cellStyle name="Normal 3 2 8 2 3 5" xfId="29184" xr:uid="{00000000-0005-0000-0000-0000FF710000}"/>
    <cellStyle name="Normal 3 2 8 2 4" xfId="29185" xr:uid="{00000000-0005-0000-0000-000000720000}"/>
    <cellStyle name="Normal 3 2 8 2 4 2" xfId="29186" xr:uid="{00000000-0005-0000-0000-000001720000}"/>
    <cellStyle name="Normal 3 2 8 2 5" xfId="29187" xr:uid="{00000000-0005-0000-0000-000002720000}"/>
    <cellStyle name="Normal 3 2 8 2 5 2" xfId="29188" xr:uid="{00000000-0005-0000-0000-000003720000}"/>
    <cellStyle name="Normal 3 2 8 2 6" xfId="29189" xr:uid="{00000000-0005-0000-0000-000004720000}"/>
    <cellStyle name="Normal 3 2 8 2 6 2" xfId="29190" xr:uid="{00000000-0005-0000-0000-000005720000}"/>
    <cellStyle name="Normal 3 2 8 2 7" xfId="29191" xr:uid="{00000000-0005-0000-0000-000006720000}"/>
    <cellStyle name="Normal 3 2 8 3" xfId="29192" xr:uid="{00000000-0005-0000-0000-000007720000}"/>
    <cellStyle name="Normal 3 2 8 3 2" xfId="29193" xr:uid="{00000000-0005-0000-0000-000008720000}"/>
    <cellStyle name="Normal 3 2 8 3 2 2" xfId="29194" xr:uid="{00000000-0005-0000-0000-000009720000}"/>
    <cellStyle name="Normal 3 2 8 3 2 2 2" xfId="29195" xr:uid="{00000000-0005-0000-0000-00000A720000}"/>
    <cellStyle name="Normal 3 2 8 3 2 2 2 2" xfId="29196" xr:uid="{00000000-0005-0000-0000-00000B720000}"/>
    <cellStyle name="Normal 3 2 8 3 2 2 3" xfId="29197" xr:uid="{00000000-0005-0000-0000-00000C720000}"/>
    <cellStyle name="Normal 3 2 8 3 2 2 3 2" xfId="29198" xr:uid="{00000000-0005-0000-0000-00000D720000}"/>
    <cellStyle name="Normal 3 2 8 3 2 2 4" xfId="29199" xr:uid="{00000000-0005-0000-0000-00000E720000}"/>
    <cellStyle name="Normal 3 2 8 3 2 2 4 2" xfId="29200" xr:uid="{00000000-0005-0000-0000-00000F720000}"/>
    <cellStyle name="Normal 3 2 8 3 2 2 5" xfId="29201" xr:uid="{00000000-0005-0000-0000-000010720000}"/>
    <cellStyle name="Normal 3 2 8 3 2 3" xfId="29202" xr:uid="{00000000-0005-0000-0000-000011720000}"/>
    <cellStyle name="Normal 3 2 8 3 2 3 2" xfId="29203" xr:uid="{00000000-0005-0000-0000-000012720000}"/>
    <cellStyle name="Normal 3 2 8 3 2 4" xfId="29204" xr:uid="{00000000-0005-0000-0000-000013720000}"/>
    <cellStyle name="Normal 3 2 8 3 2 4 2" xfId="29205" xr:uid="{00000000-0005-0000-0000-000014720000}"/>
    <cellStyle name="Normal 3 2 8 3 2 5" xfId="29206" xr:uid="{00000000-0005-0000-0000-000015720000}"/>
    <cellStyle name="Normal 3 2 8 3 2 5 2" xfId="29207" xr:uid="{00000000-0005-0000-0000-000016720000}"/>
    <cellStyle name="Normal 3 2 8 3 2 6" xfId="29208" xr:uid="{00000000-0005-0000-0000-000017720000}"/>
    <cellStyle name="Normal 3 2 8 3 3" xfId="29209" xr:uid="{00000000-0005-0000-0000-000018720000}"/>
    <cellStyle name="Normal 3 2 8 3 3 2" xfId="29210" xr:uid="{00000000-0005-0000-0000-000019720000}"/>
    <cellStyle name="Normal 3 2 8 3 3 2 2" xfId="29211" xr:uid="{00000000-0005-0000-0000-00001A720000}"/>
    <cellStyle name="Normal 3 2 8 3 3 3" xfId="29212" xr:uid="{00000000-0005-0000-0000-00001B720000}"/>
    <cellStyle name="Normal 3 2 8 3 3 3 2" xfId="29213" xr:uid="{00000000-0005-0000-0000-00001C720000}"/>
    <cellStyle name="Normal 3 2 8 3 3 4" xfId="29214" xr:uid="{00000000-0005-0000-0000-00001D720000}"/>
    <cellStyle name="Normal 3 2 8 3 3 4 2" xfId="29215" xr:uid="{00000000-0005-0000-0000-00001E720000}"/>
    <cellStyle name="Normal 3 2 8 3 3 5" xfId="29216" xr:uid="{00000000-0005-0000-0000-00001F720000}"/>
    <cellStyle name="Normal 3 2 8 3 4" xfId="29217" xr:uid="{00000000-0005-0000-0000-000020720000}"/>
    <cellStyle name="Normal 3 2 8 3 4 2" xfId="29218" xr:uid="{00000000-0005-0000-0000-000021720000}"/>
    <cellStyle name="Normal 3 2 8 3 5" xfId="29219" xr:uid="{00000000-0005-0000-0000-000022720000}"/>
    <cellStyle name="Normal 3 2 8 3 5 2" xfId="29220" xr:uid="{00000000-0005-0000-0000-000023720000}"/>
    <cellStyle name="Normal 3 2 8 3 6" xfId="29221" xr:uid="{00000000-0005-0000-0000-000024720000}"/>
    <cellStyle name="Normal 3 2 8 3 6 2" xfId="29222" xr:uid="{00000000-0005-0000-0000-000025720000}"/>
    <cellStyle name="Normal 3 2 8 3 7" xfId="29223" xr:uid="{00000000-0005-0000-0000-000026720000}"/>
    <cellStyle name="Normal 3 2 8 4" xfId="29224" xr:uid="{00000000-0005-0000-0000-000027720000}"/>
    <cellStyle name="Normal 3 2 8 4 2" xfId="29225" xr:uid="{00000000-0005-0000-0000-000028720000}"/>
    <cellStyle name="Normal 3 2 8 5" xfId="29226" xr:uid="{00000000-0005-0000-0000-000029720000}"/>
    <cellStyle name="Normal 3 2 8 5 2" xfId="29227" xr:uid="{00000000-0005-0000-0000-00002A720000}"/>
    <cellStyle name="Normal 3 2 8 5 2 2" xfId="29228" xr:uid="{00000000-0005-0000-0000-00002B720000}"/>
    <cellStyle name="Normal 3 2 8 5 2 2 2" xfId="29229" xr:uid="{00000000-0005-0000-0000-00002C720000}"/>
    <cellStyle name="Normal 3 2 8 5 2 3" xfId="29230" xr:uid="{00000000-0005-0000-0000-00002D720000}"/>
    <cellStyle name="Normal 3 2 8 5 2 3 2" xfId="29231" xr:uid="{00000000-0005-0000-0000-00002E720000}"/>
    <cellStyle name="Normal 3 2 8 5 2 4" xfId="29232" xr:uid="{00000000-0005-0000-0000-00002F720000}"/>
    <cellStyle name="Normal 3 2 8 5 2 4 2" xfId="29233" xr:uid="{00000000-0005-0000-0000-000030720000}"/>
    <cellStyle name="Normal 3 2 8 5 2 5" xfId="29234" xr:uid="{00000000-0005-0000-0000-000031720000}"/>
    <cellStyle name="Normal 3 2 8 5 3" xfId="29235" xr:uid="{00000000-0005-0000-0000-000032720000}"/>
    <cellStyle name="Normal 3 2 8 5 3 2" xfId="29236" xr:uid="{00000000-0005-0000-0000-000033720000}"/>
    <cellStyle name="Normal 3 2 8 5 4" xfId="29237" xr:uid="{00000000-0005-0000-0000-000034720000}"/>
    <cellStyle name="Normal 3 2 8 5 4 2" xfId="29238" xr:uid="{00000000-0005-0000-0000-000035720000}"/>
    <cellStyle name="Normal 3 2 8 5 5" xfId="29239" xr:uid="{00000000-0005-0000-0000-000036720000}"/>
    <cellStyle name="Normal 3 2 8 5 5 2" xfId="29240" xr:uid="{00000000-0005-0000-0000-000037720000}"/>
    <cellStyle name="Normal 3 2 8 5 6" xfId="29241" xr:uid="{00000000-0005-0000-0000-000038720000}"/>
    <cellStyle name="Normal 3 2 8 6" xfId="29242" xr:uid="{00000000-0005-0000-0000-000039720000}"/>
    <cellStyle name="Normal 3 2 8 6 2" xfId="29243" xr:uid="{00000000-0005-0000-0000-00003A720000}"/>
    <cellStyle name="Normal 3 2 8 6 2 2" xfId="29244" xr:uid="{00000000-0005-0000-0000-00003B720000}"/>
    <cellStyle name="Normal 3 2 8 6 3" xfId="29245" xr:uid="{00000000-0005-0000-0000-00003C720000}"/>
    <cellStyle name="Normal 3 2 8 6 3 2" xfId="29246" xr:uid="{00000000-0005-0000-0000-00003D720000}"/>
    <cellStyle name="Normal 3 2 8 6 4" xfId="29247" xr:uid="{00000000-0005-0000-0000-00003E720000}"/>
    <cellStyle name="Normal 3 2 8 6 4 2" xfId="29248" xr:uid="{00000000-0005-0000-0000-00003F720000}"/>
    <cellStyle name="Normal 3 2 8 6 5" xfId="29249" xr:uid="{00000000-0005-0000-0000-000040720000}"/>
    <cellStyle name="Normal 3 2 8 7" xfId="29250" xr:uid="{00000000-0005-0000-0000-000041720000}"/>
    <cellStyle name="Normal 3 2 8 7 2" xfId="29251" xr:uid="{00000000-0005-0000-0000-000042720000}"/>
    <cellStyle name="Normal 3 2 8 8" xfId="29252" xr:uid="{00000000-0005-0000-0000-000043720000}"/>
    <cellStyle name="Normal 3 2 8 8 2" xfId="29253" xr:uid="{00000000-0005-0000-0000-000044720000}"/>
    <cellStyle name="Normal 3 2 8 9" xfId="29254" xr:uid="{00000000-0005-0000-0000-000045720000}"/>
    <cellStyle name="Normal 3 2 8 9 2" xfId="29255" xr:uid="{00000000-0005-0000-0000-000046720000}"/>
    <cellStyle name="Normal 3 2 9" xfId="29256" xr:uid="{00000000-0005-0000-0000-000047720000}"/>
    <cellStyle name="Normal 3 2 9 10" xfId="29257" xr:uid="{00000000-0005-0000-0000-000048720000}"/>
    <cellStyle name="Normal 3 2 9 2" xfId="29258" xr:uid="{00000000-0005-0000-0000-000049720000}"/>
    <cellStyle name="Normal 3 2 9 2 2" xfId="29259" xr:uid="{00000000-0005-0000-0000-00004A720000}"/>
    <cellStyle name="Normal 3 2 9 2 2 2" xfId="29260" xr:uid="{00000000-0005-0000-0000-00004B720000}"/>
    <cellStyle name="Normal 3 2 9 2 2 2 2" xfId="29261" xr:uid="{00000000-0005-0000-0000-00004C720000}"/>
    <cellStyle name="Normal 3 2 9 2 2 2 2 2" xfId="29262" xr:uid="{00000000-0005-0000-0000-00004D720000}"/>
    <cellStyle name="Normal 3 2 9 2 2 2 3" xfId="29263" xr:uid="{00000000-0005-0000-0000-00004E720000}"/>
    <cellStyle name="Normal 3 2 9 2 2 2 3 2" xfId="29264" xr:uid="{00000000-0005-0000-0000-00004F720000}"/>
    <cellStyle name="Normal 3 2 9 2 2 2 4" xfId="29265" xr:uid="{00000000-0005-0000-0000-000050720000}"/>
    <cellStyle name="Normal 3 2 9 2 2 2 4 2" xfId="29266" xr:uid="{00000000-0005-0000-0000-000051720000}"/>
    <cellStyle name="Normal 3 2 9 2 2 2 5" xfId="29267" xr:uid="{00000000-0005-0000-0000-000052720000}"/>
    <cellStyle name="Normal 3 2 9 2 2 3" xfId="29268" xr:uid="{00000000-0005-0000-0000-000053720000}"/>
    <cellStyle name="Normal 3 2 9 2 2 3 2" xfId="29269" xr:uid="{00000000-0005-0000-0000-000054720000}"/>
    <cellStyle name="Normal 3 2 9 2 2 4" xfId="29270" xr:uid="{00000000-0005-0000-0000-000055720000}"/>
    <cellStyle name="Normal 3 2 9 2 2 4 2" xfId="29271" xr:uid="{00000000-0005-0000-0000-000056720000}"/>
    <cellStyle name="Normal 3 2 9 2 2 5" xfId="29272" xr:uid="{00000000-0005-0000-0000-000057720000}"/>
    <cellStyle name="Normal 3 2 9 2 2 5 2" xfId="29273" xr:uid="{00000000-0005-0000-0000-000058720000}"/>
    <cellStyle name="Normal 3 2 9 2 2 6" xfId="29274" xr:uid="{00000000-0005-0000-0000-000059720000}"/>
    <cellStyle name="Normal 3 2 9 2 3" xfId="29275" xr:uid="{00000000-0005-0000-0000-00005A720000}"/>
    <cellStyle name="Normal 3 2 9 2 3 2" xfId="29276" xr:uid="{00000000-0005-0000-0000-00005B720000}"/>
    <cellStyle name="Normal 3 2 9 2 3 2 2" xfId="29277" xr:uid="{00000000-0005-0000-0000-00005C720000}"/>
    <cellStyle name="Normal 3 2 9 2 3 3" xfId="29278" xr:uid="{00000000-0005-0000-0000-00005D720000}"/>
    <cellStyle name="Normal 3 2 9 2 3 3 2" xfId="29279" xr:uid="{00000000-0005-0000-0000-00005E720000}"/>
    <cellStyle name="Normal 3 2 9 2 3 4" xfId="29280" xr:uid="{00000000-0005-0000-0000-00005F720000}"/>
    <cellStyle name="Normal 3 2 9 2 3 4 2" xfId="29281" xr:uid="{00000000-0005-0000-0000-000060720000}"/>
    <cellStyle name="Normal 3 2 9 2 3 5" xfId="29282" xr:uid="{00000000-0005-0000-0000-000061720000}"/>
    <cellStyle name="Normal 3 2 9 2 4" xfId="29283" xr:uid="{00000000-0005-0000-0000-000062720000}"/>
    <cellStyle name="Normal 3 2 9 2 4 2" xfId="29284" xr:uid="{00000000-0005-0000-0000-000063720000}"/>
    <cellStyle name="Normal 3 2 9 2 5" xfId="29285" xr:uid="{00000000-0005-0000-0000-000064720000}"/>
    <cellStyle name="Normal 3 2 9 2 5 2" xfId="29286" xr:uid="{00000000-0005-0000-0000-000065720000}"/>
    <cellStyle name="Normal 3 2 9 2 6" xfId="29287" xr:uid="{00000000-0005-0000-0000-000066720000}"/>
    <cellStyle name="Normal 3 2 9 2 6 2" xfId="29288" xr:uid="{00000000-0005-0000-0000-000067720000}"/>
    <cellStyle name="Normal 3 2 9 2 7" xfId="29289" xr:uid="{00000000-0005-0000-0000-000068720000}"/>
    <cellStyle name="Normal 3 2 9 3" xfId="29290" xr:uid="{00000000-0005-0000-0000-000069720000}"/>
    <cellStyle name="Normal 3 2 9 3 2" xfId="29291" xr:uid="{00000000-0005-0000-0000-00006A720000}"/>
    <cellStyle name="Normal 3 2 9 3 2 2" xfId="29292" xr:uid="{00000000-0005-0000-0000-00006B720000}"/>
    <cellStyle name="Normal 3 2 9 3 2 2 2" xfId="29293" xr:uid="{00000000-0005-0000-0000-00006C720000}"/>
    <cellStyle name="Normal 3 2 9 3 2 2 2 2" xfId="29294" xr:uid="{00000000-0005-0000-0000-00006D720000}"/>
    <cellStyle name="Normal 3 2 9 3 2 2 3" xfId="29295" xr:uid="{00000000-0005-0000-0000-00006E720000}"/>
    <cellStyle name="Normal 3 2 9 3 2 2 3 2" xfId="29296" xr:uid="{00000000-0005-0000-0000-00006F720000}"/>
    <cellStyle name="Normal 3 2 9 3 2 2 4" xfId="29297" xr:uid="{00000000-0005-0000-0000-000070720000}"/>
    <cellStyle name="Normal 3 2 9 3 2 2 4 2" xfId="29298" xr:uid="{00000000-0005-0000-0000-000071720000}"/>
    <cellStyle name="Normal 3 2 9 3 2 2 5" xfId="29299" xr:uid="{00000000-0005-0000-0000-000072720000}"/>
    <cellStyle name="Normal 3 2 9 3 2 3" xfId="29300" xr:uid="{00000000-0005-0000-0000-000073720000}"/>
    <cellStyle name="Normal 3 2 9 3 2 3 2" xfId="29301" xr:uid="{00000000-0005-0000-0000-000074720000}"/>
    <cellStyle name="Normal 3 2 9 3 2 4" xfId="29302" xr:uid="{00000000-0005-0000-0000-000075720000}"/>
    <cellStyle name="Normal 3 2 9 3 2 4 2" xfId="29303" xr:uid="{00000000-0005-0000-0000-000076720000}"/>
    <cellStyle name="Normal 3 2 9 3 2 5" xfId="29304" xr:uid="{00000000-0005-0000-0000-000077720000}"/>
    <cellStyle name="Normal 3 2 9 3 2 5 2" xfId="29305" xr:uid="{00000000-0005-0000-0000-000078720000}"/>
    <cellStyle name="Normal 3 2 9 3 2 6" xfId="29306" xr:uid="{00000000-0005-0000-0000-000079720000}"/>
    <cellStyle name="Normal 3 2 9 3 3" xfId="29307" xr:uid="{00000000-0005-0000-0000-00007A720000}"/>
    <cellStyle name="Normal 3 2 9 3 3 2" xfId="29308" xr:uid="{00000000-0005-0000-0000-00007B720000}"/>
    <cellStyle name="Normal 3 2 9 3 3 2 2" xfId="29309" xr:uid="{00000000-0005-0000-0000-00007C720000}"/>
    <cellStyle name="Normal 3 2 9 3 3 3" xfId="29310" xr:uid="{00000000-0005-0000-0000-00007D720000}"/>
    <cellStyle name="Normal 3 2 9 3 3 3 2" xfId="29311" xr:uid="{00000000-0005-0000-0000-00007E720000}"/>
    <cellStyle name="Normal 3 2 9 3 3 4" xfId="29312" xr:uid="{00000000-0005-0000-0000-00007F720000}"/>
    <cellStyle name="Normal 3 2 9 3 3 4 2" xfId="29313" xr:uid="{00000000-0005-0000-0000-000080720000}"/>
    <cellStyle name="Normal 3 2 9 3 3 5" xfId="29314" xr:uid="{00000000-0005-0000-0000-000081720000}"/>
    <cellStyle name="Normal 3 2 9 3 4" xfId="29315" xr:uid="{00000000-0005-0000-0000-000082720000}"/>
    <cellStyle name="Normal 3 2 9 3 4 2" xfId="29316" xr:uid="{00000000-0005-0000-0000-000083720000}"/>
    <cellStyle name="Normal 3 2 9 3 5" xfId="29317" xr:uid="{00000000-0005-0000-0000-000084720000}"/>
    <cellStyle name="Normal 3 2 9 3 5 2" xfId="29318" xr:uid="{00000000-0005-0000-0000-000085720000}"/>
    <cellStyle name="Normal 3 2 9 3 6" xfId="29319" xr:uid="{00000000-0005-0000-0000-000086720000}"/>
    <cellStyle name="Normal 3 2 9 3 6 2" xfId="29320" xr:uid="{00000000-0005-0000-0000-000087720000}"/>
    <cellStyle name="Normal 3 2 9 3 7" xfId="29321" xr:uid="{00000000-0005-0000-0000-000088720000}"/>
    <cellStyle name="Normal 3 2 9 4" xfId="29322" xr:uid="{00000000-0005-0000-0000-000089720000}"/>
    <cellStyle name="Normal 3 2 9 4 2" xfId="29323" xr:uid="{00000000-0005-0000-0000-00008A720000}"/>
    <cellStyle name="Normal 3 2 9 5" xfId="29324" xr:uid="{00000000-0005-0000-0000-00008B720000}"/>
    <cellStyle name="Normal 3 2 9 5 2" xfId="29325" xr:uid="{00000000-0005-0000-0000-00008C720000}"/>
    <cellStyle name="Normal 3 2 9 5 2 2" xfId="29326" xr:uid="{00000000-0005-0000-0000-00008D720000}"/>
    <cellStyle name="Normal 3 2 9 5 2 2 2" xfId="29327" xr:uid="{00000000-0005-0000-0000-00008E720000}"/>
    <cellStyle name="Normal 3 2 9 5 2 3" xfId="29328" xr:uid="{00000000-0005-0000-0000-00008F720000}"/>
    <cellStyle name="Normal 3 2 9 5 2 3 2" xfId="29329" xr:uid="{00000000-0005-0000-0000-000090720000}"/>
    <cellStyle name="Normal 3 2 9 5 2 4" xfId="29330" xr:uid="{00000000-0005-0000-0000-000091720000}"/>
    <cellStyle name="Normal 3 2 9 5 2 4 2" xfId="29331" xr:uid="{00000000-0005-0000-0000-000092720000}"/>
    <cellStyle name="Normal 3 2 9 5 2 5" xfId="29332" xr:uid="{00000000-0005-0000-0000-000093720000}"/>
    <cellStyle name="Normal 3 2 9 5 3" xfId="29333" xr:uid="{00000000-0005-0000-0000-000094720000}"/>
    <cellStyle name="Normal 3 2 9 5 3 2" xfId="29334" xr:uid="{00000000-0005-0000-0000-000095720000}"/>
    <cellStyle name="Normal 3 2 9 5 4" xfId="29335" xr:uid="{00000000-0005-0000-0000-000096720000}"/>
    <cellStyle name="Normal 3 2 9 5 4 2" xfId="29336" xr:uid="{00000000-0005-0000-0000-000097720000}"/>
    <cellStyle name="Normal 3 2 9 5 5" xfId="29337" xr:uid="{00000000-0005-0000-0000-000098720000}"/>
    <cellStyle name="Normal 3 2 9 5 5 2" xfId="29338" xr:uid="{00000000-0005-0000-0000-000099720000}"/>
    <cellStyle name="Normal 3 2 9 5 6" xfId="29339" xr:uid="{00000000-0005-0000-0000-00009A720000}"/>
    <cellStyle name="Normal 3 2 9 6" xfId="29340" xr:uid="{00000000-0005-0000-0000-00009B720000}"/>
    <cellStyle name="Normal 3 2 9 6 2" xfId="29341" xr:uid="{00000000-0005-0000-0000-00009C720000}"/>
    <cellStyle name="Normal 3 2 9 6 2 2" xfId="29342" xr:uid="{00000000-0005-0000-0000-00009D720000}"/>
    <cellStyle name="Normal 3 2 9 6 3" xfId="29343" xr:uid="{00000000-0005-0000-0000-00009E720000}"/>
    <cellStyle name="Normal 3 2 9 6 3 2" xfId="29344" xr:uid="{00000000-0005-0000-0000-00009F720000}"/>
    <cellStyle name="Normal 3 2 9 6 4" xfId="29345" xr:uid="{00000000-0005-0000-0000-0000A0720000}"/>
    <cellStyle name="Normal 3 2 9 6 4 2" xfId="29346" xr:uid="{00000000-0005-0000-0000-0000A1720000}"/>
    <cellStyle name="Normal 3 2 9 6 5" xfId="29347" xr:uid="{00000000-0005-0000-0000-0000A2720000}"/>
    <cellStyle name="Normal 3 2 9 7" xfId="29348" xr:uid="{00000000-0005-0000-0000-0000A3720000}"/>
    <cellStyle name="Normal 3 2 9 7 2" xfId="29349" xr:uid="{00000000-0005-0000-0000-0000A4720000}"/>
    <cellStyle name="Normal 3 2 9 8" xfId="29350" xr:uid="{00000000-0005-0000-0000-0000A5720000}"/>
    <cellStyle name="Normal 3 2 9 8 2" xfId="29351" xr:uid="{00000000-0005-0000-0000-0000A6720000}"/>
    <cellStyle name="Normal 3 2 9 9" xfId="29352" xr:uid="{00000000-0005-0000-0000-0000A7720000}"/>
    <cellStyle name="Normal 3 2 9 9 2" xfId="29353" xr:uid="{00000000-0005-0000-0000-0000A8720000}"/>
    <cellStyle name="Normal 3 2_Guarantees" xfId="29354" xr:uid="{00000000-0005-0000-0000-0000A9720000}"/>
    <cellStyle name="Normal 3 20" xfId="29355" xr:uid="{00000000-0005-0000-0000-0000AA720000}"/>
    <cellStyle name="Normal 3 20 2" xfId="29356" xr:uid="{00000000-0005-0000-0000-0000AB720000}"/>
    <cellStyle name="Normal 3 20 2 2" xfId="29357" xr:uid="{00000000-0005-0000-0000-0000AC720000}"/>
    <cellStyle name="Normal 3 20 2 2 2" xfId="29358" xr:uid="{00000000-0005-0000-0000-0000AD720000}"/>
    <cellStyle name="Normal 3 20 2 2 2 2" xfId="29359" xr:uid="{00000000-0005-0000-0000-0000AE720000}"/>
    <cellStyle name="Normal 3 20 2 2 3" xfId="29360" xr:uid="{00000000-0005-0000-0000-0000AF720000}"/>
    <cellStyle name="Normal 3 20 2 2 3 2" xfId="29361" xr:uid="{00000000-0005-0000-0000-0000B0720000}"/>
    <cellStyle name="Normal 3 20 2 2 4" xfId="29362" xr:uid="{00000000-0005-0000-0000-0000B1720000}"/>
    <cellStyle name="Normal 3 20 2 2 4 2" xfId="29363" xr:uid="{00000000-0005-0000-0000-0000B2720000}"/>
    <cellStyle name="Normal 3 20 2 2 5" xfId="29364" xr:uid="{00000000-0005-0000-0000-0000B3720000}"/>
    <cellStyle name="Normal 3 20 2 3" xfId="29365" xr:uid="{00000000-0005-0000-0000-0000B4720000}"/>
    <cellStyle name="Normal 3 20 2 3 2" xfId="29366" xr:uid="{00000000-0005-0000-0000-0000B5720000}"/>
    <cellStyle name="Normal 3 20 2 4" xfId="29367" xr:uid="{00000000-0005-0000-0000-0000B6720000}"/>
    <cellStyle name="Normal 3 20 2 4 2" xfId="29368" xr:uid="{00000000-0005-0000-0000-0000B7720000}"/>
    <cellStyle name="Normal 3 20 2 5" xfId="29369" xr:uid="{00000000-0005-0000-0000-0000B8720000}"/>
    <cellStyle name="Normal 3 20 2 5 2" xfId="29370" xr:uid="{00000000-0005-0000-0000-0000B9720000}"/>
    <cellStyle name="Normal 3 20 2 6" xfId="29371" xr:uid="{00000000-0005-0000-0000-0000BA720000}"/>
    <cellStyle name="Normal 3 20 3" xfId="29372" xr:uid="{00000000-0005-0000-0000-0000BB720000}"/>
    <cellStyle name="Normal 3 20 3 2" xfId="29373" xr:uid="{00000000-0005-0000-0000-0000BC720000}"/>
    <cellStyle name="Normal 3 20 4" xfId="29374" xr:uid="{00000000-0005-0000-0000-0000BD720000}"/>
    <cellStyle name="Normal 3 20 4 2" xfId="29375" xr:uid="{00000000-0005-0000-0000-0000BE720000}"/>
    <cellStyle name="Normal 3 20 4 2 2" xfId="29376" xr:uid="{00000000-0005-0000-0000-0000BF720000}"/>
    <cellStyle name="Normal 3 20 4 3" xfId="29377" xr:uid="{00000000-0005-0000-0000-0000C0720000}"/>
    <cellStyle name="Normal 3 20 4 3 2" xfId="29378" xr:uid="{00000000-0005-0000-0000-0000C1720000}"/>
    <cellStyle name="Normal 3 20 4 4" xfId="29379" xr:uid="{00000000-0005-0000-0000-0000C2720000}"/>
    <cellStyle name="Normal 3 20 4 4 2" xfId="29380" xr:uid="{00000000-0005-0000-0000-0000C3720000}"/>
    <cellStyle name="Normal 3 20 4 5" xfId="29381" xr:uid="{00000000-0005-0000-0000-0000C4720000}"/>
    <cellStyle name="Normal 3 20 5" xfId="29382" xr:uid="{00000000-0005-0000-0000-0000C5720000}"/>
    <cellStyle name="Normal 3 20 5 2" xfId="29383" xr:uid="{00000000-0005-0000-0000-0000C6720000}"/>
    <cellStyle name="Normal 3 20 6" xfId="29384" xr:uid="{00000000-0005-0000-0000-0000C7720000}"/>
    <cellStyle name="Normal 3 20 6 2" xfId="29385" xr:uid="{00000000-0005-0000-0000-0000C8720000}"/>
    <cellStyle name="Normal 3 20 7" xfId="29386" xr:uid="{00000000-0005-0000-0000-0000C9720000}"/>
    <cellStyle name="Normal 3 20 7 2" xfId="29387" xr:uid="{00000000-0005-0000-0000-0000CA720000}"/>
    <cellStyle name="Normal 3 20 8" xfId="29388" xr:uid="{00000000-0005-0000-0000-0000CB720000}"/>
    <cellStyle name="Normal 3 21" xfId="29389" xr:uid="{00000000-0005-0000-0000-0000CC720000}"/>
    <cellStyle name="Normal 3 21 2" xfId="29390" xr:uid="{00000000-0005-0000-0000-0000CD720000}"/>
    <cellStyle name="Normal 3 21 2 2" xfId="29391" xr:uid="{00000000-0005-0000-0000-0000CE720000}"/>
    <cellStyle name="Normal 3 21 2 2 2" xfId="29392" xr:uid="{00000000-0005-0000-0000-0000CF720000}"/>
    <cellStyle name="Normal 3 21 2 2 2 2" xfId="29393" xr:uid="{00000000-0005-0000-0000-0000D0720000}"/>
    <cellStyle name="Normal 3 21 2 2 3" xfId="29394" xr:uid="{00000000-0005-0000-0000-0000D1720000}"/>
    <cellStyle name="Normal 3 21 2 2 3 2" xfId="29395" xr:uid="{00000000-0005-0000-0000-0000D2720000}"/>
    <cellStyle name="Normal 3 21 2 2 4" xfId="29396" xr:uid="{00000000-0005-0000-0000-0000D3720000}"/>
    <cellStyle name="Normal 3 21 2 2 4 2" xfId="29397" xr:uid="{00000000-0005-0000-0000-0000D4720000}"/>
    <cellStyle name="Normal 3 21 2 2 5" xfId="29398" xr:uid="{00000000-0005-0000-0000-0000D5720000}"/>
    <cellStyle name="Normal 3 21 2 3" xfId="29399" xr:uid="{00000000-0005-0000-0000-0000D6720000}"/>
    <cellStyle name="Normal 3 21 2 3 2" xfId="29400" xr:uid="{00000000-0005-0000-0000-0000D7720000}"/>
    <cellStyle name="Normal 3 21 2 4" xfId="29401" xr:uid="{00000000-0005-0000-0000-0000D8720000}"/>
    <cellStyle name="Normal 3 21 2 4 2" xfId="29402" xr:uid="{00000000-0005-0000-0000-0000D9720000}"/>
    <cellStyle name="Normal 3 21 2 5" xfId="29403" xr:uid="{00000000-0005-0000-0000-0000DA720000}"/>
    <cellStyle name="Normal 3 21 2 5 2" xfId="29404" xr:uid="{00000000-0005-0000-0000-0000DB720000}"/>
    <cellStyle name="Normal 3 21 2 6" xfId="29405" xr:uid="{00000000-0005-0000-0000-0000DC720000}"/>
    <cellStyle name="Normal 3 21 3" xfId="29406" xr:uid="{00000000-0005-0000-0000-0000DD720000}"/>
    <cellStyle name="Normal 3 21 3 2" xfId="29407" xr:uid="{00000000-0005-0000-0000-0000DE720000}"/>
    <cellStyle name="Normal 3 21 4" xfId="29408" xr:uid="{00000000-0005-0000-0000-0000DF720000}"/>
    <cellStyle name="Normal 3 21 4 2" xfId="29409" xr:uid="{00000000-0005-0000-0000-0000E0720000}"/>
    <cellStyle name="Normal 3 21 4 2 2" xfId="29410" xr:uid="{00000000-0005-0000-0000-0000E1720000}"/>
    <cellStyle name="Normal 3 21 4 3" xfId="29411" xr:uid="{00000000-0005-0000-0000-0000E2720000}"/>
    <cellStyle name="Normal 3 21 4 3 2" xfId="29412" xr:uid="{00000000-0005-0000-0000-0000E3720000}"/>
    <cellStyle name="Normal 3 21 4 4" xfId="29413" xr:uid="{00000000-0005-0000-0000-0000E4720000}"/>
    <cellStyle name="Normal 3 21 4 4 2" xfId="29414" xr:uid="{00000000-0005-0000-0000-0000E5720000}"/>
    <cellStyle name="Normal 3 21 4 5" xfId="29415" xr:uid="{00000000-0005-0000-0000-0000E6720000}"/>
    <cellStyle name="Normal 3 21 5" xfId="29416" xr:uid="{00000000-0005-0000-0000-0000E7720000}"/>
    <cellStyle name="Normal 3 21 5 2" xfId="29417" xr:uid="{00000000-0005-0000-0000-0000E8720000}"/>
    <cellStyle name="Normal 3 21 6" xfId="29418" xr:uid="{00000000-0005-0000-0000-0000E9720000}"/>
    <cellStyle name="Normal 3 21 6 2" xfId="29419" xr:uid="{00000000-0005-0000-0000-0000EA720000}"/>
    <cellStyle name="Normal 3 21 7" xfId="29420" xr:uid="{00000000-0005-0000-0000-0000EB720000}"/>
    <cellStyle name="Normal 3 21 7 2" xfId="29421" xr:uid="{00000000-0005-0000-0000-0000EC720000}"/>
    <cellStyle name="Normal 3 21 8" xfId="29422" xr:uid="{00000000-0005-0000-0000-0000ED720000}"/>
    <cellStyle name="Normal 3 22" xfId="29423" xr:uid="{00000000-0005-0000-0000-0000EE720000}"/>
    <cellStyle name="Normal 3 22 2" xfId="29424" xr:uid="{00000000-0005-0000-0000-0000EF720000}"/>
    <cellStyle name="Normal 3 22 2 2" xfId="29425" xr:uid="{00000000-0005-0000-0000-0000F0720000}"/>
    <cellStyle name="Normal 3 22 2 2 2" xfId="29426" xr:uid="{00000000-0005-0000-0000-0000F1720000}"/>
    <cellStyle name="Normal 3 22 2 2 2 2" xfId="29427" xr:uid="{00000000-0005-0000-0000-0000F2720000}"/>
    <cellStyle name="Normal 3 22 2 2 3" xfId="29428" xr:uid="{00000000-0005-0000-0000-0000F3720000}"/>
    <cellStyle name="Normal 3 22 2 2 3 2" xfId="29429" xr:uid="{00000000-0005-0000-0000-0000F4720000}"/>
    <cellStyle name="Normal 3 22 2 2 4" xfId="29430" xr:uid="{00000000-0005-0000-0000-0000F5720000}"/>
    <cellStyle name="Normal 3 22 2 2 4 2" xfId="29431" xr:uid="{00000000-0005-0000-0000-0000F6720000}"/>
    <cellStyle name="Normal 3 22 2 2 5" xfId="29432" xr:uid="{00000000-0005-0000-0000-0000F7720000}"/>
    <cellStyle name="Normal 3 22 2 3" xfId="29433" xr:uid="{00000000-0005-0000-0000-0000F8720000}"/>
    <cellStyle name="Normal 3 22 2 3 2" xfId="29434" xr:uid="{00000000-0005-0000-0000-0000F9720000}"/>
    <cellStyle name="Normal 3 22 2 4" xfId="29435" xr:uid="{00000000-0005-0000-0000-0000FA720000}"/>
    <cellStyle name="Normal 3 22 2 4 2" xfId="29436" xr:uid="{00000000-0005-0000-0000-0000FB720000}"/>
    <cellStyle name="Normal 3 22 2 5" xfId="29437" xr:uid="{00000000-0005-0000-0000-0000FC720000}"/>
    <cellStyle name="Normal 3 22 2 5 2" xfId="29438" xr:uid="{00000000-0005-0000-0000-0000FD720000}"/>
    <cellStyle name="Normal 3 22 2 6" xfId="29439" xr:uid="{00000000-0005-0000-0000-0000FE720000}"/>
    <cellStyle name="Normal 3 22 3" xfId="29440" xr:uid="{00000000-0005-0000-0000-0000FF720000}"/>
    <cellStyle name="Normal 3 22 3 2" xfId="29441" xr:uid="{00000000-0005-0000-0000-000000730000}"/>
    <cellStyle name="Normal 3 22 4" xfId="29442" xr:uid="{00000000-0005-0000-0000-000001730000}"/>
    <cellStyle name="Normal 3 22 4 2" xfId="29443" xr:uid="{00000000-0005-0000-0000-000002730000}"/>
    <cellStyle name="Normal 3 22 4 2 2" xfId="29444" xr:uid="{00000000-0005-0000-0000-000003730000}"/>
    <cellStyle name="Normal 3 22 4 3" xfId="29445" xr:uid="{00000000-0005-0000-0000-000004730000}"/>
    <cellStyle name="Normal 3 22 4 3 2" xfId="29446" xr:uid="{00000000-0005-0000-0000-000005730000}"/>
    <cellStyle name="Normal 3 22 4 4" xfId="29447" xr:uid="{00000000-0005-0000-0000-000006730000}"/>
    <cellStyle name="Normal 3 22 4 4 2" xfId="29448" xr:uid="{00000000-0005-0000-0000-000007730000}"/>
    <cellStyle name="Normal 3 22 4 5" xfId="29449" xr:uid="{00000000-0005-0000-0000-000008730000}"/>
    <cellStyle name="Normal 3 22 5" xfId="29450" xr:uid="{00000000-0005-0000-0000-000009730000}"/>
    <cellStyle name="Normal 3 22 5 2" xfId="29451" xr:uid="{00000000-0005-0000-0000-00000A730000}"/>
    <cellStyle name="Normal 3 22 6" xfId="29452" xr:uid="{00000000-0005-0000-0000-00000B730000}"/>
    <cellStyle name="Normal 3 22 6 2" xfId="29453" xr:uid="{00000000-0005-0000-0000-00000C730000}"/>
    <cellStyle name="Normal 3 22 7" xfId="29454" xr:uid="{00000000-0005-0000-0000-00000D730000}"/>
    <cellStyle name="Normal 3 22 7 2" xfId="29455" xr:uid="{00000000-0005-0000-0000-00000E730000}"/>
    <cellStyle name="Normal 3 22 8" xfId="29456" xr:uid="{00000000-0005-0000-0000-00000F730000}"/>
    <cellStyle name="Normal 3 23" xfId="29457" xr:uid="{00000000-0005-0000-0000-000010730000}"/>
    <cellStyle name="Normal 3 23 2" xfId="29458" xr:uid="{00000000-0005-0000-0000-000011730000}"/>
    <cellStyle name="Normal 3 23 2 2" xfId="29459" xr:uid="{00000000-0005-0000-0000-000012730000}"/>
    <cellStyle name="Normal 3 23 2 2 2" xfId="29460" xr:uid="{00000000-0005-0000-0000-000013730000}"/>
    <cellStyle name="Normal 3 23 2 2 2 2" xfId="29461" xr:uid="{00000000-0005-0000-0000-000014730000}"/>
    <cellStyle name="Normal 3 23 2 2 3" xfId="29462" xr:uid="{00000000-0005-0000-0000-000015730000}"/>
    <cellStyle name="Normal 3 23 2 2 3 2" xfId="29463" xr:uid="{00000000-0005-0000-0000-000016730000}"/>
    <cellStyle name="Normal 3 23 2 2 4" xfId="29464" xr:uid="{00000000-0005-0000-0000-000017730000}"/>
    <cellStyle name="Normal 3 23 2 2 4 2" xfId="29465" xr:uid="{00000000-0005-0000-0000-000018730000}"/>
    <cellStyle name="Normal 3 23 2 2 5" xfId="29466" xr:uid="{00000000-0005-0000-0000-000019730000}"/>
    <cellStyle name="Normal 3 23 2 3" xfId="29467" xr:uid="{00000000-0005-0000-0000-00001A730000}"/>
    <cellStyle name="Normal 3 23 2 3 2" xfId="29468" xr:uid="{00000000-0005-0000-0000-00001B730000}"/>
    <cellStyle name="Normal 3 23 2 4" xfId="29469" xr:uid="{00000000-0005-0000-0000-00001C730000}"/>
    <cellStyle name="Normal 3 23 2 4 2" xfId="29470" xr:uid="{00000000-0005-0000-0000-00001D730000}"/>
    <cellStyle name="Normal 3 23 2 5" xfId="29471" xr:uid="{00000000-0005-0000-0000-00001E730000}"/>
    <cellStyle name="Normal 3 23 2 5 2" xfId="29472" xr:uid="{00000000-0005-0000-0000-00001F730000}"/>
    <cellStyle name="Normal 3 23 2 6" xfId="29473" xr:uid="{00000000-0005-0000-0000-000020730000}"/>
    <cellStyle name="Normal 3 23 3" xfId="29474" xr:uid="{00000000-0005-0000-0000-000021730000}"/>
    <cellStyle name="Normal 3 23 3 2" xfId="29475" xr:uid="{00000000-0005-0000-0000-000022730000}"/>
    <cellStyle name="Normal 3 23 3 2 2" xfId="29476" xr:uid="{00000000-0005-0000-0000-000023730000}"/>
    <cellStyle name="Normal 3 23 3 3" xfId="29477" xr:uid="{00000000-0005-0000-0000-000024730000}"/>
    <cellStyle name="Normal 3 23 3 3 2" xfId="29478" xr:uid="{00000000-0005-0000-0000-000025730000}"/>
    <cellStyle name="Normal 3 23 3 4" xfId="29479" xr:uid="{00000000-0005-0000-0000-000026730000}"/>
    <cellStyle name="Normal 3 23 3 4 2" xfId="29480" xr:uid="{00000000-0005-0000-0000-000027730000}"/>
    <cellStyle name="Normal 3 23 3 5" xfId="29481" xr:uid="{00000000-0005-0000-0000-000028730000}"/>
    <cellStyle name="Normal 3 23 4" xfId="29482" xr:uid="{00000000-0005-0000-0000-000029730000}"/>
    <cellStyle name="Normal 3 23 4 2" xfId="29483" xr:uid="{00000000-0005-0000-0000-00002A730000}"/>
    <cellStyle name="Normal 3 23 5" xfId="29484" xr:uid="{00000000-0005-0000-0000-00002B730000}"/>
    <cellStyle name="Normal 3 23 5 2" xfId="29485" xr:uid="{00000000-0005-0000-0000-00002C730000}"/>
    <cellStyle name="Normal 3 23 6" xfId="29486" xr:uid="{00000000-0005-0000-0000-00002D730000}"/>
    <cellStyle name="Normal 3 23 6 2" xfId="29487" xr:uid="{00000000-0005-0000-0000-00002E730000}"/>
    <cellStyle name="Normal 3 23 7" xfId="29488" xr:uid="{00000000-0005-0000-0000-00002F730000}"/>
    <cellStyle name="Normal 3 24" xfId="29489" xr:uid="{00000000-0005-0000-0000-000030730000}"/>
    <cellStyle name="Normal 3 24 2" xfId="29490" xr:uid="{00000000-0005-0000-0000-000031730000}"/>
    <cellStyle name="Normal 3 24 2 2" xfId="29491" xr:uid="{00000000-0005-0000-0000-000032730000}"/>
    <cellStyle name="Normal 3 24 2 2 2" xfId="29492" xr:uid="{00000000-0005-0000-0000-000033730000}"/>
    <cellStyle name="Normal 3 24 2 2 2 2" xfId="29493" xr:uid="{00000000-0005-0000-0000-000034730000}"/>
    <cellStyle name="Normal 3 24 2 2 3" xfId="29494" xr:uid="{00000000-0005-0000-0000-000035730000}"/>
    <cellStyle name="Normal 3 24 2 2 3 2" xfId="29495" xr:uid="{00000000-0005-0000-0000-000036730000}"/>
    <cellStyle name="Normal 3 24 2 2 4" xfId="29496" xr:uid="{00000000-0005-0000-0000-000037730000}"/>
    <cellStyle name="Normal 3 24 2 2 4 2" xfId="29497" xr:uid="{00000000-0005-0000-0000-000038730000}"/>
    <cellStyle name="Normal 3 24 2 2 5" xfId="29498" xr:uid="{00000000-0005-0000-0000-000039730000}"/>
    <cellStyle name="Normal 3 24 2 3" xfId="29499" xr:uid="{00000000-0005-0000-0000-00003A730000}"/>
    <cellStyle name="Normal 3 24 2 3 2" xfId="29500" xr:uid="{00000000-0005-0000-0000-00003B730000}"/>
    <cellStyle name="Normal 3 24 2 4" xfId="29501" xr:uid="{00000000-0005-0000-0000-00003C730000}"/>
    <cellStyle name="Normal 3 24 2 4 2" xfId="29502" xr:uid="{00000000-0005-0000-0000-00003D730000}"/>
    <cellStyle name="Normal 3 24 2 5" xfId="29503" xr:uid="{00000000-0005-0000-0000-00003E730000}"/>
    <cellStyle name="Normal 3 24 2 5 2" xfId="29504" xr:uid="{00000000-0005-0000-0000-00003F730000}"/>
    <cellStyle name="Normal 3 24 2 6" xfId="29505" xr:uid="{00000000-0005-0000-0000-000040730000}"/>
    <cellStyle name="Normal 3 24 3" xfId="29506" xr:uid="{00000000-0005-0000-0000-000041730000}"/>
    <cellStyle name="Normal 3 24 3 2" xfId="29507" xr:uid="{00000000-0005-0000-0000-000042730000}"/>
    <cellStyle name="Normal 3 24 3 2 2" xfId="29508" xr:uid="{00000000-0005-0000-0000-000043730000}"/>
    <cellStyle name="Normal 3 24 3 3" xfId="29509" xr:uid="{00000000-0005-0000-0000-000044730000}"/>
    <cellStyle name="Normal 3 24 3 3 2" xfId="29510" xr:uid="{00000000-0005-0000-0000-000045730000}"/>
    <cellStyle name="Normal 3 24 3 4" xfId="29511" xr:uid="{00000000-0005-0000-0000-000046730000}"/>
    <cellStyle name="Normal 3 24 3 4 2" xfId="29512" xr:uid="{00000000-0005-0000-0000-000047730000}"/>
    <cellStyle name="Normal 3 24 3 5" xfId="29513" xr:uid="{00000000-0005-0000-0000-000048730000}"/>
    <cellStyle name="Normal 3 24 4" xfId="29514" xr:uid="{00000000-0005-0000-0000-000049730000}"/>
    <cellStyle name="Normal 3 24 4 2" xfId="29515" xr:uid="{00000000-0005-0000-0000-00004A730000}"/>
    <cellStyle name="Normal 3 24 5" xfId="29516" xr:uid="{00000000-0005-0000-0000-00004B730000}"/>
    <cellStyle name="Normal 3 24 5 2" xfId="29517" xr:uid="{00000000-0005-0000-0000-00004C730000}"/>
    <cellStyle name="Normal 3 24 6" xfId="29518" xr:uid="{00000000-0005-0000-0000-00004D730000}"/>
    <cellStyle name="Normal 3 24 6 2" xfId="29519" xr:uid="{00000000-0005-0000-0000-00004E730000}"/>
    <cellStyle name="Normal 3 24 7" xfId="29520" xr:uid="{00000000-0005-0000-0000-00004F730000}"/>
    <cellStyle name="Normal 3 25" xfId="29521" xr:uid="{00000000-0005-0000-0000-000050730000}"/>
    <cellStyle name="Normal 3 25 2" xfId="29522" xr:uid="{00000000-0005-0000-0000-000051730000}"/>
    <cellStyle name="Normal 3 25 2 2" xfId="29523" xr:uid="{00000000-0005-0000-0000-000052730000}"/>
    <cellStyle name="Normal 3 25 2 2 2" xfId="29524" xr:uid="{00000000-0005-0000-0000-000053730000}"/>
    <cellStyle name="Normal 3 25 2 2 2 2" xfId="29525" xr:uid="{00000000-0005-0000-0000-000054730000}"/>
    <cellStyle name="Normal 3 25 2 2 3" xfId="29526" xr:uid="{00000000-0005-0000-0000-000055730000}"/>
    <cellStyle name="Normal 3 25 2 2 3 2" xfId="29527" xr:uid="{00000000-0005-0000-0000-000056730000}"/>
    <cellStyle name="Normal 3 25 2 2 4" xfId="29528" xr:uid="{00000000-0005-0000-0000-000057730000}"/>
    <cellStyle name="Normal 3 25 2 2 4 2" xfId="29529" xr:uid="{00000000-0005-0000-0000-000058730000}"/>
    <cellStyle name="Normal 3 25 2 2 5" xfId="29530" xr:uid="{00000000-0005-0000-0000-000059730000}"/>
    <cellStyle name="Normal 3 25 2 3" xfId="29531" xr:uid="{00000000-0005-0000-0000-00005A730000}"/>
    <cellStyle name="Normal 3 25 2 3 2" xfId="29532" xr:uid="{00000000-0005-0000-0000-00005B730000}"/>
    <cellStyle name="Normal 3 25 2 4" xfId="29533" xr:uid="{00000000-0005-0000-0000-00005C730000}"/>
    <cellStyle name="Normal 3 25 2 4 2" xfId="29534" xr:uid="{00000000-0005-0000-0000-00005D730000}"/>
    <cellStyle name="Normal 3 25 2 5" xfId="29535" xr:uid="{00000000-0005-0000-0000-00005E730000}"/>
    <cellStyle name="Normal 3 25 2 5 2" xfId="29536" xr:uid="{00000000-0005-0000-0000-00005F730000}"/>
    <cellStyle name="Normal 3 25 2 6" xfId="29537" xr:uid="{00000000-0005-0000-0000-000060730000}"/>
    <cellStyle name="Normal 3 25 3" xfId="29538" xr:uid="{00000000-0005-0000-0000-000061730000}"/>
    <cellStyle name="Normal 3 25 3 2" xfId="29539" xr:uid="{00000000-0005-0000-0000-000062730000}"/>
    <cellStyle name="Normal 3 25 3 2 2" xfId="29540" xr:uid="{00000000-0005-0000-0000-000063730000}"/>
    <cellStyle name="Normal 3 25 3 3" xfId="29541" xr:uid="{00000000-0005-0000-0000-000064730000}"/>
    <cellStyle name="Normal 3 25 3 3 2" xfId="29542" xr:uid="{00000000-0005-0000-0000-000065730000}"/>
    <cellStyle name="Normal 3 25 3 4" xfId="29543" xr:uid="{00000000-0005-0000-0000-000066730000}"/>
    <cellStyle name="Normal 3 25 3 4 2" xfId="29544" xr:uid="{00000000-0005-0000-0000-000067730000}"/>
    <cellStyle name="Normal 3 25 3 5" xfId="29545" xr:uid="{00000000-0005-0000-0000-000068730000}"/>
    <cellStyle name="Normal 3 25 4" xfId="29546" xr:uid="{00000000-0005-0000-0000-000069730000}"/>
    <cellStyle name="Normal 3 25 4 2" xfId="29547" xr:uid="{00000000-0005-0000-0000-00006A730000}"/>
    <cellStyle name="Normal 3 25 5" xfId="29548" xr:uid="{00000000-0005-0000-0000-00006B730000}"/>
    <cellStyle name="Normal 3 25 5 2" xfId="29549" xr:uid="{00000000-0005-0000-0000-00006C730000}"/>
    <cellStyle name="Normal 3 25 6" xfId="29550" xr:uid="{00000000-0005-0000-0000-00006D730000}"/>
    <cellStyle name="Normal 3 25 6 2" xfId="29551" xr:uid="{00000000-0005-0000-0000-00006E730000}"/>
    <cellStyle name="Normal 3 25 7" xfId="29552" xr:uid="{00000000-0005-0000-0000-00006F730000}"/>
    <cellStyle name="Normal 3 26" xfId="29553" xr:uid="{00000000-0005-0000-0000-000070730000}"/>
    <cellStyle name="Normal 3 26 2" xfId="29554" xr:uid="{00000000-0005-0000-0000-000071730000}"/>
    <cellStyle name="Normal 3 26 2 2" xfId="29555" xr:uid="{00000000-0005-0000-0000-000072730000}"/>
    <cellStyle name="Normal 3 26 2 2 2" xfId="29556" xr:uid="{00000000-0005-0000-0000-000073730000}"/>
    <cellStyle name="Normal 3 26 2 2 2 2" xfId="29557" xr:uid="{00000000-0005-0000-0000-000074730000}"/>
    <cellStyle name="Normal 3 26 2 2 3" xfId="29558" xr:uid="{00000000-0005-0000-0000-000075730000}"/>
    <cellStyle name="Normal 3 26 2 2 3 2" xfId="29559" xr:uid="{00000000-0005-0000-0000-000076730000}"/>
    <cellStyle name="Normal 3 26 2 2 4" xfId="29560" xr:uid="{00000000-0005-0000-0000-000077730000}"/>
    <cellStyle name="Normal 3 26 2 2 4 2" xfId="29561" xr:uid="{00000000-0005-0000-0000-000078730000}"/>
    <cellStyle name="Normal 3 26 2 2 5" xfId="29562" xr:uid="{00000000-0005-0000-0000-000079730000}"/>
    <cellStyle name="Normal 3 26 2 3" xfId="29563" xr:uid="{00000000-0005-0000-0000-00007A730000}"/>
    <cellStyle name="Normal 3 26 2 3 2" xfId="29564" xr:uid="{00000000-0005-0000-0000-00007B730000}"/>
    <cellStyle name="Normal 3 26 2 4" xfId="29565" xr:uid="{00000000-0005-0000-0000-00007C730000}"/>
    <cellStyle name="Normal 3 26 2 4 2" xfId="29566" xr:uid="{00000000-0005-0000-0000-00007D730000}"/>
    <cellStyle name="Normal 3 26 2 5" xfId="29567" xr:uid="{00000000-0005-0000-0000-00007E730000}"/>
    <cellStyle name="Normal 3 26 2 5 2" xfId="29568" xr:uid="{00000000-0005-0000-0000-00007F730000}"/>
    <cellStyle name="Normal 3 26 2 6" xfId="29569" xr:uid="{00000000-0005-0000-0000-000080730000}"/>
    <cellStyle name="Normal 3 26 3" xfId="29570" xr:uid="{00000000-0005-0000-0000-000081730000}"/>
    <cellStyle name="Normal 3 26 3 2" xfId="29571" xr:uid="{00000000-0005-0000-0000-000082730000}"/>
    <cellStyle name="Normal 3 26 3 2 2" xfId="29572" xr:uid="{00000000-0005-0000-0000-000083730000}"/>
    <cellStyle name="Normal 3 26 3 3" xfId="29573" xr:uid="{00000000-0005-0000-0000-000084730000}"/>
    <cellStyle name="Normal 3 26 3 3 2" xfId="29574" xr:uid="{00000000-0005-0000-0000-000085730000}"/>
    <cellStyle name="Normal 3 26 3 4" xfId="29575" xr:uid="{00000000-0005-0000-0000-000086730000}"/>
    <cellStyle name="Normal 3 26 3 4 2" xfId="29576" xr:uid="{00000000-0005-0000-0000-000087730000}"/>
    <cellStyle name="Normal 3 26 3 5" xfId="29577" xr:uid="{00000000-0005-0000-0000-000088730000}"/>
    <cellStyle name="Normal 3 26 4" xfId="29578" xr:uid="{00000000-0005-0000-0000-000089730000}"/>
    <cellStyle name="Normal 3 26 4 2" xfId="29579" xr:uid="{00000000-0005-0000-0000-00008A730000}"/>
    <cellStyle name="Normal 3 26 5" xfId="29580" xr:uid="{00000000-0005-0000-0000-00008B730000}"/>
    <cellStyle name="Normal 3 26 5 2" xfId="29581" xr:uid="{00000000-0005-0000-0000-00008C730000}"/>
    <cellStyle name="Normal 3 26 6" xfId="29582" xr:uid="{00000000-0005-0000-0000-00008D730000}"/>
    <cellStyle name="Normal 3 26 6 2" xfId="29583" xr:uid="{00000000-0005-0000-0000-00008E730000}"/>
    <cellStyle name="Normal 3 26 7" xfId="29584" xr:uid="{00000000-0005-0000-0000-00008F730000}"/>
    <cellStyle name="Normal 3 27" xfId="29585" xr:uid="{00000000-0005-0000-0000-000090730000}"/>
    <cellStyle name="Normal 3 27 2" xfId="29586" xr:uid="{00000000-0005-0000-0000-000091730000}"/>
    <cellStyle name="Normal 3 27 2 2" xfId="29587" xr:uid="{00000000-0005-0000-0000-000092730000}"/>
    <cellStyle name="Normal 3 27 2 2 2" xfId="29588" xr:uid="{00000000-0005-0000-0000-000093730000}"/>
    <cellStyle name="Normal 3 27 2 2 2 2" xfId="29589" xr:uid="{00000000-0005-0000-0000-000094730000}"/>
    <cellStyle name="Normal 3 27 2 2 3" xfId="29590" xr:uid="{00000000-0005-0000-0000-000095730000}"/>
    <cellStyle name="Normal 3 27 2 2 3 2" xfId="29591" xr:uid="{00000000-0005-0000-0000-000096730000}"/>
    <cellStyle name="Normal 3 27 2 2 4" xfId="29592" xr:uid="{00000000-0005-0000-0000-000097730000}"/>
    <cellStyle name="Normal 3 27 2 2 4 2" xfId="29593" xr:uid="{00000000-0005-0000-0000-000098730000}"/>
    <cellStyle name="Normal 3 27 2 2 5" xfId="29594" xr:uid="{00000000-0005-0000-0000-000099730000}"/>
    <cellStyle name="Normal 3 27 2 3" xfId="29595" xr:uid="{00000000-0005-0000-0000-00009A730000}"/>
    <cellStyle name="Normal 3 27 2 3 2" xfId="29596" xr:uid="{00000000-0005-0000-0000-00009B730000}"/>
    <cellStyle name="Normal 3 27 2 4" xfId="29597" xr:uid="{00000000-0005-0000-0000-00009C730000}"/>
    <cellStyle name="Normal 3 27 2 4 2" xfId="29598" xr:uid="{00000000-0005-0000-0000-00009D730000}"/>
    <cellStyle name="Normal 3 27 2 5" xfId="29599" xr:uid="{00000000-0005-0000-0000-00009E730000}"/>
    <cellStyle name="Normal 3 27 2 5 2" xfId="29600" xr:uid="{00000000-0005-0000-0000-00009F730000}"/>
    <cellStyle name="Normal 3 27 2 6" xfId="29601" xr:uid="{00000000-0005-0000-0000-0000A0730000}"/>
    <cellStyle name="Normal 3 27 3" xfId="29602" xr:uid="{00000000-0005-0000-0000-0000A1730000}"/>
    <cellStyle name="Normal 3 27 3 2" xfId="29603" xr:uid="{00000000-0005-0000-0000-0000A2730000}"/>
    <cellStyle name="Normal 3 27 3 2 2" xfId="29604" xr:uid="{00000000-0005-0000-0000-0000A3730000}"/>
    <cellStyle name="Normal 3 27 3 3" xfId="29605" xr:uid="{00000000-0005-0000-0000-0000A4730000}"/>
    <cellStyle name="Normal 3 27 3 3 2" xfId="29606" xr:uid="{00000000-0005-0000-0000-0000A5730000}"/>
    <cellStyle name="Normal 3 27 3 4" xfId="29607" xr:uid="{00000000-0005-0000-0000-0000A6730000}"/>
    <cellStyle name="Normal 3 27 3 4 2" xfId="29608" xr:uid="{00000000-0005-0000-0000-0000A7730000}"/>
    <cellStyle name="Normal 3 27 3 5" xfId="29609" xr:uid="{00000000-0005-0000-0000-0000A8730000}"/>
    <cellStyle name="Normal 3 27 4" xfId="29610" xr:uid="{00000000-0005-0000-0000-0000A9730000}"/>
    <cellStyle name="Normal 3 27 4 2" xfId="29611" xr:uid="{00000000-0005-0000-0000-0000AA730000}"/>
    <cellStyle name="Normal 3 27 5" xfId="29612" xr:uid="{00000000-0005-0000-0000-0000AB730000}"/>
    <cellStyle name="Normal 3 27 5 2" xfId="29613" xr:uid="{00000000-0005-0000-0000-0000AC730000}"/>
    <cellStyle name="Normal 3 27 6" xfId="29614" xr:uid="{00000000-0005-0000-0000-0000AD730000}"/>
    <cellStyle name="Normal 3 27 6 2" xfId="29615" xr:uid="{00000000-0005-0000-0000-0000AE730000}"/>
    <cellStyle name="Normal 3 27 7" xfId="29616" xr:uid="{00000000-0005-0000-0000-0000AF730000}"/>
    <cellStyle name="Normal 3 28" xfId="29617" xr:uid="{00000000-0005-0000-0000-0000B0730000}"/>
    <cellStyle name="Normal 3 28 2" xfId="29618" xr:uid="{00000000-0005-0000-0000-0000B1730000}"/>
    <cellStyle name="Normal 3 28 2 2" xfId="29619" xr:uid="{00000000-0005-0000-0000-0000B2730000}"/>
    <cellStyle name="Normal 3 28 2 2 2" xfId="29620" xr:uid="{00000000-0005-0000-0000-0000B3730000}"/>
    <cellStyle name="Normal 3 28 2 2 2 2" xfId="29621" xr:uid="{00000000-0005-0000-0000-0000B4730000}"/>
    <cellStyle name="Normal 3 28 2 2 3" xfId="29622" xr:uid="{00000000-0005-0000-0000-0000B5730000}"/>
    <cellStyle name="Normal 3 28 2 2 3 2" xfId="29623" xr:uid="{00000000-0005-0000-0000-0000B6730000}"/>
    <cellStyle name="Normal 3 28 2 2 4" xfId="29624" xr:uid="{00000000-0005-0000-0000-0000B7730000}"/>
    <cellStyle name="Normal 3 28 2 2 4 2" xfId="29625" xr:uid="{00000000-0005-0000-0000-0000B8730000}"/>
    <cellStyle name="Normal 3 28 2 2 5" xfId="29626" xr:uid="{00000000-0005-0000-0000-0000B9730000}"/>
    <cellStyle name="Normal 3 28 2 3" xfId="29627" xr:uid="{00000000-0005-0000-0000-0000BA730000}"/>
    <cellStyle name="Normal 3 28 2 3 2" xfId="29628" xr:uid="{00000000-0005-0000-0000-0000BB730000}"/>
    <cellStyle name="Normal 3 28 2 4" xfId="29629" xr:uid="{00000000-0005-0000-0000-0000BC730000}"/>
    <cellStyle name="Normal 3 28 2 4 2" xfId="29630" xr:uid="{00000000-0005-0000-0000-0000BD730000}"/>
    <cellStyle name="Normal 3 28 2 5" xfId="29631" xr:uid="{00000000-0005-0000-0000-0000BE730000}"/>
    <cellStyle name="Normal 3 28 2 5 2" xfId="29632" xr:uid="{00000000-0005-0000-0000-0000BF730000}"/>
    <cellStyle name="Normal 3 28 2 6" xfId="29633" xr:uid="{00000000-0005-0000-0000-0000C0730000}"/>
    <cellStyle name="Normal 3 28 3" xfId="29634" xr:uid="{00000000-0005-0000-0000-0000C1730000}"/>
    <cellStyle name="Normal 3 28 3 2" xfId="29635" xr:uid="{00000000-0005-0000-0000-0000C2730000}"/>
    <cellStyle name="Normal 3 28 3 2 2" xfId="29636" xr:uid="{00000000-0005-0000-0000-0000C3730000}"/>
    <cellStyle name="Normal 3 28 3 3" xfId="29637" xr:uid="{00000000-0005-0000-0000-0000C4730000}"/>
    <cellStyle name="Normal 3 28 3 3 2" xfId="29638" xr:uid="{00000000-0005-0000-0000-0000C5730000}"/>
    <cellStyle name="Normal 3 28 3 4" xfId="29639" xr:uid="{00000000-0005-0000-0000-0000C6730000}"/>
    <cellStyle name="Normal 3 28 3 4 2" xfId="29640" xr:uid="{00000000-0005-0000-0000-0000C7730000}"/>
    <cellStyle name="Normal 3 28 3 5" xfId="29641" xr:uid="{00000000-0005-0000-0000-0000C8730000}"/>
    <cellStyle name="Normal 3 28 4" xfId="29642" xr:uid="{00000000-0005-0000-0000-0000C9730000}"/>
    <cellStyle name="Normal 3 28 4 2" xfId="29643" xr:uid="{00000000-0005-0000-0000-0000CA730000}"/>
    <cellStyle name="Normal 3 28 5" xfId="29644" xr:uid="{00000000-0005-0000-0000-0000CB730000}"/>
    <cellStyle name="Normal 3 28 5 2" xfId="29645" xr:uid="{00000000-0005-0000-0000-0000CC730000}"/>
    <cellStyle name="Normal 3 28 6" xfId="29646" xr:uid="{00000000-0005-0000-0000-0000CD730000}"/>
    <cellStyle name="Normal 3 28 6 2" xfId="29647" xr:uid="{00000000-0005-0000-0000-0000CE730000}"/>
    <cellStyle name="Normal 3 28 7" xfId="29648" xr:uid="{00000000-0005-0000-0000-0000CF730000}"/>
    <cellStyle name="Normal 3 29" xfId="29649" xr:uid="{00000000-0005-0000-0000-0000D0730000}"/>
    <cellStyle name="Normal 3 29 2" xfId="29650" xr:uid="{00000000-0005-0000-0000-0000D1730000}"/>
    <cellStyle name="Normal 3 29 2 2" xfId="29651" xr:uid="{00000000-0005-0000-0000-0000D2730000}"/>
    <cellStyle name="Normal 3 29 2 2 2" xfId="29652" xr:uid="{00000000-0005-0000-0000-0000D3730000}"/>
    <cellStyle name="Normal 3 29 2 2 2 2" xfId="29653" xr:uid="{00000000-0005-0000-0000-0000D4730000}"/>
    <cellStyle name="Normal 3 29 2 2 3" xfId="29654" xr:uid="{00000000-0005-0000-0000-0000D5730000}"/>
    <cellStyle name="Normal 3 29 2 2 3 2" xfId="29655" xr:uid="{00000000-0005-0000-0000-0000D6730000}"/>
    <cellStyle name="Normal 3 29 2 2 4" xfId="29656" xr:uid="{00000000-0005-0000-0000-0000D7730000}"/>
    <cellStyle name="Normal 3 29 2 2 4 2" xfId="29657" xr:uid="{00000000-0005-0000-0000-0000D8730000}"/>
    <cellStyle name="Normal 3 29 2 2 5" xfId="29658" xr:uid="{00000000-0005-0000-0000-0000D9730000}"/>
    <cellStyle name="Normal 3 29 2 3" xfId="29659" xr:uid="{00000000-0005-0000-0000-0000DA730000}"/>
    <cellStyle name="Normal 3 29 2 3 2" xfId="29660" xr:uid="{00000000-0005-0000-0000-0000DB730000}"/>
    <cellStyle name="Normal 3 29 2 4" xfId="29661" xr:uid="{00000000-0005-0000-0000-0000DC730000}"/>
    <cellStyle name="Normal 3 29 2 4 2" xfId="29662" xr:uid="{00000000-0005-0000-0000-0000DD730000}"/>
    <cellStyle name="Normal 3 29 2 5" xfId="29663" xr:uid="{00000000-0005-0000-0000-0000DE730000}"/>
    <cellStyle name="Normal 3 29 2 5 2" xfId="29664" xr:uid="{00000000-0005-0000-0000-0000DF730000}"/>
    <cellStyle name="Normal 3 29 2 6" xfId="29665" xr:uid="{00000000-0005-0000-0000-0000E0730000}"/>
    <cellStyle name="Normal 3 29 3" xfId="29666" xr:uid="{00000000-0005-0000-0000-0000E1730000}"/>
    <cellStyle name="Normal 3 29 3 2" xfId="29667" xr:uid="{00000000-0005-0000-0000-0000E2730000}"/>
    <cellStyle name="Normal 3 29 3 2 2" xfId="29668" xr:uid="{00000000-0005-0000-0000-0000E3730000}"/>
    <cellStyle name="Normal 3 29 3 3" xfId="29669" xr:uid="{00000000-0005-0000-0000-0000E4730000}"/>
    <cellStyle name="Normal 3 29 3 3 2" xfId="29670" xr:uid="{00000000-0005-0000-0000-0000E5730000}"/>
    <cellStyle name="Normal 3 29 3 4" xfId="29671" xr:uid="{00000000-0005-0000-0000-0000E6730000}"/>
    <cellStyle name="Normal 3 29 3 4 2" xfId="29672" xr:uid="{00000000-0005-0000-0000-0000E7730000}"/>
    <cellStyle name="Normal 3 29 3 5" xfId="29673" xr:uid="{00000000-0005-0000-0000-0000E8730000}"/>
    <cellStyle name="Normal 3 29 4" xfId="29674" xr:uid="{00000000-0005-0000-0000-0000E9730000}"/>
    <cellStyle name="Normal 3 29 4 2" xfId="29675" xr:uid="{00000000-0005-0000-0000-0000EA730000}"/>
    <cellStyle name="Normal 3 29 5" xfId="29676" xr:uid="{00000000-0005-0000-0000-0000EB730000}"/>
    <cellStyle name="Normal 3 29 5 2" xfId="29677" xr:uid="{00000000-0005-0000-0000-0000EC730000}"/>
    <cellStyle name="Normal 3 29 6" xfId="29678" xr:uid="{00000000-0005-0000-0000-0000ED730000}"/>
    <cellStyle name="Normal 3 29 6 2" xfId="29679" xr:uid="{00000000-0005-0000-0000-0000EE730000}"/>
    <cellStyle name="Normal 3 29 7" xfId="29680" xr:uid="{00000000-0005-0000-0000-0000EF730000}"/>
    <cellStyle name="Normal 3 3" xfId="29681" xr:uid="{00000000-0005-0000-0000-0000F0730000}"/>
    <cellStyle name="Normal 3 3 10" xfId="29682" xr:uid="{00000000-0005-0000-0000-0000F1730000}"/>
    <cellStyle name="Normal 3 3 10 2" xfId="29683" xr:uid="{00000000-0005-0000-0000-0000F2730000}"/>
    <cellStyle name="Normal 3 3 10 2 2" xfId="29684" xr:uid="{00000000-0005-0000-0000-0000F3730000}"/>
    <cellStyle name="Normal 3 3 10 3" xfId="29685" xr:uid="{00000000-0005-0000-0000-0000F4730000}"/>
    <cellStyle name="Normal 3 3 10 3 2" xfId="29686" xr:uid="{00000000-0005-0000-0000-0000F5730000}"/>
    <cellStyle name="Normal 3 3 10 3 2 2" xfId="29687" xr:uid="{00000000-0005-0000-0000-0000F6730000}"/>
    <cellStyle name="Normal 3 3 10 3 2 2 2" xfId="29688" xr:uid="{00000000-0005-0000-0000-0000F7730000}"/>
    <cellStyle name="Normal 3 3 10 3 2 3" xfId="29689" xr:uid="{00000000-0005-0000-0000-0000F8730000}"/>
    <cellStyle name="Normal 3 3 10 3 2 3 2" xfId="29690" xr:uid="{00000000-0005-0000-0000-0000F9730000}"/>
    <cellStyle name="Normal 3 3 10 3 2 4" xfId="29691" xr:uid="{00000000-0005-0000-0000-0000FA730000}"/>
    <cellStyle name="Normal 3 3 10 3 2 4 2" xfId="29692" xr:uid="{00000000-0005-0000-0000-0000FB730000}"/>
    <cellStyle name="Normal 3 3 10 3 2 5" xfId="29693" xr:uid="{00000000-0005-0000-0000-0000FC730000}"/>
    <cellStyle name="Normal 3 3 10 3 3" xfId="29694" xr:uid="{00000000-0005-0000-0000-0000FD730000}"/>
    <cellStyle name="Normal 3 3 10 3 3 2" xfId="29695" xr:uid="{00000000-0005-0000-0000-0000FE730000}"/>
    <cellStyle name="Normal 3 3 10 3 4" xfId="29696" xr:uid="{00000000-0005-0000-0000-0000FF730000}"/>
    <cellStyle name="Normal 3 3 10 3 4 2" xfId="29697" xr:uid="{00000000-0005-0000-0000-000000740000}"/>
    <cellStyle name="Normal 3 3 10 3 5" xfId="29698" xr:uid="{00000000-0005-0000-0000-000001740000}"/>
    <cellStyle name="Normal 3 3 10 3 5 2" xfId="29699" xr:uid="{00000000-0005-0000-0000-000002740000}"/>
    <cellStyle name="Normal 3 3 10 3 6" xfId="29700" xr:uid="{00000000-0005-0000-0000-000003740000}"/>
    <cellStyle name="Normal 3 3 10 4" xfId="29701" xr:uid="{00000000-0005-0000-0000-000004740000}"/>
    <cellStyle name="Normal 3 3 10 4 2" xfId="29702" xr:uid="{00000000-0005-0000-0000-000005740000}"/>
    <cellStyle name="Normal 3 3 10 5" xfId="29703" xr:uid="{00000000-0005-0000-0000-000006740000}"/>
    <cellStyle name="Normal 3 3 10 5 2" xfId="29704" xr:uid="{00000000-0005-0000-0000-000007740000}"/>
    <cellStyle name="Normal 3 3 10 5 2 2" xfId="29705" xr:uid="{00000000-0005-0000-0000-000008740000}"/>
    <cellStyle name="Normal 3 3 10 5 3" xfId="29706" xr:uid="{00000000-0005-0000-0000-000009740000}"/>
    <cellStyle name="Normal 3 3 10 5 3 2" xfId="29707" xr:uid="{00000000-0005-0000-0000-00000A740000}"/>
    <cellStyle name="Normal 3 3 10 5 4" xfId="29708" xr:uid="{00000000-0005-0000-0000-00000B740000}"/>
    <cellStyle name="Normal 3 3 10 5 4 2" xfId="29709" xr:uid="{00000000-0005-0000-0000-00000C740000}"/>
    <cellStyle name="Normal 3 3 10 5 5" xfId="29710" xr:uid="{00000000-0005-0000-0000-00000D740000}"/>
    <cellStyle name="Normal 3 3 10 6" xfId="29711" xr:uid="{00000000-0005-0000-0000-00000E740000}"/>
    <cellStyle name="Normal 3 3 10 6 2" xfId="29712" xr:uid="{00000000-0005-0000-0000-00000F740000}"/>
    <cellStyle name="Normal 3 3 10 7" xfId="29713" xr:uid="{00000000-0005-0000-0000-000010740000}"/>
    <cellStyle name="Normal 3 3 10 7 2" xfId="29714" xr:uid="{00000000-0005-0000-0000-000011740000}"/>
    <cellStyle name="Normal 3 3 10 8" xfId="29715" xr:uid="{00000000-0005-0000-0000-000012740000}"/>
    <cellStyle name="Normal 3 3 10 8 2" xfId="29716" xr:uid="{00000000-0005-0000-0000-000013740000}"/>
    <cellStyle name="Normal 3 3 10 9" xfId="29717" xr:uid="{00000000-0005-0000-0000-000014740000}"/>
    <cellStyle name="Normal 3 3 11" xfId="29718" xr:uid="{00000000-0005-0000-0000-000015740000}"/>
    <cellStyle name="Normal 3 3 11 2" xfId="29719" xr:uid="{00000000-0005-0000-0000-000016740000}"/>
    <cellStyle name="Normal 3 3 12" xfId="29720" xr:uid="{00000000-0005-0000-0000-000017740000}"/>
    <cellStyle name="Normal 3 3 12 2" xfId="29721" xr:uid="{00000000-0005-0000-0000-000018740000}"/>
    <cellStyle name="Normal 3 3 12 2 2" xfId="29722" xr:uid="{00000000-0005-0000-0000-000019740000}"/>
    <cellStyle name="Normal 3 3 12 2 2 2" xfId="29723" xr:uid="{00000000-0005-0000-0000-00001A740000}"/>
    <cellStyle name="Normal 3 3 12 2 2 2 2" xfId="29724" xr:uid="{00000000-0005-0000-0000-00001B740000}"/>
    <cellStyle name="Normal 3 3 12 2 2 3" xfId="29725" xr:uid="{00000000-0005-0000-0000-00001C740000}"/>
    <cellStyle name="Normal 3 3 12 2 2 3 2" xfId="29726" xr:uid="{00000000-0005-0000-0000-00001D740000}"/>
    <cellStyle name="Normal 3 3 12 2 2 4" xfId="29727" xr:uid="{00000000-0005-0000-0000-00001E740000}"/>
    <cellStyle name="Normal 3 3 12 2 2 4 2" xfId="29728" xr:uid="{00000000-0005-0000-0000-00001F740000}"/>
    <cellStyle name="Normal 3 3 12 2 2 5" xfId="29729" xr:uid="{00000000-0005-0000-0000-000020740000}"/>
    <cellStyle name="Normal 3 3 12 2 3" xfId="29730" xr:uid="{00000000-0005-0000-0000-000021740000}"/>
    <cellStyle name="Normal 3 3 12 2 3 2" xfId="29731" xr:uid="{00000000-0005-0000-0000-000022740000}"/>
    <cellStyle name="Normal 3 3 12 2 4" xfId="29732" xr:uid="{00000000-0005-0000-0000-000023740000}"/>
    <cellStyle name="Normal 3 3 12 2 4 2" xfId="29733" xr:uid="{00000000-0005-0000-0000-000024740000}"/>
    <cellStyle name="Normal 3 3 12 2 5" xfId="29734" xr:uid="{00000000-0005-0000-0000-000025740000}"/>
    <cellStyle name="Normal 3 3 12 2 5 2" xfId="29735" xr:uid="{00000000-0005-0000-0000-000026740000}"/>
    <cellStyle name="Normal 3 3 12 2 6" xfId="29736" xr:uid="{00000000-0005-0000-0000-000027740000}"/>
    <cellStyle name="Normal 3 3 12 3" xfId="29737" xr:uid="{00000000-0005-0000-0000-000028740000}"/>
    <cellStyle name="Normal 3 3 12 3 2" xfId="29738" xr:uid="{00000000-0005-0000-0000-000029740000}"/>
    <cellStyle name="Normal 3 3 12 4" xfId="29739" xr:uid="{00000000-0005-0000-0000-00002A740000}"/>
    <cellStyle name="Normal 3 3 12 4 2" xfId="29740" xr:uid="{00000000-0005-0000-0000-00002B740000}"/>
    <cellStyle name="Normal 3 3 12 4 2 2" xfId="29741" xr:uid="{00000000-0005-0000-0000-00002C740000}"/>
    <cellStyle name="Normal 3 3 12 4 3" xfId="29742" xr:uid="{00000000-0005-0000-0000-00002D740000}"/>
    <cellStyle name="Normal 3 3 12 4 3 2" xfId="29743" xr:uid="{00000000-0005-0000-0000-00002E740000}"/>
    <cellStyle name="Normal 3 3 12 4 4" xfId="29744" xr:uid="{00000000-0005-0000-0000-00002F740000}"/>
    <cellStyle name="Normal 3 3 12 4 4 2" xfId="29745" xr:uid="{00000000-0005-0000-0000-000030740000}"/>
    <cellStyle name="Normal 3 3 12 4 5" xfId="29746" xr:uid="{00000000-0005-0000-0000-000031740000}"/>
    <cellStyle name="Normal 3 3 12 5" xfId="29747" xr:uid="{00000000-0005-0000-0000-000032740000}"/>
    <cellStyle name="Normal 3 3 12 5 2" xfId="29748" xr:uid="{00000000-0005-0000-0000-000033740000}"/>
    <cellStyle name="Normal 3 3 12 6" xfId="29749" xr:uid="{00000000-0005-0000-0000-000034740000}"/>
    <cellStyle name="Normal 3 3 12 6 2" xfId="29750" xr:uid="{00000000-0005-0000-0000-000035740000}"/>
    <cellStyle name="Normal 3 3 12 7" xfId="29751" xr:uid="{00000000-0005-0000-0000-000036740000}"/>
    <cellStyle name="Normal 3 3 12 7 2" xfId="29752" xr:uid="{00000000-0005-0000-0000-000037740000}"/>
    <cellStyle name="Normal 3 3 12 8" xfId="29753" xr:uid="{00000000-0005-0000-0000-000038740000}"/>
    <cellStyle name="Normal 3 3 13" xfId="29754" xr:uid="{00000000-0005-0000-0000-000039740000}"/>
    <cellStyle name="Normal 3 3 13 2" xfId="29755" xr:uid="{00000000-0005-0000-0000-00003A740000}"/>
    <cellStyle name="Normal 3 3 13 2 2" xfId="29756" xr:uid="{00000000-0005-0000-0000-00003B740000}"/>
    <cellStyle name="Normal 3 3 13 2 2 2" xfId="29757" xr:uid="{00000000-0005-0000-0000-00003C740000}"/>
    <cellStyle name="Normal 3 3 13 2 2 2 2" xfId="29758" xr:uid="{00000000-0005-0000-0000-00003D740000}"/>
    <cellStyle name="Normal 3 3 13 2 2 3" xfId="29759" xr:uid="{00000000-0005-0000-0000-00003E740000}"/>
    <cellStyle name="Normal 3 3 13 2 2 3 2" xfId="29760" xr:uid="{00000000-0005-0000-0000-00003F740000}"/>
    <cellStyle name="Normal 3 3 13 2 2 4" xfId="29761" xr:uid="{00000000-0005-0000-0000-000040740000}"/>
    <cellStyle name="Normal 3 3 13 2 2 4 2" xfId="29762" xr:uid="{00000000-0005-0000-0000-000041740000}"/>
    <cellStyle name="Normal 3 3 13 2 2 5" xfId="29763" xr:uid="{00000000-0005-0000-0000-000042740000}"/>
    <cellStyle name="Normal 3 3 13 2 3" xfId="29764" xr:uid="{00000000-0005-0000-0000-000043740000}"/>
    <cellStyle name="Normal 3 3 13 2 3 2" xfId="29765" xr:uid="{00000000-0005-0000-0000-000044740000}"/>
    <cellStyle name="Normal 3 3 13 2 4" xfId="29766" xr:uid="{00000000-0005-0000-0000-000045740000}"/>
    <cellStyle name="Normal 3 3 13 2 4 2" xfId="29767" xr:uid="{00000000-0005-0000-0000-000046740000}"/>
    <cellStyle name="Normal 3 3 13 2 5" xfId="29768" xr:uid="{00000000-0005-0000-0000-000047740000}"/>
    <cellStyle name="Normal 3 3 13 2 5 2" xfId="29769" xr:uid="{00000000-0005-0000-0000-000048740000}"/>
    <cellStyle name="Normal 3 3 13 2 6" xfId="29770" xr:uid="{00000000-0005-0000-0000-000049740000}"/>
    <cellStyle name="Normal 3 3 13 3" xfId="29771" xr:uid="{00000000-0005-0000-0000-00004A740000}"/>
    <cellStyle name="Normal 3 3 13 3 2" xfId="29772" xr:uid="{00000000-0005-0000-0000-00004B740000}"/>
    <cellStyle name="Normal 3 3 13 4" xfId="29773" xr:uid="{00000000-0005-0000-0000-00004C740000}"/>
    <cellStyle name="Normal 3 3 13 4 2" xfId="29774" xr:uid="{00000000-0005-0000-0000-00004D740000}"/>
    <cellStyle name="Normal 3 3 13 4 2 2" xfId="29775" xr:uid="{00000000-0005-0000-0000-00004E740000}"/>
    <cellStyle name="Normal 3 3 13 4 3" xfId="29776" xr:uid="{00000000-0005-0000-0000-00004F740000}"/>
    <cellStyle name="Normal 3 3 13 4 3 2" xfId="29777" xr:uid="{00000000-0005-0000-0000-000050740000}"/>
    <cellStyle name="Normal 3 3 13 4 4" xfId="29778" xr:uid="{00000000-0005-0000-0000-000051740000}"/>
    <cellStyle name="Normal 3 3 13 4 4 2" xfId="29779" xr:uid="{00000000-0005-0000-0000-000052740000}"/>
    <cellStyle name="Normal 3 3 13 4 5" xfId="29780" xr:uid="{00000000-0005-0000-0000-000053740000}"/>
    <cellStyle name="Normal 3 3 13 5" xfId="29781" xr:uid="{00000000-0005-0000-0000-000054740000}"/>
    <cellStyle name="Normal 3 3 13 5 2" xfId="29782" xr:uid="{00000000-0005-0000-0000-000055740000}"/>
    <cellStyle name="Normal 3 3 13 6" xfId="29783" xr:uid="{00000000-0005-0000-0000-000056740000}"/>
    <cellStyle name="Normal 3 3 13 6 2" xfId="29784" xr:uid="{00000000-0005-0000-0000-000057740000}"/>
    <cellStyle name="Normal 3 3 13 7" xfId="29785" xr:uid="{00000000-0005-0000-0000-000058740000}"/>
    <cellStyle name="Normal 3 3 13 7 2" xfId="29786" xr:uid="{00000000-0005-0000-0000-000059740000}"/>
    <cellStyle name="Normal 3 3 13 8" xfId="29787" xr:uid="{00000000-0005-0000-0000-00005A740000}"/>
    <cellStyle name="Normal 3 3 14" xfId="29788" xr:uid="{00000000-0005-0000-0000-00005B740000}"/>
    <cellStyle name="Normal 3 3 14 2" xfId="29789" xr:uid="{00000000-0005-0000-0000-00005C740000}"/>
    <cellStyle name="Normal 3 3 14 2 2" xfId="29790" xr:uid="{00000000-0005-0000-0000-00005D740000}"/>
    <cellStyle name="Normal 3 3 14 2 2 2" xfId="29791" xr:uid="{00000000-0005-0000-0000-00005E740000}"/>
    <cellStyle name="Normal 3 3 14 2 3" xfId="29792" xr:uid="{00000000-0005-0000-0000-00005F740000}"/>
    <cellStyle name="Normal 3 3 14 2 3 2" xfId="29793" xr:uid="{00000000-0005-0000-0000-000060740000}"/>
    <cellStyle name="Normal 3 3 14 2 4" xfId="29794" xr:uid="{00000000-0005-0000-0000-000061740000}"/>
    <cellStyle name="Normal 3 3 14 2 4 2" xfId="29795" xr:uid="{00000000-0005-0000-0000-000062740000}"/>
    <cellStyle name="Normal 3 3 14 2 5" xfId="29796" xr:uid="{00000000-0005-0000-0000-000063740000}"/>
    <cellStyle name="Normal 3 3 14 3" xfId="29797" xr:uid="{00000000-0005-0000-0000-000064740000}"/>
    <cellStyle name="Normal 3 3 14 3 2" xfId="29798" xr:uid="{00000000-0005-0000-0000-000065740000}"/>
    <cellStyle name="Normal 3 3 14 4" xfId="29799" xr:uid="{00000000-0005-0000-0000-000066740000}"/>
    <cellStyle name="Normal 3 3 14 4 2" xfId="29800" xr:uid="{00000000-0005-0000-0000-000067740000}"/>
    <cellStyle name="Normal 3 3 14 5" xfId="29801" xr:uid="{00000000-0005-0000-0000-000068740000}"/>
    <cellStyle name="Normal 3 3 14 5 2" xfId="29802" xr:uid="{00000000-0005-0000-0000-000069740000}"/>
    <cellStyle name="Normal 3 3 14 6" xfId="29803" xr:uid="{00000000-0005-0000-0000-00006A740000}"/>
    <cellStyle name="Normal 3 3 15" xfId="29804" xr:uid="{00000000-0005-0000-0000-00006B740000}"/>
    <cellStyle name="Normal 3 3 15 2" xfId="29805" xr:uid="{00000000-0005-0000-0000-00006C740000}"/>
    <cellStyle name="Normal 3 3 15 2 2" xfId="29806" xr:uid="{00000000-0005-0000-0000-00006D740000}"/>
    <cellStyle name="Normal 3 3 15 3" xfId="29807" xr:uid="{00000000-0005-0000-0000-00006E740000}"/>
    <cellStyle name="Normal 3 3 15 3 2" xfId="29808" xr:uid="{00000000-0005-0000-0000-00006F740000}"/>
    <cellStyle name="Normal 3 3 15 4" xfId="29809" xr:uid="{00000000-0005-0000-0000-000070740000}"/>
    <cellStyle name="Normal 3 3 15 4 2" xfId="29810" xr:uid="{00000000-0005-0000-0000-000071740000}"/>
    <cellStyle name="Normal 3 3 15 5" xfId="29811" xr:uid="{00000000-0005-0000-0000-000072740000}"/>
    <cellStyle name="Normal 3 3 16" xfId="29812" xr:uid="{00000000-0005-0000-0000-000073740000}"/>
    <cellStyle name="Normal 3 3 16 2" xfId="29813" xr:uid="{00000000-0005-0000-0000-000074740000}"/>
    <cellStyle name="Normal 3 3 17" xfId="29814" xr:uid="{00000000-0005-0000-0000-000075740000}"/>
    <cellStyle name="Normal 3 3 17 2" xfId="29815" xr:uid="{00000000-0005-0000-0000-000076740000}"/>
    <cellStyle name="Normal 3 3 18" xfId="29816" xr:uid="{00000000-0005-0000-0000-000077740000}"/>
    <cellStyle name="Normal 3 3 18 2" xfId="29817" xr:uid="{00000000-0005-0000-0000-000078740000}"/>
    <cellStyle name="Normal 3 3 19" xfId="29818" xr:uid="{00000000-0005-0000-0000-000079740000}"/>
    <cellStyle name="Normal 3 3 2" xfId="29819" xr:uid="{00000000-0005-0000-0000-00007A740000}"/>
    <cellStyle name="Normal 3 3 2 10" xfId="29820" xr:uid="{00000000-0005-0000-0000-00007B740000}"/>
    <cellStyle name="Normal 3 3 2 10 2" xfId="29821" xr:uid="{00000000-0005-0000-0000-00007C740000}"/>
    <cellStyle name="Normal 3 3 2 10 2 2" xfId="29822" xr:uid="{00000000-0005-0000-0000-00007D740000}"/>
    <cellStyle name="Normal 3 3 2 10 2 2 2" xfId="29823" xr:uid="{00000000-0005-0000-0000-00007E740000}"/>
    <cellStyle name="Normal 3 3 2 10 2 3" xfId="29824" xr:uid="{00000000-0005-0000-0000-00007F740000}"/>
    <cellStyle name="Normal 3 3 2 10 2 3 2" xfId="29825" xr:uid="{00000000-0005-0000-0000-000080740000}"/>
    <cellStyle name="Normal 3 3 2 10 2 4" xfId="29826" xr:uid="{00000000-0005-0000-0000-000081740000}"/>
    <cellStyle name="Normal 3 3 2 10 2 4 2" xfId="29827" xr:uid="{00000000-0005-0000-0000-000082740000}"/>
    <cellStyle name="Normal 3 3 2 10 2 5" xfId="29828" xr:uid="{00000000-0005-0000-0000-000083740000}"/>
    <cellStyle name="Normal 3 3 2 10 3" xfId="29829" xr:uid="{00000000-0005-0000-0000-000084740000}"/>
    <cellStyle name="Normal 3 3 2 10 3 2" xfId="29830" xr:uid="{00000000-0005-0000-0000-000085740000}"/>
    <cellStyle name="Normal 3 3 2 10 4" xfId="29831" xr:uid="{00000000-0005-0000-0000-000086740000}"/>
    <cellStyle name="Normal 3 3 2 10 4 2" xfId="29832" xr:uid="{00000000-0005-0000-0000-000087740000}"/>
    <cellStyle name="Normal 3 3 2 10 5" xfId="29833" xr:uid="{00000000-0005-0000-0000-000088740000}"/>
    <cellStyle name="Normal 3 3 2 10 5 2" xfId="29834" xr:uid="{00000000-0005-0000-0000-000089740000}"/>
    <cellStyle name="Normal 3 3 2 10 6" xfId="29835" xr:uid="{00000000-0005-0000-0000-00008A740000}"/>
    <cellStyle name="Normal 3 3 2 11" xfId="29836" xr:uid="{00000000-0005-0000-0000-00008B740000}"/>
    <cellStyle name="Normal 3 3 2 11 2" xfId="29837" xr:uid="{00000000-0005-0000-0000-00008C740000}"/>
    <cellStyle name="Normal 3 3 2 11 2 2" xfId="29838" xr:uid="{00000000-0005-0000-0000-00008D740000}"/>
    <cellStyle name="Normal 3 3 2 11 3" xfId="29839" xr:uid="{00000000-0005-0000-0000-00008E740000}"/>
    <cellStyle name="Normal 3 3 2 11 3 2" xfId="29840" xr:uid="{00000000-0005-0000-0000-00008F740000}"/>
    <cellStyle name="Normal 3 3 2 11 4" xfId="29841" xr:uid="{00000000-0005-0000-0000-000090740000}"/>
    <cellStyle name="Normal 3 3 2 11 4 2" xfId="29842" xr:uid="{00000000-0005-0000-0000-000091740000}"/>
    <cellStyle name="Normal 3 3 2 11 5" xfId="29843" xr:uid="{00000000-0005-0000-0000-000092740000}"/>
    <cellStyle name="Normal 3 3 2 12" xfId="29844" xr:uid="{00000000-0005-0000-0000-000093740000}"/>
    <cellStyle name="Normal 3 3 2 12 2" xfId="29845" xr:uid="{00000000-0005-0000-0000-000094740000}"/>
    <cellStyle name="Normal 3 3 2 13" xfId="29846" xr:uid="{00000000-0005-0000-0000-000095740000}"/>
    <cellStyle name="Normal 3 3 2 13 2" xfId="29847" xr:uid="{00000000-0005-0000-0000-000096740000}"/>
    <cellStyle name="Normal 3 3 2 14" xfId="29848" xr:uid="{00000000-0005-0000-0000-000097740000}"/>
    <cellStyle name="Normal 3 3 2 14 2" xfId="29849" xr:uid="{00000000-0005-0000-0000-000098740000}"/>
    <cellStyle name="Normal 3 3 2 15" xfId="29850" xr:uid="{00000000-0005-0000-0000-000099740000}"/>
    <cellStyle name="Normal 3 3 2 2" xfId="29851" xr:uid="{00000000-0005-0000-0000-00009A740000}"/>
    <cellStyle name="Normal 3 3 2 2 10" xfId="29852" xr:uid="{00000000-0005-0000-0000-00009B740000}"/>
    <cellStyle name="Normal 3 3 2 2 10 2" xfId="29853" xr:uid="{00000000-0005-0000-0000-00009C740000}"/>
    <cellStyle name="Normal 3 3 2 2 11" xfId="29854" xr:uid="{00000000-0005-0000-0000-00009D740000}"/>
    <cellStyle name="Normal 3 3 2 2 2" xfId="29855" xr:uid="{00000000-0005-0000-0000-00009E740000}"/>
    <cellStyle name="Normal 3 3 2 2 2 2" xfId="29856" xr:uid="{00000000-0005-0000-0000-00009F740000}"/>
    <cellStyle name="Normal 3 3 2 2 2 2 2" xfId="29857" xr:uid="{00000000-0005-0000-0000-0000A0740000}"/>
    <cellStyle name="Normal 3 3 2 2 2 2 2 2" xfId="29858" xr:uid="{00000000-0005-0000-0000-0000A1740000}"/>
    <cellStyle name="Normal 3 3 2 2 2 2 2 2 2" xfId="29859" xr:uid="{00000000-0005-0000-0000-0000A2740000}"/>
    <cellStyle name="Normal 3 3 2 2 2 2 2 2 2 2" xfId="29860" xr:uid="{00000000-0005-0000-0000-0000A3740000}"/>
    <cellStyle name="Normal 3 3 2 2 2 2 2 2 3" xfId="29861" xr:uid="{00000000-0005-0000-0000-0000A4740000}"/>
    <cellStyle name="Normal 3 3 2 2 2 2 2 2 3 2" xfId="29862" xr:uid="{00000000-0005-0000-0000-0000A5740000}"/>
    <cellStyle name="Normal 3 3 2 2 2 2 2 2 4" xfId="29863" xr:uid="{00000000-0005-0000-0000-0000A6740000}"/>
    <cellStyle name="Normal 3 3 2 2 2 2 2 2 4 2" xfId="29864" xr:uid="{00000000-0005-0000-0000-0000A7740000}"/>
    <cellStyle name="Normal 3 3 2 2 2 2 2 2 5" xfId="29865" xr:uid="{00000000-0005-0000-0000-0000A8740000}"/>
    <cellStyle name="Normal 3 3 2 2 2 2 2 3" xfId="29866" xr:uid="{00000000-0005-0000-0000-0000A9740000}"/>
    <cellStyle name="Normal 3 3 2 2 2 2 2 3 2" xfId="29867" xr:uid="{00000000-0005-0000-0000-0000AA740000}"/>
    <cellStyle name="Normal 3 3 2 2 2 2 2 4" xfId="29868" xr:uid="{00000000-0005-0000-0000-0000AB740000}"/>
    <cellStyle name="Normal 3 3 2 2 2 2 2 4 2" xfId="29869" xr:uid="{00000000-0005-0000-0000-0000AC740000}"/>
    <cellStyle name="Normal 3 3 2 2 2 2 2 5" xfId="29870" xr:uid="{00000000-0005-0000-0000-0000AD740000}"/>
    <cellStyle name="Normal 3 3 2 2 2 2 2 5 2" xfId="29871" xr:uid="{00000000-0005-0000-0000-0000AE740000}"/>
    <cellStyle name="Normal 3 3 2 2 2 2 2 6" xfId="29872" xr:uid="{00000000-0005-0000-0000-0000AF740000}"/>
    <cellStyle name="Normal 3 3 2 2 2 2 3" xfId="29873" xr:uid="{00000000-0005-0000-0000-0000B0740000}"/>
    <cellStyle name="Normal 3 3 2 2 2 2 3 2" xfId="29874" xr:uid="{00000000-0005-0000-0000-0000B1740000}"/>
    <cellStyle name="Normal 3 3 2 2 2 2 3 2 2" xfId="29875" xr:uid="{00000000-0005-0000-0000-0000B2740000}"/>
    <cellStyle name="Normal 3 3 2 2 2 2 3 3" xfId="29876" xr:uid="{00000000-0005-0000-0000-0000B3740000}"/>
    <cellStyle name="Normal 3 3 2 2 2 2 3 3 2" xfId="29877" xr:uid="{00000000-0005-0000-0000-0000B4740000}"/>
    <cellStyle name="Normal 3 3 2 2 2 2 3 4" xfId="29878" xr:uid="{00000000-0005-0000-0000-0000B5740000}"/>
    <cellStyle name="Normal 3 3 2 2 2 2 3 4 2" xfId="29879" xr:uid="{00000000-0005-0000-0000-0000B6740000}"/>
    <cellStyle name="Normal 3 3 2 2 2 2 3 5" xfId="29880" xr:uid="{00000000-0005-0000-0000-0000B7740000}"/>
    <cellStyle name="Normal 3 3 2 2 2 2 4" xfId="29881" xr:uid="{00000000-0005-0000-0000-0000B8740000}"/>
    <cellStyle name="Normal 3 3 2 2 2 2 4 2" xfId="29882" xr:uid="{00000000-0005-0000-0000-0000B9740000}"/>
    <cellStyle name="Normal 3 3 2 2 2 2 5" xfId="29883" xr:uid="{00000000-0005-0000-0000-0000BA740000}"/>
    <cellStyle name="Normal 3 3 2 2 2 2 5 2" xfId="29884" xr:uid="{00000000-0005-0000-0000-0000BB740000}"/>
    <cellStyle name="Normal 3 3 2 2 2 2 6" xfId="29885" xr:uid="{00000000-0005-0000-0000-0000BC740000}"/>
    <cellStyle name="Normal 3 3 2 2 2 2 6 2" xfId="29886" xr:uid="{00000000-0005-0000-0000-0000BD740000}"/>
    <cellStyle name="Normal 3 3 2 2 2 2 7" xfId="29887" xr:uid="{00000000-0005-0000-0000-0000BE740000}"/>
    <cellStyle name="Normal 3 3 2 2 2 3" xfId="29888" xr:uid="{00000000-0005-0000-0000-0000BF740000}"/>
    <cellStyle name="Normal 3 3 2 2 2 3 2" xfId="29889" xr:uid="{00000000-0005-0000-0000-0000C0740000}"/>
    <cellStyle name="Normal 3 3 2 2 2 3 2 2" xfId="29890" xr:uid="{00000000-0005-0000-0000-0000C1740000}"/>
    <cellStyle name="Normal 3 3 2 2 2 3 2 2 2" xfId="29891" xr:uid="{00000000-0005-0000-0000-0000C2740000}"/>
    <cellStyle name="Normal 3 3 2 2 2 3 2 2 2 2" xfId="29892" xr:uid="{00000000-0005-0000-0000-0000C3740000}"/>
    <cellStyle name="Normal 3 3 2 2 2 3 2 2 3" xfId="29893" xr:uid="{00000000-0005-0000-0000-0000C4740000}"/>
    <cellStyle name="Normal 3 3 2 2 2 3 2 2 3 2" xfId="29894" xr:uid="{00000000-0005-0000-0000-0000C5740000}"/>
    <cellStyle name="Normal 3 3 2 2 2 3 2 2 4" xfId="29895" xr:uid="{00000000-0005-0000-0000-0000C6740000}"/>
    <cellStyle name="Normal 3 3 2 2 2 3 2 2 4 2" xfId="29896" xr:uid="{00000000-0005-0000-0000-0000C7740000}"/>
    <cellStyle name="Normal 3 3 2 2 2 3 2 2 5" xfId="29897" xr:uid="{00000000-0005-0000-0000-0000C8740000}"/>
    <cellStyle name="Normal 3 3 2 2 2 3 2 3" xfId="29898" xr:uid="{00000000-0005-0000-0000-0000C9740000}"/>
    <cellStyle name="Normal 3 3 2 2 2 3 2 3 2" xfId="29899" xr:uid="{00000000-0005-0000-0000-0000CA740000}"/>
    <cellStyle name="Normal 3 3 2 2 2 3 2 4" xfId="29900" xr:uid="{00000000-0005-0000-0000-0000CB740000}"/>
    <cellStyle name="Normal 3 3 2 2 2 3 2 4 2" xfId="29901" xr:uid="{00000000-0005-0000-0000-0000CC740000}"/>
    <cellStyle name="Normal 3 3 2 2 2 3 2 5" xfId="29902" xr:uid="{00000000-0005-0000-0000-0000CD740000}"/>
    <cellStyle name="Normal 3 3 2 2 2 3 2 5 2" xfId="29903" xr:uid="{00000000-0005-0000-0000-0000CE740000}"/>
    <cellStyle name="Normal 3 3 2 2 2 3 2 6" xfId="29904" xr:uid="{00000000-0005-0000-0000-0000CF740000}"/>
    <cellStyle name="Normal 3 3 2 2 2 3 3" xfId="29905" xr:uid="{00000000-0005-0000-0000-0000D0740000}"/>
    <cellStyle name="Normal 3 3 2 2 2 3 3 2" xfId="29906" xr:uid="{00000000-0005-0000-0000-0000D1740000}"/>
    <cellStyle name="Normal 3 3 2 2 2 3 3 2 2" xfId="29907" xr:uid="{00000000-0005-0000-0000-0000D2740000}"/>
    <cellStyle name="Normal 3 3 2 2 2 3 3 3" xfId="29908" xr:uid="{00000000-0005-0000-0000-0000D3740000}"/>
    <cellStyle name="Normal 3 3 2 2 2 3 3 3 2" xfId="29909" xr:uid="{00000000-0005-0000-0000-0000D4740000}"/>
    <cellStyle name="Normal 3 3 2 2 2 3 3 4" xfId="29910" xr:uid="{00000000-0005-0000-0000-0000D5740000}"/>
    <cellStyle name="Normal 3 3 2 2 2 3 3 4 2" xfId="29911" xr:uid="{00000000-0005-0000-0000-0000D6740000}"/>
    <cellStyle name="Normal 3 3 2 2 2 3 3 5" xfId="29912" xr:uid="{00000000-0005-0000-0000-0000D7740000}"/>
    <cellStyle name="Normal 3 3 2 2 2 3 4" xfId="29913" xr:uid="{00000000-0005-0000-0000-0000D8740000}"/>
    <cellStyle name="Normal 3 3 2 2 2 3 4 2" xfId="29914" xr:uid="{00000000-0005-0000-0000-0000D9740000}"/>
    <cellStyle name="Normal 3 3 2 2 2 3 5" xfId="29915" xr:uid="{00000000-0005-0000-0000-0000DA740000}"/>
    <cellStyle name="Normal 3 3 2 2 2 3 5 2" xfId="29916" xr:uid="{00000000-0005-0000-0000-0000DB740000}"/>
    <cellStyle name="Normal 3 3 2 2 2 3 6" xfId="29917" xr:uid="{00000000-0005-0000-0000-0000DC740000}"/>
    <cellStyle name="Normal 3 3 2 2 2 3 6 2" xfId="29918" xr:uid="{00000000-0005-0000-0000-0000DD740000}"/>
    <cellStyle name="Normal 3 3 2 2 2 3 7" xfId="29919" xr:uid="{00000000-0005-0000-0000-0000DE740000}"/>
    <cellStyle name="Normal 3 3 2 2 2 4" xfId="29920" xr:uid="{00000000-0005-0000-0000-0000DF740000}"/>
    <cellStyle name="Normal 3 3 2 2 2 4 2" xfId="29921" xr:uid="{00000000-0005-0000-0000-0000E0740000}"/>
    <cellStyle name="Normal 3 3 2 2 2 4 2 2" xfId="29922" xr:uid="{00000000-0005-0000-0000-0000E1740000}"/>
    <cellStyle name="Normal 3 3 2 2 2 4 2 2 2" xfId="29923" xr:uid="{00000000-0005-0000-0000-0000E2740000}"/>
    <cellStyle name="Normal 3 3 2 2 2 4 2 3" xfId="29924" xr:uid="{00000000-0005-0000-0000-0000E3740000}"/>
    <cellStyle name="Normal 3 3 2 2 2 4 2 3 2" xfId="29925" xr:uid="{00000000-0005-0000-0000-0000E4740000}"/>
    <cellStyle name="Normal 3 3 2 2 2 4 2 4" xfId="29926" xr:uid="{00000000-0005-0000-0000-0000E5740000}"/>
    <cellStyle name="Normal 3 3 2 2 2 4 2 4 2" xfId="29927" xr:uid="{00000000-0005-0000-0000-0000E6740000}"/>
    <cellStyle name="Normal 3 3 2 2 2 4 2 5" xfId="29928" xr:uid="{00000000-0005-0000-0000-0000E7740000}"/>
    <cellStyle name="Normal 3 3 2 2 2 4 3" xfId="29929" xr:uid="{00000000-0005-0000-0000-0000E8740000}"/>
    <cellStyle name="Normal 3 3 2 2 2 4 3 2" xfId="29930" xr:uid="{00000000-0005-0000-0000-0000E9740000}"/>
    <cellStyle name="Normal 3 3 2 2 2 4 4" xfId="29931" xr:uid="{00000000-0005-0000-0000-0000EA740000}"/>
    <cellStyle name="Normal 3 3 2 2 2 4 4 2" xfId="29932" xr:uid="{00000000-0005-0000-0000-0000EB740000}"/>
    <cellStyle name="Normal 3 3 2 2 2 4 5" xfId="29933" xr:uid="{00000000-0005-0000-0000-0000EC740000}"/>
    <cellStyle name="Normal 3 3 2 2 2 4 5 2" xfId="29934" xr:uid="{00000000-0005-0000-0000-0000ED740000}"/>
    <cellStyle name="Normal 3 3 2 2 2 4 6" xfId="29935" xr:uid="{00000000-0005-0000-0000-0000EE740000}"/>
    <cellStyle name="Normal 3 3 2 2 2 5" xfId="29936" xr:uid="{00000000-0005-0000-0000-0000EF740000}"/>
    <cellStyle name="Normal 3 3 2 2 2 5 2" xfId="29937" xr:uid="{00000000-0005-0000-0000-0000F0740000}"/>
    <cellStyle name="Normal 3 3 2 2 2 5 2 2" xfId="29938" xr:uid="{00000000-0005-0000-0000-0000F1740000}"/>
    <cellStyle name="Normal 3 3 2 2 2 5 3" xfId="29939" xr:uid="{00000000-0005-0000-0000-0000F2740000}"/>
    <cellStyle name="Normal 3 3 2 2 2 5 3 2" xfId="29940" xr:uid="{00000000-0005-0000-0000-0000F3740000}"/>
    <cellStyle name="Normal 3 3 2 2 2 5 4" xfId="29941" xr:uid="{00000000-0005-0000-0000-0000F4740000}"/>
    <cellStyle name="Normal 3 3 2 2 2 5 4 2" xfId="29942" xr:uid="{00000000-0005-0000-0000-0000F5740000}"/>
    <cellStyle name="Normal 3 3 2 2 2 5 5" xfId="29943" xr:uid="{00000000-0005-0000-0000-0000F6740000}"/>
    <cellStyle name="Normal 3 3 2 2 2 6" xfId="29944" xr:uid="{00000000-0005-0000-0000-0000F7740000}"/>
    <cellStyle name="Normal 3 3 2 2 2 6 2" xfId="29945" xr:uid="{00000000-0005-0000-0000-0000F8740000}"/>
    <cellStyle name="Normal 3 3 2 2 2 7" xfId="29946" xr:uid="{00000000-0005-0000-0000-0000F9740000}"/>
    <cellStyle name="Normal 3 3 2 2 2 7 2" xfId="29947" xr:uid="{00000000-0005-0000-0000-0000FA740000}"/>
    <cellStyle name="Normal 3 3 2 2 2 8" xfId="29948" xr:uid="{00000000-0005-0000-0000-0000FB740000}"/>
    <cellStyle name="Normal 3 3 2 2 2 8 2" xfId="29949" xr:uid="{00000000-0005-0000-0000-0000FC740000}"/>
    <cellStyle name="Normal 3 3 2 2 2 9" xfId="29950" xr:uid="{00000000-0005-0000-0000-0000FD740000}"/>
    <cellStyle name="Normal 3 3 2 2 3" xfId="29951" xr:uid="{00000000-0005-0000-0000-0000FE740000}"/>
    <cellStyle name="Normal 3 3 2 2 3 2" xfId="29952" xr:uid="{00000000-0005-0000-0000-0000FF740000}"/>
    <cellStyle name="Normal 3 3 2 2 3 2 2" xfId="29953" xr:uid="{00000000-0005-0000-0000-000000750000}"/>
    <cellStyle name="Normal 3 3 2 2 3 2 2 2" xfId="29954" xr:uid="{00000000-0005-0000-0000-000001750000}"/>
    <cellStyle name="Normal 3 3 2 2 3 2 2 2 2" xfId="29955" xr:uid="{00000000-0005-0000-0000-000002750000}"/>
    <cellStyle name="Normal 3 3 2 2 3 2 2 3" xfId="29956" xr:uid="{00000000-0005-0000-0000-000003750000}"/>
    <cellStyle name="Normal 3 3 2 2 3 2 2 3 2" xfId="29957" xr:uid="{00000000-0005-0000-0000-000004750000}"/>
    <cellStyle name="Normal 3 3 2 2 3 2 2 4" xfId="29958" xr:uid="{00000000-0005-0000-0000-000005750000}"/>
    <cellStyle name="Normal 3 3 2 2 3 2 2 4 2" xfId="29959" xr:uid="{00000000-0005-0000-0000-000006750000}"/>
    <cellStyle name="Normal 3 3 2 2 3 2 2 5" xfId="29960" xr:uid="{00000000-0005-0000-0000-000007750000}"/>
    <cellStyle name="Normal 3 3 2 2 3 2 3" xfId="29961" xr:uid="{00000000-0005-0000-0000-000008750000}"/>
    <cellStyle name="Normal 3 3 2 2 3 2 3 2" xfId="29962" xr:uid="{00000000-0005-0000-0000-000009750000}"/>
    <cellStyle name="Normal 3 3 2 2 3 2 4" xfId="29963" xr:uid="{00000000-0005-0000-0000-00000A750000}"/>
    <cellStyle name="Normal 3 3 2 2 3 2 4 2" xfId="29964" xr:uid="{00000000-0005-0000-0000-00000B750000}"/>
    <cellStyle name="Normal 3 3 2 2 3 2 5" xfId="29965" xr:uid="{00000000-0005-0000-0000-00000C750000}"/>
    <cellStyle name="Normal 3 3 2 2 3 2 5 2" xfId="29966" xr:uid="{00000000-0005-0000-0000-00000D750000}"/>
    <cellStyle name="Normal 3 3 2 2 3 2 6" xfId="29967" xr:uid="{00000000-0005-0000-0000-00000E750000}"/>
    <cellStyle name="Normal 3 3 2 2 3 3" xfId="29968" xr:uid="{00000000-0005-0000-0000-00000F750000}"/>
    <cellStyle name="Normal 3 3 2 2 3 3 2" xfId="29969" xr:uid="{00000000-0005-0000-0000-000010750000}"/>
    <cellStyle name="Normal 3 3 2 2 3 3 2 2" xfId="29970" xr:uid="{00000000-0005-0000-0000-000011750000}"/>
    <cellStyle name="Normal 3 3 2 2 3 3 3" xfId="29971" xr:uid="{00000000-0005-0000-0000-000012750000}"/>
    <cellStyle name="Normal 3 3 2 2 3 3 3 2" xfId="29972" xr:uid="{00000000-0005-0000-0000-000013750000}"/>
    <cellStyle name="Normal 3 3 2 2 3 3 4" xfId="29973" xr:uid="{00000000-0005-0000-0000-000014750000}"/>
    <cellStyle name="Normal 3 3 2 2 3 3 4 2" xfId="29974" xr:uid="{00000000-0005-0000-0000-000015750000}"/>
    <cellStyle name="Normal 3 3 2 2 3 3 5" xfId="29975" xr:uid="{00000000-0005-0000-0000-000016750000}"/>
    <cellStyle name="Normal 3 3 2 2 3 4" xfId="29976" xr:uid="{00000000-0005-0000-0000-000017750000}"/>
    <cellStyle name="Normal 3 3 2 2 3 4 2" xfId="29977" xr:uid="{00000000-0005-0000-0000-000018750000}"/>
    <cellStyle name="Normal 3 3 2 2 3 5" xfId="29978" xr:uid="{00000000-0005-0000-0000-000019750000}"/>
    <cellStyle name="Normal 3 3 2 2 3 5 2" xfId="29979" xr:uid="{00000000-0005-0000-0000-00001A750000}"/>
    <cellStyle name="Normal 3 3 2 2 3 6" xfId="29980" xr:uid="{00000000-0005-0000-0000-00001B750000}"/>
    <cellStyle name="Normal 3 3 2 2 3 6 2" xfId="29981" xr:uid="{00000000-0005-0000-0000-00001C750000}"/>
    <cellStyle name="Normal 3 3 2 2 3 7" xfId="29982" xr:uid="{00000000-0005-0000-0000-00001D750000}"/>
    <cellStyle name="Normal 3 3 2 2 4" xfId="29983" xr:uid="{00000000-0005-0000-0000-00001E750000}"/>
    <cellStyle name="Normal 3 3 2 2 4 2" xfId="29984" xr:uid="{00000000-0005-0000-0000-00001F750000}"/>
    <cellStyle name="Normal 3 3 2 2 4 2 2" xfId="29985" xr:uid="{00000000-0005-0000-0000-000020750000}"/>
    <cellStyle name="Normal 3 3 2 2 4 2 2 2" xfId="29986" xr:uid="{00000000-0005-0000-0000-000021750000}"/>
    <cellStyle name="Normal 3 3 2 2 4 2 2 2 2" xfId="29987" xr:uid="{00000000-0005-0000-0000-000022750000}"/>
    <cellStyle name="Normal 3 3 2 2 4 2 2 3" xfId="29988" xr:uid="{00000000-0005-0000-0000-000023750000}"/>
    <cellStyle name="Normal 3 3 2 2 4 2 2 3 2" xfId="29989" xr:uid="{00000000-0005-0000-0000-000024750000}"/>
    <cellStyle name="Normal 3 3 2 2 4 2 2 4" xfId="29990" xr:uid="{00000000-0005-0000-0000-000025750000}"/>
    <cellStyle name="Normal 3 3 2 2 4 2 2 4 2" xfId="29991" xr:uid="{00000000-0005-0000-0000-000026750000}"/>
    <cellStyle name="Normal 3 3 2 2 4 2 2 5" xfId="29992" xr:uid="{00000000-0005-0000-0000-000027750000}"/>
    <cellStyle name="Normal 3 3 2 2 4 2 3" xfId="29993" xr:uid="{00000000-0005-0000-0000-000028750000}"/>
    <cellStyle name="Normal 3 3 2 2 4 2 3 2" xfId="29994" xr:uid="{00000000-0005-0000-0000-000029750000}"/>
    <cellStyle name="Normal 3 3 2 2 4 2 4" xfId="29995" xr:uid="{00000000-0005-0000-0000-00002A750000}"/>
    <cellStyle name="Normal 3 3 2 2 4 2 4 2" xfId="29996" xr:uid="{00000000-0005-0000-0000-00002B750000}"/>
    <cellStyle name="Normal 3 3 2 2 4 2 5" xfId="29997" xr:uid="{00000000-0005-0000-0000-00002C750000}"/>
    <cellStyle name="Normal 3 3 2 2 4 2 5 2" xfId="29998" xr:uid="{00000000-0005-0000-0000-00002D750000}"/>
    <cellStyle name="Normal 3 3 2 2 4 2 6" xfId="29999" xr:uid="{00000000-0005-0000-0000-00002E750000}"/>
    <cellStyle name="Normal 3 3 2 2 4 3" xfId="30000" xr:uid="{00000000-0005-0000-0000-00002F750000}"/>
    <cellStyle name="Normal 3 3 2 2 4 3 2" xfId="30001" xr:uid="{00000000-0005-0000-0000-000030750000}"/>
    <cellStyle name="Normal 3 3 2 2 4 3 2 2" xfId="30002" xr:uid="{00000000-0005-0000-0000-000031750000}"/>
    <cellStyle name="Normal 3 3 2 2 4 3 3" xfId="30003" xr:uid="{00000000-0005-0000-0000-000032750000}"/>
    <cellStyle name="Normal 3 3 2 2 4 3 3 2" xfId="30004" xr:uid="{00000000-0005-0000-0000-000033750000}"/>
    <cellStyle name="Normal 3 3 2 2 4 3 4" xfId="30005" xr:uid="{00000000-0005-0000-0000-000034750000}"/>
    <cellStyle name="Normal 3 3 2 2 4 3 4 2" xfId="30006" xr:uid="{00000000-0005-0000-0000-000035750000}"/>
    <cellStyle name="Normal 3 3 2 2 4 3 5" xfId="30007" xr:uid="{00000000-0005-0000-0000-000036750000}"/>
    <cellStyle name="Normal 3 3 2 2 4 4" xfId="30008" xr:uid="{00000000-0005-0000-0000-000037750000}"/>
    <cellStyle name="Normal 3 3 2 2 4 4 2" xfId="30009" xr:uid="{00000000-0005-0000-0000-000038750000}"/>
    <cellStyle name="Normal 3 3 2 2 4 5" xfId="30010" xr:uid="{00000000-0005-0000-0000-000039750000}"/>
    <cellStyle name="Normal 3 3 2 2 4 5 2" xfId="30011" xr:uid="{00000000-0005-0000-0000-00003A750000}"/>
    <cellStyle name="Normal 3 3 2 2 4 6" xfId="30012" xr:uid="{00000000-0005-0000-0000-00003B750000}"/>
    <cellStyle name="Normal 3 3 2 2 4 6 2" xfId="30013" xr:uid="{00000000-0005-0000-0000-00003C750000}"/>
    <cellStyle name="Normal 3 3 2 2 4 7" xfId="30014" xr:uid="{00000000-0005-0000-0000-00003D750000}"/>
    <cellStyle name="Normal 3 3 2 2 5" xfId="30015" xr:uid="{00000000-0005-0000-0000-00003E750000}"/>
    <cellStyle name="Normal 3 3 2 2 5 2" xfId="30016" xr:uid="{00000000-0005-0000-0000-00003F750000}"/>
    <cellStyle name="Normal 3 3 2 2 5 2 2" xfId="30017" xr:uid="{00000000-0005-0000-0000-000040750000}"/>
    <cellStyle name="Normal 3 3 2 2 5 2 2 2" xfId="30018" xr:uid="{00000000-0005-0000-0000-000041750000}"/>
    <cellStyle name="Normal 3 3 2 2 5 2 3" xfId="30019" xr:uid="{00000000-0005-0000-0000-000042750000}"/>
    <cellStyle name="Normal 3 3 2 2 5 2 3 2" xfId="30020" xr:uid="{00000000-0005-0000-0000-000043750000}"/>
    <cellStyle name="Normal 3 3 2 2 5 2 4" xfId="30021" xr:uid="{00000000-0005-0000-0000-000044750000}"/>
    <cellStyle name="Normal 3 3 2 2 5 2 4 2" xfId="30022" xr:uid="{00000000-0005-0000-0000-000045750000}"/>
    <cellStyle name="Normal 3 3 2 2 5 2 5" xfId="30023" xr:uid="{00000000-0005-0000-0000-000046750000}"/>
    <cellStyle name="Normal 3 3 2 2 5 3" xfId="30024" xr:uid="{00000000-0005-0000-0000-000047750000}"/>
    <cellStyle name="Normal 3 3 2 2 5 3 2" xfId="30025" xr:uid="{00000000-0005-0000-0000-000048750000}"/>
    <cellStyle name="Normal 3 3 2 2 5 4" xfId="30026" xr:uid="{00000000-0005-0000-0000-000049750000}"/>
    <cellStyle name="Normal 3 3 2 2 5 4 2" xfId="30027" xr:uid="{00000000-0005-0000-0000-00004A750000}"/>
    <cellStyle name="Normal 3 3 2 2 5 5" xfId="30028" xr:uid="{00000000-0005-0000-0000-00004B750000}"/>
    <cellStyle name="Normal 3 3 2 2 5 5 2" xfId="30029" xr:uid="{00000000-0005-0000-0000-00004C750000}"/>
    <cellStyle name="Normal 3 3 2 2 5 6" xfId="30030" xr:uid="{00000000-0005-0000-0000-00004D750000}"/>
    <cellStyle name="Normal 3 3 2 2 6" xfId="30031" xr:uid="{00000000-0005-0000-0000-00004E750000}"/>
    <cellStyle name="Normal 3 3 2 2 6 2" xfId="30032" xr:uid="{00000000-0005-0000-0000-00004F750000}"/>
    <cellStyle name="Normal 3 3 2 2 7" xfId="30033" xr:uid="{00000000-0005-0000-0000-000050750000}"/>
    <cellStyle name="Normal 3 3 2 2 7 2" xfId="30034" xr:uid="{00000000-0005-0000-0000-000051750000}"/>
    <cellStyle name="Normal 3 3 2 2 7 2 2" xfId="30035" xr:uid="{00000000-0005-0000-0000-000052750000}"/>
    <cellStyle name="Normal 3 3 2 2 7 3" xfId="30036" xr:uid="{00000000-0005-0000-0000-000053750000}"/>
    <cellStyle name="Normal 3 3 2 2 7 3 2" xfId="30037" xr:uid="{00000000-0005-0000-0000-000054750000}"/>
    <cellStyle name="Normal 3 3 2 2 7 4" xfId="30038" xr:uid="{00000000-0005-0000-0000-000055750000}"/>
    <cellStyle name="Normal 3 3 2 2 7 4 2" xfId="30039" xr:uid="{00000000-0005-0000-0000-000056750000}"/>
    <cellStyle name="Normal 3 3 2 2 7 5" xfId="30040" xr:uid="{00000000-0005-0000-0000-000057750000}"/>
    <cellStyle name="Normal 3 3 2 2 8" xfId="30041" xr:uid="{00000000-0005-0000-0000-000058750000}"/>
    <cellStyle name="Normal 3 3 2 2 8 2" xfId="30042" xr:uid="{00000000-0005-0000-0000-000059750000}"/>
    <cellStyle name="Normal 3 3 2 2 9" xfId="30043" xr:uid="{00000000-0005-0000-0000-00005A750000}"/>
    <cellStyle name="Normal 3 3 2 2 9 2" xfId="30044" xr:uid="{00000000-0005-0000-0000-00005B750000}"/>
    <cellStyle name="Normal 3 3 2 3" xfId="30045" xr:uid="{00000000-0005-0000-0000-00005C750000}"/>
    <cellStyle name="Normal 3 3 2 3 10" xfId="30046" xr:uid="{00000000-0005-0000-0000-00005D750000}"/>
    <cellStyle name="Normal 3 3 2 3 2" xfId="30047" xr:uid="{00000000-0005-0000-0000-00005E750000}"/>
    <cellStyle name="Normal 3 3 2 3 2 2" xfId="30048" xr:uid="{00000000-0005-0000-0000-00005F750000}"/>
    <cellStyle name="Normal 3 3 2 3 2 2 2" xfId="30049" xr:uid="{00000000-0005-0000-0000-000060750000}"/>
    <cellStyle name="Normal 3 3 2 3 2 2 2 2" xfId="30050" xr:uid="{00000000-0005-0000-0000-000061750000}"/>
    <cellStyle name="Normal 3 3 2 3 2 2 2 2 2" xfId="30051" xr:uid="{00000000-0005-0000-0000-000062750000}"/>
    <cellStyle name="Normal 3 3 2 3 2 2 2 2 2 2" xfId="30052" xr:uid="{00000000-0005-0000-0000-000063750000}"/>
    <cellStyle name="Normal 3 3 2 3 2 2 2 2 3" xfId="30053" xr:uid="{00000000-0005-0000-0000-000064750000}"/>
    <cellStyle name="Normal 3 3 2 3 2 2 2 2 3 2" xfId="30054" xr:uid="{00000000-0005-0000-0000-000065750000}"/>
    <cellStyle name="Normal 3 3 2 3 2 2 2 2 4" xfId="30055" xr:uid="{00000000-0005-0000-0000-000066750000}"/>
    <cellStyle name="Normal 3 3 2 3 2 2 2 2 4 2" xfId="30056" xr:uid="{00000000-0005-0000-0000-000067750000}"/>
    <cellStyle name="Normal 3 3 2 3 2 2 2 2 5" xfId="30057" xr:uid="{00000000-0005-0000-0000-000068750000}"/>
    <cellStyle name="Normal 3 3 2 3 2 2 2 3" xfId="30058" xr:uid="{00000000-0005-0000-0000-000069750000}"/>
    <cellStyle name="Normal 3 3 2 3 2 2 2 3 2" xfId="30059" xr:uid="{00000000-0005-0000-0000-00006A750000}"/>
    <cellStyle name="Normal 3 3 2 3 2 2 2 4" xfId="30060" xr:uid="{00000000-0005-0000-0000-00006B750000}"/>
    <cellStyle name="Normal 3 3 2 3 2 2 2 4 2" xfId="30061" xr:uid="{00000000-0005-0000-0000-00006C750000}"/>
    <cellStyle name="Normal 3 3 2 3 2 2 2 5" xfId="30062" xr:uid="{00000000-0005-0000-0000-00006D750000}"/>
    <cellStyle name="Normal 3 3 2 3 2 2 2 5 2" xfId="30063" xr:uid="{00000000-0005-0000-0000-00006E750000}"/>
    <cellStyle name="Normal 3 3 2 3 2 2 2 6" xfId="30064" xr:uid="{00000000-0005-0000-0000-00006F750000}"/>
    <cellStyle name="Normal 3 3 2 3 2 2 3" xfId="30065" xr:uid="{00000000-0005-0000-0000-000070750000}"/>
    <cellStyle name="Normal 3 3 2 3 2 2 3 2" xfId="30066" xr:uid="{00000000-0005-0000-0000-000071750000}"/>
    <cellStyle name="Normal 3 3 2 3 2 2 3 2 2" xfId="30067" xr:uid="{00000000-0005-0000-0000-000072750000}"/>
    <cellStyle name="Normal 3 3 2 3 2 2 3 3" xfId="30068" xr:uid="{00000000-0005-0000-0000-000073750000}"/>
    <cellStyle name="Normal 3 3 2 3 2 2 3 3 2" xfId="30069" xr:uid="{00000000-0005-0000-0000-000074750000}"/>
    <cellStyle name="Normal 3 3 2 3 2 2 3 4" xfId="30070" xr:uid="{00000000-0005-0000-0000-000075750000}"/>
    <cellStyle name="Normal 3 3 2 3 2 2 3 4 2" xfId="30071" xr:uid="{00000000-0005-0000-0000-000076750000}"/>
    <cellStyle name="Normal 3 3 2 3 2 2 3 5" xfId="30072" xr:uid="{00000000-0005-0000-0000-000077750000}"/>
    <cellStyle name="Normal 3 3 2 3 2 2 4" xfId="30073" xr:uid="{00000000-0005-0000-0000-000078750000}"/>
    <cellStyle name="Normal 3 3 2 3 2 2 4 2" xfId="30074" xr:uid="{00000000-0005-0000-0000-000079750000}"/>
    <cellStyle name="Normal 3 3 2 3 2 2 5" xfId="30075" xr:uid="{00000000-0005-0000-0000-00007A750000}"/>
    <cellStyle name="Normal 3 3 2 3 2 2 5 2" xfId="30076" xr:uid="{00000000-0005-0000-0000-00007B750000}"/>
    <cellStyle name="Normal 3 3 2 3 2 2 6" xfId="30077" xr:uid="{00000000-0005-0000-0000-00007C750000}"/>
    <cellStyle name="Normal 3 3 2 3 2 2 6 2" xfId="30078" xr:uid="{00000000-0005-0000-0000-00007D750000}"/>
    <cellStyle name="Normal 3 3 2 3 2 2 7" xfId="30079" xr:uid="{00000000-0005-0000-0000-00007E750000}"/>
    <cellStyle name="Normal 3 3 2 3 2 3" xfId="30080" xr:uid="{00000000-0005-0000-0000-00007F750000}"/>
    <cellStyle name="Normal 3 3 2 3 2 3 2" xfId="30081" xr:uid="{00000000-0005-0000-0000-000080750000}"/>
    <cellStyle name="Normal 3 3 2 3 2 3 2 2" xfId="30082" xr:uid="{00000000-0005-0000-0000-000081750000}"/>
    <cellStyle name="Normal 3 3 2 3 2 3 2 2 2" xfId="30083" xr:uid="{00000000-0005-0000-0000-000082750000}"/>
    <cellStyle name="Normal 3 3 2 3 2 3 2 2 2 2" xfId="30084" xr:uid="{00000000-0005-0000-0000-000083750000}"/>
    <cellStyle name="Normal 3 3 2 3 2 3 2 2 3" xfId="30085" xr:uid="{00000000-0005-0000-0000-000084750000}"/>
    <cellStyle name="Normal 3 3 2 3 2 3 2 2 3 2" xfId="30086" xr:uid="{00000000-0005-0000-0000-000085750000}"/>
    <cellStyle name="Normal 3 3 2 3 2 3 2 2 4" xfId="30087" xr:uid="{00000000-0005-0000-0000-000086750000}"/>
    <cellStyle name="Normal 3 3 2 3 2 3 2 2 4 2" xfId="30088" xr:uid="{00000000-0005-0000-0000-000087750000}"/>
    <cellStyle name="Normal 3 3 2 3 2 3 2 2 5" xfId="30089" xr:uid="{00000000-0005-0000-0000-000088750000}"/>
    <cellStyle name="Normal 3 3 2 3 2 3 2 3" xfId="30090" xr:uid="{00000000-0005-0000-0000-000089750000}"/>
    <cellStyle name="Normal 3 3 2 3 2 3 2 3 2" xfId="30091" xr:uid="{00000000-0005-0000-0000-00008A750000}"/>
    <cellStyle name="Normal 3 3 2 3 2 3 2 4" xfId="30092" xr:uid="{00000000-0005-0000-0000-00008B750000}"/>
    <cellStyle name="Normal 3 3 2 3 2 3 2 4 2" xfId="30093" xr:uid="{00000000-0005-0000-0000-00008C750000}"/>
    <cellStyle name="Normal 3 3 2 3 2 3 2 5" xfId="30094" xr:uid="{00000000-0005-0000-0000-00008D750000}"/>
    <cellStyle name="Normal 3 3 2 3 2 3 2 5 2" xfId="30095" xr:uid="{00000000-0005-0000-0000-00008E750000}"/>
    <cellStyle name="Normal 3 3 2 3 2 3 2 6" xfId="30096" xr:uid="{00000000-0005-0000-0000-00008F750000}"/>
    <cellStyle name="Normal 3 3 2 3 2 3 3" xfId="30097" xr:uid="{00000000-0005-0000-0000-000090750000}"/>
    <cellStyle name="Normal 3 3 2 3 2 3 3 2" xfId="30098" xr:uid="{00000000-0005-0000-0000-000091750000}"/>
    <cellStyle name="Normal 3 3 2 3 2 3 3 2 2" xfId="30099" xr:uid="{00000000-0005-0000-0000-000092750000}"/>
    <cellStyle name="Normal 3 3 2 3 2 3 3 3" xfId="30100" xr:uid="{00000000-0005-0000-0000-000093750000}"/>
    <cellStyle name="Normal 3 3 2 3 2 3 3 3 2" xfId="30101" xr:uid="{00000000-0005-0000-0000-000094750000}"/>
    <cellStyle name="Normal 3 3 2 3 2 3 3 4" xfId="30102" xr:uid="{00000000-0005-0000-0000-000095750000}"/>
    <cellStyle name="Normal 3 3 2 3 2 3 3 4 2" xfId="30103" xr:uid="{00000000-0005-0000-0000-000096750000}"/>
    <cellStyle name="Normal 3 3 2 3 2 3 3 5" xfId="30104" xr:uid="{00000000-0005-0000-0000-000097750000}"/>
    <cellStyle name="Normal 3 3 2 3 2 3 4" xfId="30105" xr:uid="{00000000-0005-0000-0000-000098750000}"/>
    <cellStyle name="Normal 3 3 2 3 2 3 4 2" xfId="30106" xr:uid="{00000000-0005-0000-0000-000099750000}"/>
    <cellStyle name="Normal 3 3 2 3 2 3 5" xfId="30107" xr:uid="{00000000-0005-0000-0000-00009A750000}"/>
    <cellStyle name="Normal 3 3 2 3 2 3 5 2" xfId="30108" xr:uid="{00000000-0005-0000-0000-00009B750000}"/>
    <cellStyle name="Normal 3 3 2 3 2 3 6" xfId="30109" xr:uid="{00000000-0005-0000-0000-00009C750000}"/>
    <cellStyle name="Normal 3 3 2 3 2 3 6 2" xfId="30110" xr:uid="{00000000-0005-0000-0000-00009D750000}"/>
    <cellStyle name="Normal 3 3 2 3 2 3 7" xfId="30111" xr:uid="{00000000-0005-0000-0000-00009E750000}"/>
    <cellStyle name="Normal 3 3 2 3 2 4" xfId="30112" xr:uid="{00000000-0005-0000-0000-00009F750000}"/>
    <cellStyle name="Normal 3 3 2 3 2 4 2" xfId="30113" xr:uid="{00000000-0005-0000-0000-0000A0750000}"/>
    <cellStyle name="Normal 3 3 2 3 2 4 2 2" xfId="30114" xr:uid="{00000000-0005-0000-0000-0000A1750000}"/>
    <cellStyle name="Normal 3 3 2 3 2 4 2 2 2" xfId="30115" xr:uid="{00000000-0005-0000-0000-0000A2750000}"/>
    <cellStyle name="Normal 3 3 2 3 2 4 2 3" xfId="30116" xr:uid="{00000000-0005-0000-0000-0000A3750000}"/>
    <cellStyle name="Normal 3 3 2 3 2 4 2 3 2" xfId="30117" xr:uid="{00000000-0005-0000-0000-0000A4750000}"/>
    <cellStyle name="Normal 3 3 2 3 2 4 2 4" xfId="30118" xr:uid="{00000000-0005-0000-0000-0000A5750000}"/>
    <cellStyle name="Normal 3 3 2 3 2 4 2 4 2" xfId="30119" xr:uid="{00000000-0005-0000-0000-0000A6750000}"/>
    <cellStyle name="Normal 3 3 2 3 2 4 2 5" xfId="30120" xr:uid="{00000000-0005-0000-0000-0000A7750000}"/>
    <cellStyle name="Normal 3 3 2 3 2 4 3" xfId="30121" xr:uid="{00000000-0005-0000-0000-0000A8750000}"/>
    <cellStyle name="Normal 3 3 2 3 2 4 3 2" xfId="30122" xr:uid="{00000000-0005-0000-0000-0000A9750000}"/>
    <cellStyle name="Normal 3 3 2 3 2 4 4" xfId="30123" xr:uid="{00000000-0005-0000-0000-0000AA750000}"/>
    <cellStyle name="Normal 3 3 2 3 2 4 4 2" xfId="30124" xr:uid="{00000000-0005-0000-0000-0000AB750000}"/>
    <cellStyle name="Normal 3 3 2 3 2 4 5" xfId="30125" xr:uid="{00000000-0005-0000-0000-0000AC750000}"/>
    <cellStyle name="Normal 3 3 2 3 2 4 5 2" xfId="30126" xr:uid="{00000000-0005-0000-0000-0000AD750000}"/>
    <cellStyle name="Normal 3 3 2 3 2 4 6" xfId="30127" xr:uid="{00000000-0005-0000-0000-0000AE750000}"/>
    <cellStyle name="Normal 3 3 2 3 2 5" xfId="30128" xr:uid="{00000000-0005-0000-0000-0000AF750000}"/>
    <cellStyle name="Normal 3 3 2 3 2 5 2" xfId="30129" xr:uid="{00000000-0005-0000-0000-0000B0750000}"/>
    <cellStyle name="Normal 3 3 2 3 2 5 2 2" xfId="30130" xr:uid="{00000000-0005-0000-0000-0000B1750000}"/>
    <cellStyle name="Normal 3 3 2 3 2 5 3" xfId="30131" xr:uid="{00000000-0005-0000-0000-0000B2750000}"/>
    <cellStyle name="Normal 3 3 2 3 2 5 3 2" xfId="30132" xr:uid="{00000000-0005-0000-0000-0000B3750000}"/>
    <cellStyle name="Normal 3 3 2 3 2 5 4" xfId="30133" xr:uid="{00000000-0005-0000-0000-0000B4750000}"/>
    <cellStyle name="Normal 3 3 2 3 2 5 4 2" xfId="30134" xr:uid="{00000000-0005-0000-0000-0000B5750000}"/>
    <cellStyle name="Normal 3 3 2 3 2 5 5" xfId="30135" xr:uid="{00000000-0005-0000-0000-0000B6750000}"/>
    <cellStyle name="Normal 3 3 2 3 2 6" xfId="30136" xr:uid="{00000000-0005-0000-0000-0000B7750000}"/>
    <cellStyle name="Normal 3 3 2 3 2 6 2" xfId="30137" xr:uid="{00000000-0005-0000-0000-0000B8750000}"/>
    <cellStyle name="Normal 3 3 2 3 2 7" xfId="30138" xr:uid="{00000000-0005-0000-0000-0000B9750000}"/>
    <cellStyle name="Normal 3 3 2 3 2 7 2" xfId="30139" xr:uid="{00000000-0005-0000-0000-0000BA750000}"/>
    <cellStyle name="Normal 3 3 2 3 2 8" xfId="30140" xr:uid="{00000000-0005-0000-0000-0000BB750000}"/>
    <cellStyle name="Normal 3 3 2 3 2 8 2" xfId="30141" xr:uid="{00000000-0005-0000-0000-0000BC750000}"/>
    <cellStyle name="Normal 3 3 2 3 2 9" xfId="30142" xr:uid="{00000000-0005-0000-0000-0000BD750000}"/>
    <cellStyle name="Normal 3 3 2 3 3" xfId="30143" xr:uid="{00000000-0005-0000-0000-0000BE750000}"/>
    <cellStyle name="Normal 3 3 2 3 3 2" xfId="30144" xr:uid="{00000000-0005-0000-0000-0000BF750000}"/>
    <cellStyle name="Normal 3 3 2 3 3 2 2" xfId="30145" xr:uid="{00000000-0005-0000-0000-0000C0750000}"/>
    <cellStyle name="Normal 3 3 2 3 3 2 2 2" xfId="30146" xr:uid="{00000000-0005-0000-0000-0000C1750000}"/>
    <cellStyle name="Normal 3 3 2 3 3 2 2 2 2" xfId="30147" xr:uid="{00000000-0005-0000-0000-0000C2750000}"/>
    <cellStyle name="Normal 3 3 2 3 3 2 2 3" xfId="30148" xr:uid="{00000000-0005-0000-0000-0000C3750000}"/>
    <cellStyle name="Normal 3 3 2 3 3 2 2 3 2" xfId="30149" xr:uid="{00000000-0005-0000-0000-0000C4750000}"/>
    <cellStyle name="Normal 3 3 2 3 3 2 2 4" xfId="30150" xr:uid="{00000000-0005-0000-0000-0000C5750000}"/>
    <cellStyle name="Normal 3 3 2 3 3 2 2 4 2" xfId="30151" xr:uid="{00000000-0005-0000-0000-0000C6750000}"/>
    <cellStyle name="Normal 3 3 2 3 3 2 2 5" xfId="30152" xr:uid="{00000000-0005-0000-0000-0000C7750000}"/>
    <cellStyle name="Normal 3 3 2 3 3 2 3" xfId="30153" xr:uid="{00000000-0005-0000-0000-0000C8750000}"/>
    <cellStyle name="Normal 3 3 2 3 3 2 3 2" xfId="30154" xr:uid="{00000000-0005-0000-0000-0000C9750000}"/>
    <cellStyle name="Normal 3 3 2 3 3 2 4" xfId="30155" xr:uid="{00000000-0005-0000-0000-0000CA750000}"/>
    <cellStyle name="Normal 3 3 2 3 3 2 4 2" xfId="30156" xr:uid="{00000000-0005-0000-0000-0000CB750000}"/>
    <cellStyle name="Normal 3 3 2 3 3 2 5" xfId="30157" xr:uid="{00000000-0005-0000-0000-0000CC750000}"/>
    <cellStyle name="Normal 3 3 2 3 3 2 5 2" xfId="30158" xr:uid="{00000000-0005-0000-0000-0000CD750000}"/>
    <cellStyle name="Normal 3 3 2 3 3 2 6" xfId="30159" xr:uid="{00000000-0005-0000-0000-0000CE750000}"/>
    <cellStyle name="Normal 3 3 2 3 3 3" xfId="30160" xr:uid="{00000000-0005-0000-0000-0000CF750000}"/>
    <cellStyle name="Normal 3 3 2 3 3 3 2" xfId="30161" xr:uid="{00000000-0005-0000-0000-0000D0750000}"/>
    <cellStyle name="Normal 3 3 2 3 3 3 2 2" xfId="30162" xr:uid="{00000000-0005-0000-0000-0000D1750000}"/>
    <cellStyle name="Normal 3 3 2 3 3 3 3" xfId="30163" xr:uid="{00000000-0005-0000-0000-0000D2750000}"/>
    <cellStyle name="Normal 3 3 2 3 3 3 3 2" xfId="30164" xr:uid="{00000000-0005-0000-0000-0000D3750000}"/>
    <cellStyle name="Normal 3 3 2 3 3 3 4" xfId="30165" xr:uid="{00000000-0005-0000-0000-0000D4750000}"/>
    <cellStyle name="Normal 3 3 2 3 3 3 4 2" xfId="30166" xr:uid="{00000000-0005-0000-0000-0000D5750000}"/>
    <cellStyle name="Normal 3 3 2 3 3 3 5" xfId="30167" xr:uid="{00000000-0005-0000-0000-0000D6750000}"/>
    <cellStyle name="Normal 3 3 2 3 3 4" xfId="30168" xr:uid="{00000000-0005-0000-0000-0000D7750000}"/>
    <cellStyle name="Normal 3 3 2 3 3 4 2" xfId="30169" xr:uid="{00000000-0005-0000-0000-0000D8750000}"/>
    <cellStyle name="Normal 3 3 2 3 3 5" xfId="30170" xr:uid="{00000000-0005-0000-0000-0000D9750000}"/>
    <cellStyle name="Normal 3 3 2 3 3 5 2" xfId="30171" xr:uid="{00000000-0005-0000-0000-0000DA750000}"/>
    <cellStyle name="Normal 3 3 2 3 3 6" xfId="30172" xr:uid="{00000000-0005-0000-0000-0000DB750000}"/>
    <cellStyle name="Normal 3 3 2 3 3 6 2" xfId="30173" xr:uid="{00000000-0005-0000-0000-0000DC750000}"/>
    <cellStyle name="Normal 3 3 2 3 3 7" xfId="30174" xr:uid="{00000000-0005-0000-0000-0000DD750000}"/>
    <cellStyle name="Normal 3 3 2 3 4" xfId="30175" xr:uid="{00000000-0005-0000-0000-0000DE750000}"/>
    <cellStyle name="Normal 3 3 2 3 4 2" xfId="30176" xr:uid="{00000000-0005-0000-0000-0000DF750000}"/>
    <cellStyle name="Normal 3 3 2 3 4 2 2" xfId="30177" xr:uid="{00000000-0005-0000-0000-0000E0750000}"/>
    <cellStyle name="Normal 3 3 2 3 4 2 2 2" xfId="30178" xr:uid="{00000000-0005-0000-0000-0000E1750000}"/>
    <cellStyle name="Normal 3 3 2 3 4 2 2 2 2" xfId="30179" xr:uid="{00000000-0005-0000-0000-0000E2750000}"/>
    <cellStyle name="Normal 3 3 2 3 4 2 2 3" xfId="30180" xr:uid="{00000000-0005-0000-0000-0000E3750000}"/>
    <cellStyle name="Normal 3 3 2 3 4 2 2 3 2" xfId="30181" xr:uid="{00000000-0005-0000-0000-0000E4750000}"/>
    <cellStyle name="Normal 3 3 2 3 4 2 2 4" xfId="30182" xr:uid="{00000000-0005-0000-0000-0000E5750000}"/>
    <cellStyle name="Normal 3 3 2 3 4 2 2 4 2" xfId="30183" xr:uid="{00000000-0005-0000-0000-0000E6750000}"/>
    <cellStyle name="Normal 3 3 2 3 4 2 2 5" xfId="30184" xr:uid="{00000000-0005-0000-0000-0000E7750000}"/>
    <cellStyle name="Normal 3 3 2 3 4 2 3" xfId="30185" xr:uid="{00000000-0005-0000-0000-0000E8750000}"/>
    <cellStyle name="Normal 3 3 2 3 4 2 3 2" xfId="30186" xr:uid="{00000000-0005-0000-0000-0000E9750000}"/>
    <cellStyle name="Normal 3 3 2 3 4 2 4" xfId="30187" xr:uid="{00000000-0005-0000-0000-0000EA750000}"/>
    <cellStyle name="Normal 3 3 2 3 4 2 4 2" xfId="30188" xr:uid="{00000000-0005-0000-0000-0000EB750000}"/>
    <cellStyle name="Normal 3 3 2 3 4 2 5" xfId="30189" xr:uid="{00000000-0005-0000-0000-0000EC750000}"/>
    <cellStyle name="Normal 3 3 2 3 4 2 5 2" xfId="30190" xr:uid="{00000000-0005-0000-0000-0000ED750000}"/>
    <cellStyle name="Normal 3 3 2 3 4 2 6" xfId="30191" xr:uid="{00000000-0005-0000-0000-0000EE750000}"/>
    <cellStyle name="Normal 3 3 2 3 4 3" xfId="30192" xr:uid="{00000000-0005-0000-0000-0000EF750000}"/>
    <cellStyle name="Normal 3 3 2 3 4 3 2" xfId="30193" xr:uid="{00000000-0005-0000-0000-0000F0750000}"/>
    <cellStyle name="Normal 3 3 2 3 4 3 2 2" xfId="30194" xr:uid="{00000000-0005-0000-0000-0000F1750000}"/>
    <cellStyle name="Normal 3 3 2 3 4 3 3" xfId="30195" xr:uid="{00000000-0005-0000-0000-0000F2750000}"/>
    <cellStyle name="Normal 3 3 2 3 4 3 3 2" xfId="30196" xr:uid="{00000000-0005-0000-0000-0000F3750000}"/>
    <cellStyle name="Normal 3 3 2 3 4 3 4" xfId="30197" xr:uid="{00000000-0005-0000-0000-0000F4750000}"/>
    <cellStyle name="Normal 3 3 2 3 4 3 4 2" xfId="30198" xr:uid="{00000000-0005-0000-0000-0000F5750000}"/>
    <cellStyle name="Normal 3 3 2 3 4 3 5" xfId="30199" xr:uid="{00000000-0005-0000-0000-0000F6750000}"/>
    <cellStyle name="Normal 3 3 2 3 4 4" xfId="30200" xr:uid="{00000000-0005-0000-0000-0000F7750000}"/>
    <cellStyle name="Normal 3 3 2 3 4 4 2" xfId="30201" xr:uid="{00000000-0005-0000-0000-0000F8750000}"/>
    <cellStyle name="Normal 3 3 2 3 4 5" xfId="30202" xr:uid="{00000000-0005-0000-0000-0000F9750000}"/>
    <cellStyle name="Normal 3 3 2 3 4 5 2" xfId="30203" xr:uid="{00000000-0005-0000-0000-0000FA750000}"/>
    <cellStyle name="Normal 3 3 2 3 4 6" xfId="30204" xr:uid="{00000000-0005-0000-0000-0000FB750000}"/>
    <cellStyle name="Normal 3 3 2 3 4 6 2" xfId="30205" xr:uid="{00000000-0005-0000-0000-0000FC750000}"/>
    <cellStyle name="Normal 3 3 2 3 4 7" xfId="30206" xr:uid="{00000000-0005-0000-0000-0000FD750000}"/>
    <cellStyle name="Normal 3 3 2 3 5" xfId="30207" xr:uid="{00000000-0005-0000-0000-0000FE750000}"/>
    <cellStyle name="Normal 3 3 2 3 5 2" xfId="30208" xr:uid="{00000000-0005-0000-0000-0000FF750000}"/>
    <cellStyle name="Normal 3 3 2 3 5 2 2" xfId="30209" xr:uid="{00000000-0005-0000-0000-000000760000}"/>
    <cellStyle name="Normal 3 3 2 3 5 2 2 2" xfId="30210" xr:uid="{00000000-0005-0000-0000-000001760000}"/>
    <cellStyle name="Normal 3 3 2 3 5 2 3" xfId="30211" xr:uid="{00000000-0005-0000-0000-000002760000}"/>
    <cellStyle name="Normal 3 3 2 3 5 2 3 2" xfId="30212" xr:uid="{00000000-0005-0000-0000-000003760000}"/>
    <cellStyle name="Normal 3 3 2 3 5 2 4" xfId="30213" xr:uid="{00000000-0005-0000-0000-000004760000}"/>
    <cellStyle name="Normal 3 3 2 3 5 2 4 2" xfId="30214" xr:uid="{00000000-0005-0000-0000-000005760000}"/>
    <cellStyle name="Normal 3 3 2 3 5 2 5" xfId="30215" xr:uid="{00000000-0005-0000-0000-000006760000}"/>
    <cellStyle name="Normal 3 3 2 3 5 3" xfId="30216" xr:uid="{00000000-0005-0000-0000-000007760000}"/>
    <cellStyle name="Normal 3 3 2 3 5 3 2" xfId="30217" xr:uid="{00000000-0005-0000-0000-000008760000}"/>
    <cellStyle name="Normal 3 3 2 3 5 4" xfId="30218" xr:uid="{00000000-0005-0000-0000-000009760000}"/>
    <cellStyle name="Normal 3 3 2 3 5 4 2" xfId="30219" xr:uid="{00000000-0005-0000-0000-00000A760000}"/>
    <cellStyle name="Normal 3 3 2 3 5 5" xfId="30220" xr:uid="{00000000-0005-0000-0000-00000B760000}"/>
    <cellStyle name="Normal 3 3 2 3 5 5 2" xfId="30221" xr:uid="{00000000-0005-0000-0000-00000C760000}"/>
    <cellStyle name="Normal 3 3 2 3 5 6" xfId="30222" xr:uid="{00000000-0005-0000-0000-00000D760000}"/>
    <cellStyle name="Normal 3 3 2 3 6" xfId="30223" xr:uid="{00000000-0005-0000-0000-00000E760000}"/>
    <cellStyle name="Normal 3 3 2 3 6 2" xfId="30224" xr:uid="{00000000-0005-0000-0000-00000F760000}"/>
    <cellStyle name="Normal 3 3 2 3 6 2 2" xfId="30225" xr:uid="{00000000-0005-0000-0000-000010760000}"/>
    <cellStyle name="Normal 3 3 2 3 6 3" xfId="30226" xr:uid="{00000000-0005-0000-0000-000011760000}"/>
    <cellStyle name="Normal 3 3 2 3 6 3 2" xfId="30227" xr:uid="{00000000-0005-0000-0000-000012760000}"/>
    <cellStyle name="Normal 3 3 2 3 6 4" xfId="30228" xr:uid="{00000000-0005-0000-0000-000013760000}"/>
    <cellStyle name="Normal 3 3 2 3 6 4 2" xfId="30229" xr:uid="{00000000-0005-0000-0000-000014760000}"/>
    <cellStyle name="Normal 3 3 2 3 6 5" xfId="30230" xr:uid="{00000000-0005-0000-0000-000015760000}"/>
    <cellStyle name="Normal 3 3 2 3 7" xfId="30231" xr:uid="{00000000-0005-0000-0000-000016760000}"/>
    <cellStyle name="Normal 3 3 2 3 7 2" xfId="30232" xr:uid="{00000000-0005-0000-0000-000017760000}"/>
    <cellStyle name="Normal 3 3 2 3 8" xfId="30233" xr:uid="{00000000-0005-0000-0000-000018760000}"/>
    <cellStyle name="Normal 3 3 2 3 8 2" xfId="30234" xr:uid="{00000000-0005-0000-0000-000019760000}"/>
    <cellStyle name="Normal 3 3 2 3 9" xfId="30235" xr:uid="{00000000-0005-0000-0000-00001A760000}"/>
    <cellStyle name="Normal 3 3 2 3 9 2" xfId="30236" xr:uid="{00000000-0005-0000-0000-00001B760000}"/>
    <cellStyle name="Normal 3 3 2 4" xfId="30237" xr:uid="{00000000-0005-0000-0000-00001C760000}"/>
    <cellStyle name="Normal 3 3 2 4 10" xfId="30238" xr:uid="{00000000-0005-0000-0000-00001D760000}"/>
    <cellStyle name="Normal 3 3 2 4 2" xfId="30239" xr:uid="{00000000-0005-0000-0000-00001E760000}"/>
    <cellStyle name="Normal 3 3 2 4 2 2" xfId="30240" xr:uid="{00000000-0005-0000-0000-00001F760000}"/>
    <cellStyle name="Normal 3 3 2 4 2 2 2" xfId="30241" xr:uid="{00000000-0005-0000-0000-000020760000}"/>
    <cellStyle name="Normal 3 3 2 4 2 2 2 2" xfId="30242" xr:uid="{00000000-0005-0000-0000-000021760000}"/>
    <cellStyle name="Normal 3 3 2 4 2 2 2 2 2" xfId="30243" xr:uid="{00000000-0005-0000-0000-000022760000}"/>
    <cellStyle name="Normal 3 3 2 4 2 2 2 2 2 2" xfId="30244" xr:uid="{00000000-0005-0000-0000-000023760000}"/>
    <cellStyle name="Normal 3 3 2 4 2 2 2 2 3" xfId="30245" xr:uid="{00000000-0005-0000-0000-000024760000}"/>
    <cellStyle name="Normal 3 3 2 4 2 2 2 2 3 2" xfId="30246" xr:uid="{00000000-0005-0000-0000-000025760000}"/>
    <cellStyle name="Normal 3 3 2 4 2 2 2 2 4" xfId="30247" xr:uid="{00000000-0005-0000-0000-000026760000}"/>
    <cellStyle name="Normal 3 3 2 4 2 2 2 2 4 2" xfId="30248" xr:uid="{00000000-0005-0000-0000-000027760000}"/>
    <cellStyle name="Normal 3 3 2 4 2 2 2 2 5" xfId="30249" xr:uid="{00000000-0005-0000-0000-000028760000}"/>
    <cellStyle name="Normal 3 3 2 4 2 2 2 3" xfId="30250" xr:uid="{00000000-0005-0000-0000-000029760000}"/>
    <cellStyle name="Normal 3 3 2 4 2 2 2 3 2" xfId="30251" xr:uid="{00000000-0005-0000-0000-00002A760000}"/>
    <cellStyle name="Normal 3 3 2 4 2 2 2 4" xfId="30252" xr:uid="{00000000-0005-0000-0000-00002B760000}"/>
    <cellStyle name="Normal 3 3 2 4 2 2 2 4 2" xfId="30253" xr:uid="{00000000-0005-0000-0000-00002C760000}"/>
    <cellStyle name="Normal 3 3 2 4 2 2 2 5" xfId="30254" xr:uid="{00000000-0005-0000-0000-00002D760000}"/>
    <cellStyle name="Normal 3 3 2 4 2 2 2 5 2" xfId="30255" xr:uid="{00000000-0005-0000-0000-00002E760000}"/>
    <cellStyle name="Normal 3 3 2 4 2 2 2 6" xfId="30256" xr:uid="{00000000-0005-0000-0000-00002F760000}"/>
    <cellStyle name="Normal 3 3 2 4 2 2 3" xfId="30257" xr:uid="{00000000-0005-0000-0000-000030760000}"/>
    <cellStyle name="Normal 3 3 2 4 2 2 3 2" xfId="30258" xr:uid="{00000000-0005-0000-0000-000031760000}"/>
    <cellStyle name="Normal 3 3 2 4 2 2 3 2 2" xfId="30259" xr:uid="{00000000-0005-0000-0000-000032760000}"/>
    <cellStyle name="Normal 3 3 2 4 2 2 3 3" xfId="30260" xr:uid="{00000000-0005-0000-0000-000033760000}"/>
    <cellStyle name="Normal 3 3 2 4 2 2 3 3 2" xfId="30261" xr:uid="{00000000-0005-0000-0000-000034760000}"/>
    <cellStyle name="Normal 3 3 2 4 2 2 3 4" xfId="30262" xr:uid="{00000000-0005-0000-0000-000035760000}"/>
    <cellStyle name="Normal 3 3 2 4 2 2 3 4 2" xfId="30263" xr:uid="{00000000-0005-0000-0000-000036760000}"/>
    <cellStyle name="Normal 3 3 2 4 2 2 3 5" xfId="30264" xr:uid="{00000000-0005-0000-0000-000037760000}"/>
    <cellStyle name="Normal 3 3 2 4 2 2 4" xfId="30265" xr:uid="{00000000-0005-0000-0000-000038760000}"/>
    <cellStyle name="Normal 3 3 2 4 2 2 4 2" xfId="30266" xr:uid="{00000000-0005-0000-0000-000039760000}"/>
    <cellStyle name="Normal 3 3 2 4 2 2 5" xfId="30267" xr:uid="{00000000-0005-0000-0000-00003A760000}"/>
    <cellStyle name="Normal 3 3 2 4 2 2 5 2" xfId="30268" xr:uid="{00000000-0005-0000-0000-00003B760000}"/>
    <cellStyle name="Normal 3 3 2 4 2 2 6" xfId="30269" xr:uid="{00000000-0005-0000-0000-00003C760000}"/>
    <cellStyle name="Normal 3 3 2 4 2 2 6 2" xfId="30270" xr:uid="{00000000-0005-0000-0000-00003D760000}"/>
    <cellStyle name="Normal 3 3 2 4 2 2 7" xfId="30271" xr:uid="{00000000-0005-0000-0000-00003E760000}"/>
    <cellStyle name="Normal 3 3 2 4 2 3" xfId="30272" xr:uid="{00000000-0005-0000-0000-00003F760000}"/>
    <cellStyle name="Normal 3 3 2 4 2 3 2" xfId="30273" xr:uid="{00000000-0005-0000-0000-000040760000}"/>
    <cellStyle name="Normal 3 3 2 4 2 3 2 2" xfId="30274" xr:uid="{00000000-0005-0000-0000-000041760000}"/>
    <cellStyle name="Normal 3 3 2 4 2 3 2 2 2" xfId="30275" xr:uid="{00000000-0005-0000-0000-000042760000}"/>
    <cellStyle name="Normal 3 3 2 4 2 3 2 2 2 2" xfId="30276" xr:uid="{00000000-0005-0000-0000-000043760000}"/>
    <cellStyle name="Normal 3 3 2 4 2 3 2 2 3" xfId="30277" xr:uid="{00000000-0005-0000-0000-000044760000}"/>
    <cellStyle name="Normal 3 3 2 4 2 3 2 2 3 2" xfId="30278" xr:uid="{00000000-0005-0000-0000-000045760000}"/>
    <cellStyle name="Normal 3 3 2 4 2 3 2 2 4" xfId="30279" xr:uid="{00000000-0005-0000-0000-000046760000}"/>
    <cellStyle name="Normal 3 3 2 4 2 3 2 2 4 2" xfId="30280" xr:uid="{00000000-0005-0000-0000-000047760000}"/>
    <cellStyle name="Normal 3 3 2 4 2 3 2 2 5" xfId="30281" xr:uid="{00000000-0005-0000-0000-000048760000}"/>
    <cellStyle name="Normal 3 3 2 4 2 3 2 3" xfId="30282" xr:uid="{00000000-0005-0000-0000-000049760000}"/>
    <cellStyle name="Normal 3 3 2 4 2 3 2 3 2" xfId="30283" xr:uid="{00000000-0005-0000-0000-00004A760000}"/>
    <cellStyle name="Normal 3 3 2 4 2 3 2 4" xfId="30284" xr:uid="{00000000-0005-0000-0000-00004B760000}"/>
    <cellStyle name="Normal 3 3 2 4 2 3 2 4 2" xfId="30285" xr:uid="{00000000-0005-0000-0000-00004C760000}"/>
    <cellStyle name="Normal 3 3 2 4 2 3 2 5" xfId="30286" xr:uid="{00000000-0005-0000-0000-00004D760000}"/>
    <cellStyle name="Normal 3 3 2 4 2 3 2 5 2" xfId="30287" xr:uid="{00000000-0005-0000-0000-00004E760000}"/>
    <cellStyle name="Normal 3 3 2 4 2 3 2 6" xfId="30288" xr:uid="{00000000-0005-0000-0000-00004F760000}"/>
    <cellStyle name="Normal 3 3 2 4 2 3 3" xfId="30289" xr:uid="{00000000-0005-0000-0000-000050760000}"/>
    <cellStyle name="Normal 3 3 2 4 2 3 3 2" xfId="30290" xr:uid="{00000000-0005-0000-0000-000051760000}"/>
    <cellStyle name="Normal 3 3 2 4 2 3 3 2 2" xfId="30291" xr:uid="{00000000-0005-0000-0000-000052760000}"/>
    <cellStyle name="Normal 3 3 2 4 2 3 3 3" xfId="30292" xr:uid="{00000000-0005-0000-0000-000053760000}"/>
    <cellStyle name="Normal 3 3 2 4 2 3 3 3 2" xfId="30293" xr:uid="{00000000-0005-0000-0000-000054760000}"/>
    <cellStyle name="Normal 3 3 2 4 2 3 3 4" xfId="30294" xr:uid="{00000000-0005-0000-0000-000055760000}"/>
    <cellStyle name="Normal 3 3 2 4 2 3 3 4 2" xfId="30295" xr:uid="{00000000-0005-0000-0000-000056760000}"/>
    <cellStyle name="Normal 3 3 2 4 2 3 3 5" xfId="30296" xr:uid="{00000000-0005-0000-0000-000057760000}"/>
    <cellStyle name="Normal 3 3 2 4 2 3 4" xfId="30297" xr:uid="{00000000-0005-0000-0000-000058760000}"/>
    <cellStyle name="Normal 3 3 2 4 2 3 4 2" xfId="30298" xr:uid="{00000000-0005-0000-0000-000059760000}"/>
    <cellStyle name="Normal 3 3 2 4 2 3 5" xfId="30299" xr:uid="{00000000-0005-0000-0000-00005A760000}"/>
    <cellStyle name="Normal 3 3 2 4 2 3 5 2" xfId="30300" xr:uid="{00000000-0005-0000-0000-00005B760000}"/>
    <cellStyle name="Normal 3 3 2 4 2 3 6" xfId="30301" xr:uid="{00000000-0005-0000-0000-00005C760000}"/>
    <cellStyle name="Normal 3 3 2 4 2 3 6 2" xfId="30302" xr:uid="{00000000-0005-0000-0000-00005D760000}"/>
    <cellStyle name="Normal 3 3 2 4 2 3 7" xfId="30303" xr:uid="{00000000-0005-0000-0000-00005E760000}"/>
    <cellStyle name="Normal 3 3 2 4 2 4" xfId="30304" xr:uid="{00000000-0005-0000-0000-00005F760000}"/>
    <cellStyle name="Normal 3 3 2 4 2 4 2" xfId="30305" xr:uid="{00000000-0005-0000-0000-000060760000}"/>
    <cellStyle name="Normal 3 3 2 4 2 4 2 2" xfId="30306" xr:uid="{00000000-0005-0000-0000-000061760000}"/>
    <cellStyle name="Normal 3 3 2 4 2 4 2 2 2" xfId="30307" xr:uid="{00000000-0005-0000-0000-000062760000}"/>
    <cellStyle name="Normal 3 3 2 4 2 4 2 3" xfId="30308" xr:uid="{00000000-0005-0000-0000-000063760000}"/>
    <cellStyle name="Normal 3 3 2 4 2 4 2 3 2" xfId="30309" xr:uid="{00000000-0005-0000-0000-000064760000}"/>
    <cellStyle name="Normal 3 3 2 4 2 4 2 4" xfId="30310" xr:uid="{00000000-0005-0000-0000-000065760000}"/>
    <cellStyle name="Normal 3 3 2 4 2 4 2 4 2" xfId="30311" xr:uid="{00000000-0005-0000-0000-000066760000}"/>
    <cellStyle name="Normal 3 3 2 4 2 4 2 5" xfId="30312" xr:uid="{00000000-0005-0000-0000-000067760000}"/>
    <cellStyle name="Normal 3 3 2 4 2 4 3" xfId="30313" xr:uid="{00000000-0005-0000-0000-000068760000}"/>
    <cellStyle name="Normal 3 3 2 4 2 4 3 2" xfId="30314" xr:uid="{00000000-0005-0000-0000-000069760000}"/>
    <cellStyle name="Normal 3 3 2 4 2 4 4" xfId="30315" xr:uid="{00000000-0005-0000-0000-00006A760000}"/>
    <cellStyle name="Normal 3 3 2 4 2 4 4 2" xfId="30316" xr:uid="{00000000-0005-0000-0000-00006B760000}"/>
    <cellStyle name="Normal 3 3 2 4 2 4 5" xfId="30317" xr:uid="{00000000-0005-0000-0000-00006C760000}"/>
    <cellStyle name="Normal 3 3 2 4 2 4 5 2" xfId="30318" xr:uid="{00000000-0005-0000-0000-00006D760000}"/>
    <cellStyle name="Normal 3 3 2 4 2 4 6" xfId="30319" xr:uid="{00000000-0005-0000-0000-00006E760000}"/>
    <cellStyle name="Normal 3 3 2 4 2 5" xfId="30320" xr:uid="{00000000-0005-0000-0000-00006F760000}"/>
    <cellStyle name="Normal 3 3 2 4 2 5 2" xfId="30321" xr:uid="{00000000-0005-0000-0000-000070760000}"/>
    <cellStyle name="Normal 3 3 2 4 2 5 2 2" xfId="30322" xr:uid="{00000000-0005-0000-0000-000071760000}"/>
    <cellStyle name="Normal 3 3 2 4 2 5 3" xfId="30323" xr:uid="{00000000-0005-0000-0000-000072760000}"/>
    <cellStyle name="Normal 3 3 2 4 2 5 3 2" xfId="30324" xr:uid="{00000000-0005-0000-0000-000073760000}"/>
    <cellStyle name="Normal 3 3 2 4 2 5 4" xfId="30325" xr:uid="{00000000-0005-0000-0000-000074760000}"/>
    <cellStyle name="Normal 3 3 2 4 2 5 4 2" xfId="30326" xr:uid="{00000000-0005-0000-0000-000075760000}"/>
    <cellStyle name="Normal 3 3 2 4 2 5 5" xfId="30327" xr:uid="{00000000-0005-0000-0000-000076760000}"/>
    <cellStyle name="Normal 3 3 2 4 2 6" xfId="30328" xr:uid="{00000000-0005-0000-0000-000077760000}"/>
    <cellStyle name="Normal 3 3 2 4 2 6 2" xfId="30329" xr:uid="{00000000-0005-0000-0000-000078760000}"/>
    <cellStyle name="Normal 3 3 2 4 2 7" xfId="30330" xr:uid="{00000000-0005-0000-0000-000079760000}"/>
    <cellStyle name="Normal 3 3 2 4 2 7 2" xfId="30331" xr:uid="{00000000-0005-0000-0000-00007A760000}"/>
    <cellStyle name="Normal 3 3 2 4 2 8" xfId="30332" xr:uid="{00000000-0005-0000-0000-00007B760000}"/>
    <cellStyle name="Normal 3 3 2 4 2 8 2" xfId="30333" xr:uid="{00000000-0005-0000-0000-00007C760000}"/>
    <cellStyle name="Normal 3 3 2 4 2 9" xfId="30334" xr:uid="{00000000-0005-0000-0000-00007D760000}"/>
    <cellStyle name="Normal 3 3 2 4 3" xfId="30335" xr:uid="{00000000-0005-0000-0000-00007E760000}"/>
    <cellStyle name="Normal 3 3 2 4 3 2" xfId="30336" xr:uid="{00000000-0005-0000-0000-00007F760000}"/>
    <cellStyle name="Normal 3 3 2 4 3 2 2" xfId="30337" xr:uid="{00000000-0005-0000-0000-000080760000}"/>
    <cellStyle name="Normal 3 3 2 4 3 2 2 2" xfId="30338" xr:uid="{00000000-0005-0000-0000-000081760000}"/>
    <cellStyle name="Normal 3 3 2 4 3 2 2 2 2" xfId="30339" xr:uid="{00000000-0005-0000-0000-000082760000}"/>
    <cellStyle name="Normal 3 3 2 4 3 2 2 3" xfId="30340" xr:uid="{00000000-0005-0000-0000-000083760000}"/>
    <cellStyle name="Normal 3 3 2 4 3 2 2 3 2" xfId="30341" xr:uid="{00000000-0005-0000-0000-000084760000}"/>
    <cellStyle name="Normal 3 3 2 4 3 2 2 4" xfId="30342" xr:uid="{00000000-0005-0000-0000-000085760000}"/>
    <cellStyle name="Normal 3 3 2 4 3 2 2 4 2" xfId="30343" xr:uid="{00000000-0005-0000-0000-000086760000}"/>
    <cellStyle name="Normal 3 3 2 4 3 2 2 5" xfId="30344" xr:uid="{00000000-0005-0000-0000-000087760000}"/>
    <cellStyle name="Normal 3 3 2 4 3 2 3" xfId="30345" xr:uid="{00000000-0005-0000-0000-000088760000}"/>
    <cellStyle name="Normal 3 3 2 4 3 2 3 2" xfId="30346" xr:uid="{00000000-0005-0000-0000-000089760000}"/>
    <cellStyle name="Normal 3 3 2 4 3 2 4" xfId="30347" xr:uid="{00000000-0005-0000-0000-00008A760000}"/>
    <cellStyle name="Normal 3 3 2 4 3 2 4 2" xfId="30348" xr:uid="{00000000-0005-0000-0000-00008B760000}"/>
    <cellStyle name="Normal 3 3 2 4 3 2 5" xfId="30349" xr:uid="{00000000-0005-0000-0000-00008C760000}"/>
    <cellStyle name="Normal 3 3 2 4 3 2 5 2" xfId="30350" xr:uid="{00000000-0005-0000-0000-00008D760000}"/>
    <cellStyle name="Normal 3 3 2 4 3 2 6" xfId="30351" xr:uid="{00000000-0005-0000-0000-00008E760000}"/>
    <cellStyle name="Normal 3 3 2 4 3 3" xfId="30352" xr:uid="{00000000-0005-0000-0000-00008F760000}"/>
    <cellStyle name="Normal 3 3 2 4 3 3 2" xfId="30353" xr:uid="{00000000-0005-0000-0000-000090760000}"/>
    <cellStyle name="Normal 3 3 2 4 3 3 2 2" xfId="30354" xr:uid="{00000000-0005-0000-0000-000091760000}"/>
    <cellStyle name="Normal 3 3 2 4 3 3 3" xfId="30355" xr:uid="{00000000-0005-0000-0000-000092760000}"/>
    <cellStyle name="Normal 3 3 2 4 3 3 3 2" xfId="30356" xr:uid="{00000000-0005-0000-0000-000093760000}"/>
    <cellStyle name="Normal 3 3 2 4 3 3 4" xfId="30357" xr:uid="{00000000-0005-0000-0000-000094760000}"/>
    <cellStyle name="Normal 3 3 2 4 3 3 4 2" xfId="30358" xr:uid="{00000000-0005-0000-0000-000095760000}"/>
    <cellStyle name="Normal 3 3 2 4 3 3 5" xfId="30359" xr:uid="{00000000-0005-0000-0000-000096760000}"/>
    <cellStyle name="Normal 3 3 2 4 3 4" xfId="30360" xr:uid="{00000000-0005-0000-0000-000097760000}"/>
    <cellStyle name="Normal 3 3 2 4 3 4 2" xfId="30361" xr:uid="{00000000-0005-0000-0000-000098760000}"/>
    <cellStyle name="Normal 3 3 2 4 3 5" xfId="30362" xr:uid="{00000000-0005-0000-0000-000099760000}"/>
    <cellStyle name="Normal 3 3 2 4 3 5 2" xfId="30363" xr:uid="{00000000-0005-0000-0000-00009A760000}"/>
    <cellStyle name="Normal 3 3 2 4 3 6" xfId="30364" xr:uid="{00000000-0005-0000-0000-00009B760000}"/>
    <cellStyle name="Normal 3 3 2 4 3 6 2" xfId="30365" xr:uid="{00000000-0005-0000-0000-00009C760000}"/>
    <cellStyle name="Normal 3 3 2 4 3 7" xfId="30366" xr:uid="{00000000-0005-0000-0000-00009D760000}"/>
    <cellStyle name="Normal 3 3 2 4 4" xfId="30367" xr:uid="{00000000-0005-0000-0000-00009E760000}"/>
    <cellStyle name="Normal 3 3 2 4 4 2" xfId="30368" xr:uid="{00000000-0005-0000-0000-00009F760000}"/>
    <cellStyle name="Normal 3 3 2 4 4 2 2" xfId="30369" xr:uid="{00000000-0005-0000-0000-0000A0760000}"/>
    <cellStyle name="Normal 3 3 2 4 4 2 2 2" xfId="30370" xr:uid="{00000000-0005-0000-0000-0000A1760000}"/>
    <cellStyle name="Normal 3 3 2 4 4 2 2 2 2" xfId="30371" xr:uid="{00000000-0005-0000-0000-0000A2760000}"/>
    <cellStyle name="Normal 3 3 2 4 4 2 2 3" xfId="30372" xr:uid="{00000000-0005-0000-0000-0000A3760000}"/>
    <cellStyle name="Normal 3 3 2 4 4 2 2 3 2" xfId="30373" xr:uid="{00000000-0005-0000-0000-0000A4760000}"/>
    <cellStyle name="Normal 3 3 2 4 4 2 2 4" xfId="30374" xr:uid="{00000000-0005-0000-0000-0000A5760000}"/>
    <cellStyle name="Normal 3 3 2 4 4 2 2 4 2" xfId="30375" xr:uid="{00000000-0005-0000-0000-0000A6760000}"/>
    <cellStyle name="Normal 3 3 2 4 4 2 2 5" xfId="30376" xr:uid="{00000000-0005-0000-0000-0000A7760000}"/>
    <cellStyle name="Normal 3 3 2 4 4 2 3" xfId="30377" xr:uid="{00000000-0005-0000-0000-0000A8760000}"/>
    <cellStyle name="Normal 3 3 2 4 4 2 3 2" xfId="30378" xr:uid="{00000000-0005-0000-0000-0000A9760000}"/>
    <cellStyle name="Normal 3 3 2 4 4 2 4" xfId="30379" xr:uid="{00000000-0005-0000-0000-0000AA760000}"/>
    <cellStyle name="Normal 3 3 2 4 4 2 4 2" xfId="30380" xr:uid="{00000000-0005-0000-0000-0000AB760000}"/>
    <cellStyle name="Normal 3 3 2 4 4 2 5" xfId="30381" xr:uid="{00000000-0005-0000-0000-0000AC760000}"/>
    <cellStyle name="Normal 3 3 2 4 4 2 5 2" xfId="30382" xr:uid="{00000000-0005-0000-0000-0000AD760000}"/>
    <cellStyle name="Normal 3 3 2 4 4 2 6" xfId="30383" xr:uid="{00000000-0005-0000-0000-0000AE760000}"/>
    <cellStyle name="Normal 3 3 2 4 4 3" xfId="30384" xr:uid="{00000000-0005-0000-0000-0000AF760000}"/>
    <cellStyle name="Normal 3 3 2 4 4 3 2" xfId="30385" xr:uid="{00000000-0005-0000-0000-0000B0760000}"/>
    <cellStyle name="Normal 3 3 2 4 4 3 2 2" xfId="30386" xr:uid="{00000000-0005-0000-0000-0000B1760000}"/>
    <cellStyle name="Normal 3 3 2 4 4 3 3" xfId="30387" xr:uid="{00000000-0005-0000-0000-0000B2760000}"/>
    <cellStyle name="Normal 3 3 2 4 4 3 3 2" xfId="30388" xr:uid="{00000000-0005-0000-0000-0000B3760000}"/>
    <cellStyle name="Normal 3 3 2 4 4 3 4" xfId="30389" xr:uid="{00000000-0005-0000-0000-0000B4760000}"/>
    <cellStyle name="Normal 3 3 2 4 4 3 4 2" xfId="30390" xr:uid="{00000000-0005-0000-0000-0000B5760000}"/>
    <cellStyle name="Normal 3 3 2 4 4 3 5" xfId="30391" xr:uid="{00000000-0005-0000-0000-0000B6760000}"/>
    <cellStyle name="Normal 3 3 2 4 4 4" xfId="30392" xr:uid="{00000000-0005-0000-0000-0000B7760000}"/>
    <cellStyle name="Normal 3 3 2 4 4 4 2" xfId="30393" xr:uid="{00000000-0005-0000-0000-0000B8760000}"/>
    <cellStyle name="Normal 3 3 2 4 4 5" xfId="30394" xr:uid="{00000000-0005-0000-0000-0000B9760000}"/>
    <cellStyle name="Normal 3 3 2 4 4 5 2" xfId="30395" xr:uid="{00000000-0005-0000-0000-0000BA760000}"/>
    <cellStyle name="Normal 3 3 2 4 4 6" xfId="30396" xr:uid="{00000000-0005-0000-0000-0000BB760000}"/>
    <cellStyle name="Normal 3 3 2 4 4 6 2" xfId="30397" xr:uid="{00000000-0005-0000-0000-0000BC760000}"/>
    <cellStyle name="Normal 3 3 2 4 4 7" xfId="30398" xr:uid="{00000000-0005-0000-0000-0000BD760000}"/>
    <cellStyle name="Normal 3 3 2 4 5" xfId="30399" xr:uid="{00000000-0005-0000-0000-0000BE760000}"/>
    <cellStyle name="Normal 3 3 2 4 5 2" xfId="30400" xr:uid="{00000000-0005-0000-0000-0000BF760000}"/>
    <cellStyle name="Normal 3 3 2 4 5 2 2" xfId="30401" xr:uid="{00000000-0005-0000-0000-0000C0760000}"/>
    <cellStyle name="Normal 3 3 2 4 5 2 2 2" xfId="30402" xr:uid="{00000000-0005-0000-0000-0000C1760000}"/>
    <cellStyle name="Normal 3 3 2 4 5 2 3" xfId="30403" xr:uid="{00000000-0005-0000-0000-0000C2760000}"/>
    <cellStyle name="Normal 3 3 2 4 5 2 3 2" xfId="30404" xr:uid="{00000000-0005-0000-0000-0000C3760000}"/>
    <cellStyle name="Normal 3 3 2 4 5 2 4" xfId="30405" xr:uid="{00000000-0005-0000-0000-0000C4760000}"/>
    <cellStyle name="Normal 3 3 2 4 5 2 4 2" xfId="30406" xr:uid="{00000000-0005-0000-0000-0000C5760000}"/>
    <cellStyle name="Normal 3 3 2 4 5 2 5" xfId="30407" xr:uid="{00000000-0005-0000-0000-0000C6760000}"/>
    <cellStyle name="Normal 3 3 2 4 5 3" xfId="30408" xr:uid="{00000000-0005-0000-0000-0000C7760000}"/>
    <cellStyle name="Normal 3 3 2 4 5 3 2" xfId="30409" xr:uid="{00000000-0005-0000-0000-0000C8760000}"/>
    <cellStyle name="Normal 3 3 2 4 5 4" xfId="30410" xr:uid="{00000000-0005-0000-0000-0000C9760000}"/>
    <cellStyle name="Normal 3 3 2 4 5 4 2" xfId="30411" xr:uid="{00000000-0005-0000-0000-0000CA760000}"/>
    <cellStyle name="Normal 3 3 2 4 5 5" xfId="30412" xr:uid="{00000000-0005-0000-0000-0000CB760000}"/>
    <cellStyle name="Normal 3 3 2 4 5 5 2" xfId="30413" xr:uid="{00000000-0005-0000-0000-0000CC760000}"/>
    <cellStyle name="Normal 3 3 2 4 5 6" xfId="30414" xr:uid="{00000000-0005-0000-0000-0000CD760000}"/>
    <cellStyle name="Normal 3 3 2 4 6" xfId="30415" xr:uid="{00000000-0005-0000-0000-0000CE760000}"/>
    <cellStyle name="Normal 3 3 2 4 6 2" xfId="30416" xr:uid="{00000000-0005-0000-0000-0000CF760000}"/>
    <cellStyle name="Normal 3 3 2 4 6 2 2" xfId="30417" xr:uid="{00000000-0005-0000-0000-0000D0760000}"/>
    <cellStyle name="Normal 3 3 2 4 6 3" xfId="30418" xr:uid="{00000000-0005-0000-0000-0000D1760000}"/>
    <cellStyle name="Normal 3 3 2 4 6 3 2" xfId="30419" xr:uid="{00000000-0005-0000-0000-0000D2760000}"/>
    <cellStyle name="Normal 3 3 2 4 6 4" xfId="30420" xr:uid="{00000000-0005-0000-0000-0000D3760000}"/>
    <cellStyle name="Normal 3 3 2 4 6 4 2" xfId="30421" xr:uid="{00000000-0005-0000-0000-0000D4760000}"/>
    <cellStyle name="Normal 3 3 2 4 6 5" xfId="30422" xr:uid="{00000000-0005-0000-0000-0000D5760000}"/>
    <cellStyle name="Normal 3 3 2 4 7" xfId="30423" xr:uid="{00000000-0005-0000-0000-0000D6760000}"/>
    <cellStyle name="Normal 3 3 2 4 7 2" xfId="30424" xr:uid="{00000000-0005-0000-0000-0000D7760000}"/>
    <cellStyle name="Normal 3 3 2 4 8" xfId="30425" xr:uid="{00000000-0005-0000-0000-0000D8760000}"/>
    <cellStyle name="Normal 3 3 2 4 8 2" xfId="30426" xr:uid="{00000000-0005-0000-0000-0000D9760000}"/>
    <cellStyle name="Normal 3 3 2 4 9" xfId="30427" xr:uid="{00000000-0005-0000-0000-0000DA760000}"/>
    <cellStyle name="Normal 3 3 2 4 9 2" xfId="30428" xr:uid="{00000000-0005-0000-0000-0000DB760000}"/>
    <cellStyle name="Normal 3 3 2 5" xfId="30429" xr:uid="{00000000-0005-0000-0000-0000DC760000}"/>
    <cellStyle name="Normal 3 3 2 5 2" xfId="30430" xr:uid="{00000000-0005-0000-0000-0000DD760000}"/>
    <cellStyle name="Normal 3 3 2 5 2 2" xfId="30431" xr:uid="{00000000-0005-0000-0000-0000DE760000}"/>
    <cellStyle name="Normal 3 3 2 5 2 2 2" xfId="30432" xr:uid="{00000000-0005-0000-0000-0000DF760000}"/>
    <cellStyle name="Normal 3 3 2 5 2 2 2 2" xfId="30433" xr:uid="{00000000-0005-0000-0000-0000E0760000}"/>
    <cellStyle name="Normal 3 3 2 5 2 2 2 2 2" xfId="30434" xr:uid="{00000000-0005-0000-0000-0000E1760000}"/>
    <cellStyle name="Normal 3 3 2 5 2 2 2 3" xfId="30435" xr:uid="{00000000-0005-0000-0000-0000E2760000}"/>
    <cellStyle name="Normal 3 3 2 5 2 2 2 3 2" xfId="30436" xr:uid="{00000000-0005-0000-0000-0000E3760000}"/>
    <cellStyle name="Normal 3 3 2 5 2 2 2 4" xfId="30437" xr:uid="{00000000-0005-0000-0000-0000E4760000}"/>
    <cellStyle name="Normal 3 3 2 5 2 2 2 4 2" xfId="30438" xr:uid="{00000000-0005-0000-0000-0000E5760000}"/>
    <cellStyle name="Normal 3 3 2 5 2 2 2 5" xfId="30439" xr:uid="{00000000-0005-0000-0000-0000E6760000}"/>
    <cellStyle name="Normal 3 3 2 5 2 2 3" xfId="30440" xr:uid="{00000000-0005-0000-0000-0000E7760000}"/>
    <cellStyle name="Normal 3 3 2 5 2 2 3 2" xfId="30441" xr:uid="{00000000-0005-0000-0000-0000E8760000}"/>
    <cellStyle name="Normal 3 3 2 5 2 2 4" xfId="30442" xr:uid="{00000000-0005-0000-0000-0000E9760000}"/>
    <cellStyle name="Normal 3 3 2 5 2 2 4 2" xfId="30443" xr:uid="{00000000-0005-0000-0000-0000EA760000}"/>
    <cellStyle name="Normal 3 3 2 5 2 2 5" xfId="30444" xr:uid="{00000000-0005-0000-0000-0000EB760000}"/>
    <cellStyle name="Normal 3 3 2 5 2 2 5 2" xfId="30445" xr:uid="{00000000-0005-0000-0000-0000EC760000}"/>
    <cellStyle name="Normal 3 3 2 5 2 2 6" xfId="30446" xr:uid="{00000000-0005-0000-0000-0000ED760000}"/>
    <cellStyle name="Normal 3 3 2 5 2 3" xfId="30447" xr:uid="{00000000-0005-0000-0000-0000EE760000}"/>
    <cellStyle name="Normal 3 3 2 5 2 3 2" xfId="30448" xr:uid="{00000000-0005-0000-0000-0000EF760000}"/>
    <cellStyle name="Normal 3 3 2 5 2 3 2 2" xfId="30449" xr:uid="{00000000-0005-0000-0000-0000F0760000}"/>
    <cellStyle name="Normal 3 3 2 5 2 3 3" xfId="30450" xr:uid="{00000000-0005-0000-0000-0000F1760000}"/>
    <cellStyle name="Normal 3 3 2 5 2 3 3 2" xfId="30451" xr:uid="{00000000-0005-0000-0000-0000F2760000}"/>
    <cellStyle name="Normal 3 3 2 5 2 3 4" xfId="30452" xr:uid="{00000000-0005-0000-0000-0000F3760000}"/>
    <cellStyle name="Normal 3 3 2 5 2 3 4 2" xfId="30453" xr:uid="{00000000-0005-0000-0000-0000F4760000}"/>
    <cellStyle name="Normal 3 3 2 5 2 3 5" xfId="30454" xr:uid="{00000000-0005-0000-0000-0000F5760000}"/>
    <cellStyle name="Normal 3 3 2 5 2 4" xfId="30455" xr:uid="{00000000-0005-0000-0000-0000F6760000}"/>
    <cellStyle name="Normal 3 3 2 5 2 4 2" xfId="30456" xr:uid="{00000000-0005-0000-0000-0000F7760000}"/>
    <cellStyle name="Normal 3 3 2 5 2 5" xfId="30457" xr:uid="{00000000-0005-0000-0000-0000F8760000}"/>
    <cellStyle name="Normal 3 3 2 5 2 5 2" xfId="30458" xr:uid="{00000000-0005-0000-0000-0000F9760000}"/>
    <cellStyle name="Normal 3 3 2 5 2 6" xfId="30459" xr:uid="{00000000-0005-0000-0000-0000FA760000}"/>
    <cellStyle name="Normal 3 3 2 5 2 6 2" xfId="30460" xr:uid="{00000000-0005-0000-0000-0000FB760000}"/>
    <cellStyle name="Normal 3 3 2 5 2 7" xfId="30461" xr:uid="{00000000-0005-0000-0000-0000FC760000}"/>
    <cellStyle name="Normal 3 3 2 5 3" xfId="30462" xr:uid="{00000000-0005-0000-0000-0000FD760000}"/>
    <cellStyle name="Normal 3 3 2 5 3 2" xfId="30463" xr:uid="{00000000-0005-0000-0000-0000FE760000}"/>
    <cellStyle name="Normal 3 3 2 5 3 2 2" xfId="30464" xr:uid="{00000000-0005-0000-0000-0000FF760000}"/>
    <cellStyle name="Normal 3 3 2 5 3 2 2 2" xfId="30465" xr:uid="{00000000-0005-0000-0000-000000770000}"/>
    <cellStyle name="Normal 3 3 2 5 3 2 2 2 2" xfId="30466" xr:uid="{00000000-0005-0000-0000-000001770000}"/>
    <cellStyle name="Normal 3 3 2 5 3 2 2 3" xfId="30467" xr:uid="{00000000-0005-0000-0000-000002770000}"/>
    <cellStyle name="Normal 3 3 2 5 3 2 2 3 2" xfId="30468" xr:uid="{00000000-0005-0000-0000-000003770000}"/>
    <cellStyle name="Normal 3 3 2 5 3 2 2 4" xfId="30469" xr:uid="{00000000-0005-0000-0000-000004770000}"/>
    <cellStyle name="Normal 3 3 2 5 3 2 2 4 2" xfId="30470" xr:uid="{00000000-0005-0000-0000-000005770000}"/>
    <cellStyle name="Normal 3 3 2 5 3 2 2 5" xfId="30471" xr:uid="{00000000-0005-0000-0000-000006770000}"/>
    <cellStyle name="Normal 3 3 2 5 3 2 3" xfId="30472" xr:uid="{00000000-0005-0000-0000-000007770000}"/>
    <cellStyle name="Normal 3 3 2 5 3 2 3 2" xfId="30473" xr:uid="{00000000-0005-0000-0000-000008770000}"/>
    <cellStyle name="Normal 3 3 2 5 3 2 4" xfId="30474" xr:uid="{00000000-0005-0000-0000-000009770000}"/>
    <cellStyle name="Normal 3 3 2 5 3 2 4 2" xfId="30475" xr:uid="{00000000-0005-0000-0000-00000A770000}"/>
    <cellStyle name="Normal 3 3 2 5 3 2 5" xfId="30476" xr:uid="{00000000-0005-0000-0000-00000B770000}"/>
    <cellStyle name="Normal 3 3 2 5 3 2 5 2" xfId="30477" xr:uid="{00000000-0005-0000-0000-00000C770000}"/>
    <cellStyle name="Normal 3 3 2 5 3 2 6" xfId="30478" xr:uid="{00000000-0005-0000-0000-00000D770000}"/>
    <cellStyle name="Normal 3 3 2 5 3 3" xfId="30479" xr:uid="{00000000-0005-0000-0000-00000E770000}"/>
    <cellStyle name="Normal 3 3 2 5 3 3 2" xfId="30480" xr:uid="{00000000-0005-0000-0000-00000F770000}"/>
    <cellStyle name="Normal 3 3 2 5 3 3 2 2" xfId="30481" xr:uid="{00000000-0005-0000-0000-000010770000}"/>
    <cellStyle name="Normal 3 3 2 5 3 3 3" xfId="30482" xr:uid="{00000000-0005-0000-0000-000011770000}"/>
    <cellStyle name="Normal 3 3 2 5 3 3 3 2" xfId="30483" xr:uid="{00000000-0005-0000-0000-000012770000}"/>
    <cellStyle name="Normal 3 3 2 5 3 3 4" xfId="30484" xr:uid="{00000000-0005-0000-0000-000013770000}"/>
    <cellStyle name="Normal 3 3 2 5 3 3 4 2" xfId="30485" xr:uid="{00000000-0005-0000-0000-000014770000}"/>
    <cellStyle name="Normal 3 3 2 5 3 3 5" xfId="30486" xr:uid="{00000000-0005-0000-0000-000015770000}"/>
    <cellStyle name="Normal 3 3 2 5 3 4" xfId="30487" xr:uid="{00000000-0005-0000-0000-000016770000}"/>
    <cellStyle name="Normal 3 3 2 5 3 4 2" xfId="30488" xr:uid="{00000000-0005-0000-0000-000017770000}"/>
    <cellStyle name="Normal 3 3 2 5 3 5" xfId="30489" xr:uid="{00000000-0005-0000-0000-000018770000}"/>
    <cellStyle name="Normal 3 3 2 5 3 5 2" xfId="30490" xr:uid="{00000000-0005-0000-0000-000019770000}"/>
    <cellStyle name="Normal 3 3 2 5 3 6" xfId="30491" xr:uid="{00000000-0005-0000-0000-00001A770000}"/>
    <cellStyle name="Normal 3 3 2 5 3 6 2" xfId="30492" xr:uid="{00000000-0005-0000-0000-00001B770000}"/>
    <cellStyle name="Normal 3 3 2 5 3 7" xfId="30493" xr:uid="{00000000-0005-0000-0000-00001C770000}"/>
    <cellStyle name="Normal 3 3 2 5 4" xfId="30494" xr:uid="{00000000-0005-0000-0000-00001D770000}"/>
    <cellStyle name="Normal 3 3 2 5 4 2" xfId="30495" xr:uid="{00000000-0005-0000-0000-00001E770000}"/>
    <cellStyle name="Normal 3 3 2 5 4 2 2" xfId="30496" xr:uid="{00000000-0005-0000-0000-00001F770000}"/>
    <cellStyle name="Normal 3 3 2 5 4 2 2 2" xfId="30497" xr:uid="{00000000-0005-0000-0000-000020770000}"/>
    <cellStyle name="Normal 3 3 2 5 4 2 3" xfId="30498" xr:uid="{00000000-0005-0000-0000-000021770000}"/>
    <cellStyle name="Normal 3 3 2 5 4 2 3 2" xfId="30499" xr:uid="{00000000-0005-0000-0000-000022770000}"/>
    <cellStyle name="Normal 3 3 2 5 4 2 4" xfId="30500" xr:uid="{00000000-0005-0000-0000-000023770000}"/>
    <cellStyle name="Normal 3 3 2 5 4 2 4 2" xfId="30501" xr:uid="{00000000-0005-0000-0000-000024770000}"/>
    <cellStyle name="Normal 3 3 2 5 4 2 5" xfId="30502" xr:uid="{00000000-0005-0000-0000-000025770000}"/>
    <cellStyle name="Normal 3 3 2 5 4 3" xfId="30503" xr:uid="{00000000-0005-0000-0000-000026770000}"/>
    <cellStyle name="Normal 3 3 2 5 4 3 2" xfId="30504" xr:uid="{00000000-0005-0000-0000-000027770000}"/>
    <cellStyle name="Normal 3 3 2 5 4 4" xfId="30505" xr:uid="{00000000-0005-0000-0000-000028770000}"/>
    <cellStyle name="Normal 3 3 2 5 4 4 2" xfId="30506" xr:uid="{00000000-0005-0000-0000-000029770000}"/>
    <cellStyle name="Normal 3 3 2 5 4 5" xfId="30507" xr:uid="{00000000-0005-0000-0000-00002A770000}"/>
    <cellStyle name="Normal 3 3 2 5 4 5 2" xfId="30508" xr:uid="{00000000-0005-0000-0000-00002B770000}"/>
    <cellStyle name="Normal 3 3 2 5 4 6" xfId="30509" xr:uid="{00000000-0005-0000-0000-00002C770000}"/>
    <cellStyle name="Normal 3 3 2 5 5" xfId="30510" xr:uid="{00000000-0005-0000-0000-00002D770000}"/>
    <cellStyle name="Normal 3 3 2 5 5 2" xfId="30511" xr:uid="{00000000-0005-0000-0000-00002E770000}"/>
    <cellStyle name="Normal 3 3 2 5 5 2 2" xfId="30512" xr:uid="{00000000-0005-0000-0000-00002F770000}"/>
    <cellStyle name="Normal 3 3 2 5 5 3" xfId="30513" xr:uid="{00000000-0005-0000-0000-000030770000}"/>
    <cellStyle name="Normal 3 3 2 5 5 3 2" xfId="30514" xr:uid="{00000000-0005-0000-0000-000031770000}"/>
    <cellStyle name="Normal 3 3 2 5 5 4" xfId="30515" xr:uid="{00000000-0005-0000-0000-000032770000}"/>
    <cellStyle name="Normal 3 3 2 5 5 4 2" xfId="30516" xr:uid="{00000000-0005-0000-0000-000033770000}"/>
    <cellStyle name="Normal 3 3 2 5 5 5" xfId="30517" xr:uid="{00000000-0005-0000-0000-000034770000}"/>
    <cellStyle name="Normal 3 3 2 5 6" xfId="30518" xr:uid="{00000000-0005-0000-0000-000035770000}"/>
    <cellStyle name="Normal 3 3 2 5 6 2" xfId="30519" xr:uid="{00000000-0005-0000-0000-000036770000}"/>
    <cellStyle name="Normal 3 3 2 5 7" xfId="30520" xr:uid="{00000000-0005-0000-0000-000037770000}"/>
    <cellStyle name="Normal 3 3 2 5 7 2" xfId="30521" xr:uid="{00000000-0005-0000-0000-000038770000}"/>
    <cellStyle name="Normal 3 3 2 5 8" xfId="30522" xr:uid="{00000000-0005-0000-0000-000039770000}"/>
    <cellStyle name="Normal 3 3 2 5 8 2" xfId="30523" xr:uid="{00000000-0005-0000-0000-00003A770000}"/>
    <cellStyle name="Normal 3 3 2 5 9" xfId="30524" xr:uid="{00000000-0005-0000-0000-00003B770000}"/>
    <cellStyle name="Normal 3 3 2 6" xfId="30525" xr:uid="{00000000-0005-0000-0000-00003C770000}"/>
    <cellStyle name="Normal 3 3 2 6 2" xfId="30526" xr:uid="{00000000-0005-0000-0000-00003D770000}"/>
    <cellStyle name="Normal 3 3 2 6 2 2" xfId="30527" xr:uid="{00000000-0005-0000-0000-00003E770000}"/>
    <cellStyle name="Normal 3 3 2 6 2 2 2" xfId="30528" xr:uid="{00000000-0005-0000-0000-00003F770000}"/>
    <cellStyle name="Normal 3 3 2 6 2 2 2 2" xfId="30529" xr:uid="{00000000-0005-0000-0000-000040770000}"/>
    <cellStyle name="Normal 3 3 2 6 2 2 2 2 2" xfId="30530" xr:uid="{00000000-0005-0000-0000-000041770000}"/>
    <cellStyle name="Normal 3 3 2 6 2 2 2 3" xfId="30531" xr:uid="{00000000-0005-0000-0000-000042770000}"/>
    <cellStyle name="Normal 3 3 2 6 2 2 2 3 2" xfId="30532" xr:uid="{00000000-0005-0000-0000-000043770000}"/>
    <cellStyle name="Normal 3 3 2 6 2 2 2 4" xfId="30533" xr:uid="{00000000-0005-0000-0000-000044770000}"/>
    <cellStyle name="Normal 3 3 2 6 2 2 2 4 2" xfId="30534" xr:uid="{00000000-0005-0000-0000-000045770000}"/>
    <cellStyle name="Normal 3 3 2 6 2 2 2 5" xfId="30535" xr:uid="{00000000-0005-0000-0000-000046770000}"/>
    <cellStyle name="Normal 3 3 2 6 2 2 3" xfId="30536" xr:uid="{00000000-0005-0000-0000-000047770000}"/>
    <cellStyle name="Normal 3 3 2 6 2 2 3 2" xfId="30537" xr:uid="{00000000-0005-0000-0000-000048770000}"/>
    <cellStyle name="Normal 3 3 2 6 2 2 4" xfId="30538" xr:uid="{00000000-0005-0000-0000-000049770000}"/>
    <cellStyle name="Normal 3 3 2 6 2 2 4 2" xfId="30539" xr:uid="{00000000-0005-0000-0000-00004A770000}"/>
    <cellStyle name="Normal 3 3 2 6 2 2 5" xfId="30540" xr:uid="{00000000-0005-0000-0000-00004B770000}"/>
    <cellStyle name="Normal 3 3 2 6 2 2 5 2" xfId="30541" xr:uid="{00000000-0005-0000-0000-00004C770000}"/>
    <cellStyle name="Normal 3 3 2 6 2 2 6" xfId="30542" xr:uid="{00000000-0005-0000-0000-00004D770000}"/>
    <cellStyle name="Normal 3 3 2 6 2 3" xfId="30543" xr:uid="{00000000-0005-0000-0000-00004E770000}"/>
    <cellStyle name="Normal 3 3 2 6 2 3 2" xfId="30544" xr:uid="{00000000-0005-0000-0000-00004F770000}"/>
    <cellStyle name="Normal 3 3 2 6 2 3 2 2" xfId="30545" xr:uid="{00000000-0005-0000-0000-000050770000}"/>
    <cellStyle name="Normal 3 3 2 6 2 3 3" xfId="30546" xr:uid="{00000000-0005-0000-0000-000051770000}"/>
    <cellStyle name="Normal 3 3 2 6 2 3 3 2" xfId="30547" xr:uid="{00000000-0005-0000-0000-000052770000}"/>
    <cellStyle name="Normal 3 3 2 6 2 3 4" xfId="30548" xr:uid="{00000000-0005-0000-0000-000053770000}"/>
    <cellStyle name="Normal 3 3 2 6 2 3 4 2" xfId="30549" xr:uid="{00000000-0005-0000-0000-000054770000}"/>
    <cellStyle name="Normal 3 3 2 6 2 3 5" xfId="30550" xr:uid="{00000000-0005-0000-0000-000055770000}"/>
    <cellStyle name="Normal 3 3 2 6 2 4" xfId="30551" xr:uid="{00000000-0005-0000-0000-000056770000}"/>
    <cellStyle name="Normal 3 3 2 6 2 4 2" xfId="30552" xr:uid="{00000000-0005-0000-0000-000057770000}"/>
    <cellStyle name="Normal 3 3 2 6 2 5" xfId="30553" xr:uid="{00000000-0005-0000-0000-000058770000}"/>
    <cellStyle name="Normal 3 3 2 6 2 5 2" xfId="30554" xr:uid="{00000000-0005-0000-0000-000059770000}"/>
    <cellStyle name="Normal 3 3 2 6 2 6" xfId="30555" xr:uid="{00000000-0005-0000-0000-00005A770000}"/>
    <cellStyle name="Normal 3 3 2 6 2 6 2" xfId="30556" xr:uid="{00000000-0005-0000-0000-00005B770000}"/>
    <cellStyle name="Normal 3 3 2 6 2 7" xfId="30557" xr:uid="{00000000-0005-0000-0000-00005C770000}"/>
    <cellStyle name="Normal 3 3 2 6 3" xfId="30558" xr:uid="{00000000-0005-0000-0000-00005D770000}"/>
    <cellStyle name="Normal 3 3 2 6 3 2" xfId="30559" xr:uid="{00000000-0005-0000-0000-00005E770000}"/>
    <cellStyle name="Normal 3 3 2 6 3 2 2" xfId="30560" xr:uid="{00000000-0005-0000-0000-00005F770000}"/>
    <cellStyle name="Normal 3 3 2 6 3 2 2 2" xfId="30561" xr:uid="{00000000-0005-0000-0000-000060770000}"/>
    <cellStyle name="Normal 3 3 2 6 3 2 2 2 2" xfId="30562" xr:uid="{00000000-0005-0000-0000-000061770000}"/>
    <cellStyle name="Normal 3 3 2 6 3 2 2 3" xfId="30563" xr:uid="{00000000-0005-0000-0000-000062770000}"/>
    <cellStyle name="Normal 3 3 2 6 3 2 2 3 2" xfId="30564" xr:uid="{00000000-0005-0000-0000-000063770000}"/>
    <cellStyle name="Normal 3 3 2 6 3 2 2 4" xfId="30565" xr:uid="{00000000-0005-0000-0000-000064770000}"/>
    <cellStyle name="Normal 3 3 2 6 3 2 2 4 2" xfId="30566" xr:uid="{00000000-0005-0000-0000-000065770000}"/>
    <cellStyle name="Normal 3 3 2 6 3 2 2 5" xfId="30567" xr:uid="{00000000-0005-0000-0000-000066770000}"/>
    <cellStyle name="Normal 3 3 2 6 3 2 3" xfId="30568" xr:uid="{00000000-0005-0000-0000-000067770000}"/>
    <cellStyle name="Normal 3 3 2 6 3 2 3 2" xfId="30569" xr:uid="{00000000-0005-0000-0000-000068770000}"/>
    <cellStyle name="Normal 3 3 2 6 3 2 4" xfId="30570" xr:uid="{00000000-0005-0000-0000-000069770000}"/>
    <cellStyle name="Normal 3 3 2 6 3 2 4 2" xfId="30571" xr:uid="{00000000-0005-0000-0000-00006A770000}"/>
    <cellStyle name="Normal 3 3 2 6 3 2 5" xfId="30572" xr:uid="{00000000-0005-0000-0000-00006B770000}"/>
    <cellStyle name="Normal 3 3 2 6 3 2 5 2" xfId="30573" xr:uid="{00000000-0005-0000-0000-00006C770000}"/>
    <cellStyle name="Normal 3 3 2 6 3 2 6" xfId="30574" xr:uid="{00000000-0005-0000-0000-00006D770000}"/>
    <cellStyle name="Normal 3 3 2 6 3 3" xfId="30575" xr:uid="{00000000-0005-0000-0000-00006E770000}"/>
    <cellStyle name="Normal 3 3 2 6 3 3 2" xfId="30576" xr:uid="{00000000-0005-0000-0000-00006F770000}"/>
    <cellStyle name="Normal 3 3 2 6 3 3 2 2" xfId="30577" xr:uid="{00000000-0005-0000-0000-000070770000}"/>
    <cellStyle name="Normal 3 3 2 6 3 3 3" xfId="30578" xr:uid="{00000000-0005-0000-0000-000071770000}"/>
    <cellStyle name="Normal 3 3 2 6 3 3 3 2" xfId="30579" xr:uid="{00000000-0005-0000-0000-000072770000}"/>
    <cellStyle name="Normal 3 3 2 6 3 3 4" xfId="30580" xr:uid="{00000000-0005-0000-0000-000073770000}"/>
    <cellStyle name="Normal 3 3 2 6 3 3 4 2" xfId="30581" xr:uid="{00000000-0005-0000-0000-000074770000}"/>
    <cellStyle name="Normal 3 3 2 6 3 3 5" xfId="30582" xr:uid="{00000000-0005-0000-0000-000075770000}"/>
    <cellStyle name="Normal 3 3 2 6 3 4" xfId="30583" xr:uid="{00000000-0005-0000-0000-000076770000}"/>
    <cellStyle name="Normal 3 3 2 6 3 4 2" xfId="30584" xr:uid="{00000000-0005-0000-0000-000077770000}"/>
    <cellStyle name="Normal 3 3 2 6 3 5" xfId="30585" xr:uid="{00000000-0005-0000-0000-000078770000}"/>
    <cellStyle name="Normal 3 3 2 6 3 5 2" xfId="30586" xr:uid="{00000000-0005-0000-0000-000079770000}"/>
    <cellStyle name="Normal 3 3 2 6 3 6" xfId="30587" xr:uid="{00000000-0005-0000-0000-00007A770000}"/>
    <cellStyle name="Normal 3 3 2 6 3 6 2" xfId="30588" xr:uid="{00000000-0005-0000-0000-00007B770000}"/>
    <cellStyle name="Normal 3 3 2 6 3 7" xfId="30589" xr:uid="{00000000-0005-0000-0000-00007C770000}"/>
    <cellStyle name="Normal 3 3 2 6 4" xfId="30590" xr:uid="{00000000-0005-0000-0000-00007D770000}"/>
    <cellStyle name="Normal 3 3 2 6 4 2" xfId="30591" xr:uid="{00000000-0005-0000-0000-00007E770000}"/>
    <cellStyle name="Normal 3 3 2 6 4 2 2" xfId="30592" xr:uid="{00000000-0005-0000-0000-00007F770000}"/>
    <cellStyle name="Normal 3 3 2 6 4 2 2 2" xfId="30593" xr:uid="{00000000-0005-0000-0000-000080770000}"/>
    <cellStyle name="Normal 3 3 2 6 4 2 3" xfId="30594" xr:uid="{00000000-0005-0000-0000-000081770000}"/>
    <cellStyle name="Normal 3 3 2 6 4 2 3 2" xfId="30595" xr:uid="{00000000-0005-0000-0000-000082770000}"/>
    <cellStyle name="Normal 3 3 2 6 4 2 4" xfId="30596" xr:uid="{00000000-0005-0000-0000-000083770000}"/>
    <cellStyle name="Normal 3 3 2 6 4 2 4 2" xfId="30597" xr:uid="{00000000-0005-0000-0000-000084770000}"/>
    <cellStyle name="Normal 3 3 2 6 4 2 5" xfId="30598" xr:uid="{00000000-0005-0000-0000-000085770000}"/>
    <cellStyle name="Normal 3 3 2 6 4 3" xfId="30599" xr:uid="{00000000-0005-0000-0000-000086770000}"/>
    <cellStyle name="Normal 3 3 2 6 4 3 2" xfId="30600" xr:uid="{00000000-0005-0000-0000-000087770000}"/>
    <cellStyle name="Normal 3 3 2 6 4 4" xfId="30601" xr:uid="{00000000-0005-0000-0000-000088770000}"/>
    <cellStyle name="Normal 3 3 2 6 4 4 2" xfId="30602" xr:uid="{00000000-0005-0000-0000-000089770000}"/>
    <cellStyle name="Normal 3 3 2 6 4 5" xfId="30603" xr:uid="{00000000-0005-0000-0000-00008A770000}"/>
    <cellStyle name="Normal 3 3 2 6 4 5 2" xfId="30604" xr:uid="{00000000-0005-0000-0000-00008B770000}"/>
    <cellStyle name="Normal 3 3 2 6 4 6" xfId="30605" xr:uid="{00000000-0005-0000-0000-00008C770000}"/>
    <cellStyle name="Normal 3 3 2 6 5" xfId="30606" xr:uid="{00000000-0005-0000-0000-00008D770000}"/>
    <cellStyle name="Normal 3 3 2 6 5 2" xfId="30607" xr:uid="{00000000-0005-0000-0000-00008E770000}"/>
    <cellStyle name="Normal 3 3 2 6 5 2 2" xfId="30608" xr:uid="{00000000-0005-0000-0000-00008F770000}"/>
    <cellStyle name="Normal 3 3 2 6 5 3" xfId="30609" xr:uid="{00000000-0005-0000-0000-000090770000}"/>
    <cellStyle name="Normal 3 3 2 6 5 3 2" xfId="30610" xr:uid="{00000000-0005-0000-0000-000091770000}"/>
    <cellStyle name="Normal 3 3 2 6 5 4" xfId="30611" xr:uid="{00000000-0005-0000-0000-000092770000}"/>
    <cellStyle name="Normal 3 3 2 6 5 4 2" xfId="30612" xr:uid="{00000000-0005-0000-0000-000093770000}"/>
    <cellStyle name="Normal 3 3 2 6 5 5" xfId="30613" xr:uid="{00000000-0005-0000-0000-000094770000}"/>
    <cellStyle name="Normal 3 3 2 6 6" xfId="30614" xr:uid="{00000000-0005-0000-0000-000095770000}"/>
    <cellStyle name="Normal 3 3 2 6 6 2" xfId="30615" xr:uid="{00000000-0005-0000-0000-000096770000}"/>
    <cellStyle name="Normal 3 3 2 6 7" xfId="30616" xr:uid="{00000000-0005-0000-0000-000097770000}"/>
    <cellStyle name="Normal 3 3 2 6 7 2" xfId="30617" xr:uid="{00000000-0005-0000-0000-000098770000}"/>
    <cellStyle name="Normal 3 3 2 6 8" xfId="30618" xr:uid="{00000000-0005-0000-0000-000099770000}"/>
    <cellStyle name="Normal 3 3 2 6 8 2" xfId="30619" xr:uid="{00000000-0005-0000-0000-00009A770000}"/>
    <cellStyle name="Normal 3 3 2 6 9" xfId="30620" xr:uid="{00000000-0005-0000-0000-00009B770000}"/>
    <cellStyle name="Normal 3 3 2 7" xfId="30621" xr:uid="{00000000-0005-0000-0000-00009C770000}"/>
    <cellStyle name="Normal 3 3 2 7 2" xfId="30622" xr:uid="{00000000-0005-0000-0000-00009D770000}"/>
    <cellStyle name="Normal 3 3 2 7 2 2" xfId="30623" xr:uid="{00000000-0005-0000-0000-00009E770000}"/>
    <cellStyle name="Normal 3 3 2 7 2 2 2" xfId="30624" xr:uid="{00000000-0005-0000-0000-00009F770000}"/>
    <cellStyle name="Normal 3 3 2 7 2 2 2 2" xfId="30625" xr:uid="{00000000-0005-0000-0000-0000A0770000}"/>
    <cellStyle name="Normal 3 3 2 7 2 2 3" xfId="30626" xr:uid="{00000000-0005-0000-0000-0000A1770000}"/>
    <cellStyle name="Normal 3 3 2 7 2 2 3 2" xfId="30627" xr:uid="{00000000-0005-0000-0000-0000A2770000}"/>
    <cellStyle name="Normal 3 3 2 7 2 2 4" xfId="30628" xr:uid="{00000000-0005-0000-0000-0000A3770000}"/>
    <cellStyle name="Normal 3 3 2 7 2 2 4 2" xfId="30629" xr:uid="{00000000-0005-0000-0000-0000A4770000}"/>
    <cellStyle name="Normal 3 3 2 7 2 2 5" xfId="30630" xr:uid="{00000000-0005-0000-0000-0000A5770000}"/>
    <cellStyle name="Normal 3 3 2 7 2 3" xfId="30631" xr:uid="{00000000-0005-0000-0000-0000A6770000}"/>
    <cellStyle name="Normal 3 3 2 7 2 3 2" xfId="30632" xr:uid="{00000000-0005-0000-0000-0000A7770000}"/>
    <cellStyle name="Normal 3 3 2 7 2 4" xfId="30633" xr:uid="{00000000-0005-0000-0000-0000A8770000}"/>
    <cellStyle name="Normal 3 3 2 7 2 4 2" xfId="30634" xr:uid="{00000000-0005-0000-0000-0000A9770000}"/>
    <cellStyle name="Normal 3 3 2 7 2 5" xfId="30635" xr:uid="{00000000-0005-0000-0000-0000AA770000}"/>
    <cellStyle name="Normal 3 3 2 7 2 5 2" xfId="30636" xr:uid="{00000000-0005-0000-0000-0000AB770000}"/>
    <cellStyle name="Normal 3 3 2 7 2 6" xfId="30637" xr:uid="{00000000-0005-0000-0000-0000AC770000}"/>
    <cellStyle name="Normal 3 3 2 7 3" xfId="30638" xr:uid="{00000000-0005-0000-0000-0000AD770000}"/>
    <cellStyle name="Normal 3 3 2 7 3 2" xfId="30639" xr:uid="{00000000-0005-0000-0000-0000AE770000}"/>
    <cellStyle name="Normal 3 3 2 7 3 2 2" xfId="30640" xr:uid="{00000000-0005-0000-0000-0000AF770000}"/>
    <cellStyle name="Normal 3 3 2 7 3 3" xfId="30641" xr:uid="{00000000-0005-0000-0000-0000B0770000}"/>
    <cellStyle name="Normal 3 3 2 7 3 3 2" xfId="30642" xr:uid="{00000000-0005-0000-0000-0000B1770000}"/>
    <cellStyle name="Normal 3 3 2 7 3 4" xfId="30643" xr:uid="{00000000-0005-0000-0000-0000B2770000}"/>
    <cellStyle name="Normal 3 3 2 7 3 4 2" xfId="30644" xr:uid="{00000000-0005-0000-0000-0000B3770000}"/>
    <cellStyle name="Normal 3 3 2 7 3 5" xfId="30645" xr:uid="{00000000-0005-0000-0000-0000B4770000}"/>
    <cellStyle name="Normal 3 3 2 7 4" xfId="30646" xr:uid="{00000000-0005-0000-0000-0000B5770000}"/>
    <cellStyle name="Normal 3 3 2 7 4 2" xfId="30647" xr:uid="{00000000-0005-0000-0000-0000B6770000}"/>
    <cellStyle name="Normal 3 3 2 7 5" xfId="30648" xr:uid="{00000000-0005-0000-0000-0000B7770000}"/>
    <cellStyle name="Normal 3 3 2 7 5 2" xfId="30649" xr:uid="{00000000-0005-0000-0000-0000B8770000}"/>
    <cellStyle name="Normal 3 3 2 7 6" xfId="30650" xr:uid="{00000000-0005-0000-0000-0000B9770000}"/>
    <cellStyle name="Normal 3 3 2 7 6 2" xfId="30651" xr:uid="{00000000-0005-0000-0000-0000BA770000}"/>
    <cellStyle name="Normal 3 3 2 7 7" xfId="30652" xr:uid="{00000000-0005-0000-0000-0000BB770000}"/>
    <cellStyle name="Normal 3 3 2 8" xfId="30653" xr:uid="{00000000-0005-0000-0000-0000BC770000}"/>
    <cellStyle name="Normal 3 3 2 8 2" xfId="30654" xr:uid="{00000000-0005-0000-0000-0000BD770000}"/>
    <cellStyle name="Normal 3 3 2 8 2 2" xfId="30655" xr:uid="{00000000-0005-0000-0000-0000BE770000}"/>
    <cellStyle name="Normal 3 3 2 8 2 2 2" xfId="30656" xr:uid="{00000000-0005-0000-0000-0000BF770000}"/>
    <cellStyle name="Normal 3 3 2 8 2 2 2 2" xfId="30657" xr:uid="{00000000-0005-0000-0000-0000C0770000}"/>
    <cellStyle name="Normal 3 3 2 8 2 2 3" xfId="30658" xr:uid="{00000000-0005-0000-0000-0000C1770000}"/>
    <cellStyle name="Normal 3 3 2 8 2 2 3 2" xfId="30659" xr:uid="{00000000-0005-0000-0000-0000C2770000}"/>
    <cellStyle name="Normal 3 3 2 8 2 2 4" xfId="30660" xr:uid="{00000000-0005-0000-0000-0000C3770000}"/>
    <cellStyle name="Normal 3 3 2 8 2 2 4 2" xfId="30661" xr:uid="{00000000-0005-0000-0000-0000C4770000}"/>
    <cellStyle name="Normal 3 3 2 8 2 2 5" xfId="30662" xr:uid="{00000000-0005-0000-0000-0000C5770000}"/>
    <cellStyle name="Normal 3 3 2 8 2 3" xfId="30663" xr:uid="{00000000-0005-0000-0000-0000C6770000}"/>
    <cellStyle name="Normal 3 3 2 8 2 3 2" xfId="30664" xr:uid="{00000000-0005-0000-0000-0000C7770000}"/>
    <cellStyle name="Normal 3 3 2 8 2 4" xfId="30665" xr:uid="{00000000-0005-0000-0000-0000C8770000}"/>
    <cellStyle name="Normal 3 3 2 8 2 4 2" xfId="30666" xr:uid="{00000000-0005-0000-0000-0000C9770000}"/>
    <cellStyle name="Normal 3 3 2 8 2 5" xfId="30667" xr:uid="{00000000-0005-0000-0000-0000CA770000}"/>
    <cellStyle name="Normal 3 3 2 8 2 5 2" xfId="30668" xr:uid="{00000000-0005-0000-0000-0000CB770000}"/>
    <cellStyle name="Normal 3 3 2 8 2 6" xfId="30669" xr:uid="{00000000-0005-0000-0000-0000CC770000}"/>
    <cellStyle name="Normal 3 3 2 8 3" xfId="30670" xr:uid="{00000000-0005-0000-0000-0000CD770000}"/>
    <cellStyle name="Normal 3 3 2 8 3 2" xfId="30671" xr:uid="{00000000-0005-0000-0000-0000CE770000}"/>
    <cellStyle name="Normal 3 3 2 8 3 2 2" xfId="30672" xr:uid="{00000000-0005-0000-0000-0000CF770000}"/>
    <cellStyle name="Normal 3 3 2 8 3 3" xfId="30673" xr:uid="{00000000-0005-0000-0000-0000D0770000}"/>
    <cellStyle name="Normal 3 3 2 8 3 3 2" xfId="30674" xr:uid="{00000000-0005-0000-0000-0000D1770000}"/>
    <cellStyle name="Normal 3 3 2 8 3 4" xfId="30675" xr:uid="{00000000-0005-0000-0000-0000D2770000}"/>
    <cellStyle name="Normal 3 3 2 8 3 4 2" xfId="30676" xr:uid="{00000000-0005-0000-0000-0000D3770000}"/>
    <cellStyle name="Normal 3 3 2 8 3 5" xfId="30677" xr:uid="{00000000-0005-0000-0000-0000D4770000}"/>
    <cellStyle name="Normal 3 3 2 8 4" xfId="30678" xr:uid="{00000000-0005-0000-0000-0000D5770000}"/>
    <cellStyle name="Normal 3 3 2 8 4 2" xfId="30679" xr:uid="{00000000-0005-0000-0000-0000D6770000}"/>
    <cellStyle name="Normal 3 3 2 8 5" xfId="30680" xr:uid="{00000000-0005-0000-0000-0000D7770000}"/>
    <cellStyle name="Normal 3 3 2 8 5 2" xfId="30681" xr:uid="{00000000-0005-0000-0000-0000D8770000}"/>
    <cellStyle name="Normal 3 3 2 8 6" xfId="30682" xr:uid="{00000000-0005-0000-0000-0000D9770000}"/>
    <cellStyle name="Normal 3 3 2 8 6 2" xfId="30683" xr:uid="{00000000-0005-0000-0000-0000DA770000}"/>
    <cellStyle name="Normal 3 3 2 8 7" xfId="30684" xr:uid="{00000000-0005-0000-0000-0000DB770000}"/>
    <cellStyle name="Normal 3 3 2 9" xfId="30685" xr:uid="{00000000-0005-0000-0000-0000DC770000}"/>
    <cellStyle name="Normal 3 3 2 9 2" xfId="30686" xr:uid="{00000000-0005-0000-0000-0000DD770000}"/>
    <cellStyle name="Normal 3 3 3" xfId="30687" xr:uid="{00000000-0005-0000-0000-0000DE770000}"/>
    <cellStyle name="Normal 3 3 3 10" xfId="30688" xr:uid="{00000000-0005-0000-0000-0000DF770000}"/>
    <cellStyle name="Normal 3 3 3 10 2" xfId="30689" xr:uid="{00000000-0005-0000-0000-0000E0770000}"/>
    <cellStyle name="Normal 3 3 3 11" xfId="30690" xr:uid="{00000000-0005-0000-0000-0000E1770000}"/>
    <cellStyle name="Normal 3 3 3 2" xfId="30691" xr:uid="{00000000-0005-0000-0000-0000E2770000}"/>
    <cellStyle name="Normal 3 3 3 2 2" xfId="30692" xr:uid="{00000000-0005-0000-0000-0000E3770000}"/>
    <cellStyle name="Normal 3 3 3 2 2 2" xfId="30693" xr:uid="{00000000-0005-0000-0000-0000E4770000}"/>
    <cellStyle name="Normal 3 3 3 2 2 2 2" xfId="30694" xr:uid="{00000000-0005-0000-0000-0000E5770000}"/>
    <cellStyle name="Normal 3 3 3 2 2 2 2 2" xfId="30695" xr:uid="{00000000-0005-0000-0000-0000E6770000}"/>
    <cellStyle name="Normal 3 3 3 2 2 2 2 2 2" xfId="30696" xr:uid="{00000000-0005-0000-0000-0000E7770000}"/>
    <cellStyle name="Normal 3 3 3 2 2 2 2 3" xfId="30697" xr:uid="{00000000-0005-0000-0000-0000E8770000}"/>
    <cellStyle name="Normal 3 3 3 2 2 2 2 3 2" xfId="30698" xr:uid="{00000000-0005-0000-0000-0000E9770000}"/>
    <cellStyle name="Normal 3 3 3 2 2 2 2 4" xfId="30699" xr:uid="{00000000-0005-0000-0000-0000EA770000}"/>
    <cellStyle name="Normal 3 3 3 2 2 2 2 4 2" xfId="30700" xr:uid="{00000000-0005-0000-0000-0000EB770000}"/>
    <cellStyle name="Normal 3 3 3 2 2 2 2 5" xfId="30701" xr:uid="{00000000-0005-0000-0000-0000EC770000}"/>
    <cellStyle name="Normal 3 3 3 2 2 2 3" xfId="30702" xr:uid="{00000000-0005-0000-0000-0000ED770000}"/>
    <cellStyle name="Normal 3 3 3 2 2 2 3 2" xfId="30703" xr:uid="{00000000-0005-0000-0000-0000EE770000}"/>
    <cellStyle name="Normal 3 3 3 2 2 2 4" xfId="30704" xr:uid="{00000000-0005-0000-0000-0000EF770000}"/>
    <cellStyle name="Normal 3 3 3 2 2 2 4 2" xfId="30705" xr:uid="{00000000-0005-0000-0000-0000F0770000}"/>
    <cellStyle name="Normal 3 3 3 2 2 2 5" xfId="30706" xr:uid="{00000000-0005-0000-0000-0000F1770000}"/>
    <cellStyle name="Normal 3 3 3 2 2 2 5 2" xfId="30707" xr:uid="{00000000-0005-0000-0000-0000F2770000}"/>
    <cellStyle name="Normal 3 3 3 2 2 2 6" xfId="30708" xr:uid="{00000000-0005-0000-0000-0000F3770000}"/>
    <cellStyle name="Normal 3 3 3 2 2 3" xfId="30709" xr:uid="{00000000-0005-0000-0000-0000F4770000}"/>
    <cellStyle name="Normal 3 3 3 2 2 3 2" xfId="30710" xr:uid="{00000000-0005-0000-0000-0000F5770000}"/>
    <cellStyle name="Normal 3 3 3 2 2 3 2 2" xfId="30711" xr:uid="{00000000-0005-0000-0000-0000F6770000}"/>
    <cellStyle name="Normal 3 3 3 2 2 3 3" xfId="30712" xr:uid="{00000000-0005-0000-0000-0000F7770000}"/>
    <cellStyle name="Normal 3 3 3 2 2 3 3 2" xfId="30713" xr:uid="{00000000-0005-0000-0000-0000F8770000}"/>
    <cellStyle name="Normal 3 3 3 2 2 3 4" xfId="30714" xr:uid="{00000000-0005-0000-0000-0000F9770000}"/>
    <cellStyle name="Normal 3 3 3 2 2 3 4 2" xfId="30715" xr:uid="{00000000-0005-0000-0000-0000FA770000}"/>
    <cellStyle name="Normal 3 3 3 2 2 3 5" xfId="30716" xr:uid="{00000000-0005-0000-0000-0000FB770000}"/>
    <cellStyle name="Normal 3 3 3 2 2 4" xfId="30717" xr:uid="{00000000-0005-0000-0000-0000FC770000}"/>
    <cellStyle name="Normal 3 3 3 2 2 4 2" xfId="30718" xr:uid="{00000000-0005-0000-0000-0000FD770000}"/>
    <cellStyle name="Normal 3 3 3 2 2 5" xfId="30719" xr:uid="{00000000-0005-0000-0000-0000FE770000}"/>
    <cellStyle name="Normal 3 3 3 2 2 5 2" xfId="30720" xr:uid="{00000000-0005-0000-0000-0000FF770000}"/>
    <cellStyle name="Normal 3 3 3 2 2 6" xfId="30721" xr:uid="{00000000-0005-0000-0000-000000780000}"/>
    <cellStyle name="Normal 3 3 3 2 2 6 2" xfId="30722" xr:uid="{00000000-0005-0000-0000-000001780000}"/>
    <cellStyle name="Normal 3 3 3 2 2 7" xfId="30723" xr:uid="{00000000-0005-0000-0000-000002780000}"/>
    <cellStyle name="Normal 3 3 3 2 3" xfId="30724" xr:uid="{00000000-0005-0000-0000-000003780000}"/>
    <cellStyle name="Normal 3 3 3 2 3 2" xfId="30725" xr:uid="{00000000-0005-0000-0000-000004780000}"/>
    <cellStyle name="Normal 3 3 3 2 3 2 2" xfId="30726" xr:uid="{00000000-0005-0000-0000-000005780000}"/>
    <cellStyle name="Normal 3 3 3 2 3 2 2 2" xfId="30727" xr:uid="{00000000-0005-0000-0000-000006780000}"/>
    <cellStyle name="Normal 3 3 3 2 3 2 2 2 2" xfId="30728" xr:uid="{00000000-0005-0000-0000-000007780000}"/>
    <cellStyle name="Normal 3 3 3 2 3 2 2 3" xfId="30729" xr:uid="{00000000-0005-0000-0000-000008780000}"/>
    <cellStyle name="Normal 3 3 3 2 3 2 2 3 2" xfId="30730" xr:uid="{00000000-0005-0000-0000-000009780000}"/>
    <cellStyle name="Normal 3 3 3 2 3 2 2 4" xfId="30731" xr:uid="{00000000-0005-0000-0000-00000A780000}"/>
    <cellStyle name="Normal 3 3 3 2 3 2 2 4 2" xfId="30732" xr:uid="{00000000-0005-0000-0000-00000B780000}"/>
    <cellStyle name="Normal 3 3 3 2 3 2 2 5" xfId="30733" xr:uid="{00000000-0005-0000-0000-00000C780000}"/>
    <cellStyle name="Normal 3 3 3 2 3 2 3" xfId="30734" xr:uid="{00000000-0005-0000-0000-00000D780000}"/>
    <cellStyle name="Normal 3 3 3 2 3 2 3 2" xfId="30735" xr:uid="{00000000-0005-0000-0000-00000E780000}"/>
    <cellStyle name="Normal 3 3 3 2 3 2 4" xfId="30736" xr:uid="{00000000-0005-0000-0000-00000F780000}"/>
    <cellStyle name="Normal 3 3 3 2 3 2 4 2" xfId="30737" xr:uid="{00000000-0005-0000-0000-000010780000}"/>
    <cellStyle name="Normal 3 3 3 2 3 2 5" xfId="30738" xr:uid="{00000000-0005-0000-0000-000011780000}"/>
    <cellStyle name="Normal 3 3 3 2 3 2 5 2" xfId="30739" xr:uid="{00000000-0005-0000-0000-000012780000}"/>
    <cellStyle name="Normal 3 3 3 2 3 2 6" xfId="30740" xr:uid="{00000000-0005-0000-0000-000013780000}"/>
    <cellStyle name="Normal 3 3 3 2 3 3" xfId="30741" xr:uid="{00000000-0005-0000-0000-000014780000}"/>
    <cellStyle name="Normal 3 3 3 2 3 3 2" xfId="30742" xr:uid="{00000000-0005-0000-0000-000015780000}"/>
    <cellStyle name="Normal 3 3 3 2 3 3 2 2" xfId="30743" xr:uid="{00000000-0005-0000-0000-000016780000}"/>
    <cellStyle name="Normal 3 3 3 2 3 3 3" xfId="30744" xr:uid="{00000000-0005-0000-0000-000017780000}"/>
    <cellStyle name="Normal 3 3 3 2 3 3 3 2" xfId="30745" xr:uid="{00000000-0005-0000-0000-000018780000}"/>
    <cellStyle name="Normal 3 3 3 2 3 3 4" xfId="30746" xr:uid="{00000000-0005-0000-0000-000019780000}"/>
    <cellStyle name="Normal 3 3 3 2 3 3 4 2" xfId="30747" xr:uid="{00000000-0005-0000-0000-00001A780000}"/>
    <cellStyle name="Normal 3 3 3 2 3 3 5" xfId="30748" xr:uid="{00000000-0005-0000-0000-00001B780000}"/>
    <cellStyle name="Normal 3 3 3 2 3 4" xfId="30749" xr:uid="{00000000-0005-0000-0000-00001C780000}"/>
    <cellStyle name="Normal 3 3 3 2 3 4 2" xfId="30750" xr:uid="{00000000-0005-0000-0000-00001D780000}"/>
    <cellStyle name="Normal 3 3 3 2 3 5" xfId="30751" xr:uid="{00000000-0005-0000-0000-00001E780000}"/>
    <cellStyle name="Normal 3 3 3 2 3 5 2" xfId="30752" xr:uid="{00000000-0005-0000-0000-00001F780000}"/>
    <cellStyle name="Normal 3 3 3 2 3 6" xfId="30753" xr:uid="{00000000-0005-0000-0000-000020780000}"/>
    <cellStyle name="Normal 3 3 3 2 3 6 2" xfId="30754" xr:uid="{00000000-0005-0000-0000-000021780000}"/>
    <cellStyle name="Normal 3 3 3 2 3 7" xfId="30755" xr:uid="{00000000-0005-0000-0000-000022780000}"/>
    <cellStyle name="Normal 3 3 3 2 4" xfId="30756" xr:uid="{00000000-0005-0000-0000-000023780000}"/>
    <cellStyle name="Normal 3 3 3 2 4 2" xfId="30757" xr:uid="{00000000-0005-0000-0000-000024780000}"/>
    <cellStyle name="Normal 3 3 3 2 4 2 2" xfId="30758" xr:uid="{00000000-0005-0000-0000-000025780000}"/>
    <cellStyle name="Normal 3 3 3 2 4 2 2 2" xfId="30759" xr:uid="{00000000-0005-0000-0000-000026780000}"/>
    <cellStyle name="Normal 3 3 3 2 4 2 3" xfId="30760" xr:uid="{00000000-0005-0000-0000-000027780000}"/>
    <cellStyle name="Normal 3 3 3 2 4 2 3 2" xfId="30761" xr:uid="{00000000-0005-0000-0000-000028780000}"/>
    <cellStyle name="Normal 3 3 3 2 4 2 4" xfId="30762" xr:uid="{00000000-0005-0000-0000-000029780000}"/>
    <cellStyle name="Normal 3 3 3 2 4 2 4 2" xfId="30763" xr:uid="{00000000-0005-0000-0000-00002A780000}"/>
    <cellStyle name="Normal 3 3 3 2 4 2 5" xfId="30764" xr:uid="{00000000-0005-0000-0000-00002B780000}"/>
    <cellStyle name="Normal 3 3 3 2 4 3" xfId="30765" xr:uid="{00000000-0005-0000-0000-00002C780000}"/>
    <cellStyle name="Normal 3 3 3 2 4 3 2" xfId="30766" xr:uid="{00000000-0005-0000-0000-00002D780000}"/>
    <cellStyle name="Normal 3 3 3 2 4 4" xfId="30767" xr:uid="{00000000-0005-0000-0000-00002E780000}"/>
    <cellStyle name="Normal 3 3 3 2 4 4 2" xfId="30768" xr:uid="{00000000-0005-0000-0000-00002F780000}"/>
    <cellStyle name="Normal 3 3 3 2 4 5" xfId="30769" xr:uid="{00000000-0005-0000-0000-000030780000}"/>
    <cellStyle name="Normal 3 3 3 2 4 5 2" xfId="30770" xr:uid="{00000000-0005-0000-0000-000031780000}"/>
    <cellStyle name="Normal 3 3 3 2 4 6" xfId="30771" xr:uid="{00000000-0005-0000-0000-000032780000}"/>
    <cellStyle name="Normal 3 3 3 2 5" xfId="30772" xr:uid="{00000000-0005-0000-0000-000033780000}"/>
    <cellStyle name="Normal 3 3 3 2 5 2" xfId="30773" xr:uid="{00000000-0005-0000-0000-000034780000}"/>
    <cellStyle name="Normal 3 3 3 2 5 2 2" xfId="30774" xr:uid="{00000000-0005-0000-0000-000035780000}"/>
    <cellStyle name="Normal 3 3 3 2 5 3" xfId="30775" xr:uid="{00000000-0005-0000-0000-000036780000}"/>
    <cellStyle name="Normal 3 3 3 2 5 3 2" xfId="30776" xr:uid="{00000000-0005-0000-0000-000037780000}"/>
    <cellStyle name="Normal 3 3 3 2 5 4" xfId="30777" xr:uid="{00000000-0005-0000-0000-000038780000}"/>
    <cellStyle name="Normal 3 3 3 2 5 4 2" xfId="30778" xr:uid="{00000000-0005-0000-0000-000039780000}"/>
    <cellStyle name="Normal 3 3 3 2 5 5" xfId="30779" xr:uid="{00000000-0005-0000-0000-00003A780000}"/>
    <cellStyle name="Normal 3 3 3 2 6" xfId="30780" xr:uid="{00000000-0005-0000-0000-00003B780000}"/>
    <cellStyle name="Normal 3 3 3 2 6 2" xfId="30781" xr:uid="{00000000-0005-0000-0000-00003C780000}"/>
    <cellStyle name="Normal 3 3 3 2 7" xfId="30782" xr:uid="{00000000-0005-0000-0000-00003D780000}"/>
    <cellStyle name="Normal 3 3 3 2 7 2" xfId="30783" xr:uid="{00000000-0005-0000-0000-00003E780000}"/>
    <cellStyle name="Normal 3 3 3 2 8" xfId="30784" xr:uid="{00000000-0005-0000-0000-00003F780000}"/>
    <cellStyle name="Normal 3 3 3 2 8 2" xfId="30785" xr:uid="{00000000-0005-0000-0000-000040780000}"/>
    <cellStyle name="Normal 3 3 3 2 9" xfId="30786" xr:uid="{00000000-0005-0000-0000-000041780000}"/>
    <cellStyle name="Normal 3 3 3 3" xfId="30787" xr:uid="{00000000-0005-0000-0000-000042780000}"/>
    <cellStyle name="Normal 3 3 3 3 2" xfId="30788" xr:uid="{00000000-0005-0000-0000-000043780000}"/>
    <cellStyle name="Normal 3 3 3 3 2 2" xfId="30789" xr:uid="{00000000-0005-0000-0000-000044780000}"/>
    <cellStyle name="Normal 3 3 3 3 2 2 2" xfId="30790" xr:uid="{00000000-0005-0000-0000-000045780000}"/>
    <cellStyle name="Normal 3 3 3 3 2 2 2 2" xfId="30791" xr:uid="{00000000-0005-0000-0000-000046780000}"/>
    <cellStyle name="Normal 3 3 3 3 2 2 3" xfId="30792" xr:uid="{00000000-0005-0000-0000-000047780000}"/>
    <cellStyle name="Normal 3 3 3 3 2 2 3 2" xfId="30793" xr:uid="{00000000-0005-0000-0000-000048780000}"/>
    <cellStyle name="Normal 3 3 3 3 2 2 4" xfId="30794" xr:uid="{00000000-0005-0000-0000-000049780000}"/>
    <cellStyle name="Normal 3 3 3 3 2 2 4 2" xfId="30795" xr:uid="{00000000-0005-0000-0000-00004A780000}"/>
    <cellStyle name="Normal 3 3 3 3 2 2 5" xfId="30796" xr:uid="{00000000-0005-0000-0000-00004B780000}"/>
    <cellStyle name="Normal 3 3 3 3 2 3" xfId="30797" xr:uid="{00000000-0005-0000-0000-00004C780000}"/>
    <cellStyle name="Normal 3 3 3 3 2 3 2" xfId="30798" xr:uid="{00000000-0005-0000-0000-00004D780000}"/>
    <cellStyle name="Normal 3 3 3 3 2 4" xfId="30799" xr:uid="{00000000-0005-0000-0000-00004E780000}"/>
    <cellStyle name="Normal 3 3 3 3 2 4 2" xfId="30800" xr:uid="{00000000-0005-0000-0000-00004F780000}"/>
    <cellStyle name="Normal 3 3 3 3 2 5" xfId="30801" xr:uid="{00000000-0005-0000-0000-000050780000}"/>
    <cellStyle name="Normal 3 3 3 3 2 5 2" xfId="30802" xr:uid="{00000000-0005-0000-0000-000051780000}"/>
    <cellStyle name="Normal 3 3 3 3 2 6" xfId="30803" xr:uid="{00000000-0005-0000-0000-000052780000}"/>
    <cellStyle name="Normal 3 3 3 3 3" xfId="30804" xr:uid="{00000000-0005-0000-0000-000053780000}"/>
    <cellStyle name="Normal 3 3 3 3 3 2" xfId="30805" xr:uid="{00000000-0005-0000-0000-000054780000}"/>
    <cellStyle name="Normal 3 3 3 3 3 2 2" xfId="30806" xr:uid="{00000000-0005-0000-0000-000055780000}"/>
    <cellStyle name="Normal 3 3 3 3 3 3" xfId="30807" xr:uid="{00000000-0005-0000-0000-000056780000}"/>
    <cellStyle name="Normal 3 3 3 3 3 3 2" xfId="30808" xr:uid="{00000000-0005-0000-0000-000057780000}"/>
    <cellStyle name="Normal 3 3 3 3 3 4" xfId="30809" xr:uid="{00000000-0005-0000-0000-000058780000}"/>
    <cellStyle name="Normal 3 3 3 3 3 4 2" xfId="30810" xr:uid="{00000000-0005-0000-0000-000059780000}"/>
    <cellStyle name="Normal 3 3 3 3 3 5" xfId="30811" xr:uid="{00000000-0005-0000-0000-00005A780000}"/>
    <cellStyle name="Normal 3 3 3 3 4" xfId="30812" xr:uid="{00000000-0005-0000-0000-00005B780000}"/>
    <cellStyle name="Normal 3 3 3 3 4 2" xfId="30813" xr:uid="{00000000-0005-0000-0000-00005C780000}"/>
    <cellStyle name="Normal 3 3 3 3 5" xfId="30814" xr:uid="{00000000-0005-0000-0000-00005D780000}"/>
    <cellStyle name="Normal 3 3 3 3 5 2" xfId="30815" xr:uid="{00000000-0005-0000-0000-00005E780000}"/>
    <cellStyle name="Normal 3 3 3 3 6" xfId="30816" xr:uid="{00000000-0005-0000-0000-00005F780000}"/>
    <cellStyle name="Normal 3 3 3 3 6 2" xfId="30817" xr:uid="{00000000-0005-0000-0000-000060780000}"/>
    <cellStyle name="Normal 3 3 3 3 7" xfId="30818" xr:uid="{00000000-0005-0000-0000-000061780000}"/>
    <cellStyle name="Normal 3 3 3 4" xfId="30819" xr:uid="{00000000-0005-0000-0000-000062780000}"/>
    <cellStyle name="Normal 3 3 3 4 2" xfId="30820" xr:uid="{00000000-0005-0000-0000-000063780000}"/>
    <cellStyle name="Normal 3 3 3 4 2 2" xfId="30821" xr:uid="{00000000-0005-0000-0000-000064780000}"/>
    <cellStyle name="Normal 3 3 3 4 2 2 2" xfId="30822" xr:uid="{00000000-0005-0000-0000-000065780000}"/>
    <cellStyle name="Normal 3 3 3 4 2 2 2 2" xfId="30823" xr:uid="{00000000-0005-0000-0000-000066780000}"/>
    <cellStyle name="Normal 3 3 3 4 2 2 3" xfId="30824" xr:uid="{00000000-0005-0000-0000-000067780000}"/>
    <cellStyle name="Normal 3 3 3 4 2 2 3 2" xfId="30825" xr:uid="{00000000-0005-0000-0000-000068780000}"/>
    <cellStyle name="Normal 3 3 3 4 2 2 4" xfId="30826" xr:uid="{00000000-0005-0000-0000-000069780000}"/>
    <cellStyle name="Normal 3 3 3 4 2 2 4 2" xfId="30827" xr:uid="{00000000-0005-0000-0000-00006A780000}"/>
    <cellStyle name="Normal 3 3 3 4 2 2 5" xfId="30828" xr:uid="{00000000-0005-0000-0000-00006B780000}"/>
    <cellStyle name="Normal 3 3 3 4 2 3" xfId="30829" xr:uid="{00000000-0005-0000-0000-00006C780000}"/>
    <cellStyle name="Normal 3 3 3 4 2 3 2" xfId="30830" xr:uid="{00000000-0005-0000-0000-00006D780000}"/>
    <cellStyle name="Normal 3 3 3 4 2 4" xfId="30831" xr:uid="{00000000-0005-0000-0000-00006E780000}"/>
    <cellStyle name="Normal 3 3 3 4 2 4 2" xfId="30832" xr:uid="{00000000-0005-0000-0000-00006F780000}"/>
    <cellStyle name="Normal 3 3 3 4 2 5" xfId="30833" xr:uid="{00000000-0005-0000-0000-000070780000}"/>
    <cellStyle name="Normal 3 3 3 4 2 5 2" xfId="30834" xr:uid="{00000000-0005-0000-0000-000071780000}"/>
    <cellStyle name="Normal 3 3 3 4 2 6" xfId="30835" xr:uid="{00000000-0005-0000-0000-000072780000}"/>
    <cellStyle name="Normal 3 3 3 4 3" xfId="30836" xr:uid="{00000000-0005-0000-0000-000073780000}"/>
    <cellStyle name="Normal 3 3 3 4 3 2" xfId="30837" xr:uid="{00000000-0005-0000-0000-000074780000}"/>
    <cellStyle name="Normal 3 3 3 4 3 2 2" xfId="30838" xr:uid="{00000000-0005-0000-0000-000075780000}"/>
    <cellStyle name="Normal 3 3 3 4 3 3" xfId="30839" xr:uid="{00000000-0005-0000-0000-000076780000}"/>
    <cellStyle name="Normal 3 3 3 4 3 3 2" xfId="30840" xr:uid="{00000000-0005-0000-0000-000077780000}"/>
    <cellStyle name="Normal 3 3 3 4 3 4" xfId="30841" xr:uid="{00000000-0005-0000-0000-000078780000}"/>
    <cellStyle name="Normal 3 3 3 4 3 4 2" xfId="30842" xr:uid="{00000000-0005-0000-0000-000079780000}"/>
    <cellStyle name="Normal 3 3 3 4 3 5" xfId="30843" xr:uid="{00000000-0005-0000-0000-00007A780000}"/>
    <cellStyle name="Normal 3 3 3 4 4" xfId="30844" xr:uid="{00000000-0005-0000-0000-00007B780000}"/>
    <cellStyle name="Normal 3 3 3 4 4 2" xfId="30845" xr:uid="{00000000-0005-0000-0000-00007C780000}"/>
    <cellStyle name="Normal 3 3 3 4 5" xfId="30846" xr:uid="{00000000-0005-0000-0000-00007D780000}"/>
    <cellStyle name="Normal 3 3 3 4 5 2" xfId="30847" xr:uid="{00000000-0005-0000-0000-00007E780000}"/>
    <cellStyle name="Normal 3 3 3 4 6" xfId="30848" xr:uid="{00000000-0005-0000-0000-00007F780000}"/>
    <cellStyle name="Normal 3 3 3 4 6 2" xfId="30849" xr:uid="{00000000-0005-0000-0000-000080780000}"/>
    <cellStyle name="Normal 3 3 3 4 7" xfId="30850" xr:uid="{00000000-0005-0000-0000-000081780000}"/>
    <cellStyle name="Normal 3 3 3 5" xfId="30851" xr:uid="{00000000-0005-0000-0000-000082780000}"/>
    <cellStyle name="Normal 3 3 3 5 2" xfId="30852" xr:uid="{00000000-0005-0000-0000-000083780000}"/>
    <cellStyle name="Normal 3 3 3 6" xfId="30853" xr:uid="{00000000-0005-0000-0000-000084780000}"/>
    <cellStyle name="Normal 3 3 3 6 2" xfId="30854" xr:uid="{00000000-0005-0000-0000-000085780000}"/>
    <cellStyle name="Normal 3 3 3 6 2 2" xfId="30855" xr:uid="{00000000-0005-0000-0000-000086780000}"/>
    <cellStyle name="Normal 3 3 3 6 2 2 2" xfId="30856" xr:uid="{00000000-0005-0000-0000-000087780000}"/>
    <cellStyle name="Normal 3 3 3 6 2 3" xfId="30857" xr:uid="{00000000-0005-0000-0000-000088780000}"/>
    <cellStyle name="Normal 3 3 3 6 2 3 2" xfId="30858" xr:uid="{00000000-0005-0000-0000-000089780000}"/>
    <cellStyle name="Normal 3 3 3 6 2 4" xfId="30859" xr:uid="{00000000-0005-0000-0000-00008A780000}"/>
    <cellStyle name="Normal 3 3 3 6 2 4 2" xfId="30860" xr:uid="{00000000-0005-0000-0000-00008B780000}"/>
    <cellStyle name="Normal 3 3 3 6 2 5" xfId="30861" xr:uid="{00000000-0005-0000-0000-00008C780000}"/>
    <cellStyle name="Normal 3 3 3 6 3" xfId="30862" xr:uid="{00000000-0005-0000-0000-00008D780000}"/>
    <cellStyle name="Normal 3 3 3 6 3 2" xfId="30863" xr:uid="{00000000-0005-0000-0000-00008E780000}"/>
    <cellStyle name="Normal 3 3 3 6 4" xfId="30864" xr:uid="{00000000-0005-0000-0000-00008F780000}"/>
    <cellStyle name="Normal 3 3 3 6 4 2" xfId="30865" xr:uid="{00000000-0005-0000-0000-000090780000}"/>
    <cellStyle name="Normal 3 3 3 6 5" xfId="30866" xr:uid="{00000000-0005-0000-0000-000091780000}"/>
    <cellStyle name="Normal 3 3 3 6 5 2" xfId="30867" xr:uid="{00000000-0005-0000-0000-000092780000}"/>
    <cellStyle name="Normal 3 3 3 6 6" xfId="30868" xr:uid="{00000000-0005-0000-0000-000093780000}"/>
    <cellStyle name="Normal 3 3 3 7" xfId="30869" xr:uid="{00000000-0005-0000-0000-000094780000}"/>
    <cellStyle name="Normal 3 3 3 7 2" xfId="30870" xr:uid="{00000000-0005-0000-0000-000095780000}"/>
    <cellStyle name="Normal 3 3 3 7 2 2" xfId="30871" xr:uid="{00000000-0005-0000-0000-000096780000}"/>
    <cellStyle name="Normal 3 3 3 7 3" xfId="30872" xr:uid="{00000000-0005-0000-0000-000097780000}"/>
    <cellStyle name="Normal 3 3 3 7 3 2" xfId="30873" xr:uid="{00000000-0005-0000-0000-000098780000}"/>
    <cellStyle name="Normal 3 3 3 7 4" xfId="30874" xr:uid="{00000000-0005-0000-0000-000099780000}"/>
    <cellStyle name="Normal 3 3 3 7 4 2" xfId="30875" xr:uid="{00000000-0005-0000-0000-00009A780000}"/>
    <cellStyle name="Normal 3 3 3 7 5" xfId="30876" xr:uid="{00000000-0005-0000-0000-00009B780000}"/>
    <cellStyle name="Normal 3 3 3 8" xfId="30877" xr:uid="{00000000-0005-0000-0000-00009C780000}"/>
    <cellStyle name="Normal 3 3 3 8 2" xfId="30878" xr:uid="{00000000-0005-0000-0000-00009D780000}"/>
    <cellStyle name="Normal 3 3 3 9" xfId="30879" xr:uid="{00000000-0005-0000-0000-00009E780000}"/>
    <cellStyle name="Normal 3 3 3 9 2" xfId="30880" xr:uid="{00000000-0005-0000-0000-00009F780000}"/>
    <cellStyle name="Normal 3 3 4" xfId="30881" xr:uid="{00000000-0005-0000-0000-0000A0780000}"/>
    <cellStyle name="Normal 3 3 4 10" xfId="30882" xr:uid="{00000000-0005-0000-0000-0000A1780000}"/>
    <cellStyle name="Normal 3 3 4 10 2" xfId="30883" xr:uid="{00000000-0005-0000-0000-0000A2780000}"/>
    <cellStyle name="Normal 3 3 4 11" xfId="30884" xr:uid="{00000000-0005-0000-0000-0000A3780000}"/>
    <cellStyle name="Normal 3 3 4 2" xfId="30885" xr:uid="{00000000-0005-0000-0000-0000A4780000}"/>
    <cellStyle name="Normal 3 3 4 2 2" xfId="30886" xr:uid="{00000000-0005-0000-0000-0000A5780000}"/>
    <cellStyle name="Normal 3 3 4 2 2 2" xfId="30887" xr:uid="{00000000-0005-0000-0000-0000A6780000}"/>
    <cellStyle name="Normal 3 3 4 2 2 2 2" xfId="30888" xr:uid="{00000000-0005-0000-0000-0000A7780000}"/>
    <cellStyle name="Normal 3 3 4 2 2 2 2 2" xfId="30889" xr:uid="{00000000-0005-0000-0000-0000A8780000}"/>
    <cellStyle name="Normal 3 3 4 2 2 2 2 2 2" xfId="30890" xr:uid="{00000000-0005-0000-0000-0000A9780000}"/>
    <cellStyle name="Normal 3 3 4 2 2 2 2 3" xfId="30891" xr:uid="{00000000-0005-0000-0000-0000AA780000}"/>
    <cellStyle name="Normal 3 3 4 2 2 2 2 3 2" xfId="30892" xr:uid="{00000000-0005-0000-0000-0000AB780000}"/>
    <cellStyle name="Normal 3 3 4 2 2 2 2 4" xfId="30893" xr:uid="{00000000-0005-0000-0000-0000AC780000}"/>
    <cellStyle name="Normal 3 3 4 2 2 2 2 4 2" xfId="30894" xr:uid="{00000000-0005-0000-0000-0000AD780000}"/>
    <cellStyle name="Normal 3 3 4 2 2 2 2 5" xfId="30895" xr:uid="{00000000-0005-0000-0000-0000AE780000}"/>
    <cellStyle name="Normal 3 3 4 2 2 2 3" xfId="30896" xr:uid="{00000000-0005-0000-0000-0000AF780000}"/>
    <cellStyle name="Normal 3 3 4 2 2 2 3 2" xfId="30897" xr:uid="{00000000-0005-0000-0000-0000B0780000}"/>
    <cellStyle name="Normal 3 3 4 2 2 2 4" xfId="30898" xr:uid="{00000000-0005-0000-0000-0000B1780000}"/>
    <cellStyle name="Normal 3 3 4 2 2 2 4 2" xfId="30899" xr:uid="{00000000-0005-0000-0000-0000B2780000}"/>
    <cellStyle name="Normal 3 3 4 2 2 2 5" xfId="30900" xr:uid="{00000000-0005-0000-0000-0000B3780000}"/>
    <cellStyle name="Normal 3 3 4 2 2 2 5 2" xfId="30901" xr:uid="{00000000-0005-0000-0000-0000B4780000}"/>
    <cellStyle name="Normal 3 3 4 2 2 2 6" xfId="30902" xr:uid="{00000000-0005-0000-0000-0000B5780000}"/>
    <cellStyle name="Normal 3 3 4 2 2 3" xfId="30903" xr:uid="{00000000-0005-0000-0000-0000B6780000}"/>
    <cellStyle name="Normal 3 3 4 2 2 3 2" xfId="30904" xr:uid="{00000000-0005-0000-0000-0000B7780000}"/>
    <cellStyle name="Normal 3 3 4 2 2 3 2 2" xfId="30905" xr:uid="{00000000-0005-0000-0000-0000B8780000}"/>
    <cellStyle name="Normal 3 3 4 2 2 3 3" xfId="30906" xr:uid="{00000000-0005-0000-0000-0000B9780000}"/>
    <cellStyle name="Normal 3 3 4 2 2 3 3 2" xfId="30907" xr:uid="{00000000-0005-0000-0000-0000BA780000}"/>
    <cellStyle name="Normal 3 3 4 2 2 3 4" xfId="30908" xr:uid="{00000000-0005-0000-0000-0000BB780000}"/>
    <cellStyle name="Normal 3 3 4 2 2 3 4 2" xfId="30909" xr:uid="{00000000-0005-0000-0000-0000BC780000}"/>
    <cellStyle name="Normal 3 3 4 2 2 3 5" xfId="30910" xr:uid="{00000000-0005-0000-0000-0000BD780000}"/>
    <cellStyle name="Normal 3 3 4 2 2 4" xfId="30911" xr:uid="{00000000-0005-0000-0000-0000BE780000}"/>
    <cellStyle name="Normal 3 3 4 2 2 4 2" xfId="30912" xr:uid="{00000000-0005-0000-0000-0000BF780000}"/>
    <cellStyle name="Normal 3 3 4 2 2 5" xfId="30913" xr:uid="{00000000-0005-0000-0000-0000C0780000}"/>
    <cellStyle name="Normal 3 3 4 2 2 5 2" xfId="30914" xr:uid="{00000000-0005-0000-0000-0000C1780000}"/>
    <cellStyle name="Normal 3 3 4 2 2 6" xfId="30915" xr:uid="{00000000-0005-0000-0000-0000C2780000}"/>
    <cellStyle name="Normal 3 3 4 2 2 6 2" xfId="30916" xr:uid="{00000000-0005-0000-0000-0000C3780000}"/>
    <cellStyle name="Normal 3 3 4 2 2 7" xfId="30917" xr:uid="{00000000-0005-0000-0000-0000C4780000}"/>
    <cellStyle name="Normal 3 3 4 2 3" xfId="30918" xr:uid="{00000000-0005-0000-0000-0000C5780000}"/>
    <cellStyle name="Normal 3 3 4 2 3 2" xfId="30919" xr:uid="{00000000-0005-0000-0000-0000C6780000}"/>
    <cellStyle name="Normal 3 3 4 2 3 2 2" xfId="30920" xr:uid="{00000000-0005-0000-0000-0000C7780000}"/>
    <cellStyle name="Normal 3 3 4 2 3 2 2 2" xfId="30921" xr:uid="{00000000-0005-0000-0000-0000C8780000}"/>
    <cellStyle name="Normal 3 3 4 2 3 2 2 2 2" xfId="30922" xr:uid="{00000000-0005-0000-0000-0000C9780000}"/>
    <cellStyle name="Normal 3 3 4 2 3 2 2 3" xfId="30923" xr:uid="{00000000-0005-0000-0000-0000CA780000}"/>
    <cellStyle name="Normal 3 3 4 2 3 2 2 3 2" xfId="30924" xr:uid="{00000000-0005-0000-0000-0000CB780000}"/>
    <cellStyle name="Normal 3 3 4 2 3 2 2 4" xfId="30925" xr:uid="{00000000-0005-0000-0000-0000CC780000}"/>
    <cellStyle name="Normal 3 3 4 2 3 2 2 4 2" xfId="30926" xr:uid="{00000000-0005-0000-0000-0000CD780000}"/>
    <cellStyle name="Normal 3 3 4 2 3 2 2 5" xfId="30927" xr:uid="{00000000-0005-0000-0000-0000CE780000}"/>
    <cellStyle name="Normal 3 3 4 2 3 2 3" xfId="30928" xr:uid="{00000000-0005-0000-0000-0000CF780000}"/>
    <cellStyle name="Normal 3 3 4 2 3 2 3 2" xfId="30929" xr:uid="{00000000-0005-0000-0000-0000D0780000}"/>
    <cellStyle name="Normal 3 3 4 2 3 2 4" xfId="30930" xr:uid="{00000000-0005-0000-0000-0000D1780000}"/>
    <cellStyle name="Normal 3 3 4 2 3 2 4 2" xfId="30931" xr:uid="{00000000-0005-0000-0000-0000D2780000}"/>
    <cellStyle name="Normal 3 3 4 2 3 2 5" xfId="30932" xr:uid="{00000000-0005-0000-0000-0000D3780000}"/>
    <cellStyle name="Normal 3 3 4 2 3 2 5 2" xfId="30933" xr:uid="{00000000-0005-0000-0000-0000D4780000}"/>
    <cellStyle name="Normal 3 3 4 2 3 2 6" xfId="30934" xr:uid="{00000000-0005-0000-0000-0000D5780000}"/>
    <cellStyle name="Normal 3 3 4 2 3 3" xfId="30935" xr:uid="{00000000-0005-0000-0000-0000D6780000}"/>
    <cellStyle name="Normal 3 3 4 2 3 3 2" xfId="30936" xr:uid="{00000000-0005-0000-0000-0000D7780000}"/>
    <cellStyle name="Normal 3 3 4 2 3 3 2 2" xfId="30937" xr:uid="{00000000-0005-0000-0000-0000D8780000}"/>
    <cellStyle name="Normal 3 3 4 2 3 3 3" xfId="30938" xr:uid="{00000000-0005-0000-0000-0000D9780000}"/>
    <cellStyle name="Normal 3 3 4 2 3 3 3 2" xfId="30939" xr:uid="{00000000-0005-0000-0000-0000DA780000}"/>
    <cellStyle name="Normal 3 3 4 2 3 3 4" xfId="30940" xr:uid="{00000000-0005-0000-0000-0000DB780000}"/>
    <cellStyle name="Normal 3 3 4 2 3 3 4 2" xfId="30941" xr:uid="{00000000-0005-0000-0000-0000DC780000}"/>
    <cellStyle name="Normal 3 3 4 2 3 3 5" xfId="30942" xr:uid="{00000000-0005-0000-0000-0000DD780000}"/>
    <cellStyle name="Normal 3 3 4 2 3 4" xfId="30943" xr:uid="{00000000-0005-0000-0000-0000DE780000}"/>
    <cellStyle name="Normal 3 3 4 2 3 4 2" xfId="30944" xr:uid="{00000000-0005-0000-0000-0000DF780000}"/>
    <cellStyle name="Normal 3 3 4 2 3 5" xfId="30945" xr:uid="{00000000-0005-0000-0000-0000E0780000}"/>
    <cellStyle name="Normal 3 3 4 2 3 5 2" xfId="30946" xr:uid="{00000000-0005-0000-0000-0000E1780000}"/>
    <cellStyle name="Normal 3 3 4 2 3 6" xfId="30947" xr:uid="{00000000-0005-0000-0000-0000E2780000}"/>
    <cellStyle name="Normal 3 3 4 2 3 6 2" xfId="30948" xr:uid="{00000000-0005-0000-0000-0000E3780000}"/>
    <cellStyle name="Normal 3 3 4 2 3 7" xfId="30949" xr:uid="{00000000-0005-0000-0000-0000E4780000}"/>
    <cellStyle name="Normal 3 3 4 2 4" xfId="30950" xr:uid="{00000000-0005-0000-0000-0000E5780000}"/>
    <cellStyle name="Normal 3 3 4 2 4 2" xfId="30951" xr:uid="{00000000-0005-0000-0000-0000E6780000}"/>
    <cellStyle name="Normal 3 3 4 2 4 2 2" xfId="30952" xr:uid="{00000000-0005-0000-0000-0000E7780000}"/>
    <cellStyle name="Normal 3 3 4 2 4 2 2 2" xfId="30953" xr:uid="{00000000-0005-0000-0000-0000E8780000}"/>
    <cellStyle name="Normal 3 3 4 2 4 2 3" xfId="30954" xr:uid="{00000000-0005-0000-0000-0000E9780000}"/>
    <cellStyle name="Normal 3 3 4 2 4 2 3 2" xfId="30955" xr:uid="{00000000-0005-0000-0000-0000EA780000}"/>
    <cellStyle name="Normal 3 3 4 2 4 2 4" xfId="30956" xr:uid="{00000000-0005-0000-0000-0000EB780000}"/>
    <cellStyle name="Normal 3 3 4 2 4 2 4 2" xfId="30957" xr:uid="{00000000-0005-0000-0000-0000EC780000}"/>
    <cellStyle name="Normal 3 3 4 2 4 2 5" xfId="30958" xr:uid="{00000000-0005-0000-0000-0000ED780000}"/>
    <cellStyle name="Normal 3 3 4 2 4 3" xfId="30959" xr:uid="{00000000-0005-0000-0000-0000EE780000}"/>
    <cellStyle name="Normal 3 3 4 2 4 3 2" xfId="30960" xr:uid="{00000000-0005-0000-0000-0000EF780000}"/>
    <cellStyle name="Normal 3 3 4 2 4 4" xfId="30961" xr:uid="{00000000-0005-0000-0000-0000F0780000}"/>
    <cellStyle name="Normal 3 3 4 2 4 4 2" xfId="30962" xr:uid="{00000000-0005-0000-0000-0000F1780000}"/>
    <cellStyle name="Normal 3 3 4 2 4 5" xfId="30963" xr:uid="{00000000-0005-0000-0000-0000F2780000}"/>
    <cellStyle name="Normal 3 3 4 2 4 5 2" xfId="30964" xr:uid="{00000000-0005-0000-0000-0000F3780000}"/>
    <cellStyle name="Normal 3 3 4 2 4 6" xfId="30965" xr:uid="{00000000-0005-0000-0000-0000F4780000}"/>
    <cellStyle name="Normal 3 3 4 2 5" xfId="30966" xr:uid="{00000000-0005-0000-0000-0000F5780000}"/>
    <cellStyle name="Normal 3 3 4 2 5 2" xfId="30967" xr:uid="{00000000-0005-0000-0000-0000F6780000}"/>
    <cellStyle name="Normal 3 3 4 2 5 2 2" xfId="30968" xr:uid="{00000000-0005-0000-0000-0000F7780000}"/>
    <cellStyle name="Normal 3 3 4 2 5 3" xfId="30969" xr:uid="{00000000-0005-0000-0000-0000F8780000}"/>
    <cellStyle name="Normal 3 3 4 2 5 3 2" xfId="30970" xr:uid="{00000000-0005-0000-0000-0000F9780000}"/>
    <cellStyle name="Normal 3 3 4 2 5 4" xfId="30971" xr:uid="{00000000-0005-0000-0000-0000FA780000}"/>
    <cellStyle name="Normal 3 3 4 2 5 4 2" xfId="30972" xr:uid="{00000000-0005-0000-0000-0000FB780000}"/>
    <cellStyle name="Normal 3 3 4 2 5 5" xfId="30973" xr:uid="{00000000-0005-0000-0000-0000FC780000}"/>
    <cellStyle name="Normal 3 3 4 2 6" xfId="30974" xr:uid="{00000000-0005-0000-0000-0000FD780000}"/>
    <cellStyle name="Normal 3 3 4 2 6 2" xfId="30975" xr:uid="{00000000-0005-0000-0000-0000FE780000}"/>
    <cellStyle name="Normal 3 3 4 2 7" xfId="30976" xr:uid="{00000000-0005-0000-0000-0000FF780000}"/>
    <cellStyle name="Normal 3 3 4 2 7 2" xfId="30977" xr:uid="{00000000-0005-0000-0000-000000790000}"/>
    <cellStyle name="Normal 3 3 4 2 8" xfId="30978" xr:uid="{00000000-0005-0000-0000-000001790000}"/>
    <cellStyle name="Normal 3 3 4 2 8 2" xfId="30979" xr:uid="{00000000-0005-0000-0000-000002790000}"/>
    <cellStyle name="Normal 3 3 4 2 9" xfId="30980" xr:uid="{00000000-0005-0000-0000-000003790000}"/>
    <cellStyle name="Normal 3 3 4 3" xfId="30981" xr:uid="{00000000-0005-0000-0000-000004790000}"/>
    <cellStyle name="Normal 3 3 4 3 2" xfId="30982" xr:uid="{00000000-0005-0000-0000-000005790000}"/>
    <cellStyle name="Normal 3 3 4 3 2 2" xfId="30983" xr:uid="{00000000-0005-0000-0000-000006790000}"/>
    <cellStyle name="Normal 3 3 4 3 2 2 2" xfId="30984" xr:uid="{00000000-0005-0000-0000-000007790000}"/>
    <cellStyle name="Normal 3 3 4 3 2 2 2 2" xfId="30985" xr:uid="{00000000-0005-0000-0000-000008790000}"/>
    <cellStyle name="Normal 3 3 4 3 2 2 3" xfId="30986" xr:uid="{00000000-0005-0000-0000-000009790000}"/>
    <cellStyle name="Normal 3 3 4 3 2 2 3 2" xfId="30987" xr:uid="{00000000-0005-0000-0000-00000A790000}"/>
    <cellStyle name="Normal 3 3 4 3 2 2 4" xfId="30988" xr:uid="{00000000-0005-0000-0000-00000B790000}"/>
    <cellStyle name="Normal 3 3 4 3 2 2 4 2" xfId="30989" xr:uid="{00000000-0005-0000-0000-00000C790000}"/>
    <cellStyle name="Normal 3 3 4 3 2 2 5" xfId="30990" xr:uid="{00000000-0005-0000-0000-00000D790000}"/>
    <cellStyle name="Normal 3 3 4 3 2 3" xfId="30991" xr:uid="{00000000-0005-0000-0000-00000E790000}"/>
    <cellStyle name="Normal 3 3 4 3 2 3 2" xfId="30992" xr:uid="{00000000-0005-0000-0000-00000F790000}"/>
    <cellStyle name="Normal 3 3 4 3 2 4" xfId="30993" xr:uid="{00000000-0005-0000-0000-000010790000}"/>
    <cellStyle name="Normal 3 3 4 3 2 4 2" xfId="30994" xr:uid="{00000000-0005-0000-0000-000011790000}"/>
    <cellStyle name="Normal 3 3 4 3 2 5" xfId="30995" xr:uid="{00000000-0005-0000-0000-000012790000}"/>
    <cellStyle name="Normal 3 3 4 3 2 5 2" xfId="30996" xr:uid="{00000000-0005-0000-0000-000013790000}"/>
    <cellStyle name="Normal 3 3 4 3 2 6" xfId="30997" xr:uid="{00000000-0005-0000-0000-000014790000}"/>
    <cellStyle name="Normal 3 3 4 3 3" xfId="30998" xr:uid="{00000000-0005-0000-0000-000015790000}"/>
    <cellStyle name="Normal 3 3 4 3 3 2" xfId="30999" xr:uid="{00000000-0005-0000-0000-000016790000}"/>
    <cellStyle name="Normal 3 3 4 3 3 2 2" xfId="31000" xr:uid="{00000000-0005-0000-0000-000017790000}"/>
    <cellStyle name="Normal 3 3 4 3 3 3" xfId="31001" xr:uid="{00000000-0005-0000-0000-000018790000}"/>
    <cellStyle name="Normal 3 3 4 3 3 3 2" xfId="31002" xr:uid="{00000000-0005-0000-0000-000019790000}"/>
    <cellStyle name="Normal 3 3 4 3 3 4" xfId="31003" xr:uid="{00000000-0005-0000-0000-00001A790000}"/>
    <cellStyle name="Normal 3 3 4 3 3 4 2" xfId="31004" xr:uid="{00000000-0005-0000-0000-00001B790000}"/>
    <cellStyle name="Normal 3 3 4 3 3 5" xfId="31005" xr:uid="{00000000-0005-0000-0000-00001C790000}"/>
    <cellStyle name="Normal 3 3 4 3 4" xfId="31006" xr:uid="{00000000-0005-0000-0000-00001D790000}"/>
    <cellStyle name="Normal 3 3 4 3 4 2" xfId="31007" xr:uid="{00000000-0005-0000-0000-00001E790000}"/>
    <cellStyle name="Normal 3 3 4 3 5" xfId="31008" xr:uid="{00000000-0005-0000-0000-00001F790000}"/>
    <cellStyle name="Normal 3 3 4 3 5 2" xfId="31009" xr:uid="{00000000-0005-0000-0000-000020790000}"/>
    <cellStyle name="Normal 3 3 4 3 6" xfId="31010" xr:uid="{00000000-0005-0000-0000-000021790000}"/>
    <cellStyle name="Normal 3 3 4 3 6 2" xfId="31011" xr:uid="{00000000-0005-0000-0000-000022790000}"/>
    <cellStyle name="Normal 3 3 4 3 7" xfId="31012" xr:uid="{00000000-0005-0000-0000-000023790000}"/>
    <cellStyle name="Normal 3 3 4 4" xfId="31013" xr:uid="{00000000-0005-0000-0000-000024790000}"/>
    <cellStyle name="Normal 3 3 4 4 2" xfId="31014" xr:uid="{00000000-0005-0000-0000-000025790000}"/>
    <cellStyle name="Normal 3 3 4 4 2 2" xfId="31015" xr:uid="{00000000-0005-0000-0000-000026790000}"/>
    <cellStyle name="Normal 3 3 4 4 2 2 2" xfId="31016" xr:uid="{00000000-0005-0000-0000-000027790000}"/>
    <cellStyle name="Normal 3 3 4 4 2 2 2 2" xfId="31017" xr:uid="{00000000-0005-0000-0000-000028790000}"/>
    <cellStyle name="Normal 3 3 4 4 2 2 3" xfId="31018" xr:uid="{00000000-0005-0000-0000-000029790000}"/>
    <cellStyle name="Normal 3 3 4 4 2 2 3 2" xfId="31019" xr:uid="{00000000-0005-0000-0000-00002A790000}"/>
    <cellStyle name="Normal 3 3 4 4 2 2 4" xfId="31020" xr:uid="{00000000-0005-0000-0000-00002B790000}"/>
    <cellStyle name="Normal 3 3 4 4 2 2 4 2" xfId="31021" xr:uid="{00000000-0005-0000-0000-00002C790000}"/>
    <cellStyle name="Normal 3 3 4 4 2 2 5" xfId="31022" xr:uid="{00000000-0005-0000-0000-00002D790000}"/>
    <cellStyle name="Normal 3 3 4 4 2 3" xfId="31023" xr:uid="{00000000-0005-0000-0000-00002E790000}"/>
    <cellStyle name="Normal 3 3 4 4 2 3 2" xfId="31024" xr:uid="{00000000-0005-0000-0000-00002F790000}"/>
    <cellStyle name="Normal 3 3 4 4 2 4" xfId="31025" xr:uid="{00000000-0005-0000-0000-000030790000}"/>
    <cellStyle name="Normal 3 3 4 4 2 4 2" xfId="31026" xr:uid="{00000000-0005-0000-0000-000031790000}"/>
    <cellStyle name="Normal 3 3 4 4 2 5" xfId="31027" xr:uid="{00000000-0005-0000-0000-000032790000}"/>
    <cellStyle name="Normal 3 3 4 4 2 5 2" xfId="31028" xr:uid="{00000000-0005-0000-0000-000033790000}"/>
    <cellStyle name="Normal 3 3 4 4 2 6" xfId="31029" xr:uid="{00000000-0005-0000-0000-000034790000}"/>
    <cellStyle name="Normal 3 3 4 4 3" xfId="31030" xr:uid="{00000000-0005-0000-0000-000035790000}"/>
    <cellStyle name="Normal 3 3 4 4 3 2" xfId="31031" xr:uid="{00000000-0005-0000-0000-000036790000}"/>
    <cellStyle name="Normal 3 3 4 4 3 2 2" xfId="31032" xr:uid="{00000000-0005-0000-0000-000037790000}"/>
    <cellStyle name="Normal 3 3 4 4 3 3" xfId="31033" xr:uid="{00000000-0005-0000-0000-000038790000}"/>
    <cellStyle name="Normal 3 3 4 4 3 3 2" xfId="31034" xr:uid="{00000000-0005-0000-0000-000039790000}"/>
    <cellStyle name="Normal 3 3 4 4 3 4" xfId="31035" xr:uid="{00000000-0005-0000-0000-00003A790000}"/>
    <cellStyle name="Normal 3 3 4 4 3 4 2" xfId="31036" xr:uid="{00000000-0005-0000-0000-00003B790000}"/>
    <cellStyle name="Normal 3 3 4 4 3 5" xfId="31037" xr:uid="{00000000-0005-0000-0000-00003C790000}"/>
    <cellStyle name="Normal 3 3 4 4 4" xfId="31038" xr:uid="{00000000-0005-0000-0000-00003D790000}"/>
    <cellStyle name="Normal 3 3 4 4 4 2" xfId="31039" xr:uid="{00000000-0005-0000-0000-00003E790000}"/>
    <cellStyle name="Normal 3 3 4 4 5" xfId="31040" xr:uid="{00000000-0005-0000-0000-00003F790000}"/>
    <cellStyle name="Normal 3 3 4 4 5 2" xfId="31041" xr:uid="{00000000-0005-0000-0000-000040790000}"/>
    <cellStyle name="Normal 3 3 4 4 6" xfId="31042" xr:uid="{00000000-0005-0000-0000-000041790000}"/>
    <cellStyle name="Normal 3 3 4 4 6 2" xfId="31043" xr:uid="{00000000-0005-0000-0000-000042790000}"/>
    <cellStyle name="Normal 3 3 4 4 7" xfId="31044" xr:uid="{00000000-0005-0000-0000-000043790000}"/>
    <cellStyle name="Normal 3 3 4 5" xfId="31045" xr:uid="{00000000-0005-0000-0000-000044790000}"/>
    <cellStyle name="Normal 3 3 4 5 2" xfId="31046" xr:uid="{00000000-0005-0000-0000-000045790000}"/>
    <cellStyle name="Normal 3 3 4 6" xfId="31047" xr:uid="{00000000-0005-0000-0000-000046790000}"/>
    <cellStyle name="Normal 3 3 4 6 2" xfId="31048" xr:uid="{00000000-0005-0000-0000-000047790000}"/>
    <cellStyle name="Normal 3 3 4 6 2 2" xfId="31049" xr:uid="{00000000-0005-0000-0000-000048790000}"/>
    <cellStyle name="Normal 3 3 4 6 2 2 2" xfId="31050" xr:uid="{00000000-0005-0000-0000-000049790000}"/>
    <cellStyle name="Normal 3 3 4 6 2 3" xfId="31051" xr:uid="{00000000-0005-0000-0000-00004A790000}"/>
    <cellStyle name="Normal 3 3 4 6 2 3 2" xfId="31052" xr:uid="{00000000-0005-0000-0000-00004B790000}"/>
    <cellStyle name="Normal 3 3 4 6 2 4" xfId="31053" xr:uid="{00000000-0005-0000-0000-00004C790000}"/>
    <cellStyle name="Normal 3 3 4 6 2 4 2" xfId="31054" xr:uid="{00000000-0005-0000-0000-00004D790000}"/>
    <cellStyle name="Normal 3 3 4 6 2 5" xfId="31055" xr:uid="{00000000-0005-0000-0000-00004E790000}"/>
    <cellStyle name="Normal 3 3 4 6 3" xfId="31056" xr:uid="{00000000-0005-0000-0000-00004F790000}"/>
    <cellStyle name="Normal 3 3 4 6 3 2" xfId="31057" xr:uid="{00000000-0005-0000-0000-000050790000}"/>
    <cellStyle name="Normal 3 3 4 6 4" xfId="31058" xr:uid="{00000000-0005-0000-0000-000051790000}"/>
    <cellStyle name="Normal 3 3 4 6 4 2" xfId="31059" xr:uid="{00000000-0005-0000-0000-000052790000}"/>
    <cellStyle name="Normal 3 3 4 6 5" xfId="31060" xr:uid="{00000000-0005-0000-0000-000053790000}"/>
    <cellStyle name="Normal 3 3 4 6 5 2" xfId="31061" xr:uid="{00000000-0005-0000-0000-000054790000}"/>
    <cellStyle name="Normal 3 3 4 6 6" xfId="31062" xr:uid="{00000000-0005-0000-0000-000055790000}"/>
    <cellStyle name="Normal 3 3 4 7" xfId="31063" xr:uid="{00000000-0005-0000-0000-000056790000}"/>
    <cellStyle name="Normal 3 3 4 7 2" xfId="31064" xr:uid="{00000000-0005-0000-0000-000057790000}"/>
    <cellStyle name="Normal 3 3 4 7 2 2" xfId="31065" xr:uid="{00000000-0005-0000-0000-000058790000}"/>
    <cellStyle name="Normal 3 3 4 7 3" xfId="31066" xr:uid="{00000000-0005-0000-0000-000059790000}"/>
    <cellStyle name="Normal 3 3 4 7 3 2" xfId="31067" xr:uid="{00000000-0005-0000-0000-00005A790000}"/>
    <cellStyle name="Normal 3 3 4 7 4" xfId="31068" xr:uid="{00000000-0005-0000-0000-00005B790000}"/>
    <cellStyle name="Normal 3 3 4 7 4 2" xfId="31069" xr:uid="{00000000-0005-0000-0000-00005C790000}"/>
    <cellStyle name="Normal 3 3 4 7 5" xfId="31070" xr:uid="{00000000-0005-0000-0000-00005D790000}"/>
    <cellStyle name="Normal 3 3 4 8" xfId="31071" xr:uid="{00000000-0005-0000-0000-00005E790000}"/>
    <cellStyle name="Normal 3 3 4 8 2" xfId="31072" xr:uid="{00000000-0005-0000-0000-00005F790000}"/>
    <cellStyle name="Normal 3 3 4 9" xfId="31073" xr:uid="{00000000-0005-0000-0000-000060790000}"/>
    <cellStyle name="Normal 3 3 4 9 2" xfId="31074" xr:uid="{00000000-0005-0000-0000-000061790000}"/>
    <cellStyle name="Normal 3 3 5" xfId="31075" xr:uid="{00000000-0005-0000-0000-000062790000}"/>
    <cellStyle name="Normal 3 3 5 2" xfId="31076" xr:uid="{00000000-0005-0000-0000-000063790000}"/>
    <cellStyle name="Normal 3 3 5 2 2" xfId="31077" xr:uid="{00000000-0005-0000-0000-000064790000}"/>
    <cellStyle name="Normal 3 3 5 3" xfId="31078" xr:uid="{00000000-0005-0000-0000-000065790000}"/>
    <cellStyle name="Normal 3 3 6" xfId="31079" xr:uid="{00000000-0005-0000-0000-000066790000}"/>
    <cellStyle name="Normal 3 3 6 10" xfId="31080" xr:uid="{00000000-0005-0000-0000-000067790000}"/>
    <cellStyle name="Normal 3 3 6 10 2" xfId="31081" xr:uid="{00000000-0005-0000-0000-000068790000}"/>
    <cellStyle name="Normal 3 3 6 11" xfId="31082" xr:uid="{00000000-0005-0000-0000-000069790000}"/>
    <cellStyle name="Normal 3 3 6 2" xfId="31083" xr:uid="{00000000-0005-0000-0000-00006A790000}"/>
    <cellStyle name="Normal 3 3 6 2 2" xfId="31084" xr:uid="{00000000-0005-0000-0000-00006B790000}"/>
    <cellStyle name="Normal 3 3 6 2 2 2" xfId="31085" xr:uid="{00000000-0005-0000-0000-00006C790000}"/>
    <cellStyle name="Normal 3 3 6 2 2 2 2" xfId="31086" xr:uid="{00000000-0005-0000-0000-00006D790000}"/>
    <cellStyle name="Normal 3 3 6 2 2 2 2 2" xfId="31087" xr:uid="{00000000-0005-0000-0000-00006E790000}"/>
    <cellStyle name="Normal 3 3 6 2 2 2 2 2 2" xfId="31088" xr:uid="{00000000-0005-0000-0000-00006F790000}"/>
    <cellStyle name="Normal 3 3 6 2 2 2 2 3" xfId="31089" xr:uid="{00000000-0005-0000-0000-000070790000}"/>
    <cellStyle name="Normal 3 3 6 2 2 2 2 3 2" xfId="31090" xr:uid="{00000000-0005-0000-0000-000071790000}"/>
    <cellStyle name="Normal 3 3 6 2 2 2 2 4" xfId="31091" xr:uid="{00000000-0005-0000-0000-000072790000}"/>
    <cellStyle name="Normal 3 3 6 2 2 2 2 4 2" xfId="31092" xr:uid="{00000000-0005-0000-0000-000073790000}"/>
    <cellStyle name="Normal 3 3 6 2 2 2 2 5" xfId="31093" xr:uid="{00000000-0005-0000-0000-000074790000}"/>
    <cellStyle name="Normal 3 3 6 2 2 2 3" xfId="31094" xr:uid="{00000000-0005-0000-0000-000075790000}"/>
    <cellStyle name="Normal 3 3 6 2 2 2 3 2" xfId="31095" xr:uid="{00000000-0005-0000-0000-000076790000}"/>
    <cellStyle name="Normal 3 3 6 2 2 2 4" xfId="31096" xr:uid="{00000000-0005-0000-0000-000077790000}"/>
    <cellStyle name="Normal 3 3 6 2 2 2 4 2" xfId="31097" xr:uid="{00000000-0005-0000-0000-000078790000}"/>
    <cellStyle name="Normal 3 3 6 2 2 2 5" xfId="31098" xr:uid="{00000000-0005-0000-0000-000079790000}"/>
    <cellStyle name="Normal 3 3 6 2 2 2 5 2" xfId="31099" xr:uid="{00000000-0005-0000-0000-00007A790000}"/>
    <cellStyle name="Normal 3 3 6 2 2 2 6" xfId="31100" xr:uid="{00000000-0005-0000-0000-00007B790000}"/>
    <cellStyle name="Normal 3 3 6 2 2 3" xfId="31101" xr:uid="{00000000-0005-0000-0000-00007C790000}"/>
    <cellStyle name="Normal 3 3 6 2 2 3 2" xfId="31102" xr:uid="{00000000-0005-0000-0000-00007D790000}"/>
    <cellStyle name="Normal 3 3 6 2 2 3 2 2" xfId="31103" xr:uid="{00000000-0005-0000-0000-00007E790000}"/>
    <cellStyle name="Normal 3 3 6 2 2 3 3" xfId="31104" xr:uid="{00000000-0005-0000-0000-00007F790000}"/>
    <cellStyle name="Normal 3 3 6 2 2 3 3 2" xfId="31105" xr:uid="{00000000-0005-0000-0000-000080790000}"/>
    <cellStyle name="Normal 3 3 6 2 2 3 4" xfId="31106" xr:uid="{00000000-0005-0000-0000-000081790000}"/>
    <cellStyle name="Normal 3 3 6 2 2 3 4 2" xfId="31107" xr:uid="{00000000-0005-0000-0000-000082790000}"/>
    <cellStyle name="Normal 3 3 6 2 2 3 5" xfId="31108" xr:uid="{00000000-0005-0000-0000-000083790000}"/>
    <cellStyle name="Normal 3 3 6 2 2 4" xfId="31109" xr:uid="{00000000-0005-0000-0000-000084790000}"/>
    <cellStyle name="Normal 3 3 6 2 2 4 2" xfId="31110" xr:uid="{00000000-0005-0000-0000-000085790000}"/>
    <cellStyle name="Normal 3 3 6 2 2 5" xfId="31111" xr:uid="{00000000-0005-0000-0000-000086790000}"/>
    <cellStyle name="Normal 3 3 6 2 2 5 2" xfId="31112" xr:uid="{00000000-0005-0000-0000-000087790000}"/>
    <cellStyle name="Normal 3 3 6 2 2 6" xfId="31113" xr:uid="{00000000-0005-0000-0000-000088790000}"/>
    <cellStyle name="Normal 3 3 6 2 2 6 2" xfId="31114" xr:uid="{00000000-0005-0000-0000-000089790000}"/>
    <cellStyle name="Normal 3 3 6 2 2 7" xfId="31115" xr:uid="{00000000-0005-0000-0000-00008A790000}"/>
    <cellStyle name="Normal 3 3 6 2 3" xfId="31116" xr:uid="{00000000-0005-0000-0000-00008B790000}"/>
    <cellStyle name="Normal 3 3 6 2 3 2" xfId="31117" xr:uid="{00000000-0005-0000-0000-00008C790000}"/>
    <cellStyle name="Normal 3 3 6 2 3 2 2" xfId="31118" xr:uid="{00000000-0005-0000-0000-00008D790000}"/>
    <cellStyle name="Normal 3 3 6 2 3 2 2 2" xfId="31119" xr:uid="{00000000-0005-0000-0000-00008E790000}"/>
    <cellStyle name="Normal 3 3 6 2 3 2 2 2 2" xfId="31120" xr:uid="{00000000-0005-0000-0000-00008F790000}"/>
    <cellStyle name="Normal 3 3 6 2 3 2 2 3" xfId="31121" xr:uid="{00000000-0005-0000-0000-000090790000}"/>
    <cellStyle name="Normal 3 3 6 2 3 2 2 3 2" xfId="31122" xr:uid="{00000000-0005-0000-0000-000091790000}"/>
    <cellStyle name="Normal 3 3 6 2 3 2 2 4" xfId="31123" xr:uid="{00000000-0005-0000-0000-000092790000}"/>
    <cellStyle name="Normal 3 3 6 2 3 2 2 4 2" xfId="31124" xr:uid="{00000000-0005-0000-0000-000093790000}"/>
    <cellStyle name="Normal 3 3 6 2 3 2 2 5" xfId="31125" xr:uid="{00000000-0005-0000-0000-000094790000}"/>
    <cellStyle name="Normal 3 3 6 2 3 2 3" xfId="31126" xr:uid="{00000000-0005-0000-0000-000095790000}"/>
    <cellStyle name="Normal 3 3 6 2 3 2 3 2" xfId="31127" xr:uid="{00000000-0005-0000-0000-000096790000}"/>
    <cellStyle name="Normal 3 3 6 2 3 2 4" xfId="31128" xr:uid="{00000000-0005-0000-0000-000097790000}"/>
    <cellStyle name="Normal 3 3 6 2 3 2 4 2" xfId="31129" xr:uid="{00000000-0005-0000-0000-000098790000}"/>
    <cellStyle name="Normal 3 3 6 2 3 2 5" xfId="31130" xr:uid="{00000000-0005-0000-0000-000099790000}"/>
    <cellStyle name="Normal 3 3 6 2 3 2 5 2" xfId="31131" xr:uid="{00000000-0005-0000-0000-00009A790000}"/>
    <cellStyle name="Normal 3 3 6 2 3 2 6" xfId="31132" xr:uid="{00000000-0005-0000-0000-00009B790000}"/>
    <cellStyle name="Normal 3 3 6 2 3 3" xfId="31133" xr:uid="{00000000-0005-0000-0000-00009C790000}"/>
    <cellStyle name="Normal 3 3 6 2 3 3 2" xfId="31134" xr:uid="{00000000-0005-0000-0000-00009D790000}"/>
    <cellStyle name="Normal 3 3 6 2 3 3 2 2" xfId="31135" xr:uid="{00000000-0005-0000-0000-00009E790000}"/>
    <cellStyle name="Normal 3 3 6 2 3 3 3" xfId="31136" xr:uid="{00000000-0005-0000-0000-00009F790000}"/>
    <cellStyle name="Normal 3 3 6 2 3 3 3 2" xfId="31137" xr:uid="{00000000-0005-0000-0000-0000A0790000}"/>
    <cellStyle name="Normal 3 3 6 2 3 3 4" xfId="31138" xr:uid="{00000000-0005-0000-0000-0000A1790000}"/>
    <cellStyle name="Normal 3 3 6 2 3 3 4 2" xfId="31139" xr:uid="{00000000-0005-0000-0000-0000A2790000}"/>
    <cellStyle name="Normal 3 3 6 2 3 3 5" xfId="31140" xr:uid="{00000000-0005-0000-0000-0000A3790000}"/>
    <cellStyle name="Normal 3 3 6 2 3 4" xfId="31141" xr:uid="{00000000-0005-0000-0000-0000A4790000}"/>
    <cellStyle name="Normal 3 3 6 2 3 4 2" xfId="31142" xr:uid="{00000000-0005-0000-0000-0000A5790000}"/>
    <cellStyle name="Normal 3 3 6 2 3 5" xfId="31143" xr:uid="{00000000-0005-0000-0000-0000A6790000}"/>
    <cellStyle name="Normal 3 3 6 2 3 5 2" xfId="31144" xr:uid="{00000000-0005-0000-0000-0000A7790000}"/>
    <cellStyle name="Normal 3 3 6 2 3 6" xfId="31145" xr:uid="{00000000-0005-0000-0000-0000A8790000}"/>
    <cellStyle name="Normal 3 3 6 2 3 6 2" xfId="31146" xr:uid="{00000000-0005-0000-0000-0000A9790000}"/>
    <cellStyle name="Normal 3 3 6 2 3 7" xfId="31147" xr:uid="{00000000-0005-0000-0000-0000AA790000}"/>
    <cellStyle name="Normal 3 3 6 2 4" xfId="31148" xr:uid="{00000000-0005-0000-0000-0000AB790000}"/>
    <cellStyle name="Normal 3 3 6 2 4 2" xfId="31149" xr:uid="{00000000-0005-0000-0000-0000AC790000}"/>
    <cellStyle name="Normal 3 3 6 2 4 2 2" xfId="31150" xr:uid="{00000000-0005-0000-0000-0000AD790000}"/>
    <cellStyle name="Normal 3 3 6 2 4 2 2 2" xfId="31151" xr:uid="{00000000-0005-0000-0000-0000AE790000}"/>
    <cellStyle name="Normal 3 3 6 2 4 2 3" xfId="31152" xr:uid="{00000000-0005-0000-0000-0000AF790000}"/>
    <cellStyle name="Normal 3 3 6 2 4 2 3 2" xfId="31153" xr:uid="{00000000-0005-0000-0000-0000B0790000}"/>
    <cellStyle name="Normal 3 3 6 2 4 2 4" xfId="31154" xr:uid="{00000000-0005-0000-0000-0000B1790000}"/>
    <cellStyle name="Normal 3 3 6 2 4 2 4 2" xfId="31155" xr:uid="{00000000-0005-0000-0000-0000B2790000}"/>
    <cellStyle name="Normal 3 3 6 2 4 2 5" xfId="31156" xr:uid="{00000000-0005-0000-0000-0000B3790000}"/>
    <cellStyle name="Normal 3 3 6 2 4 3" xfId="31157" xr:uid="{00000000-0005-0000-0000-0000B4790000}"/>
    <cellStyle name="Normal 3 3 6 2 4 3 2" xfId="31158" xr:uid="{00000000-0005-0000-0000-0000B5790000}"/>
    <cellStyle name="Normal 3 3 6 2 4 4" xfId="31159" xr:uid="{00000000-0005-0000-0000-0000B6790000}"/>
    <cellStyle name="Normal 3 3 6 2 4 4 2" xfId="31160" xr:uid="{00000000-0005-0000-0000-0000B7790000}"/>
    <cellStyle name="Normal 3 3 6 2 4 5" xfId="31161" xr:uid="{00000000-0005-0000-0000-0000B8790000}"/>
    <cellStyle name="Normal 3 3 6 2 4 5 2" xfId="31162" xr:uid="{00000000-0005-0000-0000-0000B9790000}"/>
    <cellStyle name="Normal 3 3 6 2 4 6" xfId="31163" xr:uid="{00000000-0005-0000-0000-0000BA790000}"/>
    <cellStyle name="Normal 3 3 6 2 5" xfId="31164" xr:uid="{00000000-0005-0000-0000-0000BB790000}"/>
    <cellStyle name="Normal 3 3 6 2 5 2" xfId="31165" xr:uid="{00000000-0005-0000-0000-0000BC790000}"/>
    <cellStyle name="Normal 3 3 6 2 5 2 2" xfId="31166" xr:uid="{00000000-0005-0000-0000-0000BD790000}"/>
    <cellStyle name="Normal 3 3 6 2 5 3" xfId="31167" xr:uid="{00000000-0005-0000-0000-0000BE790000}"/>
    <cellStyle name="Normal 3 3 6 2 5 3 2" xfId="31168" xr:uid="{00000000-0005-0000-0000-0000BF790000}"/>
    <cellStyle name="Normal 3 3 6 2 5 4" xfId="31169" xr:uid="{00000000-0005-0000-0000-0000C0790000}"/>
    <cellStyle name="Normal 3 3 6 2 5 4 2" xfId="31170" xr:uid="{00000000-0005-0000-0000-0000C1790000}"/>
    <cellStyle name="Normal 3 3 6 2 5 5" xfId="31171" xr:uid="{00000000-0005-0000-0000-0000C2790000}"/>
    <cellStyle name="Normal 3 3 6 2 6" xfId="31172" xr:uid="{00000000-0005-0000-0000-0000C3790000}"/>
    <cellStyle name="Normal 3 3 6 2 6 2" xfId="31173" xr:uid="{00000000-0005-0000-0000-0000C4790000}"/>
    <cellStyle name="Normal 3 3 6 2 7" xfId="31174" xr:uid="{00000000-0005-0000-0000-0000C5790000}"/>
    <cellStyle name="Normal 3 3 6 2 7 2" xfId="31175" xr:uid="{00000000-0005-0000-0000-0000C6790000}"/>
    <cellStyle name="Normal 3 3 6 2 8" xfId="31176" xr:uid="{00000000-0005-0000-0000-0000C7790000}"/>
    <cellStyle name="Normal 3 3 6 2 8 2" xfId="31177" xr:uid="{00000000-0005-0000-0000-0000C8790000}"/>
    <cellStyle name="Normal 3 3 6 2 9" xfId="31178" xr:uid="{00000000-0005-0000-0000-0000C9790000}"/>
    <cellStyle name="Normal 3 3 6 3" xfId="31179" xr:uid="{00000000-0005-0000-0000-0000CA790000}"/>
    <cellStyle name="Normal 3 3 6 3 2" xfId="31180" xr:uid="{00000000-0005-0000-0000-0000CB790000}"/>
    <cellStyle name="Normal 3 3 6 3 2 2" xfId="31181" xr:uid="{00000000-0005-0000-0000-0000CC790000}"/>
    <cellStyle name="Normal 3 3 6 3 2 2 2" xfId="31182" xr:uid="{00000000-0005-0000-0000-0000CD790000}"/>
    <cellStyle name="Normal 3 3 6 3 2 2 2 2" xfId="31183" xr:uid="{00000000-0005-0000-0000-0000CE790000}"/>
    <cellStyle name="Normal 3 3 6 3 2 2 3" xfId="31184" xr:uid="{00000000-0005-0000-0000-0000CF790000}"/>
    <cellStyle name="Normal 3 3 6 3 2 2 3 2" xfId="31185" xr:uid="{00000000-0005-0000-0000-0000D0790000}"/>
    <cellStyle name="Normal 3 3 6 3 2 2 4" xfId="31186" xr:uid="{00000000-0005-0000-0000-0000D1790000}"/>
    <cellStyle name="Normal 3 3 6 3 2 2 4 2" xfId="31187" xr:uid="{00000000-0005-0000-0000-0000D2790000}"/>
    <cellStyle name="Normal 3 3 6 3 2 2 5" xfId="31188" xr:uid="{00000000-0005-0000-0000-0000D3790000}"/>
    <cellStyle name="Normal 3 3 6 3 2 3" xfId="31189" xr:uid="{00000000-0005-0000-0000-0000D4790000}"/>
    <cellStyle name="Normal 3 3 6 3 2 3 2" xfId="31190" xr:uid="{00000000-0005-0000-0000-0000D5790000}"/>
    <cellStyle name="Normal 3 3 6 3 2 4" xfId="31191" xr:uid="{00000000-0005-0000-0000-0000D6790000}"/>
    <cellStyle name="Normal 3 3 6 3 2 4 2" xfId="31192" xr:uid="{00000000-0005-0000-0000-0000D7790000}"/>
    <cellStyle name="Normal 3 3 6 3 2 5" xfId="31193" xr:uid="{00000000-0005-0000-0000-0000D8790000}"/>
    <cellStyle name="Normal 3 3 6 3 2 5 2" xfId="31194" xr:uid="{00000000-0005-0000-0000-0000D9790000}"/>
    <cellStyle name="Normal 3 3 6 3 2 6" xfId="31195" xr:uid="{00000000-0005-0000-0000-0000DA790000}"/>
    <cellStyle name="Normal 3 3 6 3 3" xfId="31196" xr:uid="{00000000-0005-0000-0000-0000DB790000}"/>
    <cellStyle name="Normal 3 3 6 3 3 2" xfId="31197" xr:uid="{00000000-0005-0000-0000-0000DC790000}"/>
    <cellStyle name="Normal 3 3 6 3 3 2 2" xfId="31198" xr:uid="{00000000-0005-0000-0000-0000DD790000}"/>
    <cellStyle name="Normal 3 3 6 3 3 3" xfId="31199" xr:uid="{00000000-0005-0000-0000-0000DE790000}"/>
    <cellStyle name="Normal 3 3 6 3 3 3 2" xfId="31200" xr:uid="{00000000-0005-0000-0000-0000DF790000}"/>
    <cellStyle name="Normal 3 3 6 3 3 4" xfId="31201" xr:uid="{00000000-0005-0000-0000-0000E0790000}"/>
    <cellStyle name="Normal 3 3 6 3 3 4 2" xfId="31202" xr:uid="{00000000-0005-0000-0000-0000E1790000}"/>
    <cellStyle name="Normal 3 3 6 3 3 5" xfId="31203" xr:uid="{00000000-0005-0000-0000-0000E2790000}"/>
    <cellStyle name="Normal 3 3 6 3 4" xfId="31204" xr:uid="{00000000-0005-0000-0000-0000E3790000}"/>
    <cellStyle name="Normal 3 3 6 3 4 2" xfId="31205" xr:uid="{00000000-0005-0000-0000-0000E4790000}"/>
    <cellStyle name="Normal 3 3 6 3 5" xfId="31206" xr:uid="{00000000-0005-0000-0000-0000E5790000}"/>
    <cellStyle name="Normal 3 3 6 3 5 2" xfId="31207" xr:uid="{00000000-0005-0000-0000-0000E6790000}"/>
    <cellStyle name="Normal 3 3 6 3 6" xfId="31208" xr:uid="{00000000-0005-0000-0000-0000E7790000}"/>
    <cellStyle name="Normal 3 3 6 3 6 2" xfId="31209" xr:uid="{00000000-0005-0000-0000-0000E8790000}"/>
    <cellStyle name="Normal 3 3 6 3 7" xfId="31210" xr:uid="{00000000-0005-0000-0000-0000E9790000}"/>
    <cellStyle name="Normal 3 3 6 4" xfId="31211" xr:uid="{00000000-0005-0000-0000-0000EA790000}"/>
    <cellStyle name="Normal 3 3 6 4 2" xfId="31212" xr:uid="{00000000-0005-0000-0000-0000EB790000}"/>
    <cellStyle name="Normal 3 3 6 4 2 2" xfId="31213" xr:uid="{00000000-0005-0000-0000-0000EC790000}"/>
    <cellStyle name="Normal 3 3 6 4 2 2 2" xfId="31214" xr:uid="{00000000-0005-0000-0000-0000ED790000}"/>
    <cellStyle name="Normal 3 3 6 4 2 2 2 2" xfId="31215" xr:uid="{00000000-0005-0000-0000-0000EE790000}"/>
    <cellStyle name="Normal 3 3 6 4 2 2 3" xfId="31216" xr:uid="{00000000-0005-0000-0000-0000EF790000}"/>
    <cellStyle name="Normal 3 3 6 4 2 2 3 2" xfId="31217" xr:uid="{00000000-0005-0000-0000-0000F0790000}"/>
    <cellStyle name="Normal 3 3 6 4 2 2 4" xfId="31218" xr:uid="{00000000-0005-0000-0000-0000F1790000}"/>
    <cellStyle name="Normal 3 3 6 4 2 2 4 2" xfId="31219" xr:uid="{00000000-0005-0000-0000-0000F2790000}"/>
    <cellStyle name="Normal 3 3 6 4 2 2 5" xfId="31220" xr:uid="{00000000-0005-0000-0000-0000F3790000}"/>
    <cellStyle name="Normal 3 3 6 4 2 3" xfId="31221" xr:uid="{00000000-0005-0000-0000-0000F4790000}"/>
    <cellStyle name="Normal 3 3 6 4 2 3 2" xfId="31222" xr:uid="{00000000-0005-0000-0000-0000F5790000}"/>
    <cellStyle name="Normal 3 3 6 4 2 4" xfId="31223" xr:uid="{00000000-0005-0000-0000-0000F6790000}"/>
    <cellStyle name="Normal 3 3 6 4 2 4 2" xfId="31224" xr:uid="{00000000-0005-0000-0000-0000F7790000}"/>
    <cellStyle name="Normal 3 3 6 4 2 5" xfId="31225" xr:uid="{00000000-0005-0000-0000-0000F8790000}"/>
    <cellStyle name="Normal 3 3 6 4 2 5 2" xfId="31226" xr:uid="{00000000-0005-0000-0000-0000F9790000}"/>
    <cellStyle name="Normal 3 3 6 4 2 6" xfId="31227" xr:uid="{00000000-0005-0000-0000-0000FA790000}"/>
    <cellStyle name="Normal 3 3 6 4 3" xfId="31228" xr:uid="{00000000-0005-0000-0000-0000FB790000}"/>
    <cellStyle name="Normal 3 3 6 4 3 2" xfId="31229" xr:uid="{00000000-0005-0000-0000-0000FC790000}"/>
    <cellStyle name="Normal 3 3 6 4 3 2 2" xfId="31230" xr:uid="{00000000-0005-0000-0000-0000FD790000}"/>
    <cellStyle name="Normal 3 3 6 4 3 3" xfId="31231" xr:uid="{00000000-0005-0000-0000-0000FE790000}"/>
    <cellStyle name="Normal 3 3 6 4 3 3 2" xfId="31232" xr:uid="{00000000-0005-0000-0000-0000FF790000}"/>
    <cellStyle name="Normal 3 3 6 4 3 4" xfId="31233" xr:uid="{00000000-0005-0000-0000-0000007A0000}"/>
    <cellStyle name="Normal 3 3 6 4 3 4 2" xfId="31234" xr:uid="{00000000-0005-0000-0000-0000017A0000}"/>
    <cellStyle name="Normal 3 3 6 4 3 5" xfId="31235" xr:uid="{00000000-0005-0000-0000-0000027A0000}"/>
    <cellStyle name="Normal 3 3 6 4 4" xfId="31236" xr:uid="{00000000-0005-0000-0000-0000037A0000}"/>
    <cellStyle name="Normal 3 3 6 4 4 2" xfId="31237" xr:uid="{00000000-0005-0000-0000-0000047A0000}"/>
    <cellStyle name="Normal 3 3 6 4 5" xfId="31238" xr:uid="{00000000-0005-0000-0000-0000057A0000}"/>
    <cellStyle name="Normal 3 3 6 4 5 2" xfId="31239" xr:uid="{00000000-0005-0000-0000-0000067A0000}"/>
    <cellStyle name="Normal 3 3 6 4 6" xfId="31240" xr:uid="{00000000-0005-0000-0000-0000077A0000}"/>
    <cellStyle name="Normal 3 3 6 4 6 2" xfId="31241" xr:uid="{00000000-0005-0000-0000-0000087A0000}"/>
    <cellStyle name="Normal 3 3 6 4 7" xfId="31242" xr:uid="{00000000-0005-0000-0000-0000097A0000}"/>
    <cellStyle name="Normal 3 3 6 5" xfId="31243" xr:uid="{00000000-0005-0000-0000-00000A7A0000}"/>
    <cellStyle name="Normal 3 3 6 5 2" xfId="31244" xr:uid="{00000000-0005-0000-0000-00000B7A0000}"/>
    <cellStyle name="Normal 3 3 6 6" xfId="31245" xr:uid="{00000000-0005-0000-0000-00000C7A0000}"/>
    <cellStyle name="Normal 3 3 6 6 2" xfId="31246" xr:uid="{00000000-0005-0000-0000-00000D7A0000}"/>
    <cellStyle name="Normal 3 3 6 6 2 2" xfId="31247" xr:uid="{00000000-0005-0000-0000-00000E7A0000}"/>
    <cellStyle name="Normal 3 3 6 6 2 2 2" xfId="31248" xr:uid="{00000000-0005-0000-0000-00000F7A0000}"/>
    <cellStyle name="Normal 3 3 6 6 2 3" xfId="31249" xr:uid="{00000000-0005-0000-0000-0000107A0000}"/>
    <cellStyle name="Normal 3 3 6 6 2 3 2" xfId="31250" xr:uid="{00000000-0005-0000-0000-0000117A0000}"/>
    <cellStyle name="Normal 3 3 6 6 2 4" xfId="31251" xr:uid="{00000000-0005-0000-0000-0000127A0000}"/>
    <cellStyle name="Normal 3 3 6 6 2 4 2" xfId="31252" xr:uid="{00000000-0005-0000-0000-0000137A0000}"/>
    <cellStyle name="Normal 3 3 6 6 2 5" xfId="31253" xr:uid="{00000000-0005-0000-0000-0000147A0000}"/>
    <cellStyle name="Normal 3 3 6 6 3" xfId="31254" xr:uid="{00000000-0005-0000-0000-0000157A0000}"/>
    <cellStyle name="Normal 3 3 6 6 3 2" xfId="31255" xr:uid="{00000000-0005-0000-0000-0000167A0000}"/>
    <cellStyle name="Normal 3 3 6 6 4" xfId="31256" xr:uid="{00000000-0005-0000-0000-0000177A0000}"/>
    <cellStyle name="Normal 3 3 6 6 4 2" xfId="31257" xr:uid="{00000000-0005-0000-0000-0000187A0000}"/>
    <cellStyle name="Normal 3 3 6 6 5" xfId="31258" xr:uid="{00000000-0005-0000-0000-0000197A0000}"/>
    <cellStyle name="Normal 3 3 6 6 5 2" xfId="31259" xr:uid="{00000000-0005-0000-0000-00001A7A0000}"/>
    <cellStyle name="Normal 3 3 6 6 6" xfId="31260" xr:uid="{00000000-0005-0000-0000-00001B7A0000}"/>
    <cellStyle name="Normal 3 3 6 7" xfId="31261" xr:uid="{00000000-0005-0000-0000-00001C7A0000}"/>
    <cellStyle name="Normal 3 3 6 7 2" xfId="31262" xr:uid="{00000000-0005-0000-0000-00001D7A0000}"/>
    <cellStyle name="Normal 3 3 6 7 2 2" xfId="31263" xr:uid="{00000000-0005-0000-0000-00001E7A0000}"/>
    <cellStyle name="Normal 3 3 6 7 3" xfId="31264" xr:uid="{00000000-0005-0000-0000-00001F7A0000}"/>
    <cellStyle name="Normal 3 3 6 7 3 2" xfId="31265" xr:uid="{00000000-0005-0000-0000-0000207A0000}"/>
    <cellStyle name="Normal 3 3 6 7 4" xfId="31266" xr:uid="{00000000-0005-0000-0000-0000217A0000}"/>
    <cellStyle name="Normal 3 3 6 7 4 2" xfId="31267" xr:uid="{00000000-0005-0000-0000-0000227A0000}"/>
    <cellStyle name="Normal 3 3 6 7 5" xfId="31268" xr:uid="{00000000-0005-0000-0000-0000237A0000}"/>
    <cellStyle name="Normal 3 3 6 8" xfId="31269" xr:uid="{00000000-0005-0000-0000-0000247A0000}"/>
    <cellStyle name="Normal 3 3 6 8 2" xfId="31270" xr:uid="{00000000-0005-0000-0000-0000257A0000}"/>
    <cellStyle name="Normal 3 3 6 9" xfId="31271" xr:uid="{00000000-0005-0000-0000-0000267A0000}"/>
    <cellStyle name="Normal 3 3 6 9 2" xfId="31272" xr:uid="{00000000-0005-0000-0000-0000277A0000}"/>
    <cellStyle name="Normal 3 3 7" xfId="31273" xr:uid="{00000000-0005-0000-0000-0000287A0000}"/>
    <cellStyle name="Normal 3 3 7 10" xfId="31274" xr:uid="{00000000-0005-0000-0000-0000297A0000}"/>
    <cellStyle name="Normal 3 3 7 2" xfId="31275" xr:uid="{00000000-0005-0000-0000-00002A7A0000}"/>
    <cellStyle name="Normal 3 3 7 2 2" xfId="31276" xr:uid="{00000000-0005-0000-0000-00002B7A0000}"/>
    <cellStyle name="Normal 3 3 7 2 2 2" xfId="31277" xr:uid="{00000000-0005-0000-0000-00002C7A0000}"/>
    <cellStyle name="Normal 3 3 7 2 2 2 2" xfId="31278" xr:uid="{00000000-0005-0000-0000-00002D7A0000}"/>
    <cellStyle name="Normal 3 3 7 2 2 2 2 2" xfId="31279" xr:uid="{00000000-0005-0000-0000-00002E7A0000}"/>
    <cellStyle name="Normal 3 3 7 2 2 2 3" xfId="31280" xr:uid="{00000000-0005-0000-0000-00002F7A0000}"/>
    <cellStyle name="Normal 3 3 7 2 2 2 3 2" xfId="31281" xr:uid="{00000000-0005-0000-0000-0000307A0000}"/>
    <cellStyle name="Normal 3 3 7 2 2 2 4" xfId="31282" xr:uid="{00000000-0005-0000-0000-0000317A0000}"/>
    <cellStyle name="Normal 3 3 7 2 2 2 4 2" xfId="31283" xr:uid="{00000000-0005-0000-0000-0000327A0000}"/>
    <cellStyle name="Normal 3 3 7 2 2 2 5" xfId="31284" xr:uid="{00000000-0005-0000-0000-0000337A0000}"/>
    <cellStyle name="Normal 3 3 7 2 2 3" xfId="31285" xr:uid="{00000000-0005-0000-0000-0000347A0000}"/>
    <cellStyle name="Normal 3 3 7 2 2 3 2" xfId="31286" xr:uid="{00000000-0005-0000-0000-0000357A0000}"/>
    <cellStyle name="Normal 3 3 7 2 2 4" xfId="31287" xr:uid="{00000000-0005-0000-0000-0000367A0000}"/>
    <cellStyle name="Normal 3 3 7 2 2 4 2" xfId="31288" xr:uid="{00000000-0005-0000-0000-0000377A0000}"/>
    <cellStyle name="Normal 3 3 7 2 2 5" xfId="31289" xr:uid="{00000000-0005-0000-0000-0000387A0000}"/>
    <cellStyle name="Normal 3 3 7 2 2 5 2" xfId="31290" xr:uid="{00000000-0005-0000-0000-0000397A0000}"/>
    <cellStyle name="Normal 3 3 7 2 2 6" xfId="31291" xr:uid="{00000000-0005-0000-0000-00003A7A0000}"/>
    <cellStyle name="Normal 3 3 7 2 3" xfId="31292" xr:uid="{00000000-0005-0000-0000-00003B7A0000}"/>
    <cellStyle name="Normal 3 3 7 2 3 2" xfId="31293" xr:uid="{00000000-0005-0000-0000-00003C7A0000}"/>
    <cellStyle name="Normal 3 3 7 2 3 2 2" xfId="31294" xr:uid="{00000000-0005-0000-0000-00003D7A0000}"/>
    <cellStyle name="Normal 3 3 7 2 3 3" xfId="31295" xr:uid="{00000000-0005-0000-0000-00003E7A0000}"/>
    <cellStyle name="Normal 3 3 7 2 3 3 2" xfId="31296" xr:uid="{00000000-0005-0000-0000-00003F7A0000}"/>
    <cellStyle name="Normal 3 3 7 2 3 4" xfId="31297" xr:uid="{00000000-0005-0000-0000-0000407A0000}"/>
    <cellStyle name="Normal 3 3 7 2 3 4 2" xfId="31298" xr:uid="{00000000-0005-0000-0000-0000417A0000}"/>
    <cellStyle name="Normal 3 3 7 2 3 5" xfId="31299" xr:uid="{00000000-0005-0000-0000-0000427A0000}"/>
    <cellStyle name="Normal 3 3 7 2 4" xfId="31300" xr:uid="{00000000-0005-0000-0000-0000437A0000}"/>
    <cellStyle name="Normal 3 3 7 2 4 2" xfId="31301" xr:uid="{00000000-0005-0000-0000-0000447A0000}"/>
    <cellStyle name="Normal 3 3 7 2 5" xfId="31302" xr:uid="{00000000-0005-0000-0000-0000457A0000}"/>
    <cellStyle name="Normal 3 3 7 2 5 2" xfId="31303" xr:uid="{00000000-0005-0000-0000-0000467A0000}"/>
    <cellStyle name="Normal 3 3 7 2 6" xfId="31304" xr:uid="{00000000-0005-0000-0000-0000477A0000}"/>
    <cellStyle name="Normal 3 3 7 2 6 2" xfId="31305" xr:uid="{00000000-0005-0000-0000-0000487A0000}"/>
    <cellStyle name="Normal 3 3 7 2 7" xfId="31306" xr:uid="{00000000-0005-0000-0000-0000497A0000}"/>
    <cellStyle name="Normal 3 3 7 3" xfId="31307" xr:uid="{00000000-0005-0000-0000-00004A7A0000}"/>
    <cellStyle name="Normal 3 3 7 3 2" xfId="31308" xr:uid="{00000000-0005-0000-0000-00004B7A0000}"/>
    <cellStyle name="Normal 3 3 7 3 2 2" xfId="31309" xr:uid="{00000000-0005-0000-0000-00004C7A0000}"/>
    <cellStyle name="Normal 3 3 7 3 2 2 2" xfId="31310" xr:uid="{00000000-0005-0000-0000-00004D7A0000}"/>
    <cellStyle name="Normal 3 3 7 3 2 2 2 2" xfId="31311" xr:uid="{00000000-0005-0000-0000-00004E7A0000}"/>
    <cellStyle name="Normal 3 3 7 3 2 2 3" xfId="31312" xr:uid="{00000000-0005-0000-0000-00004F7A0000}"/>
    <cellStyle name="Normal 3 3 7 3 2 2 3 2" xfId="31313" xr:uid="{00000000-0005-0000-0000-0000507A0000}"/>
    <cellStyle name="Normal 3 3 7 3 2 2 4" xfId="31314" xr:uid="{00000000-0005-0000-0000-0000517A0000}"/>
    <cellStyle name="Normal 3 3 7 3 2 2 4 2" xfId="31315" xr:uid="{00000000-0005-0000-0000-0000527A0000}"/>
    <cellStyle name="Normal 3 3 7 3 2 2 5" xfId="31316" xr:uid="{00000000-0005-0000-0000-0000537A0000}"/>
    <cellStyle name="Normal 3 3 7 3 2 3" xfId="31317" xr:uid="{00000000-0005-0000-0000-0000547A0000}"/>
    <cellStyle name="Normal 3 3 7 3 2 3 2" xfId="31318" xr:uid="{00000000-0005-0000-0000-0000557A0000}"/>
    <cellStyle name="Normal 3 3 7 3 2 4" xfId="31319" xr:uid="{00000000-0005-0000-0000-0000567A0000}"/>
    <cellStyle name="Normal 3 3 7 3 2 4 2" xfId="31320" xr:uid="{00000000-0005-0000-0000-0000577A0000}"/>
    <cellStyle name="Normal 3 3 7 3 2 5" xfId="31321" xr:uid="{00000000-0005-0000-0000-0000587A0000}"/>
    <cellStyle name="Normal 3 3 7 3 2 5 2" xfId="31322" xr:uid="{00000000-0005-0000-0000-0000597A0000}"/>
    <cellStyle name="Normal 3 3 7 3 2 6" xfId="31323" xr:uid="{00000000-0005-0000-0000-00005A7A0000}"/>
    <cellStyle name="Normal 3 3 7 3 3" xfId="31324" xr:uid="{00000000-0005-0000-0000-00005B7A0000}"/>
    <cellStyle name="Normal 3 3 7 3 3 2" xfId="31325" xr:uid="{00000000-0005-0000-0000-00005C7A0000}"/>
    <cellStyle name="Normal 3 3 7 3 3 2 2" xfId="31326" xr:uid="{00000000-0005-0000-0000-00005D7A0000}"/>
    <cellStyle name="Normal 3 3 7 3 3 3" xfId="31327" xr:uid="{00000000-0005-0000-0000-00005E7A0000}"/>
    <cellStyle name="Normal 3 3 7 3 3 3 2" xfId="31328" xr:uid="{00000000-0005-0000-0000-00005F7A0000}"/>
    <cellStyle name="Normal 3 3 7 3 3 4" xfId="31329" xr:uid="{00000000-0005-0000-0000-0000607A0000}"/>
    <cellStyle name="Normal 3 3 7 3 3 4 2" xfId="31330" xr:uid="{00000000-0005-0000-0000-0000617A0000}"/>
    <cellStyle name="Normal 3 3 7 3 3 5" xfId="31331" xr:uid="{00000000-0005-0000-0000-0000627A0000}"/>
    <cellStyle name="Normal 3 3 7 3 4" xfId="31332" xr:uid="{00000000-0005-0000-0000-0000637A0000}"/>
    <cellStyle name="Normal 3 3 7 3 4 2" xfId="31333" xr:uid="{00000000-0005-0000-0000-0000647A0000}"/>
    <cellStyle name="Normal 3 3 7 3 5" xfId="31334" xr:uid="{00000000-0005-0000-0000-0000657A0000}"/>
    <cellStyle name="Normal 3 3 7 3 5 2" xfId="31335" xr:uid="{00000000-0005-0000-0000-0000667A0000}"/>
    <cellStyle name="Normal 3 3 7 3 6" xfId="31336" xr:uid="{00000000-0005-0000-0000-0000677A0000}"/>
    <cellStyle name="Normal 3 3 7 3 6 2" xfId="31337" xr:uid="{00000000-0005-0000-0000-0000687A0000}"/>
    <cellStyle name="Normal 3 3 7 3 7" xfId="31338" xr:uid="{00000000-0005-0000-0000-0000697A0000}"/>
    <cellStyle name="Normal 3 3 7 4" xfId="31339" xr:uid="{00000000-0005-0000-0000-00006A7A0000}"/>
    <cellStyle name="Normal 3 3 7 4 2" xfId="31340" xr:uid="{00000000-0005-0000-0000-00006B7A0000}"/>
    <cellStyle name="Normal 3 3 7 5" xfId="31341" xr:uid="{00000000-0005-0000-0000-00006C7A0000}"/>
    <cellStyle name="Normal 3 3 7 5 2" xfId="31342" xr:uid="{00000000-0005-0000-0000-00006D7A0000}"/>
    <cellStyle name="Normal 3 3 7 5 2 2" xfId="31343" xr:uid="{00000000-0005-0000-0000-00006E7A0000}"/>
    <cellStyle name="Normal 3 3 7 5 2 2 2" xfId="31344" xr:uid="{00000000-0005-0000-0000-00006F7A0000}"/>
    <cellStyle name="Normal 3 3 7 5 2 3" xfId="31345" xr:uid="{00000000-0005-0000-0000-0000707A0000}"/>
    <cellStyle name="Normal 3 3 7 5 2 3 2" xfId="31346" xr:uid="{00000000-0005-0000-0000-0000717A0000}"/>
    <cellStyle name="Normal 3 3 7 5 2 4" xfId="31347" xr:uid="{00000000-0005-0000-0000-0000727A0000}"/>
    <cellStyle name="Normal 3 3 7 5 2 4 2" xfId="31348" xr:uid="{00000000-0005-0000-0000-0000737A0000}"/>
    <cellStyle name="Normal 3 3 7 5 2 5" xfId="31349" xr:uid="{00000000-0005-0000-0000-0000747A0000}"/>
    <cellStyle name="Normal 3 3 7 5 3" xfId="31350" xr:uid="{00000000-0005-0000-0000-0000757A0000}"/>
    <cellStyle name="Normal 3 3 7 5 3 2" xfId="31351" xr:uid="{00000000-0005-0000-0000-0000767A0000}"/>
    <cellStyle name="Normal 3 3 7 5 4" xfId="31352" xr:uid="{00000000-0005-0000-0000-0000777A0000}"/>
    <cellStyle name="Normal 3 3 7 5 4 2" xfId="31353" xr:uid="{00000000-0005-0000-0000-0000787A0000}"/>
    <cellStyle name="Normal 3 3 7 5 5" xfId="31354" xr:uid="{00000000-0005-0000-0000-0000797A0000}"/>
    <cellStyle name="Normal 3 3 7 5 5 2" xfId="31355" xr:uid="{00000000-0005-0000-0000-00007A7A0000}"/>
    <cellStyle name="Normal 3 3 7 5 6" xfId="31356" xr:uid="{00000000-0005-0000-0000-00007B7A0000}"/>
    <cellStyle name="Normal 3 3 7 6" xfId="31357" xr:uid="{00000000-0005-0000-0000-00007C7A0000}"/>
    <cellStyle name="Normal 3 3 7 6 2" xfId="31358" xr:uid="{00000000-0005-0000-0000-00007D7A0000}"/>
    <cellStyle name="Normal 3 3 7 6 2 2" xfId="31359" xr:uid="{00000000-0005-0000-0000-00007E7A0000}"/>
    <cellStyle name="Normal 3 3 7 6 3" xfId="31360" xr:uid="{00000000-0005-0000-0000-00007F7A0000}"/>
    <cellStyle name="Normal 3 3 7 6 3 2" xfId="31361" xr:uid="{00000000-0005-0000-0000-0000807A0000}"/>
    <cellStyle name="Normal 3 3 7 6 4" xfId="31362" xr:uid="{00000000-0005-0000-0000-0000817A0000}"/>
    <cellStyle name="Normal 3 3 7 6 4 2" xfId="31363" xr:uid="{00000000-0005-0000-0000-0000827A0000}"/>
    <cellStyle name="Normal 3 3 7 6 5" xfId="31364" xr:uid="{00000000-0005-0000-0000-0000837A0000}"/>
    <cellStyle name="Normal 3 3 7 7" xfId="31365" xr:uid="{00000000-0005-0000-0000-0000847A0000}"/>
    <cellStyle name="Normal 3 3 7 7 2" xfId="31366" xr:uid="{00000000-0005-0000-0000-0000857A0000}"/>
    <cellStyle name="Normal 3 3 7 8" xfId="31367" xr:uid="{00000000-0005-0000-0000-0000867A0000}"/>
    <cellStyle name="Normal 3 3 7 8 2" xfId="31368" xr:uid="{00000000-0005-0000-0000-0000877A0000}"/>
    <cellStyle name="Normal 3 3 7 9" xfId="31369" xr:uid="{00000000-0005-0000-0000-0000887A0000}"/>
    <cellStyle name="Normal 3 3 7 9 2" xfId="31370" xr:uid="{00000000-0005-0000-0000-0000897A0000}"/>
    <cellStyle name="Normal 3 3 8" xfId="31371" xr:uid="{00000000-0005-0000-0000-00008A7A0000}"/>
    <cellStyle name="Normal 3 3 8 10" xfId="31372" xr:uid="{00000000-0005-0000-0000-00008B7A0000}"/>
    <cellStyle name="Normal 3 3 8 2" xfId="31373" xr:uid="{00000000-0005-0000-0000-00008C7A0000}"/>
    <cellStyle name="Normal 3 3 8 2 2" xfId="31374" xr:uid="{00000000-0005-0000-0000-00008D7A0000}"/>
    <cellStyle name="Normal 3 3 8 2 2 2" xfId="31375" xr:uid="{00000000-0005-0000-0000-00008E7A0000}"/>
    <cellStyle name="Normal 3 3 8 2 2 2 2" xfId="31376" xr:uid="{00000000-0005-0000-0000-00008F7A0000}"/>
    <cellStyle name="Normal 3 3 8 2 2 2 2 2" xfId="31377" xr:uid="{00000000-0005-0000-0000-0000907A0000}"/>
    <cellStyle name="Normal 3 3 8 2 2 2 3" xfId="31378" xr:uid="{00000000-0005-0000-0000-0000917A0000}"/>
    <cellStyle name="Normal 3 3 8 2 2 2 3 2" xfId="31379" xr:uid="{00000000-0005-0000-0000-0000927A0000}"/>
    <cellStyle name="Normal 3 3 8 2 2 2 4" xfId="31380" xr:uid="{00000000-0005-0000-0000-0000937A0000}"/>
    <cellStyle name="Normal 3 3 8 2 2 2 4 2" xfId="31381" xr:uid="{00000000-0005-0000-0000-0000947A0000}"/>
    <cellStyle name="Normal 3 3 8 2 2 2 5" xfId="31382" xr:uid="{00000000-0005-0000-0000-0000957A0000}"/>
    <cellStyle name="Normal 3 3 8 2 2 3" xfId="31383" xr:uid="{00000000-0005-0000-0000-0000967A0000}"/>
    <cellStyle name="Normal 3 3 8 2 2 3 2" xfId="31384" xr:uid="{00000000-0005-0000-0000-0000977A0000}"/>
    <cellStyle name="Normal 3 3 8 2 2 4" xfId="31385" xr:uid="{00000000-0005-0000-0000-0000987A0000}"/>
    <cellStyle name="Normal 3 3 8 2 2 4 2" xfId="31386" xr:uid="{00000000-0005-0000-0000-0000997A0000}"/>
    <cellStyle name="Normal 3 3 8 2 2 5" xfId="31387" xr:uid="{00000000-0005-0000-0000-00009A7A0000}"/>
    <cellStyle name="Normal 3 3 8 2 2 5 2" xfId="31388" xr:uid="{00000000-0005-0000-0000-00009B7A0000}"/>
    <cellStyle name="Normal 3 3 8 2 2 6" xfId="31389" xr:uid="{00000000-0005-0000-0000-00009C7A0000}"/>
    <cellStyle name="Normal 3 3 8 2 3" xfId="31390" xr:uid="{00000000-0005-0000-0000-00009D7A0000}"/>
    <cellStyle name="Normal 3 3 8 2 3 2" xfId="31391" xr:uid="{00000000-0005-0000-0000-00009E7A0000}"/>
    <cellStyle name="Normal 3 3 8 2 3 2 2" xfId="31392" xr:uid="{00000000-0005-0000-0000-00009F7A0000}"/>
    <cellStyle name="Normal 3 3 8 2 3 3" xfId="31393" xr:uid="{00000000-0005-0000-0000-0000A07A0000}"/>
    <cellStyle name="Normal 3 3 8 2 3 3 2" xfId="31394" xr:uid="{00000000-0005-0000-0000-0000A17A0000}"/>
    <cellStyle name="Normal 3 3 8 2 3 4" xfId="31395" xr:uid="{00000000-0005-0000-0000-0000A27A0000}"/>
    <cellStyle name="Normal 3 3 8 2 3 4 2" xfId="31396" xr:uid="{00000000-0005-0000-0000-0000A37A0000}"/>
    <cellStyle name="Normal 3 3 8 2 3 5" xfId="31397" xr:uid="{00000000-0005-0000-0000-0000A47A0000}"/>
    <cellStyle name="Normal 3 3 8 2 4" xfId="31398" xr:uid="{00000000-0005-0000-0000-0000A57A0000}"/>
    <cellStyle name="Normal 3 3 8 2 4 2" xfId="31399" xr:uid="{00000000-0005-0000-0000-0000A67A0000}"/>
    <cellStyle name="Normal 3 3 8 2 5" xfId="31400" xr:uid="{00000000-0005-0000-0000-0000A77A0000}"/>
    <cellStyle name="Normal 3 3 8 2 5 2" xfId="31401" xr:uid="{00000000-0005-0000-0000-0000A87A0000}"/>
    <cellStyle name="Normal 3 3 8 2 6" xfId="31402" xr:uid="{00000000-0005-0000-0000-0000A97A0000}"/>
    <cellStyle name="Normal 3 3 8 2 6 2" xfId="31403" xr:uid="{00000000-0005-0000-0000-0000AA7A0000}"/>
    <cellStyle name="Normal 3 3 8 2 7" xfId="31404" xr:uid="{00000000-0005-0000-0000-0000AB7A0000}"/>
    <cellStyle name="Normal 3 3 8 3" xfId="31405" xr:uid="{00000000-0005-0000-0000-0000AC7A0000}"/>
    <cellStyle name="Normal 3 3 8 3 2" xfId="31406" xr:uid="{00000000-0005-0000-0000-0000AD7A0000}"/>
    <cellStyle name="Normal 3 3 8 3 2 2" xfId="31407" xr:uid="{00000000-0005-0000-0000-0000AE7A0000}"/>
    <cellStyle name="Normal 3 3 8 3 2 2 2" xfId="31408" xr:uid="{00000000-0005-0000-0000-0000AF7A0000}"/>
    <cellStyle name="Normal 3 3 8 3 2 2 2 2" xfId="31409" xr:uid="{00000000-0005-0000-0000-0000B07A0000}"/>
    <cellStyle name="Normal 3 3 8 3 2 2 3" xfId="31410" xr:uid="{00000000-0005-0000-0000-0000B17A0000}"/>
    <cellStyle name="Normal 3 3 8 3 2 2 3 2" xfId="31411" xr:uid="{00000000-0005-0000-0000-0000B27A0000}"/>
    <cellStyle name="Normal 3 3 8 3 2 2 4" xfId="31412" xr:uid="{00000000-0005-0000-0000-0000B37A0000}"/>
    <cellStyle name="Normal 3 3 8 3 2 2 4 2" xfId="31413" xr:uid="{00000000-0005-0000-0000-0000B47A0000}"/>
    <cellStyle name="Normal 3 3 8 3 2 2 5" xfId="31414" xr:uid="{00000000-0005-0000-0000-0000B57A0000}"/>
    <cellStyle name="Normal 3 3 8 3 2 3" xfId="31415" xr:uid="{00000000-0005-0000-0000-0000B67A0000}"/>
    <cellStyle name="Normal 3 3 8 3 2 3 2" xfId="31416" xr:uid="{00000000-0005-0000-0000-0000B77A0000}"/>
    <cellStyle name="Normal 3 3 8 3 2 4" xfId="31417" xr:uid="{00000000-0005-0000-0000-0000B87A0000}"/>
    <cellStyle name="Normal 3 3 8 3 2 4 2" xfId="31418" xr:uid="{00000000-0005-0000-0000-0000B97A0000}"/>
    <cellStyle name="Normal 3 3 8 3 2 5" xfId="31419" xr:uid="{00000000-0005-0000-0000-0000BA7A0000}"/>
    <cellStyle name="Normal 3 3 8 3 2 5 2" xfId="31420" xr:uid="{00000000-0005-0000-0000-0000BB7A0000}"/>
    <cellStyle name="Normal 3 3 8 3 2 6" xfId="31421" xr:uid="{00000000-0005-0000-0000-0000BC7A0000}"/>
    <cellStyle name="Normal 3 3 8 3 3" xfId="31422" xr:uid="{00000000-0005-0000-0000-0000BD7A0000}"/>
    <cellStyle name="Normal 3 3 8 3 3 2" xfId="31423" xr:uid="{00000000-0005-0000-0000-0000BE7A0000}"/>
    <cellStyle name="Normal 3 3 8 3 3 2 2" xfId="31424" xr:uid="{00000000-0005-0000-0000-0000BF7A0000}"/>
    <cellStyle name="Normal 3 3 8 3 3 3" xfId="31425" xr:uid="{00000000-0005-0000-0000-0000C07A0000}"/>
    <cellStyle name="Normal 3 3 8 3 3 3 2" xfId="31426" xr:uid="{00000000-0005-0000-0000-0000C17A0000}"/>
    <cellStyle name="Normal 3 3 8 3 3 4" xfId="31427" xr:uid="{00000000-0005-0000-0000-0000C27A0000}"/>
    <cellStyle name="Normal 3 3 8 3 3 4 2" xfId="31428" xr:uid="{00000000-0005-0000-0000-0000C37A0000}"/>
    <cellStyle name="Normal 3 3 8 3 3 5" xfId="31429" xr:uid="{00000000-0005-0000-0000-0000C47A0000}"/>
    <cellStyle name="Normal 3 3 8 3 4" xfId="31430" xr:uid="{00000000-0005-0000-0000-0000C57A0000}"/>
    <cellStyle name="Normal 3 3 8 3 4 2" xfId="31431" xr:uid="{00000000-0005-0000-0000-0000C67A0000}"/>
    <cellStyle name="Normal 3 3 8 3 5" xfId="31432" xr:uid="{00000000-0005-0000-0000-0000C77A0000}"/>
    <cellStyle name="Normal 3 3 8 3 5 2" xfId="31433" xr:uid="{00000000-0005-0000-0000-0000C87A0000}"/>
    <cellStyle name="Normal 3 3 8 3 6" xfId="31434" xr:uid="{00000000-0005-0000-0000-0000C97A0000}"/>
    <cellStyle name="Normal 3 3 8 3 6 2" xfId="31435" xr:uid="{00000000-0005-0000-0000-0000CA7A0000}"/>
    <cellStyle name="Normal 3 3 8 3 7" xfId="31436" xr:uid="{00000000-0005-0000-0000-0000CB7A0000}"/>
    <cellStyle name="Normal 3 3 8 4" xfId="31437" xr:uid="{00000000-0005-0000-0000-0000CC7A0000}"/>
    <cellStyle name="Normal 3 3 8 4 2" xfId="31438" xr:uid="{00000000-0005-0000-0000-0000CD7A0000}"/>
    <cellStyle name="Normal 3 3 8 5" xfId="31439" xr:uid="{00000000-0005-0000-0000-0000CE7A0000}"/>
    <cellStyle name="Normal 3 3 8 5 2" xfId="31440" xr:uid="{00000000-0005-0000-0000-0000CF7A0000}"/>
    <cellStyle name="Normal 3 3 8 5 2 2" xfId="31441" xr:uid="{00000000-0005-0000-0000-0000D07A0000}"/>
    <cellStyle name="Normal 3 3 8 5 2 2 2" xfId="31442" xr:uid="{00000000-0005-0000-0000-0000D17A0000}"/>
    <cellStyle name="Normal 3 3 8 5 2 3" xfId="31443" xr:uid="{00000000-0005-0000-0000-0000D27A0000}"/>
    <cellStyle name="Normal 3 3 8 5 2 3 2" xfId="31444" xr:uid="{00000000-0005-0000-0000-0000D37A0000}"/>
    <cellStyle name="Normal 3 3 8 5 2 4" xfId="31445" xr:uid="{00000000-0005-0000-0000-0000D47A0000}"/>
    <cellStyle name="Normal 3 3 8 5 2 4 2" xfId="31446" xr:uid="{00000000-0005-0000-0000-0000D57A0000}"/>
    <cellStyle name="Normal 3 3 8 5 2 5" xfId="31447" xr:uid="{00000000-0005-0000-0000-0000D67A0000}"/>
    <cellStyle name="Normal 3 3 8 5 3" xfId="31448" xr:uid="{00000000-0005-0000-0000-0000D77A0000}"/>
    <cellStyle name="Normal 3 3 8 5 3 2" xfId="31449" xr:uid="{00000000-0005-0000-0000-0000D87A0000}"/>
    <cellStyle name="Normal 3 3 8 5 4" xfId="31450" xr:uid="{00000000-0005-0000-0000-0000D97A0000}"/>
    <cellStyle name="Normal 3 3 8 5 4 2" xfId="31451" xr:uid="{00000000-0005-0000-0000-0000DA7A0000}"/>
    <cellStyle name="Normal 3 3 8 5 5" xfId="31452" xr:uid="{00000000-0005-0000-0000-0000DB7A0000}"/>
    <cellStyle name="Normal 3 3 8 5 5 2" xfId="31453" xr:uid="{00000000-0005-0000-0000-0000DC7A0000}"/>
    <cellStyle name="Normal 3 3 8 5 6" xfId="31454" xr:uid="{00000000-0005-0000-0000-0000DD7A0000}"/>
    <cellStyle name="Normal 3 3 8 6" xfId="31455" xr:uid="{00000000-0005-0000-0000-0000DE7A0000}"/>
    <cellStyle name="Normal 3 3 8 6 2" xfId="31456" xr:uid="{00000000-0005-0000-0000-0000DF7A0000}"/>
    <cellStyle name="Normal 3 3 8 6 2 2" xfId="31457" xr:uid="{00000000-0005-0000-0000-0000E07A0000}"/>
    <cellStyle name="Normal 3 3 8 6 3" xfId="31458" xr:uid="{00000000-0005-0000-0000-0000E17A0000}"/>
    <cellStyle name="Normal 3 3 8 6 3 2" xfId="31459" xr:uid="{00000000-0005-0000-0000-0000E27A0000}"/>
    <cellStyle name="Normal 3 3 8 6 4" xfId="31460" xr:uid="{00000000-0005-0000-0000-0000E37A0000}"/>
    <cellStyle name="Normal 3 3 8 6 4 2" xfId="31461" xr:uid="{00000000-0005-0000-0000-0000E47A0000}"/>
    <cellStyle name="Normal 3 3 8 6 5" xfId="31462" xr:uid="{00000000-0005-0000-0000-0000E57A0000}"/>
    <cellStyle name="Normal 3 3 8 7" xfId="31463" xr:uid="{00000000-0005-0000-0000-0000E67A0000}"/>
    <cellStyle name="Normal 3 3 8 7 2" xfId="31464" xr:uid="{00000000-0005-0000-0000-0000E77A0000}"/>
    <cellStyle name="Normal 3 3 8 8" xfId="31465" xr:uid="{00000000-0005-0000-0000-0000E87A0000}"/>
    <cellStyle name="Normal 3 3 8 8 2" xfId="31466" xr:uid="{00000000-0005-0000-0000-0000E97A0000}"/>
    <cellStyle name="Normal 3 3 8 9" xfId="31467" xr:uid="{00000000-0005-0000-0000-0000EA7A0000}"/>
    <cellStyle name="Normal 3 3 8 9 2" xfId="31468" xr:uid="{00000000-0005-0000-0000-0000EB7A0000}"/>
    <cellStyle name="Normal 3 3 9" xfId="31469" xr:uid="{00000000-0005-0000-0000-0000EC7A0000}"/>
    <cellStyle name="Normal 3 3 9 2" xfId="31470" xr:uid="{00000000-0005-0000-0000-0000ED7A0000}"/>
    <cellStyle name="Normal 3 3 9 2 2" xfId="31471" xr:uid="{00000000-0005-0000-0000-0000EE7A0000}"/>
    <cellStyle name="Normal 3 3 9 3" xfId="31472" xr:uid="{00000000-0005-0000-0000-0000EF7A0000}"/>
    <cellStyle name="Normal 3 3 9 3 2" xfId="31473" xr:uid="{00000000-0005-0000-0000-0000F07A0000}"/>
    <cellStyle name="Normal 3 3 9 3 2 2" xfId="31474" xr:uid="{00000000-0005-0000-0000-0000F17A0000}"/>
    <cellStyle name="Normal 3 3 9 3 2 2 2" xfId="31475" xr:uid="{00000000-0005-0000-0000-0000F27A0000}"/>
    <cellStyle name="Normal 3 3 9 3 2 3" xfId="31476" xr:uid="{00000000-0005-0000-0000-0000F37A0000}"/>
    <cellStyle name="Normal 3 3 9 3 2 3 2" xfId="31477" xr:uid="{00000000-0005-0000-0000-0000F47A0000}"/>
    <cellStyle name="Normal 3 3 9 3 2 4" xfId="31478" xr:uid="{00000000-0005-0000-0000-0000F57A0000}"/>
    <cellStyle name="Normal 3 3 9 3 2 4 2" xfId="31479" xr:uid="{00000000-0005-0000-0000-0000F67A0000}"/>
    <cellStyle name="Normal 3 3 9 3 2 5" xfId="31480" xr:uid="{00000000-0005-0000-0000-0000F77A0000}"/>
    <cellStyle name="Normal 3 3 9 3 3" xfId="31481" xr:uid="{00000000-0005-0000-0000-0000F87A0000}"/>
    <cellStyle name="Normal 3 3 9 3 3 2" xfId="31482" xr:uid="{00000000-0005-0000-0000-0000F97A0000}"/>
    <cellStyle name="Normal 3 3 9 3 4" xfId="31483" xr:uid="{00000000-0005-0000-0000-0000FA7A0000}"/>
    <cellStyle name="Normal 3 3 9 3 4 2" xfId="31484" xr:uid="{00000000-0005-0000-0000-0000FB7A0000}"/>
    <cellStyle name="Normal 3 3 9 3 5" xfId="31485" xr:uid="{00000000-0005-0000-0000-0000FC7A0000}"/>
    <cellStyle name="Normal 3 3 9 3 5 2" xfId="31486" xr:uid="{00000000-0005-0000-0000-0000FD7A0000}"/>
    <cellStyle name="Normal 3 3 9 3 6" xfId="31487" xr:uid="{00000000-0005-0000-0000-0000FE7A0000}"/>
    <cellStyle name="Normal 3 3 9 4" xfId="31488" xr:uid="{00000000-0005-0000-0000-0000FF7A0000}"/>
    <cellStyle name="Normal 3 3 9 4 2" xfId="31489" xr:uid="{00000000-0005-0000-0000-0000007B0000}"/>
    <cellStyle name="Normal 3 3 9 5" xfId="31490" xr:uid="{00000000-0005-0000-0000-0000017B0000}"/>
    <cellStyle name="Normal 3 3 9 5 2" xfId="31491" xr:uid="{00000000-0005-0000-0000-0000027B0000}"/>
    <cellStyle name="Normal 3 3 9 5 2 2" xfId="31492" xr:uid="{00000000-0005-0000-0000-0000037B0000}"/>
    <cellStyle name="Normal 3 3 9 5 3" xfId="31493" xr:uid="{00000000-0005-0000-0000-0000047B0000}"/>
    <cellStyle name="Normal 3 3 9 5 3 2" xfId="31494" xr:uid="{00000000-0005-0000-0000-0000057B0000}"/>
    <cellStyle name="Normal 3 3 9 5 4" xfId="31495" xr:uid="{00000000-0005-0000-0000-0000067B0000}"/>
    <cellStyle name="Normal 3 3 9 5 4 2" xfId="31496" xr:uid="{00000000-0005-0000-0000-0000077B0000}"/>
    <cellStyle name="Normal 3 3 9 5 5" xfId="31497" xr:uid="{00000000-0005-0000-0000-0000087B0000}"/>
    <cellStyle name="Normal 3 3 9 6" xfId="31498" xr:uid="{00000000-0005-0000-0000-0000097B0000}"/>
    <cellStyle name="Normal 3 3 9 6 2" xfId="31499" xr:uid="{00000000-0005-0000-0000-00000A7B0000}"/>
    <cellStyle name="Normal 3 3 9 7" xfId="31500" xr:uid="{00000000-0005-0000-0000-00000B7B0000}"/>
    <cellStyle name="Normal 3 3 9 7 2" xfId="31501" xr:uid="{00000000-0005-0000-0000-00000C7B0000}"/>
    <cellStyle name="Normal 3 3 9 8" xfId="31502" xr:uid="{00000000-0005-0000-0000-00000D7B0000}"/>
    <cellStyle name="Normal 3 3 9 8 2" xfId="31503" xr:uid="{00000000-0005-0000-0000-00000E7B0000}"/>
    <cellStyle name="Normal 3 3 9 9" xfId="31504" xr:uid="{00000000-0005-0000-0000-00000F7B0000}"/>
    <cellStyle name="Normal 3 30" xfId="31505" xr:uid="{00000000-0005-0000-0000-0000107B0000}"/>
    <cellStyle name="Normal 3 30 2" xfId="31506" xr:uid="{00000000-0005-0000-0000-0000117B0000}"/>
    <cellStyle name="Normal 3 30 2 2" xfId="31507" xr:uid="{00000000-0005-0000-0000-0000127B0000}"/>
    <cellStyle name="Normal 3 30 2 2 2" xfId="31508" xr:uid="{00000000-0005-0000-0000-0000137B0000}"/>
    <cellStyle name="Normal 3 30 2 2 2 2" xfId="31509" xr:uid="{00000000-0005-0000-0000-0000147B0000}"/>
    <cellStyle name="Normal 3 30 2 2 3" xfId="31510" xr:uid="{00000000-0005-0000-0000-0000157B0000}"/>
    <cellStyle name="Normal 3 30 2 2 3 2" xfId="31511" xr:uid="{00000000-0005-0000-0000-0000167B0000}"/>
    <cellStyle name="Normal 3 30 2 2 4" xfId="31512" xr:uid="{00000000-0005-0000-0000-0000177B0000}"/>
    <cellStyle name="Normal 3 30 2 2 4 2" xfId="31513" xr:uid="{00000000-0005-0000-0000-0000187B0000}"/>
    <cellStyle name="Normal 3 30 2 2 5" xfId="31514" xr:uid="{00000000-0005-0000-0000-0000197B0000}"/>
    <cellStyle name="Normal 3 30 2 3" xfId="31515" xr:uid="{00000000-0005-0000-0000-00001A7B0000}"/>
    <cellStyle name="Normal 3 30 2 3 2" xfId="31516" xr:uid="{00000000-0005-0000-0000-00001B7B0000}"/>
    <cellStyle name="Normal 3 30 2 4" xfId="31517" xr:uid="{00000000-0005-0000-0000-00001C7B0000}"/>
    <cellStyle name="Normal 3 30 2 4 2" xfId="31518" xr:uid="{00000000-0005-0000-0000-00001D7B0000}"/>
    <cellStyle name="Normal 3 30 2 5" xfId="31519" xr:uid="{00000000-0005-0000-0000-00001E7B0000}"/>
    <cellStyle name="Normal 3 30 2 5 2" xfId="31520" xr:uid="{00000000-0005-0000-0000-00001F7B0000}"/>
    <cellStyle name="Normal 3 30 2 6" xfId="31521" xr:uid="{00000000-0005-0000-0000-0000207B0000}"/>
    <cellStyle name="Normal 3 30 3" xfId="31522" xr:uid="{00000000-0005-0000-0000-0000217B0000}"/>
    <cellStyle name="Normal 3 30 3 2" xfId="31523" xr:uid="{00000000-0005-0000-0000-0000227B0000}"/>
    <cellStyle name="Normal 3 30 3 2 2" xfId="31524" xr:uid="{00000000-0005-0000-0000-0000237B0000}"/>
    <cellStyle name="Normal 3 30 3 3" xfId="31525" xr:uid="{00000000-0005-0000-0000-0000247B0000}"/>
    <cellStyle name="Normal 3 30 3 3 2" xfId="31526" xr:uid="{00000000-0005-0000-0000-0000257B0000}"/>
    <cellStyle name="Normal 3 30 3 4" xfId="31527" xr:uid="{00000000-0005-0000-0000-0000267B0000}"/>
    <cellStyle name="Normal 3 30 3 4 2" xfId="31528" xr:uid="{00000000-0005-0000-0000-0000277B0000}"/>
    <cellStyle name="Normal 3 30 3 5" xfId="31529" xr:uid="{00000000-0005-0000-0000-0000287B0000}"/>
    <cellStyle name="Normal 3 30 4" xfId="31530" xr:uid="{00000000-0005-0000-0000-0000297B0000}"/>
    <cellStyle name="Normal 3 30 4 2" xfId="31531" xr:uid="{00000000-0005-0000-0000-00002A7B0000}"/>
    <cellStyle name="Normal 3 30 5" xfId="31532" xr:uid="{00000000-0005-0000-0000-00002B7B0000}"/>
    <cellStyle name="Normal 3 30 5 2" xfId="31533" xr:uid="{00000000-0005-0000-0000-00002C7B0000}"/>
    <cellStyle name="Normal 3 30 6" xfId="31534" xr:uid="{00000000-0005-0000-0000-00002D7B0000}"/>
    <cellStyle name="Normal 3 30 6 2" xfId="31535" xr:uid="{00000000-0005-0000-0000-00002E7B0000}"/>
    <cellStyle name="Normal 3 30 7" xfId="31536" xr:uid="{00000000-0005-0000-0000-00002F7B0000}"/>
    <cellStyle name="Normal 3 31" xfId="31537" xr:uid="{00000000-0005-0000-0000-0000307B0000}"/>
    <cellStyle name="Normal 3 31 2" xfId="31538" xr:uid="{00000000-0005-0000-0000-0000317B0000}"/>
    <cellStyle name="Normal 3 31 2 2" xfId="31539" xr:uid="{00000000-0005-0000-0000-0000327B0000}"/>
    <cellStyle name="Normal 3 31 2 2 2" xfId="31540" xr:uid="{00000000-0005-0000-0000-0000337B0000}"/>
    <cellStyle name="Normal 3 31 2 2 2 2" xfId="31541" xr:uid="{00000000-0005-0000-0000-0000347B0000}"/>
    <cellStyle name="Normal 3 31 2 2 3" xfId="31542" xr:uid="{00000000-0005-0000-0000-0000357B0000}"/>
    <cellStyle name="Normal 3 31 2 2 3 2" xfId="31543" xr:uid="{00000000-0005-0000-0000-0000367B0000}"/>
    <cellStyle name="Normal 3 31 2 2 4" xfId="31544" xr:uid="{00000000-0005-0000-0000-0000377B0000}"/>
    <cellStyle name="Normal 3 31 2 2 4 2" xfId="31545" xr:uid="{00000000-0005-0000-0000-0000387B0000}"/>
    <cellStyle name="Normal 3 31 2 2 5" xfId="31546" xr:uid="{00000000-0005-0000-0000-0000397B0000}"/>
    <cellStyle name="Normal 3 31 2 3" xfId="31547" xr:uid="{00000000-0005-0000-0000-00003A7B0000}"/>
    <cellStyle name="Normal 3 31 2 3 2" xfId="31548" xr:uid="{00000000-0005-0000-0000-00003B7B0000}"/>
    <cellStyle name="Normal 3 31 2 4" xfId="31549" xr:uid="{00000000-0005-0000-0000-00003C7B0000}"/>
    <cellStyle name="Normal 3 31 2 4 2" xfId="31550" xr:uid="{00000000-0005-0000-0000-00003D7B0000}"/>
    <cellStyle name="Normal 3 31 2 5" xfId="31551" xr:uid="{00000000-0005-0000-0000-00003E7B0000}"/>
    <cellStyle name="Normal 3 31 2 5 2" xfId="31552" xr:uid="{00000000-0005-0000-0000-00003F7B0000}"/>
    <cellStyle name="Normal 3 31 2 6" xfId="31553" xr:uid="{00000000-0005-0000-0000-0000407B0000}"/>
    <cellStyle name="Normal 3 31 3" xfId="31554" xr:uid="{00000000-0005-0000-0000-0000417B0000}"/>
    <cellStyle name="Normal 3 31 3 2" xfId="31555" xr:uid="{00000000-0005-0000-0000-0000427B0000}"/>
    <cellStyle name="Normal 3 31 3 2 2" xfId="31556" xr:uid="{00000000-0005-0000-0000-0000437B0000}"/>
    <cellStyle name="Normal 3 31 3 3" xfId="31557" xr:uid="{00000000-0005-0000-0000-0000447B0000}"/>
    <cellStyle name="Normal 3 31 3 3 2" xfId="31558" xr:uid="{00000000-0005-0000-0000-0000457B0000}"/>
    <cellStyle name="Normal 3 31 3 4" xfId="31559" xr:uid="{00000000-0005-0000-0000-0000467B0000}"/>
    <cellStyle name="Normal 3 31 3 4 2" xfId="31560" xr:uid="{00000000-0005-0000-0000-0000477B0000}"/>
    <cellStyle name="Normal 3 31 3 5" xfId="31561" xr:uid="{00000000-0005-0000-0000-0000487B0000}"/>
    <cellStyle name="Normal 3 31 4" xfId="31562" xr:uid="{00000000-0005-0000-0000-0000497B0000}"/>
    <cellStyle name="Normal 3 31 4 2" xfId="31563" xr:uid="{00000000-0005-0000-0000-00004A7B0000}"/>
    <cellStyle name="Normal 3 31 5" xfId="31564" xr:uid="{00000000-0005-0000-0000-00004B7B0000}"/>
    <cellStyle name="Normal 3 31 5 2" xfId="31565" xr:uid="{00000000-0005-0000-0000-00004C7B0000}"/>
    <cellStyle name="Normal 3 31 6" xfId="31566" xr:uid="{00000000-0005-0000-0000-00004D7B0000}"/>
    <cellStyle name="Normal 3 31 6 2" xfId="31567" xr:uid="{00000000-0005-0000-0000-00004E7B0000}"/>
    <cellStyle name="Normal 3 31 7" xfId="31568" xr:uid="{00000000-0005-0000-0000-00004F7B0000}"/>
    <cellStyle name="Normal 3 32" xfId="31569" xr:uid="{00000000-0005-0000-0000-0000507B0000}"/>
    <cellStyle name="Normal 3 32 2" xfId="31570" xr:uid="{00000000-0005-0000-0000-0000517B0000}"/>
    <cellStyle name="Normal 3 32 2 2" xfId="31571" xr:uid="{00000000-0005-0000-0000-0000527B0000}"/>
    <cellStyle name="Normal 3 32 3" xfId="31572" xr:uid="{00000000-0005-0000-0000-0000537B0000}"/>
    <cellStyle name="Normal 3 33" xfId="31573" xr:uid="{00000000-0005-0000-0000-0000547B0000}"/>
    <cellStyle name="Normal 3 33 2" xfId="31574" xr:uid="{00000000-0005-0000-0000-0000557B0000}"/>
    <cellStyle name="Normal 3 33 2 2" xfId="31575" xr:uid="{00000000-0005-0000-0000-0000567B0000}"/>
    <cellStyle name="Normal 3 33 3" xfId="31576" xr:uid="{00000000-0005-0000-0000-0000577B0000}"/>
    <cellStyle name="Normal 3 34" xfId="31577" xr:uid="{00000000-0005-0000-0000-0000587B0000}"/>
    <cellStyle name="Normal 3 34 2" xfId="31578" xr:uid="{00000000-0005-0000-0000-0000597B0000}"/>
    <cellStyle name="Normal 3 34 2 2" xfId="31579" xr:uid="{00000000-0005-0000-0000-00005A7B0000}"/>
    <cellStyle name="Normal 3 34 2 2 2" xfId="31580" xr:uid="{00000000-0005-0000-0000-00005B7B0000}"/>
    <cellStyle name="Normal 3 34 2 3" xfId="31581" xr:uid="{00000000-0005-0000-0000-00005C7B0000}"/>
    <cellStyle name="Normal 3 34 2 3 2" xfId="31582" xr:uid="{00000000-0005-0000-0000-00005D7B0000}"/>
    <cellStyle name="Normal 3 34 2 4" xfId="31583" xr:uid="{00000000-0005-0000-0000-00005E7B0000}"/>
    <cellStyle name="Normal 3 34 2 4 2" xfId="31584" xr:uid="{00000000-0005-0000-0000-00005F7B0000}"/>
    <cellStyle name="Normal 3 34 2 5" xfId="31585" xr:uid="{00000000-0005-0000-0000-0000607B0000}"/>
    <cellStyle name="Normal 3 34 3" xfId="31586" xr:uid="{00000000-0005-0000-0000-0000617B0000}"/>
    <cellStyle name="Normal 3 34 3 2" xfId="31587" xr:uid="{00000000-0005-0000-0000-0000627B0000}"/>
    <cellStyle name="Normal 3 34 4" xfId="31588" xr:uid="{00000000-0005-0000-0000-0000637B0000}"/>
    <cellStyle name="Normal 3 34 4 2" xfId="31589" xr:uid="{00000000-0005-0000-0000-0000647B0000}"/>
    <cellStyle name="Normal 3 34 5" xfId="31590" xr:uid="{00000000-0005-0000-0000-0000657B0000}"/>
    <cellStyle name="Normal 3 34 5 2" xfId="31591" xr:uid="{00000000-0005-0000-0000-0000667B0000}"/>
    <cellStyle name="Normal 3 34 6" xfId="31592" xr:uid="{00000000-0005-0000-0000-0000677B0000}"/>
    <cellStyle name="Normal 3 35" xfId="31593" xr:uid="{00000000-0005-0000-0000-0000687B0000}"/>
    <cellStyle name="Normal 3 35 2" xfId="31594" xr:uid="{00000000-0005-0000-0000-0000697B0000}"/>
    <cellStyle name="Normal 3 35 2 2" xfId="31595" xr:uid="{00000000-0005-0000-0000-00006A7B0000}"/>
    <cellStyle name="Normal 3 35 3" xfId="31596" xr:uid="{00000000-0005-0000-0000-00006B7B0000}"/>
    <cellStyle name="Normal 3 36" xfId="31597" xr:uid="{00000000-0005-0000-0000-00006C7B0000}"/>
    <cellStyle name="Normal 3 36 2" xfId="31598" xr:uid="{00000000-0005-0000-0000-00006D7B0000}"/>
    <cellStyle name="Normal 3 36 2 2" xfId="31599" xr:uid="{00000000-0005-0000-0000-00006E7B0000}"/>
    <cellStyle name="Normal 3 36 3" xfId="31600" xr:uid="{00000000-0005-0000-0000-00006F7B0000}"/>
    <cellStyle name="Normal 3 37" xfId="31601" xr:uid="{00000000-0005-0000-0000-0000707B0000}"/>
    <cellStyle name="Normal 3 37 2" xfId="31602" xr:uid="{00000000-0005-0000-0000-0000717B0000}"/>
    <cellStyle name="Normal 3 37 2 2" xfId="31603" xr:uid="{00000000-0005-0000-0000-0000727B0000}"/>
    <cellStyle name="Normal 3 37 3" xfId="31604" xr:uid="{00000000-0005-0000-0000-0000737B0000}"/>
    <cellStyle name="Normal 3 38" xfId="31605" xr:uid="{00000000-0005-0000-0000-0000747B0000}"/>
    <cellStyle name="Normal 3 38 2" xfId="31606" xr:uid="{00000000-0005-0000-0000-0000757B0000}"/>
    <cellStyle name="Normal 3 38 2 2" xfId="31607" xr:uid="{00000000-0005-0000-0000-0000767B0000}"/>
    <cellStyle name="Normal 3 38 3" xfId="31608" xr:uid="{00000000-0005-0000-0000-0000777B0000}"/>
    <cellStyle name="Normal 3 39" xfId="31609" xr:uid="{00000000-0005-0000-0000-0000787B0000}"/>
    <cellStyle name="Normal 3 39 2" xfId="31610" xr:uid="{00000000-0005-0000-0000-0000797B0000}"/>
    <cellStyle name="Normal 3 39 2 2" xfId="31611" xr:uid="{00000000-0005-0000-0000-00007A7B0000}"/>
    <cellStyle name="Normal 3 39 3" xfId="31612" xr:uid="{00000000-0005-0000-0000-00007B7B0000}"/>
    <cellStyle name="Normal 3 4" xfId="31613" xr:uid="{00000000-0005-0000-0000-00007C7B0000}"/>
    <cellStyle name="Normal 3 4 10" xfId="31614" xr:uid="{00000000-0005-0000-0000-00007D7B0000}"/>
    <cellStyle name="Normal 3 4 10 2" xfId="31615" xr:uid="{00000000-0005-0000-0000-00007E7B0000}"/>
    <cellStyle name="Normal 3 4 10 2 2" xfId="31616" xr:uid="{00000000-0005-0000-0000-00007F7B0000}"/>
    <cellStyle name="Normal 3 4 10 3" xfId="31617" xr:uid="{00000000-0005-0000-0000-0000807B0000}"/>
    <cellStyle name="Normal 3 4 11" xfId="31618" xr:uid="{00000000-0005-0000-0000-0000817B0000}"/>
    <cellStyle name="Normal 3 4 11 2" xfId="31619" xr:uid="{00000000-0005-0000-0000-0000827B0000}"/>
    <cellStyle name="Normal 3 4 12" xfId="31620" xr:uid="{00000000-0005-0000-0000-0000837B0000}"/>
    <cellStyle name="Normal 3 4 12 2" xfId="31621" xr:uid="{00000000-0005-0000-0000-0000847B0000}"/>
    <cellStyle name="Normal 3 4 12 2 2" xfId="31622" xr:uid="{00000000-0005-0000-0000-0000857B0000}"/>
    <cellStyle name="Normal 3 4 12 3" xfId="31623" xr:uid="{00000000-0005-0000-0000-0000867B0000}"/>
    <cellStyle name="Normal 3 4 13" xfId="31624" xr:uid="{00000000-0005-0000-0000-0000877B0000}"/>
    <cellStyle name="Normal 3 4 13 2" xfId="31625" xr:uid="{00000000-0005-0000-0000-0000887B0000}"/>
    <cellStyle name="Normal 3 4 13 2 2" xfId="31626" xr:uid="{00000000-0005-0000-0000-0000897B0000}"/>
    <cellStyle name="Normal 3 4 13 2 2 2" xfId="31627" xr:uid="{00000000-0005-0000-0000-00008A7B0000}"/>
    <cellStyle name="Normal 3 4 13 2 3" xfId="31628" xr:uid="{00000000-0005-0000-0000-00008B7B0000}"/>
    <cellStyle name="Normal 3 4 13 2 3 2" xfId="31629" xr:uid="{00000000-0005-0000-0000-00008C7B0000}"/>
    <cellStyle name="Normal 3 4 13 2 4" xfId="31630" xr:uid="{00000000-0005-0000-0000-00008D7B0000}"/>
    <cellStyle name="Normal 3 4 13 2 4 2" xfId="31631" xr:uid="{00000000-0005-0000-0000-00008E7B0000}"/>
    <cellStyle name="Normal 3 4 13 2 5" xfId="31632" xr:uid="{00000000-0005-0000-0000-00008F7B0000}"/>
    <cellStyle name="Normal 3 4 13 3" xfId="31633" xr:uid="{00000000-0005-0000-0000-0000907B0000}"/>
    <cellStyle name="Normal 3 4 14" xfId="31634" xr:uid="{00000000-0005-0000-0000-0000917B0000}"/>
    <cellStyle name="Normal 3 4 14 2" xfId="31635" xr:uid="{00000000-0005-0000-0000-0000927B0000}"/>
    <cellStyle name="Normal 3 4 14 2 2" xfId="31636" xr:uid="{00000000-0005-0000-0000-0000937B0000}"/>
    <cellStyle name="Normal 3 4 14 2 2 2" xfId="31637" xr:uid="{00000000-0005-0000-0000-0000947B0000}"/>
    <cellStyle name="Normal 3 4 14 2 3" xfId="31638" xr:uid="{00000000-0005-0000-0000-0000957B0000}"/>
    <cellStyle name="Normal 3 4 14 2 3 2" xfId="31639" xr:uid="{00000000-0005-0000-0000-0000967B0000}"/>
    <cellStyle name="Normal 3 4 14 2 4" xfId="31640" xr:uid="{00000000-0005-0000-0000-0000977B0000}"/>
    <cellStyle name="Normal 3 4 14 2 4 2" xfId="31641" xr:uid="{00000000-0005-0000-0000-0000987B0000}"/>
    <cellStyle name="Normal 3 4 14 2 5" xfId="31642" xr:uid="{00000000-0005-0000-0000-0000997B0000}"/>
    <cellStyle name="Normal 3 4 14 3" xfId="31643" xr:uid="{00000000-0005-0000-0000-00009A7B0000}"/>
    <cellStyle name="Normal 3 4 14 3 2" xfId="31644" xr:uid="{00000000-0005-0000-0000-00009B7B0000}"/>
    <cellStyle name="Normal 3 4 14 4" xfId="31645" xr:uid="{00000000-0005-0000-0000-00009C7B0000}"/>
    <cellStyle name="Normal 3 4 14 4 2" xfId="31646" xr:uid="{00000000-0005-0000-0000-00009D7B0000}"/>
    <cellStyle name="Normal 3 4 14 5" xfId="31647" xr:uid="{00000000-0005-0000-0000-00009E7B0000}"/>
    <cellStyle name="Normal 3 4 14 5 2" xfId="31648" xr:uid="{00000000-0005-0000-0000-00009F7B0000}"/>
    <cellStyle name="Normal 3 4 14 6" xfId="31649" xr:uid="{00000000-0005-0000-0000-0000A07B0000}"/>
    <cellStyle name="Normal 3 4 15" xfId="31650" xr:uid="{00000000-0005-0000-0000-0000A17B0000}"/>
    <cellStyle name="Normal 3 4 15 2" xfId="31651" xr:uid="{00000000-0005-0000-0000-0000A27B0000}"/>
    <cellStyle name="Normal 3 4 16" xfId="31652" xr:uid="{00000000-0005-0000-0000-0000A37B0000}"/>
    <cellStyle name="Normal 3 4 16 2" xfId="31653" xr:uid="{00000000-0005-0000-0000-0000A47B0000}"/>
    <cellStyle name="Normal 3 4 17" xfId="31654" xr:uid="{00000000-0005-0000-0000-0000A57B0000}"/>
    <cellStyle name="Normal 3 4 17 2" xfId="31655" xr:uid="{00000000-0005-0000-0000-0000A67B0000}"/>
    <cellStyle name="Normal 3 4 18" xfId="31656" xr:uid="{00000000-0005-0000-0000-0000A77B0000}"/>
    <cellStyle name="Normal 3 4 2" xfId="31657" xr:uid="{00000000-0005-0000-0000-0000A87B0000}"/>
    <cellStyle name="Normal 3 4 2 10" xfId="31658" xr:uid="{00000000-0005-0000-0000-0000A97B0000}"/>
    <cellStyle name="Normal 3 4 2 10 2" xfId="31659" xr:uid="{00000000-0005-0000-0000-0000AA7B0000}"/>
    <cellStyle name="Normal 3 4 2 11" xfId="31660" xr:uid="{00000000-0005-0000-0000-0000AB7B0000}"/>
    <cellStyle name="Normal 3 4 2 11 2" xfId="31661" xr:uid="{00000000-0005-0000-0000-0000AC7B0000}"/>
    <cellStyle name="Normal 3 4 2 12" xfId="31662" xr:uid="{00000000-0005-0000-0000-0000AD7B0000}"/>
    <cellStyle name="Normal 3 4 2 2" xfId="31663" xr:uid="{00000000-0005-0000-0000-0000AE7B0000}"/>
    <cellStyle name="Normal 3 4 2 2 10" xfId="31664" xr:uid="{00000000-0005-0000-0000-0000AF7B0000}"/>
    <cellStyle name="Normal 3 4 2 2 2" xfId="31665" xr:uid="{00000000-0005-0000-0000-0000B07B0000}"/>
    <cellStyle name="Normal 3 4 2 2 2 2" xfId="31666" xr:uid="{00000000-0005-0000-0000-0000B17B0000}"/>
    <cellStyle name="Normal 3 4 2 2 2 2 2" xfId="31667" xr:uid="{00000000-0005-0000-0000-0000B27B0000}"/>
    <cellStyle name="Normal 3 4 2 2 2 2 2 2" xfId="31668" xr:uid="{00000000-0005-0000-0000-0000B37B0000}"/>
    <cellStyle name="Normal 3 4 2 2 2 2 2 2 2" xfId="31669" xr:uid="{00000000-0005-0000-0000-0000B47B0000}"/>
    <cellStyle name="Normal 3 4 2 2 2 2 2 2 2 2" xfId="31670" xr:uid="{00000000-0005-0000-0000-0000B57B0000}"/>
    <cellStyle name="Normal 3 4 2 2 2 2 2 2 3" xfId="31671" xr:uid="{00000000-0005-0000-0000-0000B67B0000}"/>
    <cellStyle name="Normal 3 4 2 2 2 2 2 2 3 2" xfId="31672" xr:uid="{00000000-0005-0000-0000-0000B77B0000}"/>
    <cellStyle name="Normal 3 4 2 2 2 2 2 2 4" xfId="31673" xr:uid="{00000000-0005-0000-0000-0000B87B0000}"/>
    <cellStyle name="Normal 3 4 2 2 2 2 2 2 4 2" xfId="31674" xr:uid="{00000000-0005-0000-0000-0000B97B0000}"/>
    <cellStyle name="Normal 3 4 2 2 2 2 2 2 5" xfId="31675" xr:uid="{00000000-0005-0000-0000-0000BA7B0000}"/>
    <cellStyle name="Normal 3 4 2 2 2 2 2 3" xfId="31676" xr:uid="{00000000-0005-0000-0000-0000BB7B0000}"/>
    <cellStyle name="Normal 3 4 2 2 2 2 2 3 2" xfId="31677" xr:uid="{00000000-0005-0000-0000-0000BC7B0000}"/>
    <cellStyle name="Normal 3 4 2 2 2 2 2 4" xfId="31678" xr:uid="{00000000-0005-0000-0000-0000BD7B0000}"/>
    <cellStyle name="Normal 3 4 2 2 2 2 2 4 2" xfId="31679" xr:uid="{00000000-0005-0000-0000-0000BE7B0000}"/>
    <cellStyle name="Normal 3 4 2 2 2 2 2 5" xfId="31680" xr:uid="{00000000-0005-0000-0000-0000BF7B0000}"/>
    <cellStyle name="Normal 3 4 2 2 2 2 2 5 2" xfId="31681" xr:uid="{00000000-0005-0000-0000-0000C07B0000}"/>
    <cellStyle name="Normal 3 4 2 2 2 2 2 6" xfId="31682" xr:uid="{00000000-0005-0000-0000-0000C17B0000}"/>
    <cellStyle name="Normal 3 4 2 2 2 2 3" xfId="31683" xr:uid="{00000000-0005-0000-0000-0000C27B0000}"/>
    <cellStyle name="Normal 3 4 2 2 2 2 3 2" xfId="31684" xr:uid="{00000000-0005-0000-0000-0000C37B0000}"/>
    <cellStyle name="Normal 3 4 2 2 2 2 3 2 2" xfId="31685" xr:uid="{00000000-0005-0000-0000-0000C47B0000}"/>
    <cellStyle name="Normal 3 4 2 2 2 2 3 3" xfId="31686" xr:uid="{00000000-0005-0000-0000-0000C57B0000}"/>
    <cellStyle name="Normal 3 4 2 2 2 2 3 3 2" xfId="31687" xr:uid="{00000000-0005-0000-0000-0000C67B0000}"/>
    <cellStyle name="Normal 3 4 2 2 2 2 3 4" xfId="31688" xr:uid="{00000000-0005-0000-0000-0000C77B0000}"/>
    <cellStyle name="Normal 3 4 2 2 2 2 3 4 2" xfId="31689" xr:uid="{00000000-0005-0000-0000-0000C87B0000}"/>
    <cellStyle name="Normal 3 4 2 2 2 2 3 5" xfId="31690" xr:uid="{00000000-0005-0000-0000-0000C97B0000}"/>
    <cellStyle name="Normal 3 4 2 2 2 2 4" xfId="31691" xr:uid="{00000000-0005-0000-0000-0000CA7B0000}"/>
    <cellStyle name="Normal 3 4 2 2 2 2 4 2" xfId="31692" xr:uid="{00000000-0005-0000-0000-0000CB7B0000}"/>
    <cellStyle name="Normal 3 4 2 2 2 2 5" xfId="31693" xr:uid="{00000000-0005-0000-0000-0000CC7B0000}"/>
    <cellStyle name="Normal 3 4 2 2 2 2 5 2" xfId="31694" xr:uid="{00000000-0005-0000-0000-0000CD7B0000}"/>
    <cellStyle name="Normal 3 4 2 2 2 2 6" xfId="31695" xr:uid="{00000000-0005-0000-0000-0000CE7B0000}"/>
    <cellStyle name="Normal 3 4 2 2 2 2 6 2" xfId="31696" xr:uid="{00000000-0005-0000-0000-0000CF7B0000}"/>
    <cellStyle name="Normal 3 4 2 2 2 2 7" xfId="31697" xr:uid="{00000000-0005-0000-0000-0000D07B0000}"/>
    <cellStyle name="Normal 3 4 2 2 2 3" xfId="31698" xr:uid="{00000000-0005-0000-0000-0000D17B0000}"/>
    <cellStyle name="Normal 3 4 2 2 2 3 2" xfId="31699" xr:uid="{00000000-0005-0000-0000-0000D27B0000}"/>
    <cellStyle name="Normal 3 4 2 2 2 3 2 2" xfId="31700" xr:uid="{00000000-0005-0000-0000-0000D37B0000}"/>
    <cellStyle name="Normal 3 4 2 2 2 3 2 2 2" xfId="31701" xr:uid="{00000000-0005-0000-0000-0000D47B0000}"/>
    <cellStyle name="Normal 3 4 2 2 2 3 2 2 2 2" xfId="31702" xr:uid="{00000000-0005-0000-0000-0000D57B0000}"/>
    <cellStyle name="Normal 3 4 2 2 2 3 2 2 3" xfId="31703" xr:uid="{00000000-0005-0000-0000-0000D67B0000}"/>
    <cellStyle name="Normal 3 4 2 2 2 3 2 2 3 2" xfId="31704" xr:uid="{00000000-0005-0000-0000-0000D77B0000}"/>
    <cellStyle name="Normal 3 4 2 2 2 3 2 2 4" xfId="31705" xr:uid="{00000000-0005-0000-0000-0000D87B0000}"/>
    <cellStyle name="Normal 3 4 2 2 2 3 2 2 4 2" xfId="31706" xr:uid="{00000000-0005-0000-0000-0000D97B0000}"/>
    <cellStyle name="Normal 3 4 2 2 2 3 2 2 5" xfId="31707" xr:uid="{00000000-0005-0000-0000-0000DA7B0000}"/>
    <cellStyle name="Normal 3 4 2 2 2 3 2 3" xfId="31708" xr:uid="{00000000-0005-0000-0000-0000DB7B0000}"/>
    <cellStyle name="Normal 3 4 2 2 2 3 2 3 2" xfId="31709" xr:uid="{00000000-0005-0000-0000-0000DC7B0000}"/>
    <cellStyle name="Normal 3 4 2 2 2 3 2 4" xfId="31710" xr:uid="{00000000-0005-0000-0000-0000DD7B0000}"/>
    <cellStyle name="Normal 3 4 2 2 2 3 2 4 2" xfId="31711" xr:uid="{00000000-0005-0000-0000-0000DE7B0000}"/>
    <cellStyle name="Normal 3 4 2 2 2 3 2 5" xfId="31712" xr:uid="{00000000-0005-0000-0000-0000DF7B0000}"/>
    <cellStyle name="Normal 3 4 2 2 2 3 2 5 2" xfId="31713" xr:uid="{00000000-0005-0000-0000-0000E07B0000}"/>
    <cellStyle name="Normal 3 4 2 2 2 3 2 6" xfId="31714" xr:uid="{00000000-0005-0000-0000-0000E17B0000}"/>
    <cellStyle name="Normal 3 4 2 2 2 3 3" xfId="31715" xr:uid="{00000000-0005-0000-0000-0000E27B0000}"/>
    <cellStyle name="Normal 3 4 2 2 2 3 3 2" xfId="31716" xr:uid="{00000000-0005-0000-0000-0000E37B0000}"/>
    <cellStyle name="Normal 3 4 2 2 2 3 3 2 2" xfId="31717" xr:uid="{00000000-0005-0000-0000-0000E47B0000}"/>
    <cellStyle name="Normal 3 4 2 2 2 3 3 3" xfId="31718" xr:uid="{00000000-0005-0000-0000-0000E57B0000}"/>
    <cellStyle name="Normal 3 4 2 2 2 3 3 3 2" xfId="31719" xr:uid="{00000000-0005-0000-0000-0000E67B0000}"/>
    <cellStyle name="Normal 3 4 2 2 2 3 3 4" xfId="31720" xr:uid="{00000000-0005-0000-0000-0000E77B0000}"/>
    <cellStyle name="Normal 3 4 2 2 2 3 3 4 2" xfId="31721" xr:uid="{00000000-0005-0000-0000-0000E87B0000}"/>
    <cellStyle name="Normal 3 4 2 2 2 3 3 5" xfId="31722" xr:uid="{00000000-0005-0000-0000-0000E97B0000}"/>
    <cellStyle name="Normal 3 4 2 2 2 3 4" xfId="31723" xr:uid="{00000000-0005-0000-0000-0000EA7B0000}"/>
    <cellStyle name="Normal 3 4 2 2 2 3 4 2" xfId="31724" xr:uid="{00000000-0005-0000-0000-0000EB7B0000}"/>
    <cellStyle name="Normal 3 4 2 2 2 3 5" xfId="31725" xr:uid="{00000000-0005-0000-0000-0000EC7B0000}"/>
    <cellStyle name="Normal 3 4 2 2 2 3 5 2" xfId="31726" xr:uid="{00000000-0005-0000-0000-0000ED7B0000}"/>
    <cellStyle name="Normal 3 4 2 2 2 3 6" xfId="31727" xr:uid="{00000000-0005-0000-0000-0000EE7B0000}"/>
    <cellStyle name="Normal 3 4 2 2 2 3 6 2" xfId="31728" xr:uid="{00000000-0005-0000-0000-0000EF7B0000}"/>
    <cellStyle name="Normal 3 4 2 2 2 3 7" xfId="31729" xr:uid="{00000000-0005-0000-0000-0000F07B0000}"/>
    <cellStyle name="Normal 3 4 2 2 2 4" xfId="31730" xr:uid="{00000000-0005-0000-0000-0000F17B0000}"/>
    <cellStyle name="Normal 3 4 2 2 2 4 2" xfId="31731" xr:uid="{00000000-0005-0000-0000-0000F27B0000}"/>
    <cellStyle name="Normal 3 4 2 2 2 4 2 2" xfId="31732" xr:uid="{00000000-0005-0000-0000-0000F37B0000}"/>
    <cellStyle name="Normal 3 4 2 2 2 4 2 2 2" xfId="31733" xr:uid="{00000000-0005-0000-0000-0000F47B0000}"/>
    <cellStyle name="Normal 3 4 2 2 2 4 2 3" xfId="31734" xr:uid="{00000000-0005-0000-0000-0000F57B0000}"/>
    <cellStyle name="Normal 3 4 2 2 2 4 2 3 2" xfId="31735" xr:uid="{00000000-0005-0000-0000-0000F67B0000}"/>
    <cellStyle name="Normal 3 4 2 2 2 4 2 4" xfId="31736" xr:uid="{00000000-0005-0000-0000-0000F77B0000}"/>
    <cellStyle name="Normal 3 4 2 2 2 4 2 4 2" xfId="31737" xr:uid="{00000000-0005-0000-0000-0000F87B0000}"/>
    <cellStyle name="Normal 3 4 2 2 2 4 2 5" xfId="31738" xr:uid="{00000000-0005-0000-0000-0000F97B0000}"/>
    <cellStyle name="Normal 3 4 2 2 2 4 3" xfId="31739" xr:uid="{00000000-0005-0000-0000-0000FA7B0000}"/>
    <cellStyle name="Normal 3 4 2 2 2 4 3 2" xfId="31740" xr:uid="{00000000-0005-0000-0000-0000FB7B0000}"/>
    <cellStyle name="Normal 3 4 2 2 2 4 4" xfId="31741" xr:uid="{00000000-0005-0000-0000-0000FC7B0000}"/>
    <cellStyle name="Normal 3 4 2 2 2 4 4 2" xfId="31742" xr:uid="{00000000-0005-0000-0000-0000FD7B0000}"/>
    <cellStyle name="Normal 3 4 2 2 2 4 5" xfId="31743" xr:uid="{00000000-0005-0000-0000-0000FE7B0000}"/>
    <cellStyle name="Normal 3 4 2 2 2 4 5 2" xfId="31744" xr:uid="{00000000-0005-0000-0000-0000FF7B0000}"/>
    <cellStyle name="Normal 3 4 2 2 2 4 6" xfId="31745" xr:uid="{00000000-0005-0000-0000-0000007C0000}"/>
    <cellStyle name="Normal 3 4 2 2 2 5" xfId="31746" xr:uid="{00000000-0005-0000-0000-0000017C0000}"/>
    <cellStyle name="Normal 3 4 2 2 2 5 2" xfId="31747" xr:uid="{00000000-0005-0000-0000-0000027C0000}"/>
    <cellStyle name="Normal 3 4 2 2 2 5 2 2" xfId="31748" xr:uid="{00000000-0005-0000-0000-0000037C0000}"/>
    <cellStyle name="Normal 3 4 2 2 2 5 3" xfId="31749" xr:uid="{00000000-0005-0000-0000-0000047C0000}"/>
    <cellStyle name="Normal 3 4 2 2 2 5 3 2" xfId="31750" xr:uid="{00000000-0005-0000-0000-0000057C0000}"/>
    <cellStyle name="Normal 3 4 2 2 2 5 4" xfId="31751" xr:uid="{00000000-0005-0000-0000-0000067C0000}"/>
    <cellStyle name="Normal 3 4 2 2 2 5 4 2" xfId="31752" xr:uid="{00000000-0005-0000-0000-0000077C0000}"/>
    <cellStyle name="Normal 3 4 2 2 2 5 5" xfId="31753" xr:uid="{00000000-0005-0000-0000-0000087C0000}"/>
    <cellStyle name="Normal 3 4 2 2 2 6" xfId="31754" xr:uid="{00000000-0005-0000-0000-0000097C0000}"/>
    <cellStyle name="Normal 3 4 2 2 2 6 2" xfId="31755" xr:uid="{00000000-0005-0000-0000-00000A7C0000}"/>
    <cellStyle name="Normal 3 4 2 2 2 7" xfId="31756" xr:uid="{00000000-0005-0000-0000-00000B7C0000}"/>
    <cellStyle name="Normal 3 4 2 2 2 7 2" xfId="31757" xr:uid="{00000000-0005-0000-0000-00000C7C0000}"/>
    <cellStyle name="Normal 3 4 2 2 2 8" xfId="31758" xr:uid="{00000000-0005-0000-0000-00000D7C0000}"/>
    <cellStyle name="Normal 3 4 2 2 2 8 2" xfId="31759" xr:uid="{00000000-0005-0000-0000-00000E7C0000}"/>
    <cellStyle name="Normal 3 4 2 2 2 9" xfId="31760" xr:uid="{00000000-0005-0000-0000-00000F7C0000}"/>
    <cellStyle name="Normal 3 4 2 2 3" xfId="31761" xr:uid="{00000000-0005-0000-0000-0000107C0000}"/>
    <cellStyle name="Normal 3 4 2 2 3 2" xfId="31762" xr:uid="{00000000-0005-0000-0000-0000117C0000}"/>
    <cellStyle name="Normal 3 4 2 2 3 2 2" xfId="31763" xr:uid="{00000000-0005-0000-0000-0000127C0000}"/>
    <cellStyle name="Normal 3 4 2 2 3 2 2 2" xfId="31764" xr:uid="{00000000-0005-0000-0000-0000137C0000}"/>
    <cellStyle name="Normal 3 4 2 2 3 2 2 2 2" xfId="31765" xr:uid="{00000000-0005-0000-0000-0000147C0000}"/>
    <cellStyle name="Normal 3 4 2 2 3 2 2 3" xfId="31766" xr:uid="{00000000-0005-0000-0000-0000157C0000}"/>
    <cellStyle name="Normal 3 4 2 2 3 2 2 3 2" xfId="31767" xr:uid="{00000000-0005-0000-0000-0000167C0000}"/>
    <cellStyle name="Normal 3 4 2 2 3 2 2 4" xfId="31768" xr:uid="{00000000-0005-0000-0000-0000177C0000}"/>
    <cellStyle name="Normal 3 4 2 2 3 2 2 4 2" xfId="31769" xr:uid="{00000000-0005-0000-0000-0000187C0000}"/>
    <cellStyle name="Normal 3 4 2 2 3 2 2 5" xfId="31770" xr:uid="{00000000-0005-0000-0000-0000197C0000}"/>
    <cellStyle name="Normal 3 4 2 2 3 2 3" xfId="31771" xr:uid="{00000000-0005-0000-0000-00001A7C0000}"/>
    <cellStyle name="Normal 3 4 2 2 3 2 3 2" xfId="31772" xr:uid="{00000000-0005-0000-0000-00001B7C0000}"/>
    <cellStyle name="Normal 3 4 2 2 3 2 3 2 2" xfId="31773" xr:uid="{00000000-0005-0000-0000-00001C7C0000}"/>
    <cellStyle name="Normal 3 4 2 2 3 2 3 3" xfId="31774" xr:uid="{00000000-0005-0000-0000-00001D7C0000}"/>
    <cellStyle name="Normal 3 4 2 2 3 2 3 3 2" xfId="31775" xr:uid="{00000000-0005-0000-0000-00001E7C0000}"/>
    <cellStyle name="Normal 3 4 2 2 3 2 3 4" xfId="31776" xr:uid="{00000000-0005-0000-0000-00001F7C0000}"/>
    <cellStyle name="Normal 3 4 2 2 3 2 3 4 2" xfId="31777" xr:uid="{00000000-0005-0000-0000-0000207C0000}"/>
    <cellStyle name="Normal 3 4 2 2 3 2 3 5" xfId="31778" xr:uid="{00000000-0005-0000-0000-0000217C0000}"/>
    <cellStyle name="Normal 3 4 2 2 3 2 4" xfId="31779" xr:uid="{00000000-0005-0000-0000-0000227C0000}"/>
    <cellStyle name="Normal 3 4 2 2 3 2 4 2" xfId="31780" xr:uid="{00000000-0005-0000-0000-0000237C0000}"/>
    <cellStyle name="Normal 3 4 2 2 3 2 5" xfId="31781" xr:uid="{00000000-0005-0000-0000-0000247C0000}"/>
    <cellStyle name="Normal 3 4 2 2 3 2 5 2" xfId="31782" xr:uid="{00000000-0005-0000-0000-0000257C0000}"/>
    <cellStyle name="Normal 3 4 2 2 3 2 6" xfId="31783" xr:uid="{00000000-0005-0000-0000-0000267C0000}"/>
    <cellStyle name="Normal 3 4 2 2 3 2 6 2" xfId="31784" xr:uid="{00000000-0005-0000-0000-0000277C0000}"/>
    <cellStyle name="Normal 3 4 2 2 3 2 7" xfId="31785" xr:uid="{00000000-0005-0000-0000-0000287C0000}"/>
    <cellStyle name="Normal 3 4 2 2 3 3" xfId="31786" xr:uid="{00000000-0005-0000-0000-0000297C0000}"/>
    <cellStyle name="Normal 3 4 2 2 3 3 2" xfId="31787" xr:uid="{00000000-0005-0000-0000-00002A7C0000}"/>
    <cellStyle name="Normal 3 4 2 2 3 3 2 2" xfId="31788" xr:uid="{00000000-0005-0000-0000-00002B7C0000}"/>
    <cellStyle name="Normal 3 4 2 2 3 3 3" xfId="31789" xr:uid="{00000000-0005-0000-0000-00002C7C0000}"/>
    <cellStyle name="Normal 3 4 2 2 3 3 3 2" xfId="31790" xr:uid="{00000000-0005-0000-0000-00002D7C0000}"/>
    <cellStyle name="Normal 3 4 2 2 3 3 4" xfId="31791" xr:uid="{00000000-0005-0000-0000-00002E7C0000}"/>
    <cellStyle name="Normal 3 4 2 2 3 3 4 2" xfId="31792" xr:uid="{00000000-0005-0000-0000-00002F7C0000}"/>
    <cellStyle name="Normal 3 4 2 2 3 3 5" xfId="31793" xr:uid="{00000000-0005-0000-0000-0000307C0000}"/>
    <cellStyle name="Normal 3 4 2 2 3 4" xfId="31794" xr:uid="{00000000-0005-0000-0000-0000317C0000}"/>
    <cellStyle name="Normal 3 4 2 2 3 4 2" xfId="31795" xr:uid="{00000000-0005-0000-0000-0000327C0000}"/>
    <cellStyle name="Normal 3 4 2 2 3 4 2 2" xfId="31796" xr:uid="{00000000-0005-0000-0000-0000337C0000}"/>
    <cellStyle name="Normal 3 4 2 2 3 4 3" xfId="31797" xr:uid="{00000000-0005-0000-0000-0000347C0000}"/>
    <cellStyle name="Normal 3 4 2 2 3 4 3 2" xfId="31798" xr:uid="{00000000-0005-0000-0000-0000357C0000}"/>
    <cellStyle name="Normal 3 4 2 2 3 4 4" xfId="31799" xr:uid="{00000000-0005-0000-0000-0000367C0000}"/>
    <cellStyle name="Normal 3 4 2 2 3 4 4 2" xfId="31800" xr:uid="{00000000-0005-0000-0000-0000377C0000}"/>
    <cellStyle name="Normal 3 4 2 2 3 4 5" xfId="31801" xr:uid="{00000000-0005-0000-0000-0000387C0000}"/>
    <cellStyle name="Normal 3 4 2 2 3 5" xfId="31802" xr:uid="{00000000-0005-0000-0000-0000397C0000}"/>
    <cellStyle name="Normal 3 4 2 2 3 5 2" xfId="31803" xr:uid="{00000000-0005-0000-0000-00003A7C0000}"/>
    <cellStyle name="Normal 3 4 2 2 3 6" xfId="31804" xr:uid="{00000000-0005-0000-0000-00003B7C0000}"/>
    <cellStyle name="Normal 3 4 2 2 3 6 2" xfId="31805" xr:uid="{00000000-0005-0000-0000-00003C7C0000}"/>
    <cellStyle name="Normal 3 4 2 2 3 7" xfId="31806" xr:uid="{00000000-0005-0000-0000-00003D7C0000}"/>
    <cellStyle name="Normal 3 4 2 2 3 7 2" xfId="31807" xr:uid="{00000000-0005-0000-0000-00003E7C0000}"/>
    <cellStyle name="Normal 3 4 2 2 3 8" xfId="31808" xr:uid="{00000000-0005-0000-0000-00003F7C0000}"/>
    <cellStyle name="Normal 3 4 2 2 4" xfId="31809" xr:uid="{00000000-0005-0000-0000-0000407C0000}"/>
    <cellStyle name="Normal 3 4 2 2 4 2" xfId="31810" xr:uid="{00000000-0005-0000-0000-0000417C0000}"/>
    <cellStyle name="Normal 3 4 2 2 4 2 2" xfId="31811" xr:uid="{00000000-0005-0000-0000-0000427C0000}"/>
    <cellStyle name="Normal 3 4 2 2 4 2 2 2" xfId="31812" xr:uid="{00000000-0005-0000-0000-0000437C0000}"/>
    <cellStyle name="Normal 3 4 2 2 4 2 2 2 2" xfId="31813" xr:uid="{00000000-0005-0000-0000-0000447C0000}"/>
    <cellStyle name="Normal 3 4 2 2 4 2 2 3" xfId="31814" xr:uid="{00000000-0005-0000-0000-0000457C0000}"/>
    <cellStyle name="Normal 3 4 2 2 4 2 2 3 2" xfId="31815" xr:uid="{00000000-0005-0000-0000-0000467C0000}"/>
    <cellStyle name="Normal 3 4 2 2 4 2 2 4" xfId="31816" xr:uid="{00000000-0005-0000-0000-0000477C0000}"/>
    <cellStyle name="Normal 3 4 2 2 4 2 2 4 2" xfId="31817" xr:uid="{00000000-0005-0000-0000-0000487C0000}"/>
    <cellStyle name="Normal 3 4 2 2 4 2 2 5" xfId="31818" xr:uid="{00000000-0005-0000-0000-0000497C0000}"/>
    <cellStyle name="Normal 3 4 2 2 4 2 3" xfId="31819" xr:uid="{00000000-0005-0000-0000-00004A7C0000}"/>
    <cellStyle name="Normal 3 4 2 2 4 2 3 2" xfId="31820" xr:uid="{00000000-0005-0000-0000-00004B7C0000}"/>
    <cellStyle name="Normal 3 4 2 2 4 2 4" xfId="31821" xr:uid="{00000000-0005-0000-0000-00004C7C0000}"/>
    <cellStyle name="Normal 3 4 2 2 4 2 4 2" xfId="31822" xr:uid="{00000000-0005-0000-0000-00004D7C0000}"/>
    <cellStyle name="Normal 3 4 2 2 4 2 5" xfId="31823" xr:uid="{00000000-0005-0000-0000-00004E7C0000}"/>
    <cellStyle name="Normal 3 4 2 2 4 2 5 2" xfId="31824" xr:uid="{00000000-0005-0000-0000-00004F7C0000}"/>
    <cellStyle name="Normal 3 4 2 2 4 2 6" xfId="31825" xr:uid="{00000000-0005-0000-0000-0000507C0000}"/>
    <cellStyle name="Normal 3 4 2 2 4 3" xfId="31826" xr:uid="{00000000-0005-0000-0000-0000517C0000}"/>
    <cellStyle name="Normal 3 4 2 2 4 3 2" xfId="31827" xr:uid="{00000000-0005-0000-0000-0000527C0000}"/>
    <cellStyle name="Normal 3 4 2 2 4 3 2 2" xfId="31828" xr:uid="{00000000-0005-0000-0000-0000537C0000}"/>
    <cellStyle name="Normal 3 4 2 2 4 3 3" xfId="31829" xr:uid="{00000000-0005-0000-0000-0000547C0000}"/>
    <cellStyle name="Normal 3 4 2 2 4 3 3 2" xfId="31830" xr:uid="{00000000-0005-0000-0000-0000557C0000}"/>
    <cellStyle name="Normal 3 4 2 2 4 3 4" xfId="31831" xr:uid="{00000000-0005-0000-0000-0000567C0000}"/>
    <cellStyle name="Normal 3 4 2 2 4 3 4 2" xfId="31832" xr:uid="{00000000-0005-0000-0000-0000577C0000}"/>
    <cellStyle name="Normal 3 4 2 2 4 3 5" xfId="31833" xr:uid="{00000000-0005-0000-0000-0000587C0000}"/>
    <cellStyle name="Normal 3 4 2 2 4 4" xfId="31834" xr:uid="{00000000-0005-0000-0000-0000597C0000}"/>
    <cellStyle name="Normal 3 4 2 2 4 4 2" xfId="31835" xr:uid="{00000000-0005-0000-0000-00005A7C0000}"/>
    <cellStyle name="Normal 3 4 2 2 4 5" xfId="31836" xr:uid="{00000000-0005-0000-0000-00005B7C0000}"/>
    <cellStyle name="Normal 3 4 2 2 4 5 2" xfId="31837" xr:uid="{00000000-0005-0000-0000-00005C7C0000}"/>
    <cellStyle name="Normal 3 4 2 2 4 6" xfId="31838" xr:uid="{00000000-0005-0000-0000-00005D7C0000}"/>
    <cellStyle name="Normal 3 4 2 2 4 6 2" xfId="31839" xr:uid="{00000000-0005-0000-0000-00005E7C0000}"/>
    <cellStyle name="Normal 3 4 2 2 4 7" xfId="31840" xr:uid="{00000000-0005-0000-0000-00005F7C0000}"/>
    <cellStyle name="Normal 3 4 2 2 5" xfId="31841" xr:uid="{00000000-0005-0000-0000-0000607C0000}"/>
    <cellStyle name="Normal 3 4 2 2 5 2" xfId="31842" xr:uid="{00000000-0005-0000-0000-0000617C0000}"/>
    <cellStyle name="Normal 3 4 2 2 5 2 2" xfId="31843" xr:uid="{00000000-0005-0000-0000-0000627C0000}"/>
    <cellStyle name="Normal 3 4 2 2 5 2 2 2" xfId="31844" xr:uid="{00000000-0005-0000-0000-0000637C0000}"/>
    <cellStyle name="Normal 3 4 2 2 5 2 3" xfId="31845" xr:uid="{00000000-0005-0000-0000-0000647C0000}"/>
    <cellStyle name="Normal 3 4 2 2 5 2 3 2" xfId="31846" xr:uid="{00000000-0005-0000-0000-0000657C0000}"/>
    <cellStyle name="Normal 3 4 2 2 5 2 4" xfId="31847" xr:uid="{00000000-0005-0000-0000-0000667C0000}"/>
    <cellStyle name="Normal 3 4 2 2 5 2 4 2" xfId="31848" xr:uid="{00000000-0005-0000-0000-0000677C0000}"/>
    <cellStyle name="Normal 3 4 2 2 5 2 5" xfId="31849" xr:uid="{00000000-0005-0000-0000-0000687C0000}"/>
    <cellStyle name="Normal 3 4 2 2 5 3" xfId="31850" xr:uid="{00000000-0005-0000-0000-0000697C0000}"/>
    <cellStyle name="Normal 3 4 2 2 5 3 2" xfId="31851" xr:uid="{00000000-0005-0000-0000-00006A7C0000}"/>
    <cellStyle name="Normal 3 4 2 2 5 4" xfId="31852" xr:uid="{00000000-0005-0000-0000-00006B7C0000}"/>
    <cellStyle name="Normal 3 4 2 2 5 4 2" xfId="31853" xr:uid="{00000000-0005-0000-0000-00006C7C0000}"/>
    <cellStyle name="Normal 3 4 2 2 5 5" xfId="31854" xr:uid="{00000000-0005-0000-0000-00006D7C0000}"/>
    <cellStyle name="Normal 3 4 2 2 5 5 2" xfId="31855" xr:uid="{00000000-0005-0000-0000-00006E7C0000}"/>
    <cellStyle name="Normal 3 4 2 2 5 6" xfId="31856" xr:uid="{00000000-0005-0000-0000-00006F7C0000}"/>
    <cellStyle name="Normal 3 4 2 2 6" xfId="31857" xr:uid="{00000000-0005-0000-0000-0000707C0000}"/>
    <cellStyle name="Normal 3 4 2 2 6 2" xfId="31858" xr:uid="{00000000-0005-0000-0000-0000717C0000}"/>
    <cellStyle name="Normal 3 4 2 2 6 2 2" xfId="31859" xr:uid="{00000000-0005-0000-0000-0000727C0000}"/>
    <cellStyle name="Normal 3 4 2 2 6 3" xfId="31860" xr:uid="{00000000-0005-0000-0000-0000737C0000}"/>
    <cellStyle name="Normal 3 4 2 2 6 3 2" xfId="31861" xr:uid="{00000000-0005-0000-0000-0000747C0000}"/>
    <cellStyle name="Normal 3 4 2 2 6 4" xfId="31862" xr:uid="{00000000-0005-0000-0000-0000757C0000}"/>
    <cellStyle name="Normal 3 4 2 2 6 4 2" xfId="31863" xr:uid="{00000000-0005-0000-0000-0000767C0000}"/>
    <cellStyle name="Normal 3 4 2 2 6 5" xfId="31864" xr:uid="{00000000-0005-0000-0000-0000777C0000}"/>
    <cellStyle name="Normal 3 4 2 2 7" xfId="31865" xr:uid="{00000000-0005-0000-0000-0000787C0000}"/>
    <cellStyle name="Normal 3 4 2 2 7 2" xfId="31866" xr:uid="{00000000-0005-0000-0000-0000797C0000}"/>
    <cellStyle name="Normal 3 4 2 2 8" xfId="31867" xr:uid="{00000000-0005-0000-0000-00007A7C0000}"/>
    <cellStyle name="Normal 3 4 2 2 8 2" xfId="31868" xr:uid="{00000000-0005-0000-0000-00007B7C0000}"/>
    <cellStyle name="Normal 3 4 2 2 9" xfId="31869" xr:uid="{00000000-0005-0000-0000-00007C7C0000}"/>
    <cellStyle name="Normal 3 4 2 2 9 2" xfId="31870" xr:uid="{00000000-0005-0000-0000-00007D7C0000}"/>
    <cellStyle name="Normal 3 4 2 3" xfId="31871" xr:uid="{00000000-0005-0000-0000-00007E7C0000}"/>
    <cellStyle name="Normal 3 4 2 3 10" xfId="31872" xr:uid="{00000000-0005-0000-0000-00007F7C0000}"/>
    <cellStyle name="Normal 3 4 2 3 2" xfId="31873" xr:uid="{00000000-0005-0000-0000-0000807C0000}"/>
    <cellStyle name="Normal 3 4 2 3 2 2" xfId="31874" xr:uid="{00000000-0005-0000-0000-0000817C0000}"/>
    <cellStyle name="Normal 3 4 2 3 2 2 2" xfId="31875" xr:uid="{00000000-0005-0000-0000-0000827C0000}"/>
    <cellStyle name="Normal 3 4 2 3 2 2 2 2" xfId="31876" xr:uid="{00000000-0005-0000-0000-0000837C0000}"/>
    <cellStyle name="Normal 3 4 2 3 2 2 2 2 2" xfId="31877" xr:uid="{00000000-0005-0000-0000-0000847C0000}"/>
    <cellStyle name="Normal 3 4 2 3 2 2 2 3" xfId="31878" xr:uid="{00000000-0005-0000-0000-0000857C0000}"/>
    <cellStyle name="Normal 3 4 2 3 2 2 2 3 2" xfId="31879" xr:uid="{00000000-0005-0000-0000-0000867C0000}"/>
    <cellStyle name="Normal 3 4 2 3 2 2 2 4" xfId="31880" xr:uid="{00000000-0005-0000-0000-0000877C0000}"/>
    <cellStyle name="Normal 3 4 2 3 2 2 2 4 2" xfId="31881" xr:uid="{00000000-0005-0000-0000-0000887C0000}"/>
    <cellStyle name="Normal 3 4 2 3 2 2 2 5" xfId="31882" xr:uid="{00000000-0005-0000-0000-0000897C0000}"/>
    <cellStyle name="Normal 3 4 2 3 2 2 3" xfId="31883" xr:uid="{00000000-0005-0000-0000-00008A7C0000}"/>
    <cellStyle name="Normal 3 4 2 3 2 2 3 2" xfId="31884" xr:uid="{00000000-0005-0000-0000-00008B7C0000}"/>
    <cellStyle name="Normal 3 4 2 3 2 2 3 2 2" xfId="31885" xr:uid="{00000000-0005-0000-0000-00008C7C0000}"/>
    <cellStyle name="Normal 3 4 2 3 2 2 3 3" xfId="31886" xr:uid="{00000000-0005-0000-0000-00008D7C0000}"/>
    <cellStyle name="Normal 3 4 2 3 2 2 3 3 2" xfId="31887" xr:uid="{00000000-0005-0000-0000-00008E7C0000}"/>
    <cellStyle name="Normal 3 4 2 3 2 2 3 4" xfId="31888" xr:uid="{00000000-0005-0000-0000-00008F7C0000}"/>
    <cellStyle name="Normal 3 4 2 3 2 2 3 4 2" xfId="31889" xr:uid="{00000000-0005-0000-0000-0000907C0000}"/>
    <cellStyle name="Normal 3 4 2 3 2 2 3 5" xfId="31890" xr:uid="{00000000-0005-0000-0000-0000917C0000}"/>
    <cellStyle name="Normal 3 4 2 3 2 2 4" xfId="31891" xr:uid="{00000000-0005-0000-0000-0000927C0000}"/>
    <cellStyle name="Normal 3 4 2 3 2 2 4 2" xfId="31892" xr:uid="{00000000-0005-0000-0000-0000937C0000}"/>
    <cellStyle name="Normal 3 4 2 3 2 2 5" xfId="31893" xr:uid="{00000000-0005-0000-0000-0000947C0000}"/>
    <cellStyle name="Normal 3 4 2 3 2 2 5 2" xfId="31894" xr:uid="{00000000-0005-0000-0000-0000957C0000}"/>
    <cellStyle name="Normal 3 4 2 3 2 2 6" xfId="31895" xr:uid="{00000000-0005-0000-0000-0000967C0000}"/>
    <cellStyle name="Normal 3 4 2 3 2 2 6 2" xfId="31896" xr:uid="{00000000-0005-0000-0000-0000977C0000}"/>
    <cellStyle name="Normal 3 4 2 3 2 2 7" xfId="31897" xr:uid="{00000000-0005-0000-0000-0000987C0000}"/>
    <cellStyle name="Normal 3 4 2 3 2 3" xfId="31898" xr:uid="{00000000-0005-0000-0000-0000997C0000}"/>
    <cellStyle name="Normal 3 4 2 3 2 3 2" xfId="31899" xr:uid="{00000000-0005-0000-0000-00009A7C0000}"/>
    <cellStyle name="Normal 3 4 2 3 2 3 2 2" xfId="31900" xr:uid="{00000000-0005-0000-0000-00009B7C0000}"/>
    <cellStyle name="Normal 3 4 2 3 2 3 3" xfId="31901" xr:uid="{00000000-0005-0000-0000-00009C7C0000}"/>
    <cellStyle name="Normal 3 4 2 3 2 3 3 2" xfId="31902" xr:uid="{00000000-0005-0000-0000-00009D7C0000}"/>
    <cellStyle name="Normal 3 4 2 3 2 3 4" xfId="31903" xr:uid="{00000000-0005-0000-0000-00009E7C0000}"/>
    <cellStyle name="Normal 3 4 2 3 2 3 4 2" xfId="31904" xr:uid="{00000000-0005-0000-0000-00009F7C0000}"/>
    <cellStyle name="Normal 3 4 2 3 2 3 5" xfId="31905" xr:uid="{00000000-0005-0000-0000-0000A07C0000}"/>
    <cellStyle name="Normal 3 4 2 3 2 4" xfId="31906" xr:uid="{00000000-0005-0000-0000-0000A17C0000}"/>
    <cellStyle name="Normal 3 4 2 3 2 4 2" xfId="31907" xr:uid="{00000000-0005-0000-0000-0000A27C0000}"/>
    <cellStyle name="Normal 3 4 2 3 2 4 2 2" xfId="31908" xr:uid="{00000000-0005-0000-0000-0000A37C0000}"/>
    <cellStyle name="Normal 3 4 2 3 2 4 3" xfId="31909" xr:uid="{00000000-0005-0000-0000-0000A47C0000}"/>
    <cellStyle name="Normal 3 4 2 3 2 4 3 2" xfId="31910" xr:uid="{00000000-0005-0000-0000-0000A57C0000}"/>
    <cellStyle name="Normal 3 4 2 3 2 4 4" xfId="31911" xr:uid="{00000000-0005-0000-0000-0000A67C0000}"/>
    <cellStyle name="Normal 3 4 2 3 2 4 4 2" xfId="31912" xr:uid="{00000000-0005-0000-0000-0000A77C0000}"/>
    <cellStyle name="Normal 3 4 2 3 2 4 5" xfId="31913" xr:uid="{00000000-0005-0000-0000-0000A87C0000}"/>
    <cellStyle name="Normal 3 4 2 3 2 5" xfId="31914" xr:uid="{00000000-0005-0000-0000-0000A97C0000}"/>
    <cellStyle name="Normal 3 4 2 3 2 5 2" xfId="31915" xr:uid="{00000000-0005-0000-0000-0000AA7C0000}"/>
    <cellStyle name="Normal 3 4 2 3 2 6" xfId="31916" xr:uid="{00000000-0005-0000-0000-0000AB7C0000}"/>
    <cellStyle name="Normal 3 4 2 3 2 6 2" xfId="31917" xr:uid="{00000000-0005-0000-0000-0000AC7C0000}"/>
    <cellStyle name="Normal 3 4 2 3 2 7" xfId="31918" xr:uid="{00000000-0005-0000-0000-0000AD7C0000}"/>
    <cellStyle name="Normal 3 4 2 3 2 7 2" xfId="31919" xr:uid="{00000000-0005-0000-0000-0000AE7C0000}"/>
    <cellStyle name="Normal 3 4 2 3 2 8" xfId="31920" xr:uid="{00000000-0005-0000-0000-0000AF7C0000}"/>
    <cellStyle name="Normal 3 4 2 3 3" xfId="31921" xr:uid="{00000000-0005-0000-0000-0000B07C0000}"/>
    <cellStyle name="Normal 3 4 2 3 3 2" xfId="31922" xr:uid="{00000000-0005-0000-0000-0000B17C0000}"/>
    <cellStyle name="Normal 3 4 2 3 3 2 2" xfId="31923" xr:uid="{00000000-0005-0000-0000-0000B27C0000}"/>
    <cellStyle name="Normal 3 4 2 3 3 2 2 2" xfId="31924" xr:uid="{00000000-0005-0000-0000-0000B37C0000}"/>
    <cellStyle name="Normal 3 4 2 3 3 2 2 2 2" xfId="31925" xr:uid="{00000000-0005-0000-0000-0000B47C0000}"/>
    <cellStyle name="Normal 3 4 2 3 3 2 2 3" xfId="31926" xr:uid="{00000000-0005-0000-0000-0000B57C0000}"/>
    <cellStyle name="Normal 3 4 2 3 3 2 2 3 2" xfId="31927" xr:uid="{00000000-0005-0000-0000-0000B67C0000}"/>
    <cellStyle name="Normal 3 4 2 3 3 2 2 4" xfId="31928" xr:uid="{00000000-0005-0000-0000-0000B77C0000}"/>
    <cellStyle name="Normal 3 4 2 3 3 2 2 4 2" xfId="31929" xr:uid="{00000000-0005-0000-0000-0000B87C0000}"/>
    <cellStyle name="Normal 3 4 2 3 3 2 2 5" xfId="31930" xr:uid="{00000000-0005-0000-0000-0000B97C0000}"/>
    <cellStyle name="Normal 3 4 2 3 3 2 3" xfId="31931" xr:uid="{00000000-0005-0000-0000-0000BA7C0000}"/>
    <cellStyle name="Normal 3 4 2 3 3 2 3 2" xfId="31932" xr:uid="{00000000-0005-0000-0000-0000BB7C0000}"/>
    <cellStyle name="Normal 3 4 2 3 3 2 3 2 2" xfId="31933" xr:uid="{00000000-0005-0000-0000-0000BC7C0000}"/>
    <cellStyle name="Normal 3 4 2 3 3 2 3 3" xfId="31934" xr:uid="{00000000-0005-0000-0000-0000BD7C0000}"/>
    <cellStyle name="Normal 3 4 2 3 3 2 3 3 2" xfId="31935" xr:uid="{00000000-0005-0000-0000-0000BE7C0000}"/>
    <cellStyle name="Normal 3 4 2 3 3 2 3 4" xfId="31936" xr:uid="{00000000-0005-0000-0000-0000BF7C0000}"/>
    <cellStyle name="Normal 3 4 2 3 3 2 3 4 2" xfId="31937" xr:uid="{00000000-0005-0000-0000-0000C07C0000}"/>
    <cellStyle name="Normal 3 4 2 3 3 2 3 5" xfId="31938" xr:uid="{00000000-0005-0000-0000-0000C17C0000}"/>
    <cellStyle name="Normal 3 4 2 3 3 2 4" xfId="31939" xr:uid="{00000000-0005-0000-0000-0000C27C0000}"/>
    <cellStyle name="Normal 3 4 2 3 3 2 4 2" xfId="31940" xr:uid="{00000000-0005-0000-0000-0000C37C0000}"/>
    <cellStyle name="Normal 3 4 2 3 3 2 5" xfId="31941" xr:uid="{00000000-0005-0000-0000-0000C47C0000}"/>
    <cellStyle name="Normal 3 4 2 3 3 2 5 2" xfId="31942" xr:uid="{00000000-0005-0000-0000-0000C57C0000}"/>
    <cellStyle name="Normal 3 4 2 3 3 2 6" xfId="31943" xr:uid="{00000000-0005-0000-0000-0000C67C0000}"/>
    <cellStyle name="Normal 3 4 2 3 3 2 6 2" xfId="31944" xr:uid="{00000000-0005-0000-0000-0000C77C0000}"/>
    <cellStyle name="Normal 3 4 2 3 3 2 7" xfId="31945" xr:uid="{00000000-0005-0000-0000-0000C87C0000}"/>
    <cellStyle name="Normal 3 4 2 3 3 3" xfId="31946" xr:uid="{00000000-0005-0000-0000-0000C97C0000}"/>
    <cellStyle name="Normal 3 4 2 3 3 3 2" xfId="31947" xr:uid="{00000000-0005-0000-0000-0000CA7C0000}"/>
    <cellStyle name="Normal 3 4 2 3 3 3 2 2" xfId="31948" xr:uid="{00000000-0005-0000-0000-0000CB7C0000}"/>
    <cellStyle name="Normal 3 4 2 3 3 3 3" xfId="31949" xr:uid="{00000000-0005-0000-0000-0000CC7C0000}"/>
    <cellStyle name="Normal 3 4 2 3 3 3 3 2" xfId="31950" xr:uid="{00000000-0005-0000-0000-0000CD7C0000}"/>
    <cellStyle name="Normal 3 4 2 3 3 3 4" xfId="31951" xr:uid="{00000000-0005-0000-0000-0000CE7C0000}"/>
    <cellStyle name="Normal 3 4 2 3 3 3 4 2" xfId="31952" xr:uid="{00000000-0005-0000-0000-0000CF7C0000}"/>
    <cellStyle name="Normal 3 4 2 3 3 3 5" xfId="31953" xr:uid="{00000000-0005-0000-0000-0000D07C0000}"/>
    <cellStyle name="Normal 3 4 2 3 3 4" xfId="31954" xr:uid="{00000000-0005-0000-0000-0000D17C0000}"/>
    <cellStyle name="Normal 3 4 2 3 3 4 2" xfId="31955" xr:uid="{00000000-0005-0000-0000-0000D27C0000}"/>
    <cellStyle name="Normal 3 4 2 3 3 4 2 2" xfId="31956" xr:uid="{00000000-0005-0000-0000-0000D37C0000}"/>
    <cellStyle name="Normal 3 4 2 3 3 4 3" xfId="31957" xr:uid="{00000000-0005-0000-0000-0000D47C0000}"/>
    <cellStyle name="Normal 3 4 2 3 3 4 3 2" xfId="31958" xr:uid="{00000000-0005-0000-0000-0000D57C0000}"/>
    <cellStyle name="Normal 3 4 2 3 3 4 4" xfId="31959" xr:uid="{00000000-0005-0000-0000-0000D67C0000}"/>
    <cellStyle name="Normal 3 4 2 3 3 4 4 2" xfId="31960" xr:uid="{00000000-0005-0000-0000-0000D77C0000}"/>
    <cellStyle name="Normal 3 4 2 3 3 4 5" xfId="31961" xr:uid="{00000000-0005-0000-0000-0000D87C0000}"/>
    <cellStyle name="Normal 3 4 2 3 3 5" xfId="31962" xr:uid="{00000000-0005-0000-0000-0000D97C0000}"/>
    <cellStyle name="Normal 3 4 2 3 3 5 2" xfId="31963" xr:uid="{00000000-0005-0000-0000-0000DA7C0000}"/>
    <cellStyle name="Normal 3 4 2 3 3 6" xfId="31964" xr:uid="{00000000-0005-0000-0000-0000DB7C0000}"/>
    <cellStyle name="Normal 3 4 2 3 3 6 2" xfId="31965" xr:uid="{00000000-0005-0000-0000-0000DC7C0000}"/>
    <cellStyle name="Normal 3 4 2 3 3 7" xfId="31966" xr:uid="{00000000-0005-0000-0000-0000DD7C0000}"/>
    <cellStyle name="Normal 3 4 2 3 3 7 2" xfId="31967" xr:uid="{00000000-0005-0000-0000-0000DE7C0000}"/>
    <cellStyle name="Normal 3 4 2 3 3 8" xfId="31968" xr:uid="{00000000-0005-0000-0000-0000DF7C0000}"/>
    <cellStyle name="Normal 3 4 2 3 4" xfId="31969" xr:uid="{00000000-0005-0000-0000-0000E07C0000}"/>
    <cellStyle name="Normal 3 4 2 3 4 2" xfId="31970" xr:uid="{00000000-0005-0000-0000-0000E17C0000}"/>
    <cellStyle name="Normal 3 4 2 3 4 2 2" xfId="31971" xr:uid="{00000000-0005-0000-0000-0000E27C0000}"/>
    <cellStyle name="Normal 3 4 2 3 4 2 2 2" xfId="31972" xr:uid="{00000000-0005-0000-0000-0000E37C0000}"/>
    <cellStyle name="Normal 3 4 2 3 4 2 3" xfId="31973" xr:uid="{00000000-0005-0000-0000-0000E47C0000}"/>
    <cellStyle name="Normal 3 4 2 3 4 2 3 2" xfId="31974" xr:uid="{00000000-0005-0000-0000-0000E57C0000}"/>
    <cellStyle name="Normal 3 4 2 3 4 2 4" xfId="31975" xr:uid="{00000000-0005-0000-0000-0000E67C0000}"/>
    <cellStyle name="Normal 3 4 2 3 4 2 4 2" xfId="31976" xr:uid="{00000000-0005-0000-0000-0000E77C0000}"/>
    <cellStyle name="Normal 3 4 2 3 4 2 5" xfId="31977" xr:uid="{00000000-0005-0000-0000-0000E87C0000}"/>
    <cellStyle name="Normal 3 4 2 3 4 3" xfId="31978" xr:uid="{00000000-0005-0000-0000-0000E97C0000}"/>
    <cellStyle name="Normal 3 4 2 3 4 3 2" xfId="31979" xr:uid="{00000000-0005-0000-0000-0000EA7C0000}"/>
    <cellStyle name="Normal 3 4 2 3 4 3 2 2" xfId="31980" xr:uid="{00000000-0005-0000-0000-0000EB7C0000}"/>
    <cellStyle name="Normal 3 4 2 3 4 3 3" xfId="31981" xr:uid="{00000000-0005-0000-0000-0000EC7C0000}"/>
    <cellStyle name="Normal 3 4 2 3 4 3 3 2" xfId="31982" xr:uid="{00000000-0005-0000-0000-0000ED7C0000}"/>
    <cellStyle name="Normal 3 4 2 3 4 3 4" xfId="31983" xr:uid="{00000000-0005-0000-0000-0000EE7C0000}"/>
    <cellStyle name="Normal 3 4 2 3 4 3 4 2" xfId="31984" xr:uid="{00000000-0005-0000-0000-0000EF7C0000}"/>
    <cellStyle name="Normal 3 4 2 3 4 3 5" xfId="31985" xr:uid="{00000000-0005-0000-0000-0000F07C0000}"/>
    <cellStyle name="Normal 3 4 2 3 4 4" xfId="31986" xr:uid="{00000000-0005-0000-0000-0000F17C0000}"/>
    <cellStyle name="Normal 3 4 2 3 4 4 2" xfId="31987" xr:uid="{00000000-0005-0000-0000-0000F27C0000}"/>
    <cellStyle name="Normal 3 4 2 3 4 5" xfId="31988" xr:uid="{00000000-0005-0000-0000-0000F37C0000}"/>
    <cellStyle name="Normal 3 4 2 3 4 5 2" xfId="31989" xr:uid="{00000000-0005-0000-0000-0000F47C0000}"/>
    <cellStyle name="Normal 3 4 2 3 4 6" xfId="31990" xr:uid="{00000000-0005-0000-0000-0000F57C0000}"/>
    <cellStyle name="Normal 3 4 2 3 4 6 2" xfId="31991" xr:uid="{00000000-0005-0000-0000-0000F67C0000}"/>
    <cellStyle name="Normal 3 4 2 3 4 7" xfId="31992" xr:uid="{00000000-0005-0000-0000-0000F77C0000}"/>
    <cellStyle name="Normal 3 4 2 3 5" xfId="31993" xr:uid="{00000000-0005-0000-0000-0000F87C0000}"/>
    <cellStyle name="Normal 3 4 2 3 5 2" xfId="31994" xr:uid="{00000000-0005-0000-0000-0000F97C0000}"/>
    <cellStyle name="Normal 3 4 2 3 5 2 2" xfId="31995" xr:uid="{00000000-0005-0000-0000-0000FA7C0000}"/>
    <cellStyle name="Normal 3 4 2 3 5 3" xfId="31996" xr:uid="{00000000-0005-0000-0000-0000FB7C0000}"/>
    <cellStyle name="Normal 3 4 2 3 5 3 2" xfId="31997" xr:uid="{00000000-0005-0000-0000-0000FC7C0000}"/>
    <cellStyle name="Normal 3 4 2 3 5 4" xfId="31998" xr:uid="{00000000-0005-0000-0000-0000FD7C0000}"/>
    <cellStyle name="Normal 3 4 2 3 5 4 2" xfId="31999" xr:uid="{00000000-0005-0000-0000-0000FE7C0000}"/>
    <cellStyle name="Normal 3 4 2 3 5 5" xfId="32000" xr:uid="{00000000-0005-0000-0000-0000FF7C0000}"/>
    <cellStyle name="Normal 3 4 2 3 6" xfId="32001" xr:uid="{00000000-0005-0000-0000-0000007D0000}"/>
    <cellStyle name="Normal 3 4 2 3 6 2" xfId="32002" xr:uid="{00000000-0005-0000-0000-0000017D0000}"/>
    <cellStyle name="Normal 3 4 2 3 6 2 2" xfId="32003" xr:uid="{00000000-0005-0000-0000-0000027D0000}"/>
    <cellStyle name="Normal 3 4 2 3 6 3" xfId="32004" xr:uid="{00000000-0005-0000-0000-0000037D0000}"/>
    <cellStyle name="Normal 3 4 2 3 6 3 2" xfId="32005" xr:uid="{00000000-0005-0000-0000-0000047D0000}"/>
    <cellStyle name="Normal 3 4 2 3 6 4" xfId="32006" xr:uid="{00000000-0005-0000-0000-0000057D0000}"/>
    <cellStyle name="Normal 3 4 2 3 6 4 2" xfId="32007" xr:uid="{00000000-0005-0000-0000-0000067D0000}"/>
    <cellStyle name="Normal 3 4 2 3 6 5" xfId="32008" xr:uid="{00000000-0005-0000-0000-0000077D0000}"/>
    <cellStyle name="Normal 3 4 2 3 7" xfId="32009" xr:uid="{00000000-0005-0000-0000-0000087D0000}"/>
    <cellStyle name="Normal 3 4 2 3 7 2" xfId="32010" xr:uid="{00000000-0005-0000-0000-0000097D0000}"/>
    <cellStyle name="Normal 3 4 2 3 8" xfId="32011" xr:uid="{00000000-0005-0000-0000-00000A7D0000}"/>
    <cellStyle name="Normal 3 4 2 3 8 2" xfId="32012" xr:uid="{00000000-0005-0000-0000-00000B7D0000}"/>
    <cellStyle name="Normal 3 4 2 3 9" xfId="32013" xr:uid="{00000000-0005-0000-0000-00000C7D0000}"/>
    <cellStyle name="Normal 3 4 2 3 9 2" xfId="32014" xr:uid="{00000000-0005-0000-0000-00000D7D0000}"/>
    <cellStyle name="Normal 3 4 2 4" xfId="32015" xr:uid="{00000000-0005-0000-0000-00000E7D0000}"/>
    <cellStyle name="Normal 3 4 2 4 2" xfId="32016" xr:uid="{00000000-0005-0000-0000-00000F7D0000}"/>
    <cellStyle name="Normal 3 4 2 4 2 2" xfId="32017" xr:uid="{00000000-0005-0000-0000-0000107D0000}"/>
    <cellStyle name="Normal 3 4 2 4 2 2 2" xfId="32018" xr:uid="{00000000-0005-0000-0000-0000117D0000}"/>
    <cellStyle name="Normal 3 4 2 4 2 2 2 2" xfId="32019" xr:uid="{00000000-0005-0000-0000-0000127D0000}"/>
    <cellStyle name="Normal 3 4 2 4 2 2 3" xfId="32020" xr:uid="{00000000-0005-0000-0000-0000137D0000}"/>
    <cellStyle name="Normal 3 4 2 4 2 2 3 2" xfId="32021" xr:uid="{00000000-0005-0000-0000-0000147D0000}"/>
    <cellStyle name="Normal 3 4 2 4 2 2 4" xfId="32022" xr:uid="{00000000-0005-0000-0000-0000157D0000}"/>
    <cellStyle name="Normal 3 4 2 4 2 2 4 2" xfId="32023" xr:uid="{00000000-0005-0000-0000-0000167D0000}"/>
    <cellStyle name="Normal 3 4 2 4 2 2 5" xfId="32024" xr:uid="{00000000-0005-0000-0000-0000177D0000}"/>
    <cellStyle name="Normal 3 4 2 4 2 3" xfId="32025" xr:uid="{00000000-0005-0000-0000-0000187D0000}"/>
    <cellStyle name="Normal 3 4 2 4 2 3 2" xfId="32026" xr:uid="{00000000-0005-0000-0000-0000197D0000}"/>
    <cellStyle name="Normal 3 4 2 4 2 3 2 2" xfId="32027" xr:uid="{00000000-0005-0000-0000-00001A7D0000}"/>
    <cellStyle name="Normal 3 4 2 4 2 3 3" xfId="32028" xr:uid="{00000000-0005-0000-0000-00001B7D0000}"/>
    <cellStyle name="Normal 3 4 2 4 2 3 3 2" xfId="32029" xr:uid="{00000000-0005-0000-0000-00001C7D0000}"/>
    <cellStyle name="Normal 3 4 2 4 2 3 4" xfId="32030" xr:uid="{00000000-0005-0000-0000-00001D7D0000}"/>
    <cellStyle name="Normal 3 4 2 4 2 3 4 2" xfId="32031" xr:uid="{00000000-0005-0000-0000-00001E7D0000}"/>
    <cellStyle name="Normal 3 4 2 4 2 3 5" xfId="32032" xr:uid="{00000000-0005-0000-0000-00001F7D0000}"/>
    <cellStyle name="Normal 3 4 2 4 2 4" xfId="32033" xr:uid="{00000000-0005-0000-0000-0000207D0000}"/>
    <cellStyle name="Normal 3 4 2 4 2 4 2" xfId="32034" xr:uid="{00000000-0005-0000-0000-0000217D0000}"/>
    <cellStyle name="Normal 3 4 2 4 2 5" xfId="32035" xr:uid="{00000000-0005-0000-0000-0000227D0000}"/>
    <cellStyle name="Normal 3 4 2 4 2 5 2" xfId="32036" xr:uid="{00000000-0005-0000-0000-0000237D0000}"/>
    <cellStyle name="Normal 3 4 2 4 2 6" xfId="32037" xr:uid="{00000000-0005-0000-0000-0000247D0000}"/>
    <cellStyle name="Normal 3 4 2 4 2 6 2" xfId="32038" xr:uid="{00000000-0005-0000-0000-0000257D0000}"/>
    <cellStyle name="Normal 3 4 2 4 2 7" xfId="32039" xr:uid="{00000000-0005-0000-0000-0000267D0000}"/>
    <cellStyle name="Normal 3 4 2 4 3" xfId="32040" xr:uid="{00000000-0005-0000-0000-0000277D0000}"/>
    <cellStyle name="Normal 3 4 2 4 3 2" xfId="32041" xr:uid="{00000000-0005-0000-0000-0000287D0000}"/>
    <cellStyle name="Normal 3 4 2 4 3 2 2" xfId="32042" xr:uid="{00000000-0005-0000-0000-0000297D0000}"/>
    <cellStyle name="Normal 3 4 2 4 3 3" xfId="32043" xr:uid="{00000000-0005-0000-0000-00002A7D0000}"/>
    <cellStyle name="Normal 3 4 2 4 3 3 2" xfId="32044" xr:uid="{00000000-0005-0000-0000-00002B7D0000}"/>
    <cellStyle name="Normal 3 4 2 4 3 4" xfId="32045" xr:uid="{00000000-0005-0000-0000-00002C7D0000}"/>
    <cellStyle name="Normal 3 4 2 4 3 4 2" xfId="32046" xr:uid="{00000000-0005-0000-0000-00002D7D0000}"/>
    <cellStyle name="Normal 3 4 2 4 3 5" xfId="32047" xr:uid="{00000000-0005-0000-0000-00002E7D0000}"/>
    <cellStyle name="Normal 3 4 2 4 4" xfId="32048" xr:uid="{00000000-0005-0000-0000-00002F7D0000}"/>
    <cellStyle name="Normal 3 4 2 4 4 2" xfId="32049" xr:uid="{00000000-0005-0000-0000-0000307D0000}"/>
    <cellStyle name="Normal 3 4 2 4 4 2 2" xfId="32050" xr:uid="{00000000-0005-0000-0000-0000317D0000}"/>
    <cellStyle name="Normal 3 4 2 4 4 3" xfId="32051" xr:uid="{00000000-0005-0000-0000-0000327D0000}"/>
    <cellStyle name="Normal 3 4 2 4 4 3 2" xfId="32052" xr:uid="{00000000-0005-0000-0000-0000337D0000}"/>
    <cellStyle name="Normal 3 4 2 4 4 4" xfId="32053" xr:uid="{00000000-0005-0000-0000-0000347D0000}"/>
    <cellStyle name="Normal 3 4 2 4 4 4 2" xfId="32054" xr:uid="{00000000-0005-0000-0000-0000357D0000}"/>
    <cellStyle name="Normal 3 4 2 4 4 5" xfId="32055" xr:uid="{00000000-0005-0000-0000-0000367D0000}"/>
    <cellStyle name="Normal 3 4 2 4 5" xfId="32056" xr:uid="{00000000-0005-0000-0000-0000377D0000}"/>
    <cellStyle name="Normal 3 4 2 4 5 2" xfId="32057" xr:uid="{00000000-0005-0000-0000-0000387D0000}"/>
    <cellStyle name="Normal 3 4 2 4 6" xfId="32058" xr:uid="{00000000-0005-0000-0000-0000397D0000}"/>
    <cellStyle name="Normal 3 4 2 4 6 2" xfId="32059" xr:uid="{00000000-0005-0000-0000-00003A7D0000}"/>
    <cellStyle name="Normal 3 4 2 4 7" xfId="32060" xr:uid="{00000000-0005-0000-0000-00003B7D0000}"/>
    <cellStyle name="Normal 3 4 2 4 7 2" xfId="32061" xr:uid="{00000000-0005-0000-0000-00003C7D0000}"/>
    <cellStyle name="Normal 3 4 2 4 8" xfId="32062" xr:uid="{00000000-0005-0000-0000-00003D7D0000}"/>
    <cellStyle name="Normal 3 4 2 5" xfId="32063" xr:uid="{00000000-0005-0000-0000-00003E7D0000}"/>
    <cellStyle name="Normal 3 4 2 5 2" xfId="32064" xr:uid="{00000000-0005-0000-0000-00003F7D0000}"/>
    <cellStyle name="Normal 3 4 2 5 2 2" xfId="32065" xr:uid="{00000000-0005-0000-0000-0000407D0000}"/>
    <cellStyle name="Normal 3 4 2 5 2 2 2" xfId="32066" xr:uid="{00000000-0005-0000-0000-0000417D0000}"/>
    <cellStyle name="Normal 3 4 2 5 2 2 2 2" xfId="32067" xr:uid="{00000000-0005-0000-0000-0000427D0000}"/>
    <cellStyle name="Normal 3 4 2 5 2 2 3" xfId="32068" xr:uid="{00000000-0005-0000-0000-0000437D0000}"/>
    <cellStyle name="Normal 3 4 2 5 2 2 3 2" xfId="32069" xr:uid="{00000000-0005-0000-0000-0000447D0000}"/>
    <cellStyle name="Normal 3 4 2 5 2 2 4" xfId="32070" xr:uid="{00000000-0005-0000-0000-0000457D0000}"/>
    <cellStyle name="Normal 3 4 2 5 2 2 4 2" xfId="32071" xr:uid="{00000000-0005-0000-0000-0000467D0000}"/>
    <cellStyle name="Normal 3 4 2 5 2 2 5" xfId="32072" xr:uid="{00000000-0005-0000-0000-0000477D0000}"/>
    <cellStyle name="Normal 3 4 2 5 2 3" xfId="32073" xr:uid="{00000000-0005-0000-0000-0000487D0000}"/>
    <cellStyle name="Normal 3 4 2 5 2 3 2" xfId="32074" xr:uid="{00000000-0005-0000-0000-0000497D0000}"/>
    <cellStyle name="Normal 3 4 2 5 2 3 2 2" xfId="32075" xr:uid="{00000000-0005-0000-0000-00004A7D0000}"/>
    <cellStyle name="Normal 3 4 2 5 2 3 3" xfId="32076" xr:uid="{00000000-0005-0000-0000-00004B7D0000}"/>
    <cellStyle name="Normal 3 4 2 5 2 3 3 2" xfId="32077" xr:uid="{00000000-0005-0000-0000-00004C7D0000}"/>
    <cellStyle name="Normal 3 4 2 5 2 3 4" xfId="32078" xr:uid="{00000000-0005-0000-0000-00004D7D0000}"/>
    <cellStyle name="Normal 3 4 2 5 2 3 4 2" xfId="32079" xr:uid="{00000000-0005-0000-0000-00004E7D0000}"/>
    <cellStyle name="Normal 3 4 2 5 2 3 5" xfId="32080" xr:uid="{00000000-0005-0000-0000-00004F7D0000}"/>
    <cellStyle name="Normal 3 4 2 5 2 4" xfId="32081" xr:uid="{00000000-0005-0000-0000-0000507D0000}"/>
    <cellStyle name="Normal 3 4 2 5 2 4 2" xfId="32082" xr:uid="{00000000-0005-0000-0000-0000517D0000}"/>
    <cellStyle name="Normal 3 4 2 5 2 5" xfId="32083" xr:uid="{00000000-0005-0000-0000-0000527D0000}"/>
    <cellStyle name="Normal 3 4 2 5 2 5 2" xfId="32084" xr:uid="{00000000-0005-0000-0000-0000537D0000}"/>
    <cellStyle name="Normal 3 4 2 5 2 6" xfId="32085" xr:uid="{00000000-0005-0000-0000-0000547D0000}"/>
    <cellStyle name="Normal 3 4 2 5 2 6 2" xfId="32086" xr:uid="{00000000-0005-0000-0000-0000557D0000}"/>
    <cellStyle name="Normal 3 4 2 5 2 7" xfId="32087" xr:uid="{00000000-0005-0000-0000-0000567D0000}"/>
    <cellStyle name="Normal 3 4 2 5 3" xfId="32088" xr:uid="{00000000-0005-0000-0000-0000577D0000}"/>
    <cellStyle name="Normal 3 4 2 5 3 2" xfId="32089" xr:uid="{00000000-0005-0000-0000-0000587D0000}"/>
    <cellStyle name="Normal 3 4 2 5 3 2 2" xfId="32090" xr:uid="{00000000-0005-0000-0000-0000597D0000}"/>
    <cellStyle name="Normal 3 4 2 5 3 3" xfId="32091" xr:uid="{00000000-0005-0000-0000-00005A7D0000}"/>
    <cellStyle name="Normal 3 4 2 5 3 3 2" xfId="32092" xr:uid="{00000000-0005-0000-0000-00005B7D0000}"/>
    <cellStyle name="Normal 3 4 2 5 3 4" xfId="32093" xr:uid="{00000000-0005-0000-0000-00005C7D0000}"/>
    <cellStyle name="Normal 3 4 2 5 3 4 2" xfId="32094" xr:uid="{00000000-0005-0000-0000-00005D7D0000}"/>
    <cellStyle name="Normal 3 4 2 5 3 5" xfId="32095" xr:uid="{00000000-0005-0000-0000-00005E7D0000}"/>
    <cellStyle name="Normal 3 4 2 5 4" xfId="32096" xr:uid="{00000000-0005-0000-0000-00005F7D0000}"/>
    <cellStyle name="Normal 3 4 2 5 4 2" xfId="32097" xr:uid="{00000000-0005-0000-0000-0000607D0000}"/>
    <cellStyle name="Normal 3 4 2 5 4 2 2" xfId="32098" xr:uid="{00000000-0005-0000-0000-0000617D0000}"/>
    <cellStyle name="Normal 3 4 2 5 4 3" xfId="32099" xr:uid="{00000000-0005-0000-0000-0000627D0000}"/>
    <cellStyle name="Normal 3 4 2 5 4 3 2" xfId="32100" xr:uid="{00000000-0005-0000-0000-0000637D0000}"/>
    <cellStyle name="Normal 3 4 2 5 4 4" xfId="32101" xr:uid="{00000000-0005-0000-0000-0000647D0000}"/>
    <cellStyle name="Normal 3 4 2 5 4 4 2" xfId="32102" xr:uid="{00000000-0005-0000-0000-0000657D0000}"/>
    <cellStyle name="Normal 3 4 2 5 4 5" xfId="32103" xr:uid="{00000000-0005-0000-0000-0000667D0000}"/>
    <cellStyle name="Normal 3 4 2 5 5" xfId="32104" xr:uid="{00000000-0005-0000-0000-0000677D0000}"/>
    <cellStyle name="Normal 3 4 2 5 5 2" xfId="32105" xr:uid="{00000000-0005-0000-0000-0000687D0000}"/>
    <cellStyle name="Normal 3 4 2 5 6" xfId="32106" xr:uid="{00000000-0005-0000-0000-0000697D0000}"/>
    <cellStyle name="Normal 3 4 2 5 6 2" xfId="32107" xr:uid="{00000000-0005-0000-0000-00006A7D0000}"/>
    <cellStyle name="Normal 3 4 2 5 7" xfId="32108" xr:uid="{00000000-0005-0000-0000-00006B7D0000}"/>
    <cellStyle name="Normal 3 4 2 5 7 2" xfId="32109" xr:uid="{00000000-0005-0000-0000-00006C7D0000}"/>
    <cellStyle name="Normal 3 4 2 5 8" xfId="32110" xr:uid="{00000000-0005-0000-0000-00006D7D0000}"/>
    <cellStyle name="Normal 3 4 2 6" xfId="32111" xr:uid="{00000000-0005-0000-0000-00006E7D0000}"/>
    <cellStyle name="Normal 3 4 2 6 2" xfId="32112" xr:uid="{00000000-0005-0000-0000-00006F7D0000}"/>
    <cellStyle name="Normal 3 4 2 6 2 2" xfId="32113" xr:uid="{00000000-0005-0000-0000-0000707D0000}"/>
    <cellStyle name="Normal 3 4 2 6 2 2 2" xfId="32114" xr:uid="{00000000-0005-0000-0000-0000717D0000}"/>
    <cellStyle name="Normal 3 4 2 6 2 3" xfId="32115" xr:uid="{00000000-0005-0000-0000-0000727D0000}"/>
    <cellStyle name="Normal 3 4 2 6 2 3 2" xfId="32116" xr:uid="{00000000-0005-0000-0000-0000737D0000}"/>
    <cellStyle name="Normal 3 4 2 6 2 4" xfId="32117" xr:uid="{00000000-0005-0000-0000-0000747D0000}"/>
    <cellStyle name="Normal 3 4 2 6 2 4 2" xfId="32118" xr:uid="{00000000-0005-0000-0000-0000757D0000}"/>
    <cellStyle name="Normal 3 4 2 6 2 5" xfId="32119" xr:uid="{00000000-0005-0000-0000-0000767D0000}"/>
    <cellStyle name="Normal 3 4 2 6 3" xfId="32120" xr:uid="{00000000-0005-0000-0000-0000777D0000}"/>
    <cellStyle name="Normal 3 4 2 6 3 2" xfId="32121" xr:uid="{00000000-0005-0000-0000-0000787D0000}"/>
    <cellStyle name="Normal 3 4 2 6 3 2 2" xfId="32122" xr:uid="{00000000-0005-0000-0000-0000797D0000}"/>
    <cellStyle name="Normal 3 4 2 6 3 3" xfId="32123" xr:uid="{00000000-0005-0000-0000-00007A7D0000}"/>
    <cellStyle name="Normal 3 4 2 6 3 3 2" xfId="32124" xr:uid="{00000000-0005-0000-0000-00007B7D0000}"/>
    <cellStyle name="Normal 3 4 2 6 3 4" xfId="32125" xr:uid="{00000000-0005-0000-0000-00007C7D0000}"/>
    <cellStyle name="Normal 3 4 2 6 3 4 2" xfId="32126" xr:uid="{00000000-0005-0000-0000-00007D7D0000}"/>
    <cellStyle name="Normal 3 4 2 6 3 5" xfId="32127" xr:uid="{00000000-0005-0000-0000-00007E7D0000}"/>
    <cellStyle name="Normal 3 4 2 6 4" xfId="32128" xr:uid="{00000000-0005-0000-0000-00007F7D0000}"/>
    <cellStyle name="Normal 3 4 2 7" xfId="32129" xr:uid="{00000000-0005-0000-0000-0000807D0000}"/>
    <cellStyle name="Normal 3 4 2 7 2" xfId="32130" xr:uid="{00000000-0005-0000-0000-0000817D0000}"/>
    <cellStyle name="Normal 3 4 2 7 2 2" xfId="32131" xr:uid="{00000000-0005-0000-0000-0000827D0000}"/>
    <cellStyle name="Normal 3 4 2 7 2 2 2" xfId="32132" xr:uid="{00000000-0005-0000-0000-0000837D0000}"/>
    <cellStyle name="Normal 3 4 2 7 2 3" xfId="32133" xr:uid="{00000000-0005-0000-0000-0000847D0000}"/>
    <cellStyle name="Normal 3 4 2 7 2 3 2" xfId="32134" xr:uid="{00000000-0005-0000-0000-0000857D0000}"/>
    <cellStyle name="Normal 3 4 2 7 2 4" xfId="32135" xr:uid="{00000000-0005-0000-0000-0000867D0000}"/>
    <cellStyle name="Normal 3 4 2 7 2 4 2" xfId="32136" xr:uid="{00000000-0005-0000-0000-0000877D0000}"/>
    <cellStyle name="Normal 3 4 2 7 2 5" xfId="32137" xr:uid="{00000000-0005-0000-0000-0000887D0000}"/>
    <cellStyle name="Normal 3 4 2 7 3" xfId="32138" xr:uid="{00000000-0005-0000-0000-0000897D0000}"/>
    <cellStyle name="Normal 3 4 2 7 3 2" xfId="32139" xr:uid="{00000000-0005-0000-0000-00008A7D0000}"/>
    <cellStyle name="Normal 3 4 2 7 4" xfId="32140" xr:uid="{00000000-0005-0000-0000-00008B7D0000}"/>
    <cellStyle name="Normal 3 4 2 7 4 2" xfId="32141" xr:uid="{00000000-0005-0000-0000-00008C7D0000}"/>
    <cellStyle name="Normal 3 4 2 7 5" xfId="32142" xr:uid="{00000000-0005-0000-0000-00008D7D0000}"/>
    <cellStyle name="Normal 3 4 2 7 5 2" xfId="32143" xr:uid="{00000000-0005-0000-0000-00008E7D0000}"/>
    <cellStyle name="Normal 3 4 2 7 6" xfId="32144" xr:uid="{00000000-0005-0000-0000-00008F7D0000}"/>
    <cellStyle name="Normal 3 4 2 8" xfId="32145" xr:uid="{00000000-0005-0000-0000-0000907D0000}"/>
    <cellStyle name="Normal 3 4 2 8 2" xfId="32146" xr:uid="{00000000-0005-0000-0000-0000917D0000}"/>
    <cellStyle name="Normal 3 4 2 8 2 2" xfId="32147" xr:uid="{00000000-0005-0000-0000-0000927D0000}"/>
    <cellStyle name="Normal 3 4 2 8 3" xfId="32148" xr:uid="{00000000-0005-0000-0000-0000937D0000}"/>
    <cellStyle name="Normal 3 4 2 8 3 2" xfId="32149" xr:uid="{00000000-0005-0000-0000-0000947D0000}"/>
    <cellStyle name="Normal 3 4 2 8 4" xfId="32150" xr:uid="{00000000-0005-0000-0000-0000957D0000}"/>
    <cellStyle name="Normal 3 4 2 8 4 2" xfId="32151" xr:uid="{00000000-0005-0000-0000-0000967D0000}"/>
    <cellStyle name="Normal 3 4 2 8 5" xfId="32152" xr:uid="{00000000-0005-0000-0000-0000977D0000}"/>
    <cellStyle name="Normal 3 4 2 9" xfId="32153" xr:uid="{00000000-0005-0000-0000-0000987D0000}"/>
    <cellStyle name="Normal 3 4 2 9 2" xfId="32154" xr:uid="{00000000-0005-0000-0000-0000997D0000}"/>
    <cellStyle name="Normal 3 4 3" xfId="32155" xr:uid="{00000000-0005-0000-0000-00009A7D0000}"/>
    <cellStyle name="Normal 3 4 3 10" xfId="32156" xr:uid="{00000000-0005-0000-0000-00009B7D0000}"/>
    <cellStyle name="Normal 3 4 3 10 2" xfId="32157" xr:uid="{00000000-0005-0000-0000-00009C7D0000}"/>
    <cellStyle name="Normal 3 4 3 11" xfId="32158" xr:uid="{00000000-0005-0000-0000-00009D7D0000}"/>
    <cellStyle name="Normal 3 4 3 11 2" xfId="32159" xr:uid="{00000000-0005-0000-0000-00009E7D0000}"/>
    <cellStyle name="Normal 3 4 3 12" xfId="32160" xr:uid="{00000000-0005-0000-0000-00009F7D0000}"/>
    <cellStyle name="Normal 3 4 3 2" xfId="32161" xr:uid="{00000000-0005-0000-0000-0000A07D0000}"/>
    <cellStyle name="Normal 3 4 3 2 10" xfId="32162" xr:uid="{00000000-0005-0000-0000-0000A17D0000}"/>
    <cellStyle name="Normal 3 4 3 2 2" xfId="32163" xr:uid="{00000000-0005-0000-0000-0000A27D0000}"/>
    <cellStyle name="Normal 3 4 3 2 2 2" xfId="32164" xr:uid="{00000000-0005-0000-0000-0000A37D0000}"/>
    <cellStyle name="Normal 3 4 3 2 2 2 2" xfId="32165" xr:uid="{00000000-0005-0000-0000-0000A47D0000}"/>
    <cellStyle name="Normal 3 4 3 2 2 2 2 2" xfId="32166" xr:uid="{00000000-0005-0000-0000-0000A57D0000}"/>
    <cellStyle name="Normal 3 4 3 2 2 2 2 2 2" xfId="32167" xr:uid="{00000000-0005-0000-0000-0000A67D0000}"/>
    <cellStyle name="Normal 3 4 3 2 2 2 2 3" xfId="32168" xr:uid="{00000000-0005-0000-0000-0000A77D0000}"/>
    <cellStyle name="Normal 3 4 3 2 2 2 2 3 2" xfId="32169" xr:uid="{00000000-0005-0000-0000-0000A87D0000}"/>
    <cellStyle name="Normal 3 4 3 2 2 2 2 4" xfId="32170" xr:uid="{00000000-0005-0000-0000-0000A97D0000}"/>
    <cellStyle name="Normal 3 4 3 2 2 2 2 4 2" xfId="32171" xr:uid="{00000000-0005-0000-0000-0000AA7D0000}"/>
    <cellStyle name="Normal 3 4 3 2 2 2 2 5" xfId="32172" xr:uid="{00000000-0005-0000-0000-0000AB7D0000}"/>
    <cellStyle name="Normal 3 4 3 2 2 2 3" xfId="32173" xr:uid="{00000000-0005-0000-0000-0000AC7D0000}"/>
    <cellStyle name="Normal 3 4 3 2 2 2 3 2" xfId="32174" xr:uid="{00000000-0005-0000-0000-0000AD7D0000}"/>
    <cellStyle name="Normal 3 4 3 2 2 2 3 2 2" xfId="32175" xr:uid="{00000000-0005-0000-0000-0000AE7D0000}"/>
    <cellStyle name="Normal 3 4 3 2 2 2 3 3" xfId="32176" xr:uid="{00000000-0005-0000-0000-0000AF7D0000}"/>
    <cellStyle name="Normal 3 4 3 2 2 2 3 3 2" xfId="32177" xr:uid="{00000000-0005-0000-0000-0000B07D0000}"/>
    <cellStyle name="Normal 3 4 3 2 2 2 3 4" xfId="32178" xr:uid="{00000000-0005-0000-0000-0000B17D0000}"/>
    <cellStyle name="Normal 3 4 3 2 2 2 3 4 2" xfId="32179" xr:uid="{00000000-0005-0000-0000-0000B27D0000}"/>
    <cellStyle name="Normal 3 4 3 2 2 2 3 5" xfId="32180" xr:uid="{00000000-0005-0000-0000-0000B37D0000}"/>
    <cellStyle name="Normal 3 4 3 2 2 2 4" xfId="32181" xr:uid="{00000000-0005-0000-0000-0000B47D0000}"/>
    <cellStyle name="Normal 3 4 3 2 2 2 4 2" xfId="32182" xr:uid="{00000000-0005-0000-0000-0000B57D0000}"/>
    <cellStyle name="Normal 3 4 3 2 2 2 5" xfId="32183" xr:uid="{00000000-0005-0000-0000-0000B67D0000}"/>
    <cellStyle name="Normal 3 4 3 2 2 2 5 2" xfId="32184" xr:uid="{00000000-0005-0000-0000-0000B77D0000}"/>
    <cellStyle name="Normal 3 4 3 2 2 2 6" xfId="32185" xr:uid="{00000000-0005-0000-0000-0000B87D0000}"/>
    <cellStyle name="Normal 3 4 3 2 2 2 6 2" xfId="32186" xr:uid="{00000000-0005-0000-0000-0000B97D0000}"/>
    <cellStyle name="Normal 3 4 3 2 2 2 7" xfId="32187" xr:uid="{00000000-0005-0000-0000-0000BA7D0000}"/>
    <cellStyle name="Normal 3 4 3 2 2 3" xfId="32188" xr:uid="{00000000-0005-0000-0000-0000BB7D0000}"/>
    <cellStyle name="Normal 3 4 3 2 2 3 2" xfId="32189" xr:uid="{00000000-0005-0000-0000-0000BC7D0000}"/>
    <cellStyle name="Normal 3 4 3 2 2 3 2 2" xfId="32190" xr:uid="{00000000-0005-0000-0000-0000BD7D0000}"/>
    <cellStyle name="Normal 3 4 3 2 2 3 3" xfId="32191" xr:uid="{00000000-0005-0000-0000-0000BE7D0000}"/>
    <cellStyle name="Normal 3 4 3 2 2 3 3 2" xfId="32192" xr:uid="{00000000-0005-0000-0000-0000BF7D0000}"/>
    <cellStyle name="Normal 3 4 3 2 2 3 4" xfId="32193" xr:uid="{00000000-0005-0000-0000-0000C07D0000}"/>
    <cellStyle name="Normal 3 4 3 2 2 3 4 2" xfId="32194" xr:uid="{00000000-0005-0000-0000-0000C17D0000}"/>
    <cellStyle name="Normal 3 4 3 2 2 3 5" xfId="32195" xr:uid="{00000000-0005-0000-0000-0000C27D0000}"/>
    <cellStyle name="Normal 3 4 3 2 2 4" xfId="32196" xr:uid="{00000000-0005-0000-0000-0000C37D0000}"/>
    <cellStyle name="Normal 3 4 3 2 2 4 2" xfId="32197" xr:uid="{00000000-0005-0000-0000-0000C47D0000}"/>
    <cellStyle name="Normal 3 4 3 2 2 4 2 2" xfId="32198" xr:uid="{00000000-0005-0000-0000-0000C57D0000}"/>
    <cellStyle name="Normal 3 4 3 2 2 4 3" xfId="32199" xr:uid="{00000000-0005-0000-0000-0000C67D0000}"/>
    <cellStyle name="Normal 3 4 3 2 2 4 3 2" xfId="32200" xr:uid="{00000000-0005-0000-0000-0000C77D0000}"/>
    <cellStyle name="Normal 3 4 3 2 2 4 4" xfId="32201" xr:uid="{00000000-0005-0000-0000-0000C87D0000}"/>
    <cellStyle name="Normal 3 4 3 2 2 4 4 2" xfId="32202" xr:uid="{00000000-0005-0000-0000-0000C97D0000}"/>
    <cellStyle name="Normal 3 4 3 2 2 4 5" xfId="32203" xr:uid="{00000000-0005-0000-0000-0000CA7D0000}"/>
    <cellStyle name="Normal 3 4 3 2 2 5" xfId="32204" xr:uid="{00000000-0005-0000-0000-0000CB7D0000}"/>
    <cellStyle name="Normal 3 4 3 2 2 5 2" xfId="32205" xr:uid="{00000000-0005-0000-0000-0000CC7D0000}"/>
    <cellStyle name="Normal 3 4 3 2 2 6" xfId="32206" xr:uid="{00000000-0005-0000-0000-0000CD7D0000}"/>
    <cellStyle name="Normal 3 4 3 2 2 6 2" xfId="32207" xr:uid="{00000000-0005-0000-0000-0000CE7D0000}"/>
    <cellStyle name="Normal 3 4 3 2 2 7" xfId="32208" xr:uid="{00000000-0005-0000-0000-0000CF7D0000}"/>
    <cellStyle name="Normal 3 4 3 2 2 7 2" xfId="32209" xr:uid="{00000000-0005-0000-0000-0000D07D0000}"/>
    <cellStyle name="Normal 3 4 3 2 2 8" xfId="32210" xr:uid="{00000000-0005-0000-0000-0000D17D0000}"/>
    <cellStyle name="Normal 3 4 3 2 3" xfId="32211" xr:uid="{00000000-0005-0000-0000-0000D27D0000}"/>
    <cellStyle name="Normal 3 4 3 2 3 2" xfId="32212" xr:uid="{00000000-0005-0000-0000-0000D37D0000}"/>
    <cellStyle name="Normal 3 4 3 2 3 2 2" xfId="32213" xr:uid="{00000000-0005-0000-0000-0000D47D0000}"/>
    <cellStyle name="Normal 3 4 3 2 3 2 2 2" xfId="32214" xr:uid="{00000000-0005-0000-0000-0000D57D0000}"/>
    <cellStyle name="Normal 3 4 3 2 3 2 2 2 2" xfId="32215" xr:uid="{00000000-0005-0000-0000-0000D67D0000}"/>
    <cellStyle name="Normal 3 4 3 2 3 2 2 3" xfId="32216" xr:uid="{00000000-0005-0000-0000-0000D77D0000}"/>
    <cellStyle name="Normal 3 4 3 2 3 2 2 3 2" xfId="32217" xr:uid="{00000000-0005-0000-0000-0000D87D0000}"/>
    <cellStyle name="Normal 3 4 3 2 3 2 2 4" xfId="32218" xr:uid="{00000000-0005-0000-0000-0000D97D0000}"/>
    <cellStyle name="Normal 3 4 3 2 3 2 2 4 2" xfId="32219" xr:uid="{00000000-0005-0000-0000-0000DA7D0000}"/>
    <cellStyle name="Normal 3 4 3 2 3 2 2 5" xfId="32220" xr:uid="{00000000-0005-0000-0000-0000DB7D0000}"/>
    <cellStyle name="Normal 3 4 3 2 3 2 3" xfId="32221" xr:uid="{00000000-0005-0000-0000-0000DC7D0000}"/>
    <cellStyle name="Normal 3 4 3 2 3 2 3 2" xfId="32222" xr:uid="{00000000-0005-0000-0000-0000DD7D0000}"/>
    <cellStyle name="Normal 3 4 3 2 3 2 3 2 2" xfId="32223" xr:uid="{00000000-0005-0000-0000-0000DE7D0000}"/>
    <cellStyle name="Normal 3 4 3 2 3 2 3 3" xfId="32224" xr:uid="{00000000-0005-0000-0000-0000DF7D0000}"/>
    <cellStyle name="Normal 3 4 3 2 3 2 3 3 2" xfId="32225" xr:uid="{00000000-0005-0000-0000-0000E07D0000}"/>
    <cellStyle name="Normal 3 4 3 2 3 2 3 4" xfId="32226" xr:uid="{00000000-0005-0000-0000-0000E17D0000}"/>
    <cellStyle name="Normal 3 4 3 2 3 2 3 4 2" xfId="32227" xr:uid="{00000000-0005-0000-0000-0000E27D0000}"/>
    <cellStyle name="Normal 3 4 3 2 3 2 3 5" xfId="32228" xr:uid="{00000000-0005-0000-0000-0000E37D0000}"/>
    <cellStyle name="Normal 3 4 3 2 3 2 4" xfId="32229" xr:uid="{00000000-0005-0000-0000-0000E47D0000}"/>
    <cellStyle name="Normal 3 4 3 2 3 2 4 2" xfId="32230" xr:uid="{00000000-0005-0000-0000-0000E57D0000}"/>
    <cellStyle name="Normal 3 4 3 2 3 2 5" xfId="32231" xr:uid="{00000000-0005-0000-0000-0000E67D0000}"/>
    <cellStyle name="Normal 3 4 3 2 3 2 5 2" xfId="32232" xr:uid="{00000000-0005-0000-0000-0000E77D0000}"/>
    <cellStyle name="Normal 3 4 3 2 3 2 6" xfId="32233" xr:uid="{00000000-0005-0000-0000-0000E87D0000}"/>
    <cellStyle name="Normal 3 4 3 2 3 2 6 2" xfId="32234" xr:uid="{00000000-0005-0000-0000-0000E97D0000}"/>
    <cellStyle name="Normal 3 4 3 2 3 2 7" xfId="32235" xr:uid="{00000000-0005-0000-0000-0000EA7D0000}"/>
    <cellStyle name="Normal 3 4 3 2 3 3" xfId="32236" xr:uid="{00000000-0005-0000-0000-0000EB7D0000}"/>
    <cellStyle name="Normal 3 4 3 2 3 3 2" xfId="32237" xr:uid="{00000000-0005-0000-0000-0000EC7D0000}"/>
    <cellStyle name="Normal 3 4 3 2 3 3 2 2" xfId="32238" xr:uid="{00000000-0005-0000-0000-0000ED7D0000}"/>
    <cellStyle name="Normal 3 4 3 2 3 3 3" xfId="32239" xr:uid="{00000000-0005-0000-0000-0000EE7D0000}"/>
    <cellStyle name="Normal 3 4 3 2 3 3 3 2" xfId="32240" xr:uid="{00000000-0005-0000-0000-0000EF7D0000}"/>
    <cellStyle name="Normal 3 4 3 2 3 3 4" xfId="32241" xr:uid="{00000000-0005-0000-0000-0000F07D0000}"/>
    <cellStyle name="Normal 3 4 3 2 3 3 4 2" xfId="32242" xr:uid="{00000000-0005-0000-0000-0000F17D0000}"/>
    <cellStyle name="Normal 3 4 3 2 3 3 5" xfId="32243" xr:uid="{00000000-0005-0000-0000-0000F27D0000}"/>
    <cellStyle name="Normal 3 4 3 2 3 4" xfId="32244" xr:uid="{00000000-0005-0000-0000-0000F37D0000}"/>
    <cellStyle name="Normal 3 4 3 2 3 4 2" xfId="32245" xr:uid="{00000000-0005-0000-0000-0000F47D0000}"/>
    <cellStyle name="Normal 3 4 3 2 3 4 2 2" xfId="32246" xr:uid="{00000000-0005-0000-0000-0000F57D0000}"/>
    <cellStyle name="Normal 3 4 3 2 3 4 3" xfId="32247" xr:uid="{00000000-0005-0000-0000-0000F67D0000}"/>
    <cellStyle name="Normal 3 4 3 2 3 4 3 2" xfId="32248" xr:uid="{00000000-0005-0000-0000-0000F77D0000}"/>
    <cellStyle name="Normal 3 4 3 2 3 4 4" xfId="32249" xr:uid="{00000000-0005-0000-0000-0000F87D0000}"/>
    <cellStyle name="Normal 3 4 3 2 3 4 4 2" xfId="32250" xr:uid="{00000000-0005-0000-0000-0000F97D0000}"/>
    <cellStyle name="Normal 3 4 3 2 3 4 5" xfId="32251" xr:uid="{00000000-0005-0000-0000-0000FA7D0000}"/>
    <cellStyle name="Normal 3 4 3 2 3 5" xfId="32252" xr:uid="{00000000-0005-0000-0000-0000FB7D0000}"/>
    <cellStyle name="Normal 3 4 3 2 3 5 2" xfId="32253" xr:uid="{00000000-0005-0000-0000-0000FC7D0000}"/>
    <cellStyle name="Normal 3 4 3 2 3 6" xfId="32254" xr:uid="{00000000-0005-0000-0000-0000FD7D0000}"/>
    <cellStyle name="Normal 3 4 3 2 3 6 2" xfId="32255" xr:uid="{00000000-0005-0000-0000-0000FE7D0000}"/>
    <cellStyle name="Normal 3 4 3 2 3 7" xfId="32256" xr:uid="{00000000-0005-0000-0000-0000FF7D0000}"/>
    <cellStyle name="Normal 3 4 3 2 3 7 2" xfId="32257" xr:uid="{00000000-0005-0000-0000-0000007E0000}"/>
    <cellStyle name="Normal 3 4 3 2 3 8" xfId="32258" xr:uid="{00000000-0005-0000-0000-0000017E0000}"/>
    <cellStyle name="Normal 3 4 3 2 4" xfId="32259" xr:uid="{00000000-0005-0000-0000-0000027E0000}"/>
    <cellStyle name="Normal 3 4 3 2 4 2" xfId="32260" xr:uid="{00000000-0005-0000-0000-0000037E0000}"/>
    <cellStyle name="Normal 3 4 3 2 4 2 2" xfId="32261" xr:uid="{00000000-0005-0000-0000-0000047E0000}"/>
    <cellStyle name="Normal 3 4 3 2 4 2 2 2" xfId="32262" xr:uid="{00000000-0005-0000-0000-0000057E0000}"/>
    <cellStyle name="Normal 3 4 3 2 4 2 3" xfId="32263" xr:uid="{00000000-0005-0000-0000-0000067E0000}"/>
    <cellStyle name="Normal 3 4 3 2 4 2 3 2" xfId="32264" xr:uid="{00000000-0005-0000-0000-0000077E0000}"/>
    <cellStyle name="Normal 3 4 3 2 4 2 4" xfId="32265" xr:uid="{00000000-0005-0000-0000-0000087E0000}"/>
    <cellStyle name="Normal 3 4 3 2 4 2 4 2" xfId="32266" xr:uid="{00000000-0005-0000-0000-0000097E0000}"/>
    <cellStyle name="Normal 3 4 3 2 4 2 5" xfId="32267" xr:uid="{00000000-0005-0000-0000-00000A7E0000}"/>
    <cellStyle name="Normal 3 4 3 2 4 3" xfId="32268" xr:uid="{00000000-0005-0000-0000-00000B7E0000}"/>
    <cellStyle name="Normal 3 4 3 2 4 3 2" xfId="32269" xr:uid="{00000000-0005-0000-0000-00000C7E0000}"/>
    <cellStyle name="Normal 3 4 3 2 4 3 2 2" xfId="32270" xr:uid="{00000000-0005-0000-0000-00000D7E0000}"/>
    <cellStyle name="Normal 3 4 3 2 4 3 3" xfId="32271" xr:uid="{00000000-0005-0000-0000-00000E7E0000}"/>
    <cellStyle name="Normal 3 4 3 2 4 3 3 2" xfId="32272" xr:uid="{00000000-0005-0000-0000-00000F7E0000}"/>
    <cellStyle name="Normal 3 4 3 2 4 3 4" xfId="32273" xr:uid="{00000000-0005-0000-0000-0000107E0000}"/>
    <cellStyle name="Normal 3 4 3 2 4 3 4 2" xfId="32274" xr:uid="{00000000-0005-0000-0000-0000117E0000}"/>
    <cellStyle name="Normal 3 4 3 2 4 3 5" xfId="32275" xr:uid="{00000000-0005-0000-0000-0000127E0000}"/>
    <cellStyle name="Normal 3 4 3 2 4 4" xfId="32276" xr:uid="{00000000-0005-0000-0000-0000137E0000}"/>
    <cellStyle name="Normal 3 4 3 2 4 4 2" xfId="32277" xr:uid="{00000000-0005-0000-0000-0000147E0000}"/>
    <cellStyle name="Normal 3 4 3 2 4 5" xfId="32278" xr:uid="{00000000-0005-0000-0000-0000157E0000}"/>
    <cellStyle name="Normal 3 4 3 2 4 5 2" xfId="32279" xr:uid="{00000000-0005-0000-0000-0000167E0000}"/>
    <cellStyle name="Normal 3 4 3 2 4 6" xfId="32280" xr:uid="{00000000-0005-0000-0000-0000177E0000}"/>
    <cellStyle name="Normal 3 4 3 2 4 6 2" xfId="32281" xr:uid="{00000000-0005-0000-0000-0000187E0000}"/>
    <cellStyle name="Normal 3 4 3 2 4 7" xfId="32282" xr:uid="{00000000-0005-0000-0000-0000197E0000}"/>
    <cellStyle name="Normal 3 4 3 2 5" xfId="32283" xr:uid="{00000000-0005-0000-0000-00001A7E0000}"/>
    <cellStyle name="Normal 3 4 3 2 5 2" xfId="32284" xr:uid="{00000000-0005-0000-0000-00001B7E0000}"/>
    <cellStyle name="Normal 3 4 3 2 5 2 2" xfId="32285" xr:uid="{00000000-0005-0000-0000-00001C7E0000}"/>
    <cellStyle name="Normal 3 4 3 2 5 3" xfId="32286" xr:uid="{00000000-0005-0000-0000-00001D7E0000}"/>
    <cellStyle name="Normal 3 4 3 2 5 3 2" xfId="32287" xr:uid="{00000000-0005-0000-0000-00001E7E0000}"/>
    <cellStyle name="Normal 3 4 3 2 5 4" xfId="32288" xr:uid="{00000000-0005-0000-0000-00001F7E0000}"/>
    <cellStyle name="Normal 3 4 3 2 5 4 2" xfId="32289" xr:uid="{00000000-0005-0000-0000-0000207E0000}"/>
    <cellStyle name="Normal 3 4 3 2 5 5" xfId="32290" xr:uid="{00000000-0005-0000-0000-0000217E0000}"/>
    <cellStyle name="Normal 3 4 3 2 6" xfId="32291" xr:uid="{00000000-0005-0000-0000-0000227E0000}"/>
    <cellStyle name="Normal 3 4 3 2 6 2" xfId="32292" xr:uid="{00000000-0005-0000-0000-0000237E0000}"/>
    <cellStyle name="Normal 3 4 3 2 6 2 2" xfId="32293" xr:uid="{00000000-0005-0000-0000-0000247E0000}"/>
    <cellStyle name="Normal 3 4 3 2 6 3" xfId="32294" xr:uid="{00000000-0005-0000-0000-0000257E0000}"/>
    <cellStyle name="Normal 3 4 3 2 6 3 2" xfId="32295" xr:uid="{00000000-0005-0000-0000-0000267E0000}"/>
    <cellStyle name="Normal 3 4 3 2 6 4" xfId="32296" xr:uid="{00000000-0005-0000-0000-0000277E0000}"/>
    <cellStyle name="Normal 3 4 3 2 6 4 2" xfId="32297" xr:uid="{00000000-0005-0000-0000-0000287E0000}"/>
    <cellStyle name="Normal 3 4 3 2 6 5" xfId="32298" xr:uid="{00000000-0005-0000-0000-0000297E0000}"/>
    <cellStyle name="Normal 3 4 3 2 7" xfId="32299" xr:uid="{00000000-0005-0000-0000-00002A7E0000}"/>
    <cellStyle name="Normal 3 4 3 2 7 2" xfId="32300" xr:uid="{00000000-0005-0000-0000-00002B7E0000}"/>
    <cellStyle name="Normal 3 4 3 2 8" xfId="32301" xr:uid="{00000000-0005-0000-0000-00002C7E0000}"/>
    <cellStyle name="Normal 3 4 3 2 8 2" xfId="32302" xr:uid="{00000000-0005-0000-0000-00002D7E0000}"/>
    <cellStyle name="Normal 3 4 3 2 9" xfId="32303" xr:uid="{00000000-0005-0000-0000-00002E7E0000}"/>
    <cellStyle name="Normal 3 4 3 2 9 2" xfId="32304" xr:uid="{00000000-0005-0000-0000-00002F7E0000}"/>
    <cellStyle name="Normal 3 4 3 3" xfId="32305" xr:uid="{00000000-0005-0000-0000-0000307E0000}"/>
    <cellStyle name="Normal 3 4 3 3 10" xfId="32306" xr:uid="{00000000-0005-0000-0000-0000317E0000}"/>
    <cellStyle name="Normal 3 4 3 3 2" xfId="32307" xr:uid="{00000000-0005-0000-0000-0000327E0000}"/>
    <cellStyle name="Normal 3 4 3 3 2 2" xfId="32308" xr:uid="{00000000-0005-0000-0000-0000337E0000}"/>
    <cellStyle name="Normal 3 4 3 3 2 2 2" xfId="32309" xr:uid="{00000000-0005-0000-0000-0000347E0000}"/>
    <cellStyle name="Normal 3 4 3 3 2 2 2 2" xfId="32310" xr:uid="{00000000-0005-0000-0000-0000357E0000}"/>
    <cellStyle name="Normal 3 4 3 3 2 2 2 2 2" xfId="32311" xr:uid="{00000000-0005-0000-0000-0000367E0000}"/>
    <cellStyle name="Normal 3 4 3 3 2 2 2 3" xfId="32312" xr:uid="{00000000-0005-0000-0000-0000377E0000}"/>
    <cellStyle name="Normal 3 4 3 3 2 2 2 3 2" xfId="32313" xr:uid="{00000000-0005-0000-0000-0000387E0000}"/>
    <cellStyle name="Normal 3 4 3 3 2 2 2 4" xfId="32314" xr:uid="{00000000-0005-0000-0000-0000397E0000}"/>
    <cellStyle name="Normal 3 4 3 3 2 2 2 4 2" xfId="32315" xr:uid="{00000000-0005-0000-0000-00003A7E0000}"/>
    <cellStyle name="Normal 3 4 3 3 2 2 2 5" xfId="32316" xr:uid="{00000000-0005-0000-0000-00003B7E0000}"/>
    <cellStyle name="Normal 3 4 3 3 2 2 3" xfId="32317" xr:uid="{00000000-0005-0000-0000-00003C7E0000}"/>
    <cellStyle name="Normal 3 4 3 3 2 2 3 2" xfId="32318" xr:uid="{00000000-0005-0000-0000-00003D7E0000}"/>
    <cellStyle name="Normal 3 4 3 3 2 2 4" xfId="32319" xr:uid="{00000000-0005-0000-0000-00003E7E0000}"/>
    <cellStyle name="Normal 3 4 3 3 2 2 4 2" xfId="32320" xr:uid="{00000000-0005-0000-0000-00003F7E0000}"/>
    <cellStyle name="Normal 3 4 3 3 2 2 5" xfId="32321" xr:uid="{00000000-0005-0000-0000-0000407E0000}"/>
    <cellStyle name="Normal 3 4 3 3 2 2 5 2" xfId="32322" xr:uid="{00000000-0005-0000-0000-0000417E0000}"/>
    <cellStyle name="Normal 3 4 3 3 2 2 6" xfId="32323" xr:uid="{00000000-0005-0000-0000-0000427E0000}"/>
    <cellStyle name="Normal 3 4 3 3 2 3" xfId="32324" xr:uid="{00000000-0005-0000-0000-0000437E0000}"/>
    <cellStyle name="Normal 3 4 3 3 2 3 2" xfId="32325" xr:uid="{00000000-0005-0000-0000-0000447E0000}"/>
    <cellStyle name="Normal 3 4 3 3 2 3 2 2" xfId="32326" xr:uid="{00000000-0005-0000-0000-0000457E0000}"/>
    <cellStyle name="Normal 3 4 3 3 2 3 3" xfId="32327" xr:uid="{00000000-0005-0000-0000-0000467E0000}"/>
    <cellStyle name="Normal 3 4 3 3 2 3 3 2" xfId="32328" xr:uid="{00000000-0005-0000-0000-0000477E0000}"/>
    <cellStyle name="Normal 3 4 3 3 2 3 4" xfId="32329" xr:uid="{00000000-0005-0000-0000-0000487E0000}"/>
    <cellStyle name="Normal 3 4 3 3 2 3 4 2" xfId="32330" xr:uid="{00000000-0005-0000-0000-0000497E0000}"/>
    <cellStyle name="Normal 3 4 3 3 2 3 5" xfId="32331" xr:uid="{00000000-0005-0000-0000-00004A7E0000}"/>
    <cellStyle name="Normal 3 4 3 3 2 4" xfId="32332" xr:uid="{00000000-0005-0000-0000-00004B7E0000}"/>
    <cellStyle name="Normal 3 4 3 3 2 4 2" xfId="32333" xr:uid="{00000000-0005-0000-0000-00004C7E0000}"/>
    <cellStyle name="Normal 3 4 3 3 2 4 2 2" xfId="32334" xr:uid="{00000000-0005-0000-0000-00004D7E0000}"/>
    <cellStyle name="Normal 3 4 3 3 2 4 3" xfId="32335" xr:uid="{00000000-0005-0000-0000-00004E7E0000}"/>
    <cellStyle name="Normal 3 4 3 3 2 4 3 2" xfId="32336" xr:uid="{00000000-0005-0000-0000-00004F7E0000}"/>
    <cellStyle name="Normal 3 4 3 3 2 4 4" xfId="32337" xr:uid="{00000000-0005-0000-0000-0000507E0000}"/>
    <cellStyle name="Normal 3 4 3 3 2 4 4 2" xfId="32338" xr:uid="{00000000-0005-0000-0000-0000517E0000}"/>
    <cellStyle name="Normal 3 4 3 3 2 4 5" xfId="32339" xr:uid="{00000000-0005-0000-0000-0000527E0000}"/>
    <cellStyle name="Normal 3 4 3 3 2 5" xfId="32340" xr:uid="{00000000-0005-0000-0000-0000537E0000}"/>
    <cellStyle name="Normal 3 4 3 3 2 5 2" xfId="32341" xr:uid="{00000000-0005-0000-0000-0000547E0000}"/>
    <cellStyle name="Normal 3 4 3 3 2 6" xfId="32342" xr:uid="{00000000-0005-0000-0000-0000557E0000}"/>
    <cellStyle name="Normal 3 4 3 3 2 6 2" xfId="32343" xr:uid="{00000000-0005-0000-0000-0000567E0000}"/>
    <cellStyle name="Normal 3 4 3 3 2 7" xfId="32344" xr:uid="{00000000-0005-0000-0000-0000577E0000}"/>
    <cellStyle name="Normal 3 4 3 3 2 7 2" xfId="32345" xr:uid="{00000000-0005-0000-0000-0000587E0000}"/>
    <cellStyle name="Normal 3 4 3 3 2 8" xfId="32346" xr:uid="{00000000-0005-0000-0000-0000597E0000}"/>
    <cellStyle name="Normal 3 4 3 3 3" xfId="32347" xr:uid="{00000000-0005-0000-0000-00005A7E0000}"/>
    <cellStyle name="Normal 3 4 3 3 3 2" xfId="32348" xr:uid="{00000000-0005-0000-0000-00005B7E0000}"/>
    <cellStyle name="Normal 3 4 3 3 3 2 2" xfId="32349" xr:uid="{00000000-0005-0000-0000-00005C7E0000}"/>
    <cellStyle name="Normal 3 4 3 3 3 2 2 2" xfId="32350" xr:uid="{00000000-0005-0000-0000-00005D7E0000}"/>
    <cellStyle name="Normal 3 4 3 3 3 2 2 2 2" xfId="32351" xr:uid="{00000000-0005-0000-0000-00005E7E0000}"/>
    <cellStyle name="Normal 3 4 3 3 3 2 2 3" xfId="32352" xr:uid="{00000000-0005-0000-0000-00005F7E0000}"/>
    <cellStyle name="Normal 3 4 3 3 3 2 2 3 2" xfId="32353" xr:uid="{00000000-0005-0000-0000-0000607E0000}"/>
    <cellStyle name="Normal 3 4 3 3 3 2 2 4" xfId="32354" xr:uid="{00000000-0005-0000-0000-0000617E0000}"/>
    <cellStyle name="Normal 3 4 3 3 3 2 2 4 2" xfId="32355" xr:uid="{00000000-0005-0000-0000-0000627E0000}"/>
    <cellStyle name="Normal 3 4 3 3 3 2 2 5" xfId="32356" xr:uid="{00000000-0005-0000-0000-0000637E0000}"/>
    <cellStyle name="Normal 3 4 3 3 3 2 3" xfId="32357" xr:uid="{00000000-0005-0000-0000-0000647E0000}"/>
    <cellStyle name="Normal 3 4 3 3 3 2 3 2" xfId="32358" xr:uid="{00000000-0005-0000-0000-0000657E0000}"/>
    <cellStyle name="Normal 3 4 3 3 3 2 4" xfId="32359" xr:uid="{00000000-0005-0000-0000-0000667E0000}"/>
    <cellStyle name="Normal 3 4 3 3 3 2 4 2" xfId="32360" xr:uid="{00000000-0005-0000-0000-0000677E0000}"/>
    <cellStyle name="Normal 3 4 3 3 3 2 5" xfId="32361" xr:uid="{00000000-0005-0000-0000-0000687E0000}"/>
    <cellStyle name="Normal 3 4 3 3 3 2 5 2" xfId="32362" xr:uid="{00000000-0005-0000-0000-0000697E0000}"/>
    <cellStyle name="Normal 3 4 3 3 3 2 6" xfId="32363" xr:uid="{00000000-0005-0000-0000-00006A7E0000}"/>
    <cellStyle name="Normal 3 4 3 3 3 3" xfId="32364" xr:uid="{00000000-0005-0000-0000-00006B7E0000}"/>
    <cellStyle name="Normal 3 4 3 3 3 3 2" xfId="32365" xr:uid="{00000000-0005-0000-0000-00006C7E0000}"/>
    <cellStyle name="Normal 3 4 3 3 3 3 2 2" xfId="32366" xr:uid="{00000000-0005-0000-0000-00006D7E0000}"/>
    <cellStyle name="Normal 3 4 3 3 3 3 3" xfId="32367" xr:uid="{00000000-0005-0000-0000-00006E7E0000}"/>
    <cellStyle name="Normal 3 4 3 3 3 3 3 2" xfId="32368" xr:uid="{00000000-0005-0000-0000-00006F7E0000}"/>
    <cellStyle name="Normal 3 4 3 3 3 3 4" xfId="32369" xr:uid="{00000000-0005-0000-0000-0000707E0000}"/>
    <cellStyle name="Normal 3 4 3 3 3 3 4 2" xfId="32370" xr:uid="{00000000-0005-0000-0000-0000717E0000}"/>
    <cellStyle name="Normal 3 4 3 3 3 3 5" xfId="32371" xr:uid="{00000000-0005-0000-0000-0000727E0000}"/>
    <cellStyle name="Normal 3 4 3 3 3 4" xfId="32372" xr:uid="{00000000-0005-0000-0000-0000737E0000}"/>
    <cellStyle name="Normal 3 4 3 3 3 4 2" xfId="32373" xr:uid="{00000000-0005-0000-0000-0000747E0000}"/>
    <cellStyle name="Normal 3 4 3 3 3 5" xfId="32374" xr:uid="{00000000-0005-0000-0000-0000757E0000}"/>
    <cellStyle name="Normal 3 4 3 3 3 5 2" xfId="32375" xr:uid="{00000000-0005-0000-0000-0000767E0000}"/>
    <cellStyle name="Normal 3 4 3 3 3 6" xfId="32376" xr:uid="{00000000-0005-0000-0000-0000777E0000}"/>
    <cellStyle name="Normal 3 4 3 3 3 6 2" xfId="32377" xr:uid="{00000000-0005-0000-0000-0000787E0000}"/>
    <cellStyle name="Normal 3 4 3 3 3 7" xfId="32378" xr:uid="{00000000-0005-0000-0000-0000797E0000}"/>
    <cellStyle name="Normal 3 4 3 3 4" xfId="32379" xr:uid="{00000000-0005-0000-0000-00007A7E0000}"/>
    <cellStyle name="Normal 3 4 3 3 4 2" xfId="32380" xr:uid="{00000000-0005-0000-0000-00007B7E0000}"/>
    <cellStyle name="Normal 3 4 3 3 4 2 2" xfId="32381" xr:uid="{00000000-0005-0000-0000-00007C7E0000}"/>
    <cellStyle name="Normal 3 4 3 3 4 2 2 2" xfId="32382" xr:uid="{00000000-0005-0000-0000-00007D7E0000}"/>
    <cellStyle name="Normal 3 4 3 3 4 2 3" xfId="32383" xr:uid="{00000000-0005-0000-0000-00007E7E0000}"/>
    <cellStyle name="Normal 3 4 3 3 4 2 3 2" xfId="32384" xr:uid="{00000000-0005-0000-0000-00007F7E0000}"/>
    <cellStyle name="Normal 3 4 3 3 4 2 4" xfId="32385" xr:uid="{00000000-0005-0000-0000-0000807E0000}"/>
    <cellStyle name="Normal 3 4 3 3 4 2 4 2" xfId="32386" xr:uid="{00000000-0005-0000-0000-0000817E0000}"/>
    <cellStyle name="Normal 3 4 3 3 4 2 5" xfId="32387" xr:uid="{00000000-0005-0000-0000-0000827E0000}"/>
    <cellStyle name="Normal 3 4 3 3 4 3" xfId="32388" xr:uid="{00000000-0005-0000-0000-0000837E0000}"/>
    <cellStyle name="Normal 3 4 3 3 4 3 2" xfId="32389" xr:uid="{00000000-0005-0000-0000-0000847E0000}"/>
    <cellStyle name="Normal 3 4 3 3 4 4" xfId="32390" xr:uid="{00000000-0005-0000-0000-0000857E0000}"/>
    <cellStyle name="Normal 3 4 3 3 4 4 2" xfId="32391" xr:uid="{00000000-0005-0000-0000-0000867E0000}"/>
    <cellStyle name="Normal 3 4 3 3 4 5" xfId="32392" xr:uid="{00000000-0005-0000-0000-0000877E0000}"/>
    <cellStyle name="Normal 3 4 3 3 4 5 2" xfId="32393" xr:uid="{00000000-0005-0000-0000-0000887E0000}"/>
    <cellStyle name="Normal 3 4 3 3 4 6" xfId="32394" xr:uid="{00000000-0005-0000-0000-0000897E0000}"/>
    <cellStyle name="Normal 3 4 3 3 5" xfId="32395" xr:uid="{00000000-0005-0000-0000-00008A7E0000}"/>
    <cellStyle name="Normal 3 4 3 3 5 2" xfId="32396" xr:uid="{00000000-0005-0000-0000-00008B7E0000}"/>
    <cellStyle name="Normal 3 4 3 3 5 2 2" xfId="32397" xr:uid="{00000000-0005-0000-0000-00008C7E0000}"/>
    <cellStyle name="Normal 3 4 3 3 5 3" xfId="32398" xr:uid="{00000000-0005-0000-0000-00008D7E0000}"/>
    <cellStyle name="Normal 3 4 3 3 5 3 2" xfId="32399" xr:uid="{00000000-0005-0000-0000-00008E7E0000}"/>
    <cellStyle name="Normal 3 4 3 3 5 4" xfId="32400" xr:uid="{00000000-0005-0000-0000-00008F7E0000}"/>
    <cellStyle name="Normal 3 4 3 3 5 4 2" xfId="32401" xr:uid="{00000000-0005-0000-0000-0000907E0000}"/>
    <cellStyle name="Normal 3 4 3 3 5 5" xfId="32402" xr:uid="{00000000-0005-0000-0000-0000917E0000}"/>
    <cellStyle name="Normal 3 4 3 3 6" xfId="32403" xr:uid="{00000000-0005-0000-0000-0000927E0000}"/>
    <cellStyle name="Normal 3 4 3 3 6 2" xfId="32404" xr:uid="{00000000-0005-0000-0000-0000937E0000}"/>
    <cellStyle name="Normal 3 4 3 3 6 2 2" xfId="32405" xr:uid="{00000000-0005-0000-0000-0000947E0000}"/>
    <cellStyle name="Normal 3 4 3 3 6 3" xfId="32406" xr:uid="{00000000-0005-0000-0000-0000957E0000}"/>
    <cellStyle name="Normal 3 4 3 3 6 3 2" xfId="32407" xr:uid="{00000000-0005-0000-0000-0000967E0000}"/>
    <cellStyle name="Normal 3 4 3 3 6 4" xfId="32408" xr:uid="{00000000-0005-0000-0000-0000977E0000}"/>
    <cellStyle name="Normal 3 4 3 3 6 4 2" xfId="32409" xr:uid="{00000000-0005-0000-0000-0000987E0000}"/>
    <cellStyle name="Normal 3 4 3 3 6 5" xfId="32410" xr:uid="{00000000-0005-0000-0000-0000997E0000}"/>
    <cellStyle name="Normal 3 4 3 3 7" xfId="32411" xr:uid="{00000000-0005-0000-0000-00009A7E0000}"/>
    <cellStyle name="Normal 3 4 3 3 7 2" xfId="32412" xr:uid="{00000000-0005-0000-0000-00009B7E0000}"/>
    <cellStyle name="Normal 3 4 3 3 8" xfId="32413" xr:uid="{00000000-0005-0000-0000-00009C7E0000}"/>
    <cellStyle name="Normal 3 4 3 3 8 2" xfId="32414" xr:uid="{00000000-0005-0000-0000-00009D7E0000}"/>
    <cellStyle name="Normal 3 4 3 3 9" xfId="32415" xr:uid="{00000000-0005-0000-0000-00009E7E0000}"/>
    <cellStyle name="Normal 3 4 3 3 9 2" xfId="32416" xr:uid="{00000000-0005-0000-0000-00009F7E0000}"/>
    <cellStyle name="Normal 3 4 3 4" xfId="32417" xr:uid="{00000000-0005-0000-0000-0000A07E0000}"/>
    <cellStyle name="Normal 3 4 3 4 2" xfId="32418" xr:uid="{00000000-0005-0000-0000-0000A17E0000}"/>
    <cellStyle name="Normal 3 4 3 4 2 2" xfId="32419" xr:uid="{00000000-0005-0000-0000-0000A27E0000}"/>
    <cellStyle name="Normal 3 4 3 4 2 2 2" xfId="32420" xr:uid="{00000000-0005-0000-0000-0000A37E0000}"/>
    <cellStyle name="Normal 3 4 3 4 2 2 2 2" xfId="32421" xr:uid="{00000000-0005-0000-0000-0000A47E0000}"/>
    <cellStyle name="Normal 3 4 3 4 2 2 3" xfId="32422" xr:uid="{00000000-0005-0000-0000-0000A57E0000}"/>
    <cellStyle name="Normal 3 4 3 4 2 2 3 2" xfId="32423" xr:uid="{00000000-0005-0000-0000-0000A67E0000}"/>
    <cellStyle name="Normal 3 4 3 4 2 2 4" xfId="32424" xr:uid="{00000000-0005-0000-0000-0000A77E0000}"/>
    <cellStyle name="Normal 3 4 3 4 2 2 4 2" xfId="32425" xr:uid="{00000000-0005-0000-0000-0000A87E0000}"/>
    <cellStyle name="Normal 3 4 3 4 2 2 5" xfId="32426" xr:uid="{00000000-0005-0000-0000-0000A97E0000}"/>
    <cellStyle name="Normal 3 4 3 4 2 3" xfId="32427" xr:uid="{00000000-0005-0000-0000-0000AA7E0000}"/>
    <cellStyle name="Normal 3 4 3 4 2 3 2" xfId="32428" xr:uid="{00000000-0005-0000-0000-0000AB7E0000}"/>
    <cellStyle name="Normal 3 4 3 4 2 3 2 2" xfId="32429" xr:uid="{00000000-0005-0000-0000-0000AC7E0000}"/>
    <cellStyle name="Normal 3 4 3 4 2 3 3" xfId="32430" xr:uid="{00000000-0005-0000-0000-0000AD7E0000}"/>
    <cellStyle name="Normal 3 4 3 4 2 3 3 2" xfId="32431" xr:uid="{00000000-0005-0000-0000-0000AE7E0000}"/>
    <cellStyle name="Normal 3 4 3 4 2 3 4" xfId="32432" xr:uid="{00000000-0005-0000-0000-0000AF7E0000}"/>
    <cellStyle name="Normal 3 4 3 4 2 3 4 2" xfId="32433" xr:uid="{00000000-0005-0000-0000-0000B07E0000}"/>
    <cellStyle name="Normal 3 4 3 4 2 3 5" xfId="32434" xr:uid="{00000000-0005-0000-0000-0000B17E0000}"/>
    <cellStyle name="Normal 3 4 3 4 2 4" xfId="32435" xr:uid="{00000000-0005-0000-0000-0000B27E0000}"/>
    <cellStyle name="Normal 3 4 3 4 2 4 2" xfId="32436" xr:uid="{00000000-0005-0000-0000-0000B37E0000}"/>
    <cellStyle name="Normal 3 4 3 4 2 5" xfId="32437" xr:uid="{00000000-0005-0000-0000-0000B47E0000}"/>
    <cellStyle name="Normal 3 4 3 4 2 5 2" xfId="32438" xr:uid="{00000000-0005-0000-0000-0000B57E0000}"/>
    <cellStyle name="Normal 3 4 3 4 2 6" xfId="32439" xr:uid="{00000000-0005-0000-0000-0000B67E0000}"/>
    <cellStyle name="Normal 3 4 3 4 2 6 2" xfId="32440" xr:uid="{00000000-0005-0000-0000-0000B77E0000}"/>
    <cellStyle name="Normal 3 4 3 4 2 7" xfId="32441" xr:uid="{00000000-0005-0000-0000-0000B87E0000}"/>
    <cellStyle name="Normal 3 4 3 4 3" xfId="32442" xr:uid="{00000000-0005-0000-0000-0000B97E0000}"/>
    <cellStyle name="Normal 3 4 3 4 3 2" xfId="32443" xr:uid="{00000000-0005-0000-0000-0000BA7E0000}"/>
    <cellStyle name="Normal 3 4 3 4 3 2 2" xfId="32444" xr:uid="{00000000-0005-0000-0000-0000BB7E0000}"/>
    <cellStyle name="Normal 3 4 3 4 3 3" xfId="32445" xr:uid="{00000000-0005-0000-0000-0000BC7E0000}"/>
    <cellStyle name="Normal 3 4 3 4 3 3 2" xfId="32446" xr:uid="{00000000-0005-0000-0000-0000BD7E0000}"/>
    <cellStyle name="Normal 3 4 3 4 3 4" xfId="32447" xr:uid="{00000000-0005-0000-0000-0000BE7E0000}"/>
    <cellStyle name="Normal 3 4 3 4 3 4 2" xfId="32448" xr:uid="{00000000-0005-0000-0000-0000BF7E0000}"/>
    <cellStyle name="Normal 3 4 3 4 3 5" xfId="32449" xr:uid="{00000000-0005-0000-0000-0000C07E0000}"/>
    <cellStyle name="Normal 3 4 3 4 4" xfId="32450" xr:uid="{00000000-0005-0000-0000-0000C17E0000}"/>
    <cellStyle name="Normal 3 4 3 4 4 2" xfId="32451" xr:uid="{00000000-0005-0000-0000-0000C27E0000}"/>
    <cellStyle name="Normal 3 4 3 4 4 2 2" xfId="32452" xr:uid="{00000000-0005-0000-0000-0000C37E0000}"/>
    <cellStyle name="Normal 3 4 3 4 4 3" xfId="32453" xr:uid="{00000000-0005-0000-0000-0000C47E0000}"/>
    <cellStyle name="Normal 3 4 3 4 4 3 2" xfId="32454" xr:uid="{00000000-0005-0000-0000-0000C57E0000}"/>
    <cellStyle name="Normal 3 4 3 4 4 4" xfId="32455" xr:uid="{00000000-0005-0000-0000-0000C67E0000}"/>
    <cellStyle name="Normal 3 4 3 4 4 4 2" xfId="32456" xr:uid="{00000000-0005-0000-0000-0000C77E0000}"/>
    <cellStyle name="Normal 3 4 3 4 4 5" xfId="32457" xr:uid="{00000000-0005-0000-0000-0000C87E0000}"/>
    <cellStyle name="Normal 3 4 3 4 5" xfId="32458" xr:uid="{00000000-0005-0000-0000-0000C97E0000}"/>
    <cellStyle name="Normal 3 4 3 4 5 2" xfId="32459" xr:uid="{00000000-0005-0000-0000-0000CA7E0000}"/>
    <cellStyle name="Normal 3 4 3 4 6" xfId="32460" xr:uid="{00000000-0005-0000-0000-0000CB7E0000}"/>
    <cellStyle name="Normal 3 4 3 4 6 2" xfId="32461" xr:uid="{00000000-0005-0000-0000-0000CC7E0000}"/>
    <cellStyle name="Normal 3 4 3 4 7" xfId="32462" xr:uid="{00000000-0005-0000-0000-0000CD7E0000}"/>
    <cellStyle name="Normal 3 4 3 4 7 2" xfId="32463" xr:uid="{00000000-0005-0000-0000-0000CE7E0000}"/>
    <cellStyle name="Normal 3 4 3 4 8" xfId="32464" xr:uid="{00000000-0005-0000-0000-0000CF7E0000}"/>
    <cellStyle name="Normal 3 4 3 5" xfId="32465" xr:uid="{00000000-0005-0000-0000-0000D07E0000}"/>
    <cellStyle name="Normal 3 4 3 5 2" xfId="32466" xr:uid="{00000000-0005-0000-0000-0000D17E0000}"/>
    <cellStyle name="Normal 3 4 3 5 2 2" xfId="32467" xr:uid="{00000000-0005-0000-0000-0000D27E0000}"/>
    <cellStyle name="Normal 3 4 3 5 2 2 2" xfId="32468" xr:uid="{00000000-0005-0000-0000-0000D37E0000}"/>
    <cellStyle name="Normal 3 4 3 5 2 2 2 2" xfId="32469" xr:uid="{00000000-0005-0000-0000-0000D47E0000}"/>
    <cellStyle name="Normal 3 4 3 5 2 2 3" xfId="32470" xr:uid="{00000000-0005-0000-0000-0000D57E0000}"/>
    <cellStyle name="Normal 3 4 3 5 2 2 3 2" xfId="32471" xr:uid="{00000000-0005-0000-0000-0000D67E0000}"/>
    <cellStyle name="Normal 3 4 3 5 2 2 4" xfId="32472" xr:uid="{00000000-0005-0000-0000-0000D77E0000}"/>
    <cellStyle name="Normal 3 4 3 5 2 2 4 2" xfId="32473" xr:uid="{00000000-0005-0000-0000-0000D87E0000}"/>
    <cellStyle name="Normal 3 4 3 5 2 2 5" xfId="32474" xr:uid="{00000000-0005-0000-0000-0000D97E0000}"/>
    <cellStyle name="Normal 3 4 3 5 2 3" xfId="32475" xr:uid="{00000000-0005-0000-0000-0000DA7E0000}"/>
    <cellStyle name="Normal 3 4 3 5 2 3 2" xfId="32476" xr:uid="{00000000-0005-0000-0000-0000DB7E0000}"/>
    <cellStyle name="Normal 3 4 3 5 2 4" xfId="32477" xr:uid="{00000000-0005-0000-0000-0000DC7E0000}"/>
    <cellStyle name="Normal 3 4 3 5 2 4 2" xfId="32478" xr:uid="{00000000-0005-0000-0000-0000DD7E0000}"/>
    <cellStyle name="Normal 3 4 3 5 2 5" xfId="32479" xr:uid="{00000000-0005-0000-0000-0000DE7E0000}"/>
    <cellStyle name="Normal 3 4 3 5 2 5 2" xfId="32480" xr:uid="{00000000-0005-0000-0000-0000DF7E0000}"/>
    <cellStyle name="Normal 3 4 3 5 2 6" xfId="32481" xr:uid="{00000000-0005-0000-0000-0000E07E0000}"/>
    <cellStyle name="Normal 3 4 3 5 3" xfId="32482" xr:uid="{00000000-0005-0000-0000-0000E17E0000}"/>
    <cellStyle name="Normal 3 4 3 5 3 2" xfId="32483" xr:uid="{00000000-0005-0000-0000-0000E27E0000}"/>
    <cellStyle name="Normal 3 4 3 5 3 2 2" xfId="32484" xr:uid="{00000000-0005-0000-0000-0000E37E0000}"/>
    <cellStyle name="Normal 3 4 3 5 3 3" xfId="32485" xr:uid="{00000000-0005-0000-0000-0000E47E0000}"/>
    <cellStyle name="Normal 3 4 3 5 3 3 2" xfId="32486" xr:uid="{00000000-0005-0000-0000-0000E57E0000}"/>
    <cellStyle name="Normal 3 4 3 5 3 4" xfId="32487" xr:uid="{00000000-0005-0000-0000-0000E67E0000}"/>
    <cellStyle name="Normal 3 4 3 5 3 4 2" xfId="32488" xr:uid="{00000000-0005-0000-0000-0000E77E0000}"/>
    <cellStyle name="Normal 3 4 3 5 3 5" xfId="32489" xr:uid="{00000000-0005-0000-0000-0000E87E0000}"/>
    <cellStyle name="Normal 3 4 3 5 4" xfId="32490" xr:uid="{00000000-0005-0000-0000-0000E97E0000}"/>
    <cellStyle name="Normal 3 4 3 5 4 2" xfId="32491" xr:uid="{00000000-0005-0000-0000-0000EA7E0000}"/>
    <cellStyle name="Normal 3 4 3 5 4 2 2" xfId="32492" xr:uid="{00000000-0005-0000-0000-0000EB7E0000}"/>
    <cellStyle name="Normal 3 4 3 5 4 3" xfId="32493" xr:uid="{00000000-0005-0000-0000-0000EC7E0000}"/>
    <cellStyle name="Normal 3 4 3 5 4 3 2" xfId="32494" xr:uid="{00000000-0005-0000-0000-0000ED7E0000}"/>
    <cellStyle name="Normal 3 4 3 5 4 4" xfId="32495" xr:uid="{00000000-0005-0000-0000-0000EE7E0000}"/>
    <cellStyle name="Normal 3 4 3 5 4 4 2" xfId="32496" xr:uid="{00000000-0005-0000-0000-0000EF7E0000}"/>
    <cellStyle name="Normal 3 4 3 5 4 5" xfId="32497" xr:uid="{00000000-0005-0000-0000-0000F07E0000}"/>
    <cellStyle name="Normal 3 4 3 5 5" xfId="32498" xr:uid="{00000000-0005-0000-0000-0000F17E0000}"/>
    <cellStyle name="Normal 3 4 3 6" xfId="32499" xr:uid="{00000000-0005-0000-0000-0000F27E0000}"/>
    <cellStyle name="Normal 3 4 3 6 2" xfId="32500" xr:uid="{00000000-0005-0000-0000-0000F37E0000}"/>
    <cellStyle name="Normal 3 4 3 6 2 2" xfId="32501" xr:uid="{00000000-0005-0000-0000-0000F47E0000}"/>
    <cellStyle name="Normal 3 4 3 6 2 2 2" xfId="32502" xr:uid="{00000000-0005-0000-0000-0000F57E0000}"/>
    <cellStyle name="Normal 3 4 3 6 2 3" xfId="32503" xr:uid="{00000000-0005-0000-0000-0000F67E0000}"/>
    <cellStyle name="Normal 3 4 3 6 2 3 2" xfId="32504" xr:uid="{00000000-0005-0000-0000-0000F77E0000}"/>
    <cellStyle name="Normal 3 4 3 6 2 4" xfId="32505" xr:uid="{00000000-0005-0000-0000-0000F87E0000}"/>
    <cellStyle name="Normal 3 4 3 6 2 4 2" xfId="32506" xr:uid="{00000000-0005-0000-0000-0000F97E0000}"/>
    <cellStyle name="Normal 3 4 3 6 2 5" xfId="32507" xr:uid="{00000000-0005-0000-0000-0000FA7E0000}"/>
    <cellStyle name="Normal 3 4 3 6 3" xfId="32508" xr:uid="{00000000-0005-0000-0000-0000FB7E0000}"/>
    <cellStyle name="Normal 3 4 3 6 3 2" xfId="32509" xr:uid="{00000000-0005-0000-0000-0000FC7E0000}"/>
    <cellStyle name="Normal 3 4 3 6 3 2 2" xfId="32510" xr:uid="{00000000-0005-0000-0000-0000FD7E0000}"/>
    <cellStyle name="Normal 3 4 3 6 3 3" xfId="32511" xr:uid="{00000000-0005-0000-0000-0000FE7E0000}"/>
    <cellStyle name="Normal 3 4 3 6 3 3 2" xfId="32512" xr:uid="{00000000-0005-0000-0000-0000FF7E0000}"/>
    <cellStyle name="Normal 3 4 3 6 3 4" xfId="32513" xr:uid="{00000000-0005-0000-0000-0000007F0000}"/>
    <cellStyle name="Normal 3 4 3 6 3 4 2" xfId="32514" xr:uid="{00000000-0005-0000-0000-0000017F0000}"/>
    <cellStyle name="Normal 3 4 3 6 3 5" xfId="32515" xr:uid="{00000000-0005-0000-0000-0000027F0000}"/>
    <cellStyle name="Normal 3 4 3 6 4" xfId="32516" xr:uid="{00000000-0005-0000-0000-0000037F0000}"/>
    <cellStyle name="Normal 3 4 3 6 4 2" xfId="32517" xr:uid="{00000000-0005-0000-0000-0000047F0000}"/>
    <cellStyle name="Normal 3 4 3 6 5" xfId="32518" xr:uid="{00000000-0005-0000-0000-0000057F0000}"/>
    <cellStyle name="Normal 3 4 3 6 5 2" xfId="32519" xr:uid="{00000000-0005-0000-0000-0000067F0000}"/>
    <cellStyle name="Normal 3 4 3 6 6" xfId="32520" xr:uid="{00000000-0005-0000-0000-0000077F0000}"/>
    <cellStyle name="Normal 3 4 3 6 6 2" xfId="32521" xr:uid="{00000000-0005-0000-0000-0000087F0000}"/>
    <cellStyle name="Normal 3 4 3 6 7" xfId="32522" xr:uid="{00000000-0005-0000-0000-0000097F0000}"/>
    <cellStyle name="Normal 3 4 3 7" xfId="32523" xr:uid="{00000000-0005-0000-0000-00000A7F0000}"/>
    <cellStyle name="Normal 3 4 3 7 2" xfId="32524" xr:uid="{00000000-0005-0000-0000-00000B7F0000}"/>
    <cellStyle name="Normal 3 4 3 7 2 2" xfId="32525" xr:uid="{00000000-0005-0000-0000-00000C7F0000}"/>
    <cellStyle name="Normal 3 4 3 7 3" xfId="32526" xr:uid="{00000000-0005-0000-0000-00000D7F0000}"/>
    <cellStyle name="Normal 3 4 3 7 3 2" xfId="32527" xr:uid="{00000000-0005-0000-0000-00000E7F0000}"/>
    <cellStyle name="Normal 3 4 3 7 4" xfId="32528" xr:uid="{00000000-0005-0000-0000-00000F7F0000}"/>
    <cellStyle name="Normal 3 4 3 7 4 2" xfId="32529" xr:uid="{00000000-0005-0000-0000-0000107F0000}"/>
    <cellStyle name="Normal 3 4 3 7 5" xfId="32530" xr:uid="{00000000-0005-0000-0000-0000117F0000}"/>
    <cellStyle name="Normal 3 4 3 8" xfId="32531" xr:uid="{00000000-0005-0000-0000-0000127F0000}"/>
    <cellStyle name="Normal 3 4 3 8 2" xfId="32532" xr:uid="{00000000-0005-0000-0000-0000137F0000}"/>
    <cellStyle name="Normal 3 4 3 8 2 2" xfId="32533" xr:uid="{00000000-0005-0000-0000-0000147F0000}"/>
    <cellStyle name="Normal 3 4 3 8 3" xfId="32534" xr:uid="{00000000-0005-0000-0000-0000157F0000}"/>
    <cellStyle name="Normal 3 4 3 8 3 2" xfId="32535" xr:uid="{00000000-0005-0000-0000-0000167F0000}"/>
    <cellStyle name="Normal 3 4 3 8 4" xfId="32536" xr:uid="{00000000-0005-0000-0000-0000177F0000}"/>
    <cellStyle name="Normal 3 4 3 8 4 2" xfId="32537" xr:uid="{00000000-0005-0000-0000-0000187F0000}"/>
    <cellStyle name="Normal 3 4 3 8 5" xfId="32538" xr:uid="{00000000-0005-0000-0000-0000197F0000}"/>
    <cellStyle name="Normal 3 4 3 9" xfId="32539" xr:uid="{00000000-0005-0000-0000-00001A7F0000}"/>
    <cellStyle name="Normal 3 4 3 9 2" xfId="32540" xr:uid="{00000000-0005-0000-0000-00001B7F0000}"/>
    <cellStyle name="Normal 3 4 4" xfId="32541" xr:uid="{00000000-0005-0000-0000-00001C7F0000}"/>
    <cellStyle name="Normal 3 4 4 2" xfId="32542" xr:uid="{00000000-0005-0000-0000-00001D7F0000}"/>
    <cellStyle name="Normal 3 4 4 2 2" xfId="32543" xr:uid="{00000000-0005-0000-0000-00001E7F0000}"/>
    <cellStyle name="Normal 3 4 4 2 2 2" xfId="32544" xr:uid="{00000000-0005-0000-0000-00001F7F0000}"/>
    <cellStyle name="Normal 3 4 4 2 2 2 2" xfId="32545" xr:uid="{00000000-0005-0000-0000-0000207F0000}"/>
    <cellStyle name="Normal 3 4 4 2 2 2 2 2" xfId="32546" xr:uid="{00000000-0005-0000-0000-0000217F0000}"/>
    <cellStyle name="Normal 3 4 4 2 2 2 3" xfId="32547" xr:uid="{00000000-0005-0000-0000-0000227F0000}"/>
    <cellStyle name="Normal 3 4 4 2 2 2 3 2" xfId="32548" xr:uid="{00000000-0005-0000-0000-0000237F0000}"/>
    <cellStyle name="Normal 3 4 4 2 2 2 4" xfId="32549" xr:uid="{00000000-0005-0000-0000-0000247F0000}"/>
    <cellStyle name="Normal 3 4 4 2 2 2 4 2" xfId="32550" xr:uid="{00000000-0005-0000-0000-0000257F0000}"/>
    <cellStyle name="Normal 3 4 4 2 2 2 5" xfId="32551" xr:uid="{00000000-0005-0000-0000-0000267F0000}"/>
    <cellStyle name="Normal 3 4 4 2 2 3" xfId="32552" xr:uid="{00000000-0005-0000-0000-0000277F0000}"/>
    <cellStyle name="Normal 3 4 4 2 2 3 2" xfId="32553" xr:uid="{00000000-0005-0000-0000-0000287F0000}"/>
    <cellStyle name="Normal 3 4 4 2 2 4" xfId="32554" xr:uid="{00000000-0005-0000-0000-0000297F0000}"/>
    <cellStyle name="Normal 3 4 4 2 2 4 2" xfId="32555" xr:uid="{00000000-0005-0000-0000-00002A7F0000}"/>
    <cellStyle name="Normal 3 4 4 2 2 5" xfId="32556" xr:uid="{00000000-0005-0000-0000-00002B7F0000}"/>
    <cellStyle name="Normal 3 4 4 2 2 5 2" xfId="32557" xr:uid="{00000000-0005-0000-0000-00002C7F0000}"/>
    <cellStyle name="Normal 3 4 4 2 2 6" xfId="32558" xr:uid="{00000000-0005-0000-0000-00002D7F0000}"/>
    <cellStyle name="Normal 3 4 4 2 3" xfId="32559" xr:uid="{00000000-0005-0000-0000-00002E7F0000}"/>
    <cellStyle name="Normal 3 4 4 2 3 2" xfId="32560" xr:uid="{00000000-0005-0000-0000-00002F7F0000}"/>
    <cellStyle name="Normal 3 4 4 2 3 2 2" xfId="32561" xr:uid="{00000000-0005-0000-0000-0000307F0000}"/>
    <cellStyle name="Normal 3 4 4 2 3 3" xfId="32562" xr:uid="{00000000-0005-0000-0000-0000317F0000}"/>
    <cellStyle name="Normal 3 4 4 2 3 3 2" xfId="32563" xr:uid="{00000000-0005-0000-0000-0000327F0000}"/>
    <cellStyle name="Normal 3 4 4 2 3 4" xfId="32564" xr:uid="{00000000-0005-0000-0000-0000337F0000}"/>
    <cellStyle name="Normal 3 4 4 2 3 4 2" xfId="32565" xr:uid="{00000000-0005-0000-0000-0000347F0000}"/>
    <cellStyle name="Normal 3 4 4 2 3 5" xfId="32566" xr:uid="{00000000-0005-0000-0000-0000357F0000}"/>
    <cellStyle name="Normal 3 4 4 2 4" xfId="32567" xr:uid="{00000000-0005-0000-0000-0000367F0000}"/>
    <cellStyle name="Normal 3 4 4 2 4 2" xfId="32568" xr:uid="{00000000-0005-0000-0000-0000377F0000}"/>
    <cellStyle name="Normal 3 4 4 2 4 2 2" xfId="32569" xr:uid="{00000000-0005-0000-0000-0000387F0000}"/>
    <cellStyle name="Normal 3 4 4 2 4 3" xfId="32570" xr:uid="{00000000-0005-0000-0000-0000397F0000}"/>
    <cellStyle name="Normal 3 4 4 2 4 3 2" xfId="32571" xr:uid="{00000000-0005-0000-0000-00003A7F0000}"/>
    <cellStyle name="Normal 3 4 4 2 4 4" xfId="32572" xr:uid="{00000000-0005-0000-0000-00003B7F0000}"/>
    <cellStyle name="Normal 3 4 4 2 4 4 2" xfId="32573" xr:uid="{00000000-0005-0000-0000-00003C7F0000}"/>
    <cellStyle name="Normal 3 4 4 2 4 5" xfId="32574" xr:uid="{00000000-0005-0000-0000-00003D7F0000}"/>
    <cellStyle name="Normal 3 4 4 2 5" xfId="32575" xr:uid="{00000000-0005-0000-0000-00003E7F0000}"/>
    <cellStyle name="Normal 3 4 4 3" xfId="32576" xr:uid="{00000000-0005-0000-0000-00003F7F0000}"/>
    <cellStyle name="Normal 3 4 4 3 2" xfId="32577" xr:uid="{00000000-0005-0000-0000-0000407F0000}"/>
    <cellStyle name="Normal 3 4 4 3 2 2" xfId="32578" xr:uid="{00000000-0005-0000-0000-0000417F0000}"/>
    <cellStyle name="Normal 3 4 4 3 2 2 2" xfId="32579" xr:uid="{00000000-0005-0000-0000-0000427F0000}"/>
    <cellStyle name="Normal 3 4 4 3 2 2 2 2" xfId="32580" xr:uid="{00000000-0005-0000-0000-0000437F0000}"/>
    <cellStyle name="Normal 3 4 4 3 2 2 3" xfId="32581" xr:uid="{00000000-0005-0000-0000-0000447F0000}"/>
    <cellStyle name="Normal 3 4 4 3 2 2 3 2" xfId="32582" xr:uid="{00000000-0005-0000-0000-0000457F0000}"/>
    <cellStyle name="Normal 3 4 4 3 2 2 4" xfId="32583" xr:uid="{00000000-0005-0000-0000-0000467F0000}"/>
    <cellStyle name="Normal 3 4 4 3 2 2 4 2" xfId="32584" xr:uid="{00000000-0005-0000-0000-0000477F0000}"/>
    <cellStyle name="Normal 3 4 4 3 2 2 5" xfId="32585" xr:uid="{00000000-0005-0000-0000-0000487F0000}"/>
    <cellStyle name="Normal 3 4 4 3 2 3" xfId="32586" xr:uid="{00000000-0005-0000-0000-0000497F0000}"/>
    <cellStyle name="Normal 3 4 4 3 2 3 2" xfId="32587" xr:uid="{00000000-0005-0000-0000-00004A7F0000}"/>
    <cellStyle name="Normal 3 4 4 3 2 4" xfId="32588" xr:uid="{00000000-0005-0000-0000-00004B7F0000}"/>
    <cellStyle name="Normal 3 4 4 3 2 4 2" xfId="32589" xr:uid="{00000000-0005-0000-0000-00004C7F0000}"/>
    <cellStyle name="Normal 3 4 4 3 2 5" xfId="32590" xr:uid="{00000000-0005-0000-0000-00004D7F0000}"/>
    <cellStyle name="Normal 3 4 4 3 2 5 2" xfId="32591" xr:uid="{00000000-0005-0000-0000-00004E7F0000}"/>
    <cellStyle name="Normal 3 4 4 3 2 6" xfId="32592" xr:uid="{00000000-0005-0000-0000-00004F7F0000}"/>
    <cellStyle name="Normal 3 4 4 3 3" xfId="32593" xr:uid="{00000000-0005-0000-0000-0000507F0000}"/>
    <cellStyle name="Normal 3 4 4 3 3 2" xfId="32594" xr:uid="{00000000-0005-0000-0000-0000517F0000}"/>
    <cellStyle name="Normal 3 4 4 3 3 2 2" xfId="32595" xr:uid="{00000000-0005-0000-0000-0000527F0000}"/>
    <cellStyle name="Normal 3 4 4 3 3 3" xfId="32596" xr:uid="{00000000-0005-0000-0000-0000537F0000}"/>
    <cellStyle name="Normal 3 4 4 3 3 3 2" xfId="32597" xr:uid="{00000000-0005-0000-0000-0000547F0000}"/>
    <cellStyle name="Normal 3 4 4 3 3 4" xfId="32598" xr:uid="{00000000-0005-0000-0000-0000557F0000}"/>
    <cellStyle name="Normal 3 4 4 3 3 4 2" xfId="32599" xr:uid="{00000000-0005-0000-0000-0000567F0000}"/>
    <cellStyle name="Normal 3 4 4 3 3 5" xfId="32600" xr:uid="{00000000-0005-0000-0000-0000577F0000}"/>
    <cellStyle name="Normal 3 4 4 3 4" xfId="32601" xr:uid="{00000000-0005-0000-0000-0000587F0000}"/>
    <cellStyle name="Normal 3 4 4 3 4 2" xfId="32602" xr:uid="{00000000-0005-0000-0000-0000597F0000}"/>
    <cellStyle name="Normal 3 4 4 3 5" xfId="32603" xr:uid="{00000000-0005-0000-0000-00005A7F0000}"/>
    <cellStyle name="Normal 3 4 4 3 5 2" xfId="32604" xr:uid="{00000000-0005-0000-0000-00005B7F0000}"/>
    <cellStyle name="Normal 3 4 4 3 6" xfId="32605" xr:uid="{00000000-0005-0000-0000-00005C7F0000}"/>
    <cellStyle name="Normal 3 4 4 3 6 2" xfId="32606" xr:uid="{00000000-0005-0000-0000-00005D7F0000}"/>
    <cellStyle name="Normal 3 4 4 3 7" xfId="32607" xr:uid="{00000000-0005-0000-0000-00005E7F0000}"/>
    <cellStyle name="Normal 3 4 4 4" xfId="32608" xr:uid="{00000000-0005-0000-0000-00005F7F0000}"/>
    <cellStyle name="Normal 3 4 4 4 2" xfId="32609" xr:uid="{00000000-0005-0000-0000-0000607F0000}"/>
    <cellStyle name="Normal 3 4 4 4 2 2" xfId="32610" xr:uid="{00000000-0005-0000-0000-0000617F0000}"/>
    <cellStyle name="Normal 3 4 4 4 2 2 2" xfId="32611" xr:uid="{00000000-0005-0000-0000-0000627F0000}"/>
    <cellStyle name="Normal 3 4 4 4 2 3" xfId="32612" xr:uid="{00000000-0005-0000-0000-0000637F0000}"/>
    <cellStyle name="Normal 3 4 4 4 2 3 2" xfId="32613" xr:uid="{00000000-0005-0000-0000-0000647F0000}"/>
    <cellStyle name="Normal 3 4 4 4 2 4" xfId="32614" xr:uid="{00000000-0005-0000-0000-0000657F0000}"/>
    <cellStyle name="Normal 3 4 4 4 2 4 2" xfId="32615" xr:uid="{00000000-0005-0000-0000-0000667F0000}"/>
    <cellStyle name="Normal 3 4 4 4 2 5" xfId="32616" xr:uid="{00000000-0005-0000-0000-0000677F0000}"/>
    <cellStyle name="Normal 3 4 4 4 3" xfId="32617" xr:uid="{00000000-0005-0000-0000-0000687F0000}"/>
    <cellStyle name="Normal 3 4 4 4 3 2" xfId="32618" xr:uid="{00000000-0005-0000-0000-0000697F0000}"/>
    <cellStyle name="Normal 3 4 4 4 4" xfId="32619" xr:uid="{00000000-0005-0000-0000-00006A7F0000}"/>
    <cellStyle name="Normal 3 4 4 4 4 2" xfId="32620" xr:uid="{00000000-0005-0000-0000-00006B7F0000}"/>
    <cellStyle name="Normal 3 4 4 4 5" xfId="32621" xr:uid="{00000000-0005-0000-0000-00006C7F0000}"/>
    <cellStyle name="Normal 3 4 4 4 5 2" xfId="32622" xr:uid="{00000000-0005-0000-0000-00006D7F0000}"/>
    <cellStyle name="Normal 3 4 4 4 6" xfId="32623" xr:uid="{00000000-0005-0000-0000-00006E7F0000}"/>
    <cellStyle name="Normal 3 4 4 5" xfId="32624" xr:uid="{00000000-0005-0000-0000-00006F7F0000}"/>
    <cellStyle name="Normal 3 4 4 5 2" xfId="32625" xr:uid="{00000000-0005-0000-0000-0000707F0000}"/>
    <cellStyle name="Normal 3 4 4 5 2 2" xfId="32626" xr:uid="{00000000-0005-0000-0000-0000717F0000}"/>
    <cellStyle name="Normal 3 4 4 5 3" xfId="32627" xr:uid="{00000000-0005-0000-0000-0000727F0000}"/>
    <cellStyle name="Normal 3 4 4 5 3 2" xfId="32628" xr:uid="{00000000-0005-0000-0000-0000737F0000}"/>
    <cellStyle name="Normal 3 4 4 5 4" xfId="32629" xr:uid="{00000000-0005-0000-0000-0000747F0000}"/>
    <cellStyle name="Normal 3 4 4 5 4 2" xfId="32630" xr:uid="{00000000-0005-0000-0000-0000757F0000}"/>
    <cellStyle name="Normal 3 4 4 5 5" xfId="32631" xr:uid="{00000000-0005-0000-0000-0000767F0000}"/>
    <cellStyle name="Normal 3 4 4 6" xfId="32632" xr:uid="{00000000-0005-0000-0000-0000777F0000}"/>
    <cellStyle name="Normal 3 4 4 6 2" xfId="32633" xr:uid="{00000000-0005-0000-0000-0000787F0000}"/>
    <cellStyle name="Normal 3 4 4 6 2 2" xfId="32634" xr:uid="{00000000-0005-0000-0000-0000797F0000}"/>
    <cellStyle name="Normal 3 4 4 6 3" xfId="32635" xr:uid="{00000000-0005-0000-0000-00007A7F0000}"/>
    <cellStyle name="Normal 3 4 4 6 3 2" xfId="32636" xr:uid="{00000000-0005-0000-0000-00007B7F0000}"/>
    <cellStyle name="Normal 3 4 4 6 4" xfId="32637" xr:uid="{00000000-0005-0000-0000-00007C7F0000}"/>
    <cellStyle name="Normal 3 4 4 6 4 2" xfId="32638" xr:uid="{00000000-0005-0000-0000-00007D7F0000}"/>
    <cellStyle name="Normal 3 4 4 6 5" xfId="32639" xr:uid="{00000000-0005-0000-0000-00007E7F0000}"/>
    <cellStyle name="Normal 3 4 4 7" xfId="32640" xr:uid="{00000000-0005-0000-0000-00007F7F0000}"/>
    <cellStyle name="Normal 3 4 5" xfId="32641" xr:uid="{00000000-0005-0000-0000-0000807F0000}"/>
    <cellStyle name="Normal 3 4 5 10" xfId="32642" xr:uid="{00000000-0005-0000-0000-0000817F0000}"/>
    <cellStyle name="Normal 3 4 5 2" xfId="32643" xr:uid="{00000000-0005-0000-0000-0000827F0000}"/>
    <cellStyle name="Normal 3 4 5 2 2" xfId="32644" xr:uid="{00000000-0005-0000-0000-0000837F0000}"/>
    <cellStyle name="Normal 3 4 5 2 2 2" xfId="32645" xr:uid="{00000000-0005-0000-0000-0000847F0000}"/>
    <cellStyle name="Normal 3 4 5 2 2 2 2" xfId="32646" xr:uid="{00000000-0005-0000-0000-0000857F0000}"/>
    <cellStyle name="Normal 3 4 5 2 2 2 2 2" xfId="32647" xr:uid="{00000000-0005-0000-0000-0000867F0000}"/>
    <cellStyle name="Normal 3 4 5 2 2 2 2 2 2" xfId="32648" xr:uid="{00000000-0005-0000-0000-0000877F0000}"/>
    <cellStyle name="Normal 3 4 5 2 2 2 2 3" xfId="32649" xr:uid="{00000000-0005-0000-0000-0000887F0000}"/>
    <cellStyle name="Normal 3 4 5 2 2 2 2 3 2" xfId="32650" xr:uid="{00000000-0005-0000-0000-0000897F0000}"/>
    <cellStyle name="Normal 3 4 5 2 2 2 2 4" xfId="32651" xr:uid="{00000000-0005-0000-0000-00008A7F0000}"/>
    <cellStyle name="Normal 3 4 5 2 2 2 2 4 2" xfId="32652" xr:uid="{00000000-0005-0000-0000-00008B7F0000}"/>
    <cellStyle name="Normal 3 4 5 2 2 2 2 5" xfId="32653" xr:uid="{00000000-0005-0000-0000-00008C7F0000}"/>
    <cellStyle name="Normal 3 4 5 2 2 2 3" xfId="32654" xr:uid="{00000000-0005-0000-0000-00008D7F0000}"/>
    <cellStyle name="Normal 3 4 5 2 2 2 3 2" xfId="32655" xr:uid="{00000000-0005-0000-0000-00008E7F0000}"/>
    <cellStyle name="Normal 3 4 5 2 2 2 4" xfId="32656" xr:uid="{00000000-0005-0000-0000-00008F7F0000}"/>
    <cellStyle name="Normal 3 4 5 2 2 2 4 2" xfId="32657" xr:uid="{00000000-0005-0000-0000-0000907F0000}"/>
    <cellStyle name="Normal 3 4 5 2 2 2 5" xfId="32658" xr:uid="{00000000-0005-0000-0000-0000917F0000}"/>
    <cellStyle name="Normal 3 4 5 2 2 2 5 2" xfId="32659" xr:uid="{00000000-0005-0000-0000-0000927F0000}"/>
    <cellStyle name="Normal 3 4 5 2 2 2 6" xfId="32660" xr:uid="{00000000-0005-0000-0000-0000937F0000}"/>
    <cellStyle name="Normal 3 4 5 2 2 3" xfId="32661" xr:uid="{00000000-0005-0000-0000-0000947F0000}"/>
    <cellStyle name="Normal 3 4 5 2 2 3 2" xfId="32662" xr:uid="{00000000-0005-0000-0000-0000957F0000}"/>
    <cellStyle name="Normal 3 4 5 2 2 3 2 2" xfId="32663" xr:uid="{00000000-0005-0000-0000-0000967F0000}"/>
    <cellStyle name="Normal 3 4 5 2 2 3 3" xfId="32664" xr:uid="{00000000-0005-0000-0000-0000977F0000}"/>
    <cellStyle name="Normal 3 4 5 2 2 3 3 2" xfId="32665" xr:uid="{00000000-0005-0000-0000-0000987F0000}"/>
    <cellStyle name="Normal 3 4 5 2 2 3 4" xfId="32666" xr:uid="{00000000-0005-0000-0000-0000997F0000}"/>
    <cellStyle name="Normal 3 4 5 2 2 3 4 2" xfId="32667" xr:uid="{00000000-0005-0000-0000-00009A7F0000}"/>
    <cellStyle name="Normal 3 4 5 2 2 3 5" xfId="32668" xr:uid="{00000000-0005-0000-0000-00009B7F0000}"/>
    <cellStyle name="Normal 3 4 5 2 2 4" xfId="32669" xr:uid="{00000000-0005-0000-0000-00009C7F0000}"/>
    <cellStyle name="Normal 3 4 5 2 2 4 2" xfId="32670" xr:uid="{00000000-0005-0000-0000-00009D7F0000}"/>
    <cellStyle name="Normal 3 4 5 2 2 5" xfId="32671" xr:uid="{00000000-0005-0000-0000-00009E7F0000}"/>
    <cellStyle name="Normal 3 4 5 2 2 5 2" xfId="32672" xr:uid="{00000000-0005-0000-0000-00009F7F0000}"/>
    <cellStyle name="Normal 3 4 5 2 2 6" xfId="32673" xr:uid="{00000000-0005-0000-0000-0000A07F0000}"/>
    <cellStyle name="Normal 3 4 5 2 2 6 2" xfId="32674" xr:uid="{00000000-0005-0000-0000-0000A17F0000}"/>
    <cellStyle name="Normal 3 4 5 2 2 7" xfId="32675" xr:uid="{00000000-0005-0000-0000-0000A27F0000}"/>
    <cellStyle name="Normal 3 4 5 2 3" xfId="32676" xr:uid="{00000000-0005-0000-0000-0000A37F0000}"/>
    <cellStyle name="Normal 3 4 5 2 3 2" xfId="32677" xr:uid="{00000000-0005-0000-0000-0000A47F0000}"/>
    <cellStyle name="Normal 3 4 5 2 3 2 2" xfId="32678" xr:uid="{00000000-0005-0000-0000-0000A57F0000}"/>
    <cellStyle name="Normal 3 4 5 2 3 2 2 2" xfId="32679" xr:uid="{00000000-0005-0000-0000-0000A67F0000}"/>
    <cellStyle name="Normal 3 4 5 2 3 2 2 2 2" xfId="32680" xr:uid="{00000000-0005-0000-0000-0000A77F0000}"/>
    <cellStyle name="Normal 3 4 5 2 3 2 2 3" xfId="32681" xr:uid="{00000000-0005-0000-0000-0000A87F0000}"/>
    <cellStyle name="Normal 3 4 5 2 3 2 2 3 2" xfId="32682" xr:uid="{00000000-0005-0000-0000-0000A97F0000}"/>
    <cellStyle name="Normal 3 4 5 2 3 2 2 4" xfId="32683" xr:uid="{00000000-0005-0000-0000-0000AA7F0000}"/>
    <cellStyle name="Normal 3 4 5 2 3 2 2 4 2" xfId="32684" xr:uid="{00000000-0005-0000-0000-0000AB7F0000}"/>
    <cellStyle name="Normal 3 4 5 2 3 2 2 5" xfId="32685" xr:uid="{00000000-0005-0000-0000-0000AC7F0000}"/>
    <cellStyle name="Normal 3 4 5 2 3 2 3" xfId="32686" xr:uid="{00000000-0005-0000-0000-0000AD7F0000}"/>
    <cellStyle name="Normal 3 4 5 2 3 2 3 2" xfId="32687" xr:uid="{00000000-0005-0000-0000-0000AE7F0000}"/>
    <cellStyle name="Normal 3 4 5 2 3 2 4" xfId="32688" xr:uid="{00000000-0005-0000-0000-0000AF7F0000}"/>
    <cellStyle name="Normal 3 4 5 2 3 2 4 2" xfId="32689" xr:uid="{00000000-0005-0000-0000-0000B07F0000}"/>
    <cellStyle name="Normal 3 4 5 2 3 2 5" xfId="32690" xr:uid="{00000000-0005-0000-0000-0000B17F0000}"/>
    <cellStyle name="Normal 3 4 5 2 3 2 5 2" xfId="32691" xr:uid="{00000000-0005-0000-0000-0000B27F0000}"/>
    <cellStyle name="Normal 3 4 5 2 3 2 6" xfId="32692" xr:uid="{00000000-0005-0000-0000-0000B37F0000}"/>
    <cellStyle name="Normal 3 4 5 2 3 3" xfId="32693" xr:uid="{00000000-0005-0000-0000-0000B47F0000}"/>
    <cellStyle name="Normal 3 4 5 2 3 3 2" xfId="32694" xr:uid="{00000000-0005-0000-0000-0000B57F0000}"/>
    <cellStyle name="Normal 3 4 5 2 3 3 2 2" xfId="32695" xr:uid="{00000000-0005-0000-0000-0000B67F0000}"/>
    <cellStyle name="Normal 3 4 5 2 3 3 3" xfId="32696" xr:uid="{00000000-0005-0000-0000-0000B77F0000}"/>
    <cellStyle name="Normal 3 4 5 2 3 3 3 2" xfId="32697" xr:uid="{00000000-0005-0000-0000-0000B87F0000}"/>
    <cellStyle name="Normal 3 4 5 2 3 3 4" xfId="32698" xr:uid="{00000000-0005-0000-0000-0000B97F0000}"/>
    <cellStyle name="Normal 3 4 5 2 3 3 4 2" xfId="32699" xr:uid="{00000000-0005-0000-0000-0000BA7F0000}"/>
    <cellStyle name="Normal 3 4 5 2 3 3 5" xfId="32700" xr:uid="{00000000-0005-0000-0000-0000BB7F0000}"/>
    <cellStyle name="Normal 3 4 5 2 3 4" xfId="32701" xr:uid="{00000000-0005-0000-0000-0000BC7F0000}"/>
    <cellStyle name="Normal 3 4 5 2 3 4 2" xfId="32702" xr:uid="{00000000-0005-0000-0000-0000BD7F0000}"/>
    <cellStyle name="Normal 3 4 5 2 3 5" xfId="32703" xr:uid="{00000000-0005-0000-0000-0000BE7F0000}"/>
    <cellStyle name="Normal 3 4 5 2 3 5 2" xfId="32704" xr:uid="{00000000-0005-0000-0000-0000BF7F0000}"/>
    <cellStyle name="Normal 3 4 5 2 3 6" xfId="32705" xr:uid="{00000000-0005-0000-0000-0000C07F0000}"/>
    <cellStyle name="Normal 3 4 5 2 3 6 2" xfId="32706" xr:uid="{00000000-0005-0000-0000-0000C17F0000}"/>
    <cellStyle name="Normal 3 4 5 2 3 7" xfId="32707" xr:uid="{00000000-0005-0000-0000-0000C27F0000}"/>
    <cellStyle name="Normal 3 4 5 2 4" xfId="32708" xr:uid="{00000000-0005-0000-0000-0000C37F0000}"/>
    <cellStyle name="Normal 3 4 5 2 4 2" xfId="32709" xr:uid="{00000000-0005-0000-0000-0000C47F0000}"/>
    <cellStyle name="Normal 3 4 5 2 4 2 2" xfId="32710" xr:uid="{00000000-0005-0000-0000-0000C57F0000}"/>
    <cellStyle name="Normal 3 4 5 2 4 2 2 2" xfId="32711" xr:uid="{00000000-0005-0000-0000-0000C67F0000}"/>
    <cellStyle name="Normal 3 4 5 2 4 2 3" xfId="32712" xr:uid="{00000000-0005-0000-0000-0000C77F0000}"/>
    <cellStyle name="Normal 3 4 5 2 4 2 3 2" xfId="32713" xr:uid="{00000000-0005-0000-0000-0000C87F0000}"/>
    <cellStyle name="Normal 3 4 5 2 4 2 4" xfId="32714" xr:uid="{00000000-0005-0000-0000-0000C97F0000}"/>
    <cellStyle name="Normal 3 4 5 2 4 2 4 2" xfId="32715" xr:uid="{00000000-0005-0000-0000-0000CA7F0000}"/>
    <cellStyle name="Normal 3 4 5 2 4 2 5" xfId="32716" xr:uid="{00000000-0005-0000-0000-0000CB7F0000}"/>
    <cellStyle name="Normal 3 4 5 2 4 3" xfId="32717" xr:uid="{00000000-0005-0000-0000-0000CC7F0000}"/>
    <cellStyle name="Normal 3 4 5 2 4 3 2" xfId="32718" xr:uid="{00000000-0005-0000-0000-0000CD7F0000}"/>
    <cellStyle name="Normal 3 4 5 2 4 4" xfId="32719" xr:uid="{00000000-0005-0000-0000-0000CE7F0000}"/>
    <cellStyle name="Normal 3 4 5 2 4 4 2" xfId="32720" xr:uid="{00000000-0005-0000-0000-0000CF7F0000}"/>
    <cellStyle name="Normal 3 4 5 2 4 5" xfId="32721" xr:uid="{00000000-0005-0000-0000-0000D07F0000}"/>
    <cellStyle name="Normal 3 4 5 2 4 5 2" xfId="32722" xr:uid="{00000000-0005-0000-0000-0000D17F0000}"/>
    <cellStyle name="Normal 3 4 5 2 4 6" xfId="32723" xr:uid="{00000000-0005-0000-0000-0000D27F0000}"/>
    <cellStyle name="Normal 3 4 5 2 5" xfId="32724" xr:uid="{00000000-0005-0000-0000-0000D37F0000}"/>
    <cellStyle name="Normal 3 4 5 2 5 2" xfId="32725" xr:uid="{00000000-0005-0000-0000-0000D47F0000}"/>
    <cellStyle name="Normal 3 4 5 2 5 2 2" xfId="32726" xr:uid="{00000000-0005-0000-0000-0000D57F0000}"/>
    <cellStyle name="Normal 3 4 5 2 5 3" xfId="32727" xr:uid="{00000000-0005-0000-0000-0000D67F0000}"/>
    <cellStyle name="Normal 3 4 5 2 5 3 2" xfId="32728" xr:uid="{00000000-0005-0000-0000-0000D77F0000}"/>
    <cellStyle name="Normal 3 4 5 2 5 4" xfId="32729" xr:uid="{00000000-0005-0000-0000-0000D87F0000}"/>
    <cellStyle name="Normal 3 4 5 2 5 4 2" xfId="32730" xr:uid="{00000000-0005-0000-0000-0000D97F0000}"/>
    <cellStyle name="Normal 3 4 5 2 5 5" xfId="32731" xr:uid="{00000000-0005-0000-0000-0000DA7F0000}"/>
    <cellStyle name="Normal 3 4 5 2 6" xfId="32732" xr:uid="{00000000-0005-0000-0000-0000DB7F0000}"/>
    <cellStyle name="Normal 3 4 5 2 6 2" xfId="32733" xr:uid="{00000000-0005-0000-0000-0000DC7F0000}"/>
    <cellStyle name="Normal 3 4 5 2 7" xfId="32734" xr:uid="{00000000-0005-0000-0000-0000DD7F0000}"/>
    <cellStyle name="Normal 3 4 5 2 7 2" xfId="32735" xr:uid="{00000000-0005-0000-0000-0000DE7F0000}"/>
    <cellStyle name="Normal 3 4 5 2 8" xfId="32736" xr:uid="{00000000-0005-0000-0000-0000DF7F0000}"/>
    <cellStyle name="Normal 3 4 5 2 8 2" xfId="32737" xr:uid="{00000000-0005-0000-0000-0000E07F0000}"/>
    <cellStyle name="Normal 3 4 5 2 9" xfId="32738" xr:uid="{00000000-0005-0000-0000-0000E17F0000}"/>
    <cellStyle name="Normal 3 4 5 3" xfId="32739" xr:uid="{00000000-0005-0000-0000-0000E27F0000}"/>
    <cellStyle name="Normal 3 4 5 3 2" xfId="32740" xr:uid="{00000000-0005-0000-0000-0000E37F0000}"/>
    <cellStyle name="Normal 3 4 5 3 2 2" xfId="32741" xr:uid="{00000000-0005-0000-0000-0000E47F0000}"/>
    <cellStyle name="Normal 3 4 5 3 2 2 2" xfId="32742" xr:uid="{00000000-0005-0000-0000-0000E57F0000}"/>
    <cellStyle name="Normal 3 4 5 3 2 2 2 2" xfId="32743" xr:uid="{00000000-0005-0000-0000-0000E67F0000}"/>
    <cellStyle name="Normal 3 4 5 3 2 2 3" xfId="32744" xr:uid="{00000000-0005-0000-0000-0000E77F0000}"/>
    <cellStyle name="Normal 3 4 5 3 2 2 3 2" xfId="32745" xr:uid="{00000000-0005-0000-0000-0000E87F0000}"/>
    <cellStyle name="Normal 3 4 5 3 2 2 4" xfId="32746" xr:uid="{00000000-0005-0000-0000-0000E97F0000}"/>
    <cellStyle name="Normal 3 4 5 3 2 2 4 2" xfId="32747" xr:uid="{00000000-0005-0000-0000-0000EA7F0000}"/>
    <cellStyle name="Normal 3 4 5 3 2 2 5" xfId="32748" xr:uid="{00000000-0005-0000-0000-0000EB7F0000}"/>
    <cellStyle name="Normal 3 4 5 3 2 3" xfId="32749" xr:uid="{00000000-0005-0000-0000-0000EC7F0000}"/>
    <cellStyle name="Normal 3 4 5 3 2 3 2" xfId="32750" xr:uid="{00000000-0005-0000-0000-0000ED7F0000}"/>
    <cellStyle name="Normal 3 4 5 3 2 3 2 2" xfId="32751" xr:uid="{00000000-0005-0000-0000-0000EE7F0000}"/>
    <cellStyle name="Normal 3 4 5 3 2 3 3" xfId="32752" xr:uid="{00000000-0005-0000-0000-0000EF7F0000}"/>
    <cellStyle name="Normal 3 4 5 3 2 3 3 2" xfId="32753" xr:uid="{00000000-0005-0000-0000-0000F07F0000}"/>
    <cellStyle name="Normal 3 4 5 3 2 3 4" xfId="32754" xr:uid="{00000000-0005-0000-0000-0000F17F0000}"/>
    <cellStyle name="Normal 3 4 5 3 2 3 4 2" xfId="32755" xr:uid="{00000000-0005-0000-0000-0000F27F0000}"/>
    <cellStyle name="Normal 3 4 5 3 2 3 5" xfId="32756" xr:uid="{00000000-0005-0000-0000-0000F37F0000}"/>
    <cellStyle name="Normal 3 4 5 3 2 4" xfId="32757" xr:uid="{00000000-0005-0000-0000-0000F47F0000}"/>
    <cellStyle name="Normal 3 4 5 3 2 4 2" xfId="32758" xr:uid="{00000000-0005-0000-0000-0000F57F0000}"/>
    <cellStyle name="Normal 3 4 5 3 2 5" xfId="32759" xr:uid="{00000000-0005-0000-0000-0000F67F0000}"/>
    <cellStyle name="Normal 3 4 5 3 2 5 2" xfId="32760" xr:uid="{00000000-0005-0000-0000-0000F77F0000}"/>
    <cellStyle name="Normal 3 4 5 3 2 6" xfId="32761" xr:uid="{00000000-0005-0000-0000-0000F87F0000}"/>
    <cellStyle name="Normal 3 4 5 3 2 6 2" xfId="32762" xr:uid="{00000000-0005-0000-0000-0000F97F0000}"/>
    <cellStyle name="Normal 3 4 5 3 2 7" xfId="32763" xr:uid="{00000000-0005-0000-0000-0000FA7F0000}"/>
    <cellStyle name="Normal 3 4 5 3 3" xfId="32764" xr:uid="{00000000-0005-0000-0000-0000FB7F0000}"/>
    <cellStyle name="Normal 3 4 5 3 3 2" xfId="32765" xr:uid="{00000000-0005-0000-0000-0000FC7F0000}"/>
    <cellStyle name="Normal 3 4 5 3 3 2 2" xfId="32766" xr:uid="{00000000-0005-0000-0000-0000FD7F0000}"/>
    <cellStyle name="Normal 3 4 5 3 3 3" xfId="32767" xr:uid="{00000000-0005-0000-0000-0000FE7F0000}"/>
    <cellStyle name="Normal 3 4 5 3 3 3 2" xfId="32768" xr:uid="{00000000-0005-0000-0000-0000FF7F0000}"/>
    <cellStyle name="Normal 3 4 5 3 3 4" xfId="32769" xr:uid="{00000000-0005-0000-0000-000000800000}"/>
    <cellStyle name="Normal 3 4 5 3 3 4 2" xfId="32770" xr:uid="{00000000-0005-0000-0000-000001800000}"/>
    <cellStyle name="Normal 3 4 5 3 3 5" xfId="32771" xr:uid="{00000000-0005-0000-0000-000002800000}"/>
    <cellStyle name="Normal 3 4 5 3 4" xfId="32772" xr:uid="{00000000-0005-0000-0000-000003800000}"/>
    <cellStyle name="Normal 3 4 5 3 4 2" xfId="32773" xr:uid="{00000000-0005-0000-0000-000004800000}"/>
    <cellStyle name="Normal 3 4 5 3 4 2 2" xfId="32774" xr:uid="{00000000-0005-0000-0000-000005800000}"/>
    <cellStyle name="Normal 3 4 5 3 4 3" xfId="32775" xr:uid="{00000000-0005-0000-0000-000006800000}"/>
    <cellStyle name="Normal 3 4 5 3 4 3 2" xfId="32776" xr:uid="{00000000-0005-0000-0000-000007800000}"/>
    <cellStyle name="Normal 3 4 5 3 4 4" xfId="32777" xr:uid="{00000000-0005-0000-0000-000008800000}"/>
    <cellStyle name="Normal 3 4 5 3 4 4 2" xfId="32778" xr:uid="{00000000-0005-0000-0000-000009800000}"/>
    <cellStyle name="Normal 3 4 5 3 4 5" xfId="32779" xr:uid="{00000000-0005-0000-0000-00000A800000}"/>
    <cellStyle name="Normal 3 4 5 3 5" xfId="32780" xr:uid="{00000000-0005-0000-0000-00000B800000}"/>
    <cellStyle name="Normal 3 4 5 3 5 2" xfId="32781" xr:uid="{00000000-0005-0000-0000-00000C800000}"/>
    <cellStyle name="Normal 3 4 5 3 6" xfId="32782" xr:uid="{00000000-0005-0000-0000-00000D800000}"/>
    <cellStyle name="Normal 3 4 5 3 6 2" xfId="32783" xr:uid="{00000000-0005-0000-0000-00000E800000}"/>
    <cellStyle name="Normal 3 4 5 3 7" xfId="32784" xr:uid="{00000000-0005-0000-0000-00000F800000}"/>
    <cellStyle name="Normal 3 4 5 3 7 2" xfId="32785" xr:uid="{00000000-0005-0000-0000-000010800000}"/>
    <cellStyle name="Normal 3 4 5 3 8" xfId="32786" xr:uid="{00000000-0005-0000-0000-000011800000}"/>
    <cellStyle name="Normal 3 4 5 4" xfId="32787" xr:uid="{00000000-0005-0000-0000-000012800000}"/>
    <cellStyle name="Normal 3 4 5 4 2" xfId="32788" xr:uid="{00000000-0005-0000-0000-000013800000}"/>
    <cellStyle name="Normal 3 4 5 4 2 2" xfId="32789" xr:uid="{00000000-0005-0000-0000-000014800000}"/>
    <cellStyle name="Normal 3 4 5 4 2 2 2" xfId="32790" xr:uid="{00000000-0005-0000-0000-000015800000}"/>
    <cellStyle name="Normal 3 4 5 4 2 2 2 2" xfId="32791" xr:uid="{00000000-0005-0000-0000-000016800000}"/>
    <cellStyle name="Normal 3 4 5 4 2 2 3" xfId="32792" xr:uid="{00000000-0005-0000-0000-000017800000}"/>
    <cellStyle name="Normal 3 4 5 4 2 2 3 2" xfId="32793" xr:uid="{00000000-0005-0000-0000-000018800000}"/>
    <cellStyle name="Normal 3 4 5 4 2 2 4" xfId="32794" xr:uid="{00000000-0005-0000-0000-000019800000}"/>
    <cellStyle name="Normal 3 4 5 4 2 2 4 2" xfId="32795" xr:uid="{00000000-0005-0000-0000-00001A800000}"/>
    <cellStyle name="Normal 3 4 5 4 2 2 5" xfId="32796" xr:uid="{00000000-0005-0000-0000-00001B800000}"/>
    <cellStyle name="Normal 3 4 5 4 2 3" xfId="32797" xr:uid="{00000000-0005-0000-0000-00001C800000}"/>
    <cellStyle name="Normal 3 4 5 4 2 3 2" xfId="32798" xr:uid="{00000000-0005-0000-0000-00001D800000}"/>
    <cellStyle name="Normal 3 4 5 4 2 4" xfId="32799" xr:uid="{00000000-0005-0000-0000-00001E800000}"/>
    <cellStyle name="Normal 3 4 5 4 2 4 2" xfId="32800" xr:uid="{00000000-0005-0000-0000-00001F800000}"/>
    <cellStyle name="Normal 3 4 5 4 2 5" xfId="32801" xr:uid="{00000000-0005-0000-0000-000020800000}"/>
    <cellStyle name="Normal 3 4 5 4 2 5 2" xfId="32802" xr:uid="{00000000-0005-0000-0000-000021800000}"/>
    <cellStyle name="Normal 3 4 5 4 2 6" xfId="32803" xr:uid="{00000000-0005-0000-0000-000022800000}"/>
    <cellStyle name="Normal 3 4 5 4 3" xfId="32804" xr:uid="{00000000-0005-0000-0000-000023800000}"/>
    <cellStyle name="Normal 3 4 5 4 3 2" xfId="32805" xr:uid="{00000000-0005-0000-0000-000024800000}"/>
    <cellStyle name="Normal 3 4 5 4 3 2 2" xfId="32806" xr:uid="{00000000-0005-0000-0000-000025800000}"/>
    <cellStyle name="Normal 3 4 5 4 3 3" xfId="32807" xr:uid="{00000000-0005-0000-0000-000026800000}"/>
    <cellStyle name="Normal 3 4 5 4 3 3 2" xfId="32808" xr:uid="{00000000-0005-0000-0000-000027800000}"/>
    <cellStyle name="Normal 3 4 5 4 3 4" xfId="32809" xr:uid="{00000000-0005-0000-0000-000028800000}"/>
    <cellStyle name="Normal 3 4 5 4 3 4 2" xfId="32810" xr:uid="{00000000-0005-0000-0000-000029800000}"/>
    <cellStyle name="Normal 3 4 5 4 3 5" xfId="32811" xr:uid="{00000000-0005-0000-0000-00002A800000}"/>
    <cellStyle name="Normal 3 4 5 4 4" xfId="32812" xr:uid="{00000000-0005-0000-0000-00002B800000}"/>
    <cellStyle name="Normal 3 4 5 4 4 2" xfId="32813" xr:uid="{00000000-0005-0000-0000-00002C800000}"/>
    <cellStyle name="Normal 3 4 5 4 5" xfId="32814" xr:uid="{00000000-0005-0000-0000-00002D800000}"/>
    <cellStyle name="Normal 3 4 5 4 5 2" xfId="32815" xr:uid="{00000000-0005-0000-0000-00002E800000}"/>
    <cellStyle name="Normal 3 4 5 4 6" xfId="32816" xr:uid="{00000000-0005-0000-0000-00002F800000}"/>
    <cellStyle name="Normal 3 4 5 4 6 2" xfId="32817" xr:uid="{00000000-0005-0000-0000-000030800000}"/>
    <cellStyle name="Normal 3 4 5 4 7" xfId="32818" xr:uid="{00000000-0005-0000-0000-000031800000}"/>
    <cellStyle name="Normal 3 4 5 5" xfId="32819" xr:uid="{00000000-0005-0000-0000-000032800000}"/>
    <cellStyle name="Normal 3 4 5 5 2" xfId="32820" xr:uid="{00000000-0005-0000-0000-000033800000}"/>
    <cellStyle name="Normal 3 4 5 5 2 2" xfId="32821" xr:uid="{00000000-0005-0000-0000-000034800000}"/>
    <cellStyle name="Normal 3 4 5 5 2 2 2" xfId="32822" xr:uid="{00000000-0005-0000-0000-000035800000}"/>
    <cellStyle name="Normal 3 4 5 5 2 3" xfId="32823" xr:uid="{00000000-0005-0000-0000-000036800000}"/>
    <cellStyle name="Normal 3 4 5 5 2 3 2" xfId="32824" xr:uid="{00000000-0005-0000-0000-000037800000}"/>
    <cellStyle name="Normal 3 4 5 5 2 4" xfId="32825" xr:uid="{00000000-0005-0000-0000-000038800000}"/>
    <cellStyle name="Normal 3 4 5 5 2 4 2" xfId="32826" xr:uid="{00000000-0005-0000-0000-000039800000}"/>
    <cellStyle name="Normal 3 4 5 5 2 5" xfId="32827" xr:uid="{00000000-0005-0000-0000-00003A800000}"/>
    <cellStyle name="Normal 3 4 5 5 3" xfId="32828" xr:uid="{00000000-0005-0000-0000-00003B800000}"/>
    <cellStyle name="Normal 3 4 5 6" xfId="32829" xr:uid="{00000000-0005-0000-0000-00003C800000}"/>
    <cellStyle name="Normal 3 4 5 6 2" xfId="32830" xr:uid="{00000000-0005-0000-0000-00003D800000}"/>
    <cellStyle name="Normal 3 4 5 6 2 2" xfId="32831" xr:uid="{00000000-0005-0000-0000-00003E800000}"/>
    <cellStyle name="Normal 3 4 5 6 2 2 2" xfId="32832" xr:uid="{00000000-0005-0000-0000-00003F800000}"/>
    <cellStyle name="Normal 3 4 5 6 2 3" xfId="32833" xr:uid="{00000000-0005-0000-0000-000040800000}"/>
    <cellStyle name="Normal 3 4 5 6 2 3 2" xfId="32834" xr:uid="{00000000-0005-0000-0000-000041800000}"/>
    <cellStyle name="Normal 3 4 5 6 2 4" xfId="32835" xr:uid="{00000000-0005-0000-0000-000042800000}"/>
    <cellStyle name="Normal 3 4 5 6 2 4 2" xfId="32836" xr:uid="{00000000-0005-0000-0000-000043800000}"/>
    <cellStyle name="Normal 3 4 5 6 2 5" xfId="32837" xr:uid="{00000000-0005-0000-0000-000044800000}"/>
    <cellStyle name="Normal 3 4 5 6 3" xfId="32838" xr:uid="{00000000-0005-0000-0000-000045800000}"/>
    <cellStyle name="Normal 3 4 5 6 3 2" xfId="32839" xr:uid="{00000000-0005-0000-0000-000046800000}"/>
    <cellStyle name="Normal 3 4 5 6 4" xfId="32840" xr:uid="{00000000-0005-0000-0000-000047800000}"/>
    <cellStyle name="Normal 3 4 5 6 4 2" xfId="32841" xr:uid="{00000000-0005-0000-0000-000048800000}"/>
    <cellStyle name="Normal 3 4 5 6 5" xfId="32842" xr:uid="{00000000-0005-0000-0000-000049800000}"/>
    <cellStyle name="Normal 3 4 5 6 5 2" xfId="32843" xr:uid="{00000000-0005-0000-0000-00004A800000}"/>
    <cellStyle name="Normal 3 4 5 6 6" xfId="32844" xr:uid="{00000000-0005-0000-0000-00004B800000}"/>
    <cellStyle name="Normal 3 4 5 7" xfId="32845" xr:uid="{00000000-0005-0000-0000-00004C800000}"/>
    <cellStyle name="Normal 3 4 5 7 2" xfId="32846" xr:uid="{00000000-0005-0000-0000-00004D800000}"/>
    <cellStyle name="Normal 3 4 5 8" xfId="32847" xr:uid="{00000000-0005-0000-0000-00004E800000}"/>
    <cellStyle name="Normal 3 4 5 8 2" xfId="32848" xr:uid="{00000000-0005-0000-0000-00004F800000}"/>
    <cellStyle name="Normal 3 4 5 9" xfId="32849" xr:uid="{00000000-0005-0000-0000-000050800000}"/>
    <cellStyle name="Normal 3 4 5 9 2" xfId="32850" xr:uid="{00000000-0005-0000-0000-000051800000}"/>
    <cellStyle name="Normal 3 4 6" xfId="32851" xr:uid="{00000000-0005-0000-0000-000052800000}"/>
    <cellStyle name="Normal 3 4 6 2" xfId="32852" xr:uid="{00000000-0005-0000-0000-000053800000}"/>
    <cellStyle name="Normal 3 4 6 2 2" xfId="32853" xr:uid="{00000000-0005-0000-0000-000054800000}"/>
    <cellStyle name="Normal 3 4 6 2 2 2" xfId="32854" xr:uid="{00000000-0005-0000-0000-000055800000}"/>
    <cellStyle name="Normal 3 4 6 2 2 2 2" xfId="32855" xr:uid="{00000000-0005-0000-0000-000056800000}"/>
    <cellStyle name="Normal 3 4 6 2 2 2 2 2" xfId="32856" xr:uid="{00000000-0005-0000-0000-000057800000}"/>
    <cellStyle name="Normal 3 4 6 2 2 2 3" xfId="32857" xr:uid="{00000000-0005-0000-0000-000058800000}"/>
    <cellStyle name="Normal 3 4 6 2 2 2 3 2" xfId="32858" xr:uid="{00000000-0005-0000-0000-000059800000}"/>
    <cellStyle name="Normal 3 4 6 2 2 2 4" xfId="32859" xr:uid="{00000000-0005-0000-0000-00005A800000}"/>
    <cellStyle name="Normal 3 4 6 2 2 2 4 2" xfId="32860" xr:uid="{00000000-0005-0000-0000-00005B800000}"/>
    <cellStyle name="Normal 3 4 6 2 2 2 5" xfId="32861" xr:uid="{00000000-0005-0000-0000-00005C800000}"/>
    <cellStyle name="Normal 3 4 6 2 2 3" xfId="32862" xr:uid="{00000000-0005-0000-0000-00005D800000}"/>
    <cellStyle name="Normal 3 4 6 2 2 3 2" xfId="32863" xr:uid="{00000000-0005-0000-0000-00005E800000}"/>
    <cellStyle name="Normal 3 4 6 2 2 4" xfId="32864" xr:uid="{00000000-0005-0000-0000-00005F800000}"/>
    <cellStyle name="Normal 3 4 6 2 2 4 2" xfId="32865" xr:uid="{00000000-0005-0000-0000-000060800000}"/>
    <cellStyle name="Normal 3 4 6 2 2 5" xfId="32866" xr:uid="{00000000-0005-0000-0000-000061800000}"/>
    <cellStyle name="Normal 3 4 6 2 2 5 2" xfId="32867" xr:uid="{00000000-0005-0000-0000-000062800000}"/>
    <cellStyle name="Normal 3 4 6 2 2 6" xfId="32868" xr:uid="{00000000-0005-0000-0000-000063800000}"/>
    <cellStyle name="Normal 3 4 6 2 3" xfId="32869" xr:uid="{00000000-0005-0000-0000-000064800000}"/>
    <cellStyle name="Normal 3 4 6 2 3 2" xfId="32870" xr:uid="{00000000-0005-0000-0000-000065800000}"/>
    <cellStyle name="Normal 3 4 6 2 3 2 2" xfId="32871" xr:uid="{00000000-0005-0000-0000-000066800000}"/>
    <cellStyle name="Normal 3 4 6 2 3 3" xfId="32872" xr:uid="{00000000-0005-0000-0000-000067800000}"/>
    <cellStyle name="Normal 3 4 6 2 3 3 2" xfId="32873" xr:uid="{00000000-0005-0000-0000-000068800000}"/>
    <cellStyle name="Normal 3 4 6 2 3 4" xfId="32874" xr:uid="{00000000-0005-0000-0000-000069800000}"/>
    <cellStyle name="Normal 3 4 6 2 3 4 2" xfId="32875" xr:uid="{00000000-0005-0000-0000-00006A800000}"/>
    <cellStyle name="Normal 3 4 6 2 3 5" xfId="32876" xr:uid="{00000000-0005-0000-0000-00006B800000}"/>
    <cellStyle name="Normal 3 4 6 2 4" xfId="32877" xr:uid="{00000000-0005-0000-0000-00006C800000}"/>
    <cellStyle name="Normal 3 4 6 2 4 2" xfId="32878" xr:uid="{00000000-0005-0000-0000-00006D800000}"/>
    <cellStyle name="Normal 3 4 6 2 5" xfId="32879" xr:uid="{00000000-0005-0000-0000-00006E800000}"/>
    <cellStyle name="Normal 3 4 6 2 5 2" xfId="32880" xr:uid="{00000000-0005-0000-0000-00006F800000}"/>
    <cellStyle name="Normal 3 4 6 2 6" xfId="32881" xr:uid="{00000000-0005-0000-0000-000070800000}"/>
    <cellStyle name="Normal 3 4 6 2 6 2" xfId="32882" xr:uid="{00000000-0005-0000-0000-000071800000}"/>
    <cellStyle name="Normal 3 4 6 2 7" xfId="32883" xr:uid="{00000000-0005-0000-0000-000072800000}"/>
    <cellStyle name="Normal 3 4 6 3" xfId="32884" xr:uid="{00000000-0005-0000-0000-000073800000}"/>
    <cellStyle name="Normal 3 4 6 3 2" xfId="32885" xr:uid="{00000000-0005-0000-0000-000074800000}"/>
    <cellStyle name="Normal 3 4 6 3 2 2" xfId="32886" xr:uid="{00000000-0005-0000-0000-000075800000}"/>
    <cellStyle name="Normal 3 4 6 3 2 2 2" xfId="32887" xr:uid="{00000000-0005-0000-0000-000076800000}"/>
    <cellStyle name="Normal 3 4 6 3 2 2 2 2" xfId="32888" xr:uid="{00000000-0005-0000-0000-000077800000}"/>
    <cellStyle name="Normal 3 4 6 3 2 2 3" xfId="32889" xr:uid="{00000000-0005-0000-0000-000078800000}"/>
    <cellStyle name="Normal 3 4 6 3 2 2 3 2" xfId="32890" xr:uid="{00000000-0005-0000-0000-000079800000}"/>
    <cellStyle name="Normal 3 4 6 3 2 2 4" xfId="32891" xr:uid="{00000000-0005-0000-0000-00007A800000}"/>
    <cellStyle name="Normal 3 4 6 3 2 2 4 2" xfId="32892" xr:uid="{00000000-0005-0000-0000-00007B800000}"/>
    <cellStyle name="Normal 3 4 6 3 2 2 5" xfId="32893" xr:uid="{00000000-0005-0000-0000-00007C800000}"/>
    <cellStyle name="Normal 3 4 6 3 2 3" xfId="32894" xr:uid="{00000000-0005-0000-0000-00007D800000}"/>
    <cellStyle name="Normal 3 4 6 3 2 3 2" xfId="32895" xr:uid="{00000000-0005-0000-0000-00007E800000}"/>
    <cellStyle name="Normal 3 4 6 3 2 4" xfId="32896" xr:uid="{00000000-0005-0000-0000-00007F800000}"/>
    <cellStyle name="Normal 3 4 6 3 2 4 2" xfId="32897" xr:uid="{00000000-0005-0000-0000-000080800000}"/>
    <cellStyle name="Normal 3 4 6 3 2 5" xfId="32898" xr:uid="{00000000-0005-0000-0000-000081800000}"/>
    <cellStyle name="Normal 3 4 6 3 2 5 2" xfId="32899" xr:uid="{00000000-0005-0000-0000-000082800000}"/>
    <cellStyle name="Normal 3 4 6 3 2 6" xfId="32900" xr:uid="{00000000-0005-0000-0000-000083800000}"/>
    <cellStyle name="Normal 3 4 6 3 3" xfId="32901" xr:uid="{00000000-0005-0000-0000-000084800000}"/>
    <cellStyle name="Normal 3 4 6 3 3 2" xfId="32902" xr:uid="{00000000-0005-0000-0000-000085800000}"/>
    <cellStyle name="Normal 3 4 6 3 3 2 2" xfId="32903" xr:uid="{00000000-0005-0000-0000-000086800000}"/>
    <cellStyle name="Normal 3 4 6 3 3 3" xfId="32904" xr:uid="{00000000-0005-0000-0000-000087800000}"/>
    <cellStyle name="Normal 3 4 6 3 3 3 2" xfId="32905" xr:uid="{00000000-0005-0000-0000-000088800000}"/>
    <cellStyle name="Normal 3 4 6 3 3 4" xfId="32906" xr:uid="{00000000-0005-0000-0000-000089800000}"/>
    <cellStyle name="Normal 3 4 6 3 3 4 2" xfId="32907" xr:uid="{00000000-0005-0000-0000-00008A800000}"/>
    <cellStyle name="Normal 3 4 6 3 3 5" xfId="32908" xr:uid="{00000000-0005-0000-0000-00008B800000}"/>
    <cellStyle name="Normal 3 4 6 3 4" xfId="32909" xr:uid="{00000000-0005-0000-0000-00008C800000}"/>
    <cellStyle name="Normal 3 4 6 3 4 2" xfId="32910" xr:uid="{00000000-0005-0000-0000-00008D800000}"/>
    <cellStyle name="Normal 3 4 6 3 5" xfId="32911" xr:uid="{00000000-0005-0000-0000-00008E800000}"/>
    <cellStyle name="Normal 3 4 6 3 5 2" xfId="32912" xr:uid="{00000000-0005-0000-0000-00008F800000}"/>
    <cellStyle name="Normal 3 4 6 3 6" xfId="32913" xr:uid="{00000000-0005-0000-0000-000090800000}"/>
    <cellStyle name="Normal 3 4 6 3 6 2" xfId="32914" xr:uid="{00000000-0005-0000-0000-000091800000}"/>
    <cellStyle name="Normal 3 4 6 3 7" xfId="32915" xr:uid="{00000000-0005-0000-0000-000092800000}"/>
    <cellStyle name="Normal 3 4 6 4" xfId="32916" xr:uid="{00000000-0005-0000-0000-000093800000}"/>
    <cellStyle name="Normal 3 4 6 4 2" xfId="32917" xr:uid="{00000000-0005-0000-0000-000094800000}"/>
    <cellStyle name="Normal 3 4 6 4 2 2" xfId="32918" xr:uid="{00000000-0005-0000-0000-000095800000}"/>
    <cellStyle name="Normal 3 4 6 4 2 2 2" xfId="32919" xr:uid="{00000000-0005-0000-0000-000096800000}"/>
    <cellStyle name="Normal 3 4 6 4 2 3" xfId="32920" xr:uid="{00000000-0005-0000-0000-000097800000}"/>
    <cellStyle name="Normal 3 4 6 4 2 3 2" xfId="32921" xr:uid="{00000000-0005-0000-0000-000098800000}"/>
    <cellStyle name="Normal 3 4 6 4 2 4" xfId="32922" xr:uid="{00000000-0005-0000-0000-000099800000}"/>
    <cellStyle name="Normal 3 4 6 4 2 4 2" xfId="32923" xr:uid="{00000000-0005-0000-0000-00009A800000}"/>
    <cellStyle name="Normal 3 4 6 4 2 5" xfId="32924" xr:uid="{00000000-0005-0000-0000-00009B800000}"/>
    <cellStyle name="Normal 3 4 6 4 3" xfId="32925" xr:uid="{00000000-0005-0000-0000-00009C800000}"/>
    <cellStyle name="Normal 3 4 6 5" xfId="32926" xr:uid="{00000000-0005-0000-0000-00009D800000}"/>
    <cellStyle name="Normal 3 4 6 5 2" xfId="32927" xr:uid="{00000000-0005-0000-0000-00009E800000}"/>
    <cellStyle name="Normal 3 4 6 5 2 2" xfId="32928" xr:uid="{00000000-0005-0000-0000-00009F800000}"/>
    <cellStyle name="Normal 3 4 6 5 2 2 2" xfId="32929" xr:uid="{00000000-0005-0000-0000-0000A0800000}"/>
    <cellStyle name="Normal 3 4 6 5 2 3" xfId="32930" xr:uid="{00000000-0005-0000-0000-0000A1800000}"/>
    <cellStyle name="Normal 3 4 6 5 2 3 2" xfId="32931" xr:uid="{00000000-0005-0000-0000-0000A2800000}"/>
    <cellStyle name="Normal 3 4 6 5 2 4" xfId="32932" xr:uid="{00000000-0005-0000-0000-0000A3800000}"/>
    <cellStyle name="Normal 3 4 6 5 2 4 2" xfId="32933" xr:uid="{00000000-0005-0000-0000-0000A4800000}"/>
    <cellStyle name="Normal 3 4 6 5 2 5" xfId="32934" xr:uid="{00000000-0005-0000-0000-0000A5800000}"/>
    <cellStyle name="Normal 3 4 6 5 3" xfId="32935" xr:uid="{00000000-0005-0000-0000-0000A6800000}"/>
    <cellStyle name="Normal 3 4 6 5 3 2" xfId="32936" xr:uid="{00000000-0005-0000-0000-0000A7800000}"/>
    <cellStyle name="Normal 3 4 6 5 4" xfId="32937" xr:uid="{00000000-0005-0000-0000-0000A8800000}"/>
    <cellStyle name="Normal 3 4 6 5 4 2" xfId="32938" xr:uid="{00000000-0005-0000-0000-0000A9800000}"/>
    <cellStyle name="Normal 3 4 6 5 5" xfId="32939" xr:uid="{00000000-0005-0000-0000-0000AA800000}"/>
    <cellStyle name="Normal 3 4 6 5 5 2" xfId="32940" xr:uid="{00000000-0005-0000-0000-0000AB800000}"/>
    <cellStyle name="Normal 3 4 6 5 6" xfId="32941" xr:uid="{00000000-0005-0000-0000-0000AC800000}"/>
    <cellStyle name="Normal 3 4 6 6" xfId="32942" xr:uid="{00000000-0005-0000-0000-0000AD800000}"/>
    <cellStyle name="Normal 3 4 6 6 2" xfId="32943" xr:uid="{00000000-0005-0000-0000-0000AE800000}"/>
    <cellStyle name="Normal 3 4 6 7" xfId="32944" xr:uid="{00000000-0005-0000-0000-0000AF800000}"/>
    <cellStyle name="Normal 3 4 6 7 2" xfId="32945" xr:uid="{00000000-0005-0000-0000-0000B0800000}"/>
    <cellStyle name="Normal 3 4 6 8" xfId="32946" xr:uid="{00000000-0005-0000-0000-0000B1800000}"/>
    <cellStyle name="Normal 3 4 6 8 2" xfId="32947" xr:uid="{00000000-0005-0000-0000-0000B2800000}"/>
    <cellStyle name="Normal 3 4 6 9" xfId="32948" xr:uid="{00000000-0005-0000-0000-0000B3800000}"/>
    <cellStyle name="Normal 3 4 7" xfId="32949" xr:uid="{00000000-0005-0000-0000-0000B4800000}"/>
    <cellStyle name="Normal 3 4 7 2" xfId="32950" xr:uid="{00000000-0005-0000-0000-0000B5800000}"/>
    <cellStyle name="Normal 3 4 7 2 2" xfId="32951" xr:uid="{00000000-0005-0000-0000-0000B6800000}"/>
    <cellStyle name="Normal 3 4 7 2 2 2" xfId="32952" xr:uid="{00000000-0005-0000-0000-0000B7800000}"/>
    <cellStyle name="Normal 3 4 7 2 2 2 2" xfId="32953" xr:uid="{00000000-0005-0000-0000-0000B8800000}"/>
    <cellStyle name="Normal 3 4 7 2 2 2 2 2" xfId="32954" xr:uid="{00000000-0005-0000-0000-0000B9800000}"/>
    <cellStyle name="Normal 3 4 7 2 2 2 3" xfId="32955" xr:uid="{00000000-0005-0000-0000-0000BA800000}"/>
    <cellStyle name="Normal 3 4 7 2 2 2 3 2" xfId="32956" xr:uid="{00000000-0005-0000-0000-0000BB800000}"/>
    <cellStyle name="Normal 3 4 7 2 2 2 4" xfId="32957" xr:uid="{00000000-0005-0000-0000-0000BC800000}"/>
    <cellStyle name="Normal 3 4 7 2 2 2 4 2" xfId="32958" xr:uid="{00000000-0005-0000-0000-0000BD800000}"/>
    <cellStyle name="Normal 3 4 7 2 2 2 5" xfId="32959" xr:uid="{00000000-0005-0000-0000-0000BE800000}"/>
    <cellStyle name="Normal 3 4 7 2 2 3" xfId="32960" xr:uid="{00000000-0005-0000-0000-0000BF800000}"/>
    <cellStyle name="Normal 3 4 7 2 2 3 2" xfId="32961" xr:uid="{00000000-0005-0000-0000-0000C0800000}"/>
    <cellStyle name="Normal 3 4 7 2 2 4" xfId="32962" xr:uid="{00000000-0005-0000-0000-0000C1800000}"/>
    <cellStyle name="Normal 3 4 7 2 2 4 2" xfId="32963" xr:uid="{00000000-0005-0000-0000-0000C2800000}"/>
    <cellStyle name="Normal 3 4 7 2 2 5" xfId="32964" xr:uid="{00000000-0005-0000-0000-0000C3800000}"/>
    <cellStyle name="Normal 3 4 7 2 2 5 2" xfId="32965" xr:uid="{00000000-0005-0000-0000-0000C4800000}"/>
    <cellStyle name="Normal 3 4 7 2 2 6" xfId="32966" xr:uid="{00000000-0005-0000-0000-0000C5800000}"/>
    <cellStyle name="Normal 3 4 7 2 3" xfId="32967" xr:uid="{00000000-0005-0000-0000-0000C6800000}"/>
    <cellStyle name="Normal 3 4 7 2 3 2" xfId="32968" xr:uid="{00000000-0005-0000-0000-0000C7800000}"/>
    <cellStyle name="Normal 3 4 7 2 3 2 2" xfId="32969" xr:uid="{00000000-0005-0000-0000-0000C8800000}"/>
    <cellStyle name="Normal 3 4 7 2 3 3" xfId="32970" xr:uid="{00000000-0005-0000-0000-0000C9800000}"/>
    <cellStyle name="Normal 3 4 7 2 3 3 2" xfId="32971" xr:uid="{00000000-0005-0000-0000-0000CA800000}"/>
    <cellStyle name="Normal 3 4 7 2 3 4" xfId="32972" xr:uid="{00000000-0005-0000-0000-0000CB800000}"/>
    <cellStyle name="Normal 3 4 7 2 3 4 2" xfId="32973" xr:uid="{00000000-0005-0000-0000-0000CC800000}"/>
    <cellStyle name="Normal 3 4 7 2 3 5" xfId="32974" xr:uid="{00000000-0005-0000-0000-0000CD800000}"/>
    <cellStyle name="Normal 3 4 7 2 4" xfId="32975" xr:uid="{00000000-0005-0000-0000-0000CE800000}"/>
    <cellStyle name="Normal 3 4 7 2 4 2" xfId="32976" xr:uid="{00000000-0005-0000-0000-0000CF800000}"/>
    <cellStyle name="Normal 3 4 7 2 5" xfId="32977" xr:uid="{00000000-0005-0000-0000-0000D0800000}"/>
    <cellStyle name="Normal 3 4 7 2 5 2" xfId="32978" xr:uid="{00000000-0005-0000-0000-0000D1800000}"/>
    <cellStyle name="Normal 3 4 7 2 6" xfId="32979" xr:uid="{00000000-0005-0000-0000-0000D2800000}"/>
    <cellStyle name="Normal 3 4 7 2 6 2" xfId="32980" xr:uid="{00000000-0005-0000-0000-0000D3800000}"/>
    <cellStyle name="Normal 3 4 7 2 7" xfId="32981" xr:uid="{00000000-0005-0000-0000-0000D4800000}"/>
    <cellStyle name="Normal 3 4 7 3" xfId="32982" xr:uid="{00000000-0005-0000-0000-0000D5800000}"/>
    <cellStyle name="Normal 3 4 7 3 2" xfId="32983" xr:uid="{00000000-0005-0000-0000-0000D6800000}"/>
    <cellStyle name="Normal 3 4 7 3 2 2" xfId="32984" xr:uid="{00000000-0005-0000-0000-0000D7800000}"/>
    <cellStyle name="Normal 3 4 7 3 2 2 2" xfId="32985" xr:uid="{00000000-0005-0000-0000-0000D8800000}"/>
    <cellStyle name="Normal 3 4 7 3 2 2 2 2" xfId="32986" xr:uid="{00000000-0005-0000-0000-0000D9800000}"/>
    <cellStyle name="Normal 3 4 7 3 2 2 3" xfId="32987" xr:uid="{00000000-0005-0000-0000-0000DA800000}"/>
    <cellStyle name="Normal 3 4 7 3 2 2 3 2" xfId="32988" xr:uid="{00000000-0005-0000-0000-0000DB800000}"/>
    <cellStyle name="Normal 3 4 7 3 2 2 4" xfId="32989" xr:uid="{00000000-0005-0000-0000-0000DC800000}"/>
    <cellStyle name="Normal 3 4 7 3 2 2 4 2" xfId="32990" xr:uid="{00000000-0005-0000-0000-0000DD800000}"/>
    <cellStyle name="Normal 3 4 7 3 2 2 5" xfId="32991" xr:uid="{00000000-0005-0000-0000-0000DE800000}"/>
    <cellStyle name="Normal 3 4 7 3 2 3" xfId="32992" xr:uid="{00000000-0005-0000-0000-0000DF800000}"/>
    <cellStyle name="Normal 3 4 7 3 2 3 2" xfId="32993" xr:uid="{00000000-0005-0000-0000-0000E0800000}"/>
    <cellStyle name="Normal 3 4 7 3 2 4" xfId="32994" xr:uid="{00000000-0005-0000-0000-0000E1800000}"/>
    <cellStyle name="Normal 3 4 7 3 2 4 2" xfId="32995" xr:uid="{00000000-0005-0000-0000-0000E2800000}"/>
    <cellStyle name="Normal 3 4 7 3 2 5" xfId="32996" xr:uid="{00000000-0005-0000-0000-0000E3800000}"/>
    <cellStyle name="Normal 3 4 7 3 2 5 2" xfId="32997" xr:uid="{00000000-0005-0000-0000-0000E4800000}"/>
    <cellStyle name="Normal 3 4 7 3 2 6" xfId="32998" xr:uid="{00000000-0005-0000-0000-0000E5800000}"/>
    <cellStyle name="Normal 3 4 7 3 3" xfId="32999" xr:uid="{00000000-0005-0000-0000-0000E6800000}"/>
    <cellStyle name="Normal 3 4 7 3 3 2" xfId="33000" xr:uid="{00000000-0005-0000-0000-0000E7800000}"/>
    <cellStyle name="Normal 3 4 7 3 3 2 2" xfId="33001" xr:uid="{00000000-0005-0000-0000-0000E8800000}"/>
    <cellStyle name="Normal 3 4 7 3 3 3" xfId="33002" xr:uid="{00000000-0005-0000-0000-0000E9800000}"/>
    <cellStyle name="Normal 3 4 7 3 3 3 2" xfId="33003" xr:uid="{00000000-0005-0000-0000-0000EA800000}"/>
    <cellStyle name="Normal 3 4 7 3 3 4" xfId="33004" xr:uid="{00000000-0005-0000-0000-0000EB800000}"/>
    <cellStyle name="Normal 3 4 7 3 3 4 2" xfId="33005" xr:uid="{00000000-0005-0000-0000-0000EC800000}"/>
    <cellStyle name="Normal 3 4 7 3 3 5" xfId="33006" xr:uid="{00000000-0005-0000-0000-0000ED800000}"/>
    <cellStyle name="Normal 3 4 7 3 4" xfId="33007" xr:uid="{00000000-0005-0000-0000-0000EE800000}"/>
    <cellStyle name="Normal 3 4 7 3 4 2" xfId="33008" xr:uid="{00000000-0005-0000-0000-0000EF800000}"/>
    <cellStyle name="Normal 3 4 7 3 5" xfId="33009" xr:uid="{00000000-0005-0000-0000-0000F0800000}"/>
    <cellStyle name="Normal 3 4 7 3 5 2" xfId="33010" xr:uid="{00000000-0005-0000-0000-0000F1800000}"/>
    <cellStyle name="Normal 3 4 7 3 6" xfId="33011" xr:uid="{00000000-0005-0000-0000-0000F2800000}"/>
    <cellStyle name="Normal 3 4 7 3 6 2" xfId="33012" xr:uid="{00000000-0005-0000-0000-0000F3800000}"/>
    <cellStyle name="Normal 3 4 7 3 7" xfId="33013" xr:uid="{00000000-0005-0000-0000-0000F4800000}"/>
    <cellStyle name="Normal 3 4 7 4" xfId="33014" xr:uid="{00000000-0005-0000-0000-0000F5800000}"/>
    <cellStyle name="Normal 3 4 7 4 2" xfId="33015" xr:uid="{00000000-0005-0000-0000-0000F6800000}"/>
    <cellStyle name="Normal 3 4 7 4 2 2" xfId="33016" xr:uid="{00000000-0005-0000-0000-0000F7800000}"/>
    <cellStyle name="Normal 3 4 7 4 2 2 2" xfId="33017" xr:uid="{00000000-0005-0000-0000-0000F8800000}"/>
    <cellStyle name="Normal 3 4 7 4 2 3" xfId="33018" xr:uid="{00000000-0005-0000-0000-0000F9800000}"/>
    <cellStyle name="Normal 3 4 7 4 2 3 2" xfId="33019" xr:uid="{00000000-0005-0000-0000-0000FA800000}"/>
    <cellStyle name="Normal 3 4 7 4 2 4" xfId="33020" xr:uid="{00000000-0005-0000-0000-0000FB800000}"/>
    <cellStyle name="Normal 3 4 7 4 2 4 2" xfId="33021" xr:uid="{00000000-0005-0000-0000-0000FC800000}"/>
    <cellStyle name="Normal 3 4 7 4 2 5" xfId="33022" xr:uid="{00000000-0005-0000-0000-0000FD800000}"/>
    <cellStyle name="Normal 3 4 7 4 3" xfId="33023" xr:uid="{00000000-0005-0000-0000-0000FE800000}"/>
    <cellStyle name="Normal 3 4 7 5" xfId="33024" xr:uid="{00000000-0005-0000-0000-0000FF800000}"/>
    <cellStyle name="Normal 3 4 7 5 2" xfId="33025" xr:uid="{00000000-0005-0000-0000-000000810000}"/>
    <cellStyle name="Normal 3 4 7 5 2 2" xfId="33026" xr:uid="{00000000-0005-0000-0000-000001810000}"/>
    <cellStyle name="Normal 3 4 7 5 2 2 2" xfId="33027" xr:uid="{00000000-0005-0000-0000-000002810000}"/>
    <cellStyle name="Normal 3 4 7 5 2 3" xfId="33028" xr:uid="{00000000-0005-0000-0000-000003810000}"/>
    <cellStyle name="Normal 3 4 7 5 2 3 2" xfId="33029" xr:uid="{00000000-0005-0000-0000-000004810000}"/>
    <cellStyle name="Normal 3 4 7 5 2 4" xfId="33030" xr:uid="{00000000-0005-0000-0000-000005810000}"/>
    <cellStyle name="Normal 3 4 7 5 2 4 2" xfId="33031" xr:uid="{00000000-0005-0000-0000-000006810000}"/>
    <cellStyle name="Normal 3 4 7 5 2 5" xfId="33032" xr:uid="{00000000-0005-0000-0000-000007810000}"/>
    <cellStyle name="Normal 3 4 7 5 3" xfId="33033" xr:uid="{00000000-0005-0000-0000-000008810000}"/>
    <cellStyle name="Normal 3 4 7 5 3 2" xfId="33034" xr:uid="{00000000-0005-0000-0000-000009810000}"/>
    <cellStyle name="Normal 3 4 7 5 4" xfId="33035" xr:uid="{00000000-0005-0000-0000-00000A810000}"/>
    <cellStyle name="Normal 3 4 7 5 4 2" xfId="33036" xr:uid="{00000000-0005-0000-0000-00000B810000}"/>
    <cellStyle name="Normal 3 4 7 5 5" xfId="33037" xr:uid="{00000000-0005-0000-0000-00000C810000}"/>
    <cellStyle name="Normal 3 4 7 5 5 2" xfId="33038" xr:uid="{00000000-0005-0000-0000-00000D810000}"/>
    <cellStyle name="Normal 3 4 7 5 6" xfId="33039" xr:uid="{00000000-0005-0000-0000-00000E810000}"/>
    <cellStyle name="Normal 3 4 7 6" xfId="33040" xr:uid="{00000000-0005-0000-0000-00000F810000}"/>
    <cellStyle name="Normal 3 4 7 6 2" xfId="33041" xr:uid="{00000000-0005-0000-0000-000010810000}"/>
    <cellStyle name="Normal 3 4 7 7" xfId="33042" xr:uid="{00000000-0005-0000-0000-000011810000}"/>
    <cellStyle name="Normal 3 4 7 7 2" xfId="33043" xr:uid="{00000000-0005-0000-0000-000012810000}"/>
    <cellStyle name="Normal 3 4 7 8" xfId="33044" xr:uid="{00000000-0005-0000-0000-000013810000}"/>
    <cellStyle name="Normal 3 4 7 8 2" xfId="33045" xr:uid="{00000000-0005-0000-0000-000014810000}"/>
    <cellStyle name="Normal 3 4 7 9" xfId="33046" xr:uid="{00000000-0005-0000-0000-000015810000}"/>
    <cellStyle name="Normal 3 4 8" xfId="33047" xr:uid="{00000000-0005-0000-0000-000016810000}"/>
    <cellStyle name="Normal 3 4 8 2" xfId="33048" xr:uid="{00000000-0005-0000-0000-000017810000}"/>
    <cellStyle name="Normal 3 4 8 2 2" xfId="33049" xr:uid="{00000000-0005-0000-0000-000018810000}"/>
    <cellStyle name="Normal 3 4 8 2 2 2" xfId="33050" xr:uid="{00000000-0005-0000-0000-000019810000}"/>
    <cellStyle name="Normal 3 4 8 2 2 2 2" xfId="33051" xr:uid="{00000000-0005-0000-0000-00001A810000}"/>
    <cellStyle name="Normal 3 4 8 2 2 3" xfId="33052" xr:uid="{00000000-0005-0000-0000-00001B810000}"/>
    <cellStyle name="Normal 3 4 8 2 2 3 2" xfId="33053" xr:uid="{00000000-0005-0000-0000-00001C810000}"/>
    <cellStyle name="Normal 3 4 8 2 2 4" xfId="33054" xr:uid="{00000000-0005-0000-0000-00001D810000}"/>
    <cellStyle name="Normal 3 4 8 2 2 4 2" xfId="33055" xr:uid="{00000000-0005-0000-0000-00001E810000}"/>
    <cellStyle name="Normal 3 4 8 2 2 5" xfId="33056" xr:uid="{00000000-0005-0000-0000-00001F810000}"/>
    <cellStyle name="Normal 3 4 8 2 3" xfId="33057" xr:uid="{00000000-0005-0000-0000-000020810000}"/>
    <cellStyle name="Normal 3 4 8 3" xfId="33058" xr:uid="{00000000-0005-0000-0000-000021810000}"/>
    <cellStyle name="Normal 3 4 8 3 2" xfId="33059" xr:uid="{00000000-0005-0000-0000-000022810000}"/>
    <cellStyle name="Normal 3 4 8 3 2 2" xfId="33060" xr:uid="{00000000-0005-0000-0000-000023810000}"/>
    <cellStyle name="Normal 3 4 8 3 2 2 2" xfId="33061" xr:uid="{00000000-0005-0000-0000-000024810000}"/>
    <cellStyle name="Normal 3 4 8 3 2 3" xfId="33062" xr:uid="{00000000-0005-0000-0000-000025810000}"/>
    <cellStyle name="Normal 3 4 8 3 2 3 2" xfId="33063" xr:uid="{00000000-0005-0000-0000-000026810000}"/>
    <cellStyle name="Normal 3 4 8 3 2 4" xfId="33064" xr:uid="{00000000-0005-0000-0000-000027810000}"/>
    <cellStyle name="Normal 3 4 8 3 2 4 2" xfId="33065" xr:uid="{00000000-0005-0000-0000-000028810000}"/>
    <cellStyle name="Normal 3 4 8 3 2 5" xfId="33066" xr:uid="{00000000-0005-0000-0000-000029810000}"/>
    <cellStyle name="Normal 3 4 8 3 3" xfId="33067" xr:uid="{00000000-0005-0000-0000-00002A810000}"/>
    <cellStyle name="Normal 3 4 8 3 3 2" xfId="33068" xr:uid="{00000000-0005-0000-0000-00002B810000}"/>
    <cellStyle name="Normal 3 4 8 3 4" xfId="33069" xr:uid="{00000000-0005-0000-0000-00002C810000}"/>
    <cellStyle name="Normal 3 4 8 3 4 2" xfId="33070" xr:uid="{00000000-0005-0000-0000-00002D810000}"/>
    <cellStyle name="Normal 3 4 8 3 5" xfId="33071" xr:uid="{00000000-0005-0000-0000-00002E810000}"/>
    <cellStyle name="Normal 3 4 8 3 5 2" xfId="33072" xr:uid="{00000000-0005-0000-0000-00002F810000}"/>
    <cellStyle name="Normal 3 4 8 3 6" xfId="33073" xr:uid="{00000000-0005-0000-0000-000030810000}"/>
    <cellStyle name="Normal 3 4 8 4" xfId="33074" xr:uid="{00000000-0005-0000-0000-000031810000}"/>
    <cellStyle name="Normal 3 4 8 4 2" xfId="33075" xr:uid="{00000000-0005-0000-0000-000032810000}"/>
    <cellStyle name="Normal 3 4 8 5" xfId="33076" xr:uid="{00000000-0005-0000-0000-000033810000}"/>
    <cellStyle name="Normal 3 4 8 5 2" xfId="33077" xr:uid="{00000000-0005-0000-0000-000034810000}"/>
    <cellStyle name="Normal 3 4 8 6" xfId="33078" xr:uid="{00000000-0005-0000-0000-000035810000}"/>
    <cellStyle name="Normal 3 4 8 6 2" xfId="33079" xr:uid="{00000000-0005-0000-0000-000036810000}"/>
    <cellStyle name="Normal 3 4 8 7" xfId="33080" xr:uid="{00000000-0005-0000-0000-000037810000}"/>
    <cellStyle name="Normal 3 4 9" xfId="33081" xr:uid="{00000000-0005-0000-0000-000038810000}"/>
    <cellStyle name="Normal 3 4 9 2" xfId="33082" xr:uid="{00000000-0005-0000-0000-000039810000}"/>
    <cellStyle name="Normal 3 4 9 2 2" xfId="33083" xr:uid="{00000000-0005-0000-0000-00003A810000}"/>
    <cellStyle name="Normal 3 4 9 2 2 2" xfId="33084" xr:uid="{00000000-0005-0000-0000-00003B810000}"/>
    <cellStyle name="Normal 3 4 9 2 2 2 2" xfId="33085" xr:uid="{00000000-0005-0000-0000-00003C810000}"/>
    <cellStyle name="Normal 3 4 9 2 2 3" xfId="33086" xr:uid="{00000000-0005-0000-0000-00003D810000}"/>
    <cellStyle name="Normal 3 4 9 2 2 3 2" xfId="33087" xr:uid="{00000000-0005-0000-0000-00003E810000}"/>
    <cellStyle name="Normal 3 4 9 2 2 4" xfId="33088" xr:uid="{00000000-0005-0000-0000-00003F810000}"/>
    <cellStyle name="Normal 3 4 9 2 2 4 2" xfId="33089" xr:uid="{00000000-0005-0000-0000-000040810000}"/>
    <cellStyle name="Normal 3 4 9 2 2 5" xfId="33090" xr:uid="{00000000-0005-0000-0000-000041810000}"/>
    <cellStyle name="Normal 3 4 9 2 3" xfId="33091" xr:uid="{00000000-0005-0000-0000-000042810000}"/>
    <cellStyle name="Normal 3 4 9 3" xfId="33092" xr:uid="{00000000-0005-0000-0000-000043810000}"/>
    <cellStyle name="Normal 3 4 9 3 2" xfId="33093" xr:uid="{00000000-0005-0000-0000-000044810000}"/>
    <cellStyle name="Normal 3 4 9 3 2 2" xfId="33094" xr:uid="{00000000-0005-0000-0000-000045810000}"/>
    <cellStyle name="Normal 3 4 9 3 2 2 2" xfId="33095" xr:uid="{00000000-0005-0000-0000-000046810000}"/>
    <cellStyle name="Normal 3 4 9 3 2 3" xfId="33096" xr:uid="{00000000-0005-0000-0000-000047810000}"/>
    <cellStyle name="Normal 3 4 9 3 2 3 2" xfId="33097" xr:uid="{00000000-0005-0000-0000-000048810000}"/>
    <cellStyle name="Normal 3 4 9 3 2 4" xfId="33098" xr:uid="{00000000-0005-0000-0000-000049810000}"/>
    <cellStyle name="Normal 3 4 9 3 2 4 2" xfId="33099" xr:uid="{00000000-0005-0000-0000-00004A810000}"/>
    <cellStyle name="Normal 3 4 9 3 2 5" xfId="33100" xr:uid="{00000000-0005-0000-0000-00004B810000}"/>
    <cellStyle name="Normal 3 4 9 3 3" xfId="33101" xr:uid="{00000000-0005-0000-0000-00004C810000}"/>
    <cellStyle name="Normal 3 4 9 3 3 2" xfId="33102" xr:uid="{00000000-0005-0000-0000-00004D810000}"/>
    <cellStyle name="Normal 3 4 9 3 4" xfId="33103" xr:uid="{00000000-0005-0000-0000-00004E810000}"/>
    <cellStyle name="Normal 3 4 9 3 4 2" xfId="33104" xr:uid="{00000000-0005-0000-0000-00004F810000}"/>
    <cellStyle name="Normal 3 4 9 3 5" xfId="33105" xr:uid="{00000000-0005-0000-0000-000050810000}"/>
    <cellStyle name="Normal 3 4 9 3 5 2" xfId="33106" xr:uid="{00000000-0005-0000-0000-000051810000}"/>
    <cellStyle name="Normal 3 4 9 3 6" xfId="33107" xr:uid="{00000000-0005-0000-0000-000052810000}"/>
    <cellStyle name="Normal 3 4 9 4" xfId="33108" xr:uid="{00000000-0005-0000-0000-000053810000}"/>
    <cellStyle name="Normal 3 4 9 4 2" xfId="33109" xr:uid="{00000000-0005-0000-0000-000054810000}"/>
    <cellStyle name="Normal 3 4 9 5" xfId="33110" xr:uid="{00000000-0005-0000-0000-000055810000}"/>
    <cellStyle name="Normal 3 4 9 5 2" xfId="33111" xr:uid="{00000000-0005-0000-0000-000056810000}"/>
    <cellStyle name="Normal 3 4 9 6" xfId="33112" xr:uid="{00000000-0005-0000-0000-000057810000}"/>
    <cellStyle name="Normal 3 4 9 6 2" xfId="33113" xr:uid="{00000000-0005-0000-0000-000058810000}"/>
    <cellStyle name="Normal 3 4 9 7" xfId="33114" xr:uid="{00000000-0005-0000-0000-000059810000}"/>
    <cellStyle name="Normal 3 4 9 7 2" xfId="33115" xr:uid="{00000000-0005-0000-0000-00005A810000}"/>
    <cellStyle name="Normal 3 4 9 8" xfId="33116" xr:uid="{00000000-0005-0000-0000-00005B810000}"/>
    <cellStyle name="Normal 3 40" xfId="33117" xr:uid="{00000000-0005-0000-0000-00005C810000}"/>
    <cellStyle name="Normal 3 40 2" xfId="33118" xr:uid="{00000000-0005-0000-0000-00005D810000}"/>
    <cellStyle name="Normal 3 40 2 2" xfId="33119" xr:uid="{00000000-0005-0000-0000-00005E810000}"/>
    <cellStyle name="Normal 3 40 3" xfId="33120" xr:uid="{00000000-0005-0000-0000-00005F810000}"/>
    <cellStyle name="Normal 3 41" xfId="33121" xr:uid="{00000000-0005-0000-0000-000060810000}"/>
    <cellStyle name="Normal 3 41 2" xfId="33122" xr:uid="{00000000-0005-0000-0000-000061810000}"/>
    <cellStyle name="Normal 3 41 2 2" xfId="33123" xr:uid="{00000000-0005-0000-0000-000062810000}"/>
    <cellStyle name="Normal 3 41 3" xfId="33124" xr:uid="{00000000-0005-0000-0000-000063810000}"/>
    <cellStyle name="Normal 3 42" xfId="33125" xr:uid="{00000000-0005-0000-0000-000064810000}"/>
    <cellStyle name="Normal 3 42 2" xfId="33126" xr:uid="{00000000-0005-0000-0000-000065810000}"/>
    <cellStyle name="Normal 3 42 2 2" xfId="33127" xr:uid="{00000000-0005-0000-0000-000066810000}"/>
    <cellStyle name="Normal 3 42 3" xfId="33128" xr:uid="{00000000-0005-0000-0000-000067810000}"/>
    <cellStyle name="Normal 3 43" xfId="33129" xr:uid="{00000000-0005-0000-0000-000068810000}"/>
    <cellStyle name="Normal 3 43 2" xfId="33130" xr:uid="{00000000-0005-0000-0000-000069810000}"/>
    <cellStyle name="Normal 3 43 2 2" xfId="33131" xr:uid="{00000000-0005-0000-0000-00006A810000}"/>
    <cellStyle name="Normal 3 43 3" xfId="33132" xr:uid="{00000000-0005-0000-0000-00006B810000}"/>
    <cellStyle name="Normal 3 44" xfId="33133" xr:uid="{00000000-0005-0000-0000-00006C810000}"/>
    <cellStyle name="Normal 3 44 2" xfId="33134" xr:uid="{00000000-0005-0000-0000-00006D810000}"/>
    <cellStyle name="Normal 3 44 2 2" xfId="33135" xr:uid="{00000000-0005-0000-0000-00006E810000}"/>
    <cellStyle name="Normal 3 44 3" xfId="33136" xr:uid="{00000000-0005-0000-0000-00006F810000}"/>
    <cellStyle name="Normal 3 45" xfId="33137" xr:uid="{00000000-0005-0000-0000-000070810000}"/>
    <cellStyle name="Normal 3 45 2" xfId="33138" xr:uid="{00000000-0005-0000-0000-000071810000}"/>
    <cellStyle name="Normal 3 45 2 2" xfId="33139" xr:uid="{00000000-0005-0000-0000-000072810000}"/>
    <cellStyle name="Normal 3 45 3" xfId="33140" xr:uid="{00000000-0005-0000-0000-000073810000}"/>
    <cellStyle name="Normal 3 46" xfId="33141" xr:uid="{00000000-0005-0000-0000-000074810000}"/>
    <cellStyle name="Normal 3 46 2" xfId="33142" xr:uid="{00000000-0005-0000-0000-000075810000}"/>
    <cellStyle name="Normal 3 46 2 2" xfId="33143" xr:uid="{00000000-0005-0000-0000-000076810000}"/>
    <cellStyle name="Normal 3 46 3" xfId="33144" xr:uid="{00000000-0005-0000-0000-000077810000}"/>
    <cellStyle name="Normal 3 47" xfId="33145" xr:uid="{00000000-0005-0000-0000-000078810000}"/>
    <cellStyle name="Normal 3 47 2" xfId="33146" xr:uid="{00000000-0005-0000-0000-000079810000}"/>
    <cellStyle name="Normal 3 47 2 2" xfId="33147" xr:uid="{00000000-0005-0000-0000-00007A810000}"/>
    <cellStyle name="Normal 3 47 3" xfId="33148" xr:uid="{00000000-0005-0000-0000-00007B810000}"/>
    <cellStyle name="Normal 3 48" xfId="33149" xr:uid="{00000000-0005-0000-0000-00007C810000}"/>
    <cellStyle name="Normal 3 5" xfId="33150" xr:uid="{00000000-0005-0000-0000-00007D810000}"/>
    <cellStyle name="Normal 3 5 10" xfId="33151" xr:uid="{00000000-0005-0000-0000-00007E810000}"/>
    <cellStyle name="Normal 3 5 10 2" xfId="33152" xr:uid="{00000000-0005-0000-0000-00007F810000}"/>
    <cellStyle name="Normal 3 5 10 2 2" xfId="33153" xr:uid="{00000000-0005-0000-0000-000080810000}"/>
    <cellStyle name="Normal 3 5 10 3" xfId="33154" xr:uid="{00000000-0005-0000-0000-000081810000}"/>
    <cellStyle name="Normal 3 5 11" xfId="33155" xr:uid="{00000000-0005-0000-0000-000082810000}"/>
    <cellStyle name="Normal 3 5 11 2" xfId="33156" xr:uid="{00000000-0005-0000-0000-000083810000}"/>
    <cellStyle name="Normal 3 5 11 2 2" xfId="33157" xr:uid="{00000000-0005-0000-0000-000084810000}"/>
    <cellStyle name="Normal 3 5 11 3" xfId="33158" xr:uid="{00000000-0005-0000-0000-000085810000}"/>
    <cellStyle name="Normal 3 5 12" xfId="33159" xr:uid="{00000000-0005-0000-0000-000086810000}"/>
    <cellStyle name="Normal 3 5 12 2" xfId="33160" xr:uid="{00000000-0005-0000-0000-000087810000}"/>
    <cellStyle name="Normal 3 5 12 2 2" xfId="33161" xr:uid="{00000000-0005-0000-0000-000088810000}"/>
    <cellStyle name="Normal 3 5 12 3" xfId="33162" xr:uid="{00000000-0005-0000-0000-000089810000}"/>
    <cellStyle name="Normal 3 5 13" xfId="33163" xr:uid="{00000000-0005-0000-0000-00008A810000}"/>
    <cellStyle name="Normal 3 5 13 2" xfId="33164" xr:uid="{00000000-0005-0000-0000-00008B810000}"/>
    <cellStyle name="Normal 3 5 13 2 2" xfId="33165" xr:uid="{00000000-0005-0000-0000-00008C810000}"/>
    <cellStyle name="Normal 3 5 13 3" xfId="33166" xr:uid="{00000000-0005-0000-0000-00008D810000}"/>
    <cellStyle name="Normal 3 5 14" xfId="33167" xr:uid="{00000000-0005-0000-0000-00008E810000}"/>
    <cellStyle name="Normal 3 5 14 2" xfId="33168" xr:uid="{00000000-0005-0000-0000-00008F810000}"/>
    <cellStyle name="Normal 3 5 14 2 2" xfId="33169" xr:uid="{00000000-0005-0000-0000-000090810000}"/>
    <cellStyle name="Normal 3 5 14 3" xfId="33170" xr:uid="{00000000-0005-0000-0000-000091810000}"/>
    <cellStyle name="Normal 3 5 14 3 2" xfId="33171" xr:uid="{00000000-0005-0000-0000-000092810000}"/>
    <cellStyle name="Normal 3 5 14 3 2 2" xfId="33172" xr:uid="{00000000-0005-0000-0000-000093810000}"/>
    <cellStyle name="Normal 3 5 14 3 3" xfId="33173" xr:uid="{00000000-0005-0000-0000-000094810000}"/>
    <cellStyle name="Normal 3 5 14 3 3 2" xfId="33174" xr:uid="{00000000-0005-0000-0000-000095810000}"/>
    <cellStyle name="Normal 3 5 14 3 4" xfId="33175" xr:uid="{00000000-0005-0000-0000-000096810000}"/>
    <cellStyle name="Normal 3 5 14 3 4 2" xfId="33176" xr:uid="{00000000-0005-0000-0000-000097810000}"/>
    <cellStyle name="Normal 3 5 14 3 5" xfId="33177" xr:uid="{00000000-0005-0000-0000-000098810000}"/>
    <cellStyle name="Normal 3 5 14 4" xfId="33178" xr:uid="{00000000-0005-0000-0000-000099810000}"/>
    <cellStyle name="Normal 3 5 14 4 2" xfId="33179" xr:uid="{00000000-0005-0000-0000-00009A810000}"/>
    <cellStyle name="Normal 3 5 14 5" xfId="33180" xr:uid="{00000000-0005-0000-0000-00009B810000}"/>
    <cellStyle name="Normal 3 5 14 5 2" xfId="33181" xr:uid="{00000000-0005-0000-0000-00009C810000}"/>
    <cellStyle name="Normal 3 5 14 6" xfId="33182" xr:uid="{00000000-0005-0000-0000-00009D810000}"/>
    <cellStyle name="Normal 3 5 14 6 2" xfId="33183" xr:uid="{00000000-0005-0000-0000-00009E810000}"/>
    <cellStyle name="Normal 3 5 14 7" xfId="33184" xr:uid="{00000000-0005-0000-0000-00009F810000}"/>
    <cellStyle name="Normal 3 5 15" xfId="33185" xr:uid="{00000000-0005-0000-0000-0000A0810000}"/>
    <cellStyle name="Normal 3 5 15 2" xfId="33186" xr:uid="{00000000-0005-0000-0000-0000A1810000}"/>
    <cellStyle name="Normal 3 5 16" xfId="33187" xr:uid="{00000000-0005-0000-0000-0000A2810000}"/>
    <cellStyle name="Normal 3 5 16 2" xfId="33188" xr:uid="{00000000-0005-0000-0000-0000A3810000}"/>
    <cellStyle name="Normal 3 5 17" xfId="33189" xr:uid="{00000000-0005-0000-0000-0000A4810000}"/>
    <cellStyle name="Normal 3 5 17 2" xfId="33190" xr:uid="{00000000-0005-0000-0000-0000A5810000}"/>
    <cellStyle name="Normal 3 5 18" xfId="33191" xr:uid="{00000000-0005-0000-0000-0000A6810000}"/>
    <cellStyle name="Normal 3 5 18 2" xfId="33192" xr:uid="{00000000-0005-0000-0000-0000A7810000}"/>
    <cellStyle name="Normal 3 5 19" xfId="33193" xr:uid="{00000000-0005-0000-0000-0000A8810000}"/>
    <cellStyle name="Normal 3 5 19 2" xfId="33194" xr:uid="{00000000-0005-0000-0000-0000A9810000}"/>
    <cellStyle name="Normal 3 5 2" xfId="33195" xr:uid="{00000000-0005-0000-0000-0000AA810000}"/>
    <cellStyle name="Normal 3 5 2 10" xfId="33196" xr:uid="{00000000-0005-0000-0000-0000AB810000}"/>
    <cellStyle name="Normal 3 5 2 2" xfId="33197" xr:uid="{00000000-0005-0000-0000-0000AC810000}"/>
    <cellStyle name="Normal 3 5 2 2 2" xfId="33198" xr:uid="{00000000-0005-0000-0000-0000AD810000}"/>
    <cellStyle name="Normal 3 5 2 2 2 2" xfId="33199" xr:uid="{00000000-0005-0000-0000-0000AE810000}"/>
    <cellStyle name="Normal 3 5 2 2 2 2 2" xfId="33200" xr:uid="{00000000-0005-0000-0000-0000AF810000}"/>
    <cellStyle name="Normal 3 5 2 2 2 2 2 2" xfId="33201" xr:uid="{00000000-0005-0000-0000-0000B0810000}"/>
    <cellStyle name="Normal 3 5 2 2 2 2 3" xfId="33202" xr:uid="{00000000-0005-0000-0000-0000B1810000}"/>
    <cellStyle name="Normal 3 5 2 2 2 2 3 2" xfId="33203" xr:uid="{00000000-0005-0000-0000-0000B2810000}"/>
    <cellStyle name="Normal 3 5 2 2 2 2 4" xfId="33204" xr:uid="{00000000-0005-0000-0000-0000B3810000}"/>
    <cellStyle name="Normal 3 5 2 2 2 2 4 2" xfId="33205" xr:uid="{00000000-0005-0000-0000-0000B4810000}"/>
    <cellStyle name="Normal 3 5 2 2 2 2 5" xfId="33206" xr:uid="{00000000-0005-0000-0000-0000B5810000}"/>
    <cellStyle name="Normal 3 5 2 2 2 3" xfId="33207" xr:uid="{00000000-0005-0000-0000-0000B6810000}"/>
    <cellStyle name="Normal 3 5 2 2 2 3 2" xfId="33208" xr:uid="{00000000-0005-0000-0000-0000B7810000}"/>
    <cellStyle name="Normal 3 5 2 2 2 4" xfId="33209" xr:uid="{00000000-0005-0000-0000-0000B8810000}"/>
    <cellStyle name="Normal 3 5 2 2 2 4 2" xfId="33210" xr:uid="{00000000-0005-0000-0000-0000B9810000}"/>
    <cellStyle name="Normal 3 5 2 2 2 5" xfId="33211" xr:uid="{00000000-0005-0000-0000-0000BA810000}"/>
    <cellStyle name="Normal 3 5 2 2 2 5 2" xfId="33212" xr:uid="{00000000-0005-0000-0000-0000BB810000}"/>
    <cellStyle name="Normal 3 5 2 2 2 6" xfId="33213" xr:uid="{00000000-0005-0000-0000-0000BC810000}"/>
    <cellStyle name="Normal 3 5 2 2 3" xfId="33214" xr:uid="{00000000-0005-0000-0000-0000BD810000}"/>
    <cellStyle name="Normal 3 5 2 2 3 2" xfId="33215" xr:uid="{00000000-0005-0000-0000-0000BE810000}"/>
    <cellStyle name="Normal 3 5 2 2 4" xfId="33216" xr:uid="{00000000-0005-0000-0000-0000BF810000}"/>
    <cellStyle name="Normal 3 5 2 2 4 2" xfId="33217" xr:uid="{00000000-0005-0000-0000-0000C0810000}"/>
    <cellStyle name="Normal 3 5 2 2 4 2 2" xfId="33218" xr:uid="{00000000-0005-0000-0000-0000C1810000}"/>
    <cellStyle name="Normal 3 5 2 2 4 3" xfId="33219" xr:uid="{00000000-0005-0000-0000-0000C2810000}"/>
    <cellStyle name="Normal 3 5 2 2 4 3 2" xfId="33220" xr:uid="{00000000-0005-0000-0000-0000C3810000}"/>
    <cellStyle name="Normal 3 5 2 2 4 4" xfId="33221" xr:uid="{00000000-0005-0000-0000-0000C4810000}"/>
    <cellStyle name="Normal 3 5 2 2 4 4 2" xfId="33222" xr:uid="{00000000-0005-0000-0000-0000C5810000}"/>
    <cellStyle name="Normal 3 5 2 2 4 5" xfId="33223" xr:uid="{00000000-0005-0000-0000-0000C6810000}"/>
    <cellStyle name="Normal 3 5 2 2 5" xfId="33224" xr:uid="{00000000-0005-0000-0000-0000C7810000}"/>
    <cellStyle name="Normal 3 5 2 2 5 2" xfId="33225" xr:uid="{00000000-0005-0000-0000-0000C8810000}"/>
    <cellStyle name="Normal 3 5 2 2 6" xfId="33226" xr:uid="{00000000-0005-0000-0000-0000C9810000}"/>
    <cellStyle name="Normal 3 5 2 2 6 2" xfId="33227" xr:uid="{00000000-0005-0000-0000-0000CA810000}"/>
    <cellStyle name="Normal 3 5 2 2 7" xfId="33228" xr:uid="{00000000-0005-0000-0000-0000CB810000}"/>
    <cellStyle name="Normal 3 5 2 2 7 2" xfId="33229" xr:uid="{00000000-0005-0000-0000-0000CC810000}"/>
    <cellStyle name="Normal 3 5 2 2 8" xfId="33230" xr:uid="{00000000-0005-0000-0000-0000CD810000}"/>
    <cellStyle name="Normal 3 5 2 3" xfId="33231" xr:uid="{00000000-0005-0000-0000-0000CE810000}"/>
    <cellStyle name="Normal 3 5 2 3 2" xfId="33232" xr:uid="{00000000-0005-0000-0000-0000CF810000}"/>
    <cellStyle name="Normal 3 5 2 3 2 2" xfId="33233" xr:uid="{00000000-0005-0000-0000-0000D0810000}"/>
    <cellStyle name="Normal 3 5 2 3 2 2 2" xfId="33234" xr:uid="{00000000-0005-0000-0000-0000D1810000}"/>
    <cellStyle name="Normal 3 5 2 3 2 2 2 2" xfId="33235" xr:uid="{00000000-0005-0000-0000-0000D2810000}"/>
    <cellStyle name="Normal 3 5 2 3 2 2 3" xfId="33236" xr:uid="{00000000-0005-0000-0000-0000D3810000}"/>
    <cellStyle name="Normal 3 5 2 3 2 2 3 2" xfId="33237" xr:uid="{00000000-0005-0000-0000-0000D4810000}"/>
    <cellStyle name="Normal 3 5 2 3 2 2 4" xfId="33238" xr:uid="{00000000-0005-0000-0000-0000D5810000}"/>
    <cellStyle name="Normal 3 5 2 3 2 2 4 2" xfId="33239" xr:uid="{00000000-0005-0000-0000-0000D6810000}"/>
    <cellStyle name="Normal 3 5 2 3 2 2 5" xfId="33240" xr:uid="{00000000-0005-0000-0000-0000D7810000}"/>
    <cellStyle name="Normal 3 5 2 3 2 3" xfId="33241" xr:uid="{00000000-0005-0000-0000-0000D8810000}"/>
    <cellStyle name="Normal 3 5 2 3 2 3 2" xfId="33242" xr:uid="{00000000-0005-0000-0000-0000D9810000}"/>
    <cellStyle name="Normal 3 5 2 3 2 4" xfId="33243" xr:uid="{00000000-0005-0000-0000-0000DA810000}"/>
    <cellStyle name="Normal 3 5 2 3 2 4 2" xfId="33244" xr:uid="{00000000-0005-0000-0000-0000DB810000}"/>
    <cellStyle name="Normal 3 5 2 3 2 5" xfId="33245" xr:uid="{00000000-0005-0000-0000-0000DC810000}"/>
    <cellStyle name="Normal 3 5 2 3 2 5 2" xfId="33246" xr:uid="{00000000-0005-0000-0000-0000DD810000}"/>
    <cellStyle name="Normal 3 5 2 3 2 6" xfId="33247" xr:uid="{00000000-0005-0000-0000-0000DE810000}"/>
    <cellStyle name="Normal 3 5 2 3 3" xfId="33248" xr:uid="{00000000-0005-0000-0000-0000DF810000}"/>
    <cellStyle name="Normal 3 5 2 3 3 2" xfId="33249" xr:uid="{00000000-0005-0000-0000-0000E0810000}"/>
    <cellStyle name="Normal 3 5 2 3 3 2 2" xfId="33250" xr:uid="{00000000-0005-0000-0000-0000E1810000}"/>
    <cellStyle name="Normal 3 5 2 3 3 3" xfId="33251" xr:uid="{00000000-0005-0000-0000-0000E2810000}"/>
    <cellStyle name="Normal 3 5 2 3 3 3 2" xfId="33252" xr:uid="{00000000-0005-0000-0000-0000E3810000}"/>
    <cellStyle name="Normal 3 5 2 3 3 4" xfId="33253" xr:uid="{00000000-0005-0000-0000-0000E4810000}"/>
    <cellStyle name="Normal 3 5 2 3 3 4 2" xfId="33254" xr:uid="{00000000-0005-0000-0000-0000E5810000}"/>
    <cellStyle name="Normal 3 5 2 3 3 5" xfId="33255" xr:uid="{00000000-0005-0000-0000-0000E6810000}"/>
    <cellStyle name="Normal 3 5 2 3 4" xfId="33256" xr:uid="{00000000-0005-0000-0000-0000E7810000}"/>
    <cellStyle name="Normal 3 5 2 3 4 2" xfId="33257" xr:uid="{00000000-0005-0000-0000-0000E8810000}"/>
    <cellStyle name="Normal 3 5 2 3 5" xfId="33258" xr:uid="{00000000-0005-0000-0000-0000E9810000}"/>
    <cellStyle name="Normal 3 5 2 3 5 2" xfId="33259" xr:uid="{00000000-0005-0000-0000-0000EA810000}"/>
    <cellStyle name="Normal 3 5 2 3 6" xfId="33260" xr:uid="{00000000-0005-0000-0000-0000EB810000}"/>
    <cellStyle name="Normal 3 5 2 3 6 2" xfId="33261" xr:uid="{00000000-0005-0000-0000-0000EC810000}"/>
    <cellStyle name="Normal 3 5 2 3 7" xfId="33262" xr:uid="{00000000-0005-0000-0000-0000ED810000}"/>
    <cellStyle name="Normal 3 5 2 4" xfId="33263" xr:uid="{00000000-0005-0000-0000-0000EE810000}"/>
    <cellStyle name="Normal 3 5 2 4 2" xfId="33264" xr:uid="{00000000-0005-0000-0000-0000EF810000}"/>
    <cellStyle name="Normal 3 5 2 5" xfId="33265" xr:uid="{00000000-0005-0000-0000-0000F0810000}"/>
    <cellStyle name="Normal 3 5 2 5 2" xfId="33266" xr:uid="{00000000-0005-0000-0000-0000F1810000}"/>
    <cellStyle name="Normal 3 5 2 5 2 2" xfId="33267" xr:uid="{00000000-0005-0000-0000-0000F2810000}"/>
    <cellStyle name="Normal 3 5 2 5 2 2 2" xfId="33268" xr:uid="{00000000-0005-0000-0000-0000F3810000}"/>
    <cellStyle name="Normal 3 5 2 5 2 3" xfId="33269" xr:uid="{00000000-0005-0000-0000-0000F4810000}"/>
    <cellStyle name="Normal 3 5 2 5 2 3 2" xfId="33270" xr:uid="{00000000-0005-0000-0000-0000F5810000}"/>
    <cellStyle name="Normal 3 5 2 5 2 4" xfId="33271" xr:uid="{00000000-0005-0000-0000-0000F6810000}"/>
    <cellStyle name="Normal 3 5 2 5 2 4 2" xfId="33272" xr:uid="{00000000-0005-0000-0000-0000F7810000}"/>
    <cellStyle name="Normal 3 5 2 5 2 5" xfId="33273" xr:uid="{00000000-0005-0000-0000-0000F8810000}"/>
    <cellStyle name="Normal 3 5 2 5 3" xfId="33274" xr:uid="{00000000-0005-0000-0000-0000F9810000}"/>
    <cellStyle name="Normal 3 5 2 5 3 2" xfId="33275" xr:uid="{00000000-0005-0000-0000-0000FA810000}"/>
    <cellStyle name="Normal 3 5 2 5 4" xfId="33276" xr:uid="{00000000-0005-0000-0000-0000FB810000}"/>
    <cellStyle name="Normal 3 5 2 5 4 2" xfId="33277" xr:uid="{00000000-0005-0000-0000-0000FC810000}"/>
    <cellStyle name="Normal 3 5 2 5 5" xfId="33278" xr:uid="{00000000-0005-0000-0000-0000FD810000}"/>
    <cellStyle name="Normal 3 5 2 5 5 2" xfId="33279" xr:uid="{00000000-0005-0000-0000-0000FE810000}"/>
    <cellStyle name="Normal 3 5 2 5 6" xfId="33280" xr:uid="{00000000-0005-0000-0000-0000FF810000}"/>
    <cellStyle name="Normal 3 5 2 6" xfId="33281" xr:uid="{00000000-0005-0000-0000-000000820000}"/>
    <cellStyle name="Normal 3 5 2 6 2" xfId="33282" xr:uid="{00000000-0005-0000-0000-000001820000}"/>
    <cellStyle name="Normal 3 5 2 6 2 2" xfId="33283" xr:uid="{00000000-0005-0000-0000-000002820000}"/>
    <cellStyle name="Normal 3 5 2 6 3" xfId="33284" xr:uid="{00000000-0005-0000-0000-000003820000}"/>
    <cellStyle name="Normal 3 5 2 6 3 2" xfId="33285" xr:uid="{00000000-0005-0000-0000-000004820000}"/>
    <cellStyle name="Normal 3 5 2 6 4" xfId="33286" xr:uid="{00000000-0005-0000-0000-000005820000}"/>
    <cellStyle name="Normal 3 5 2 6 4 2" xfId="33287" xr:uid="{00000000-0005-0000-0000-000006820000}"/>
    <cellStyle name="Normal 3 5 2 6 5" xfId="33288" xr:uid="{00000000-0005-0000-0000-000007820000}"/>
    <cellStyle name="Normal 3 5 2 7" xfId="33289" xr:uid="{00000000-0005-0000-0000-000008820000}"/>
    <cellStyle name="Normal 3 5 2 7 2" xfId="33290" xr:uid="{00000000-0005-0000-0000-000009820000}"/>
    <cellStyle name="Normal 3 5 2 8" xfId="33291" xr:uid="{00000000-0005-0000-0000-00000A820000}"/>
    <cellStyle name="Normal 3 5 2 8 2" xfId="33292" xr:uid="{00000000-0005-0000-0000-00000B820000}"/>
    <cellStyle name="Normal 3 5 2 9" xfId="33293" xr:uid="{00000000-0005-0000-0000-00000C820000}"/>
    <cellStyle name="Normal 3 5 2 9 2" xfId="33294" xr:uid="{00000000-0005-0000-0000-00000D820000}"/>
    <cellStyle name="Normal 3 5 20" xfId="33295" xr:uid="{00000000-0005-0000-0000-00000E820000}"/>
    <cellStyle name="Normal 3 5 20 2" xfId="33296" xr:uid="{00000000-0005-0000-0000-00000F820000}"/>
    <cellStyle name="Normal 3 5 21" xfId="33297" xr:uid="{00000000-0005-0000-0000-000010820000}"/>
    <cellStyle name="Normal 3 5 21 2" xfId="33298" xr:uid="{00000000-0005-0000-0000-000011820000}"/>
    <cellStyle name="Normal 3 5 22" xfId="33299" xr:uid="{00000000-0005-0000-0000-000012820000}"/>
    <cellStyle name="Normal 3 5 22 2" xfId="33300" xr:uid="{00000000-0005-0000-0000-000013820000}"/>
    <cellStyle name="Normal 3 5 23" xfId="33301" xr:uid="{00000000-0005-0000-0000-000014820000}"/>
    <cellStyle name="Normal 3 5 23 2" xfId="33302" xr:uid="{00000000-0005-0000-0000-000015820000}"/>
    <cellStyle name="Normal 3 5 24" xfId="33303" xr:uid="{00000000-0005-0000-0000-000016820000}"/>
    <cellStyle name="Normal 3 5 24 2" xfId="33304" xr:uid="{00000000-0005-0000-0000-000017820000}"/>
    <cellStyle name="Normal 3 5 25" xfId="33305" xr:uid="{00000000-0005-0000-0000-000018820000}"/>
    <cellStyle name="Normal 3 5 25 2" xfId="33306" xr:uid="{00000000-0005-0000-0000-000019820000}"/>
    <cellStyle name="Normal 3 5 26" xfId="33307" xr:uid="{00000000-0005-0000-0000-00001A820000}"/>
    <cellStyle name="Normal 3 5 26 2" xfId="33308" xr:uid="{00000000-0005-0000-0000-00001B820000}"/>
    <cellStyle name="Normal 3 5 27" xfId="33309" xr:uid="{00000000-0005-0000-0000-00001C820000}"/>
    <cellStyle name="Normal 3 5 27 2" xfId="33310" xr:uid="{00000000-0005-0000-0000-00001D820000}"/>
    <cellStyle name="Normal 3 5 28" xfId="33311" xr:uid="{00000000-0005-0000-0000-00001E820000}"/>
    <cellStyle name="Normal 3 5 28 2" xfId="33312" xr:uid="{00000000-0005-0000-0000-00001F820000}"/>
    <cellStyle name="Normal 3 5 29" xfId="33313" xr:uid="{00000000-0005-0000-0000-000020820000}"/>
    <cellStyle name="Normal 3 5 29 2" xfId="33314" xr:uid="{00000000-0005-0000-0000-000021820000}"/>
    <cellStyle name="Normal 3 5 3" xfId="33315" xr:uid="{00000000-0005-0000-0000-000022820000}"/>
    <cellStyle name="Normal 3 5 3 2" xfId="33316" xr:uid="{00000000-0005-0000-0000-000023820000}"/>
    <cellStyle name="Normal 3 5 3 2 2" xfId="33317" xr:uid="{00000000-0005-0000-0000-000024820000}"/>
    <cellStyle name="Normal 3 5 3 2 2 2" xfId="33318" xr:uid="{00000000-0005-0000-0000-000025820000}"/>
    <cellStyle name="Normal 3 5 3 2 3" xfId="33319" xr:uid="{00000000-0005-0000-0000-000026820000}"/>
    <cellStyle name="Normal 3 5 3 3" xfId="33320" xr:uid="{00000000-0005-0000-0000-000027820000}"/>
    <cellStyle name="Normal 3 5 3 3 2" xfId="33321" xr:uid="{00000000-0005-0000-0000-000028820000}"/>
    <cellStyle name="Normal 3 5 3 3 2 2" xfId="33322" xr:uid="{00000000-0005-0000-0000-000029820000}"/>
    <cellStyle name="Normal 3 5 3 3 2 2 2" xfId="33323" xr:uid="{00000000-0005-0000-0000-00002A820000}"/>
    <cellStyle name="Normal 3 5 3 3 2 3" xfId="33324" xr:uid="{00000000-0005-0000-0000-00002B820000}"/>
    <cellStyle name="Normal 3 5 3 3 2 3 2" xfId="33325" xr:uid="{00000000-0005-0000-0000-00002C820000}"/>
    <cellStyle name="Normal 3 5 3 3 2 4" xfId="33326" xr:uid="{00000000-0005-0000-0000-00002D820000}"/>
    <cellStyle name="Normal 3 5 3 3 2 4 2" xfId="33327" xr:uid="{00000000-0005-0000-0000-00002E820000}"/>
    <cellStyle name="Normal 3 5 3 3 2 5" xfId="33328" xr:uid="{00000000-0005-0000-0000-00002F820000}"/>
    <cellStyle name="Normal 3 5 3 3 3" xfId="33329" xr:uid="{00000000-0005-0000-0000-000030820000}"/>
    <cellStyle name="Normal 3 5 3 3 3 2" xfId="33330" xr:uid="{00000000-0005-0000-0000-000031820000}"/>
    <cellStyle name="Normal 3 5 3 3 4" xfId="33331" xr:uid="{00000000-0005-0000-0000-000032820000}"/>
    <cellStyle name="Normal 3 5 3 3 4 2" xfId="33332" xr:uid="{00000000-0005-0000-0000-000033820000}"/>
    <cellStyle name="Normal 3 5 3 3 5" xfId="33333" xr:uid="{00000000-0005-0000-0000-000034820000}"/>
    <cellStyle name="Normal 3 5 3 3 5 2" xfId="33334" xr:uid="{00000000-0005-0000-0000-000035820000}"/>
    <cellStyle name="Normal 3 5 3 3 6" xfId="33335" xr:uid="{00000000-0005-0000-0000-000036820000}"/>
    <cellStyle name="Normal 3 5 3 4" xfId="33336" xr:uid="{00000000-0005-0000-0000-000037820000}"/>
    <cellStyle name="Normal 3 5 3 4 2" xfId="33337" xr:uid="{00000000-0005-0000-0000-000038820000}"/>
    <cellStyle name="Normal 3 5 3 5" xfId="33338" xr:uid="{00000000-0005-0000-0000-000039820000}"/>
    <cellStyle name="Normal 3 5 3 5 2" xfId="33339" xr:uid="{00000000-0005-0000-0000-00003A820000}"/>
    <cellStyle name="Normal 3 5 3 5 2 2" xfId="33340" xr:uid="{00000000-0005-0000-0000-00003B820000}"/>
    <cellStyle name="Normal 3 5 3 5 3" xfId="33341" xr:uid="{00000000-0005-0000-0000-00003C820000}"/>
    <cellStyle name="Normal 3 5 3 5 3 2" xfId="33342" xr:uid="{00000000-0005-0000-0000-00003D820000}"/>
    <cellStyle name="Normal 3 5 3 5 4" xfId="33343" xr:uid="{00000000-0005-0000-0000-00003E820000}"/>
    <cellStyle name="Normal 3 5 3 5 4 2" xfId="33344" xr:uid="{00000000-0005-0000-0000-00003F820000}"/>
    <cellStyle name="Normal 3 5 3 5 5" xfId="33345" xr:uid="{00000000-0005-0000-0000-000040820000}"/>
    <cellStyle name="Normal 3 5 3 6" xfId="33346" xr:uid="{00000000-0005-0000-0000-000041820000}"/>
    <cellStyle name="Normal 3 5 3 6 2" xfId="33347" xr:uid="{00000000-0005-0000-0000-000042820000}"/>
    <cellStyle name="Normal 3 5 3 7" xfId="33348" xr:uid="{00000000-0005-0000-0000-000043820000}"/>
    <cellStyle name="Normal 3 5 3 7 2" xfId="33349" xr:uid="{00000000-0005-0000-0000-000044820000}"/>
    <cellStyle name="Normal 3 5 3 8" xfId="33350" xr:uid="{00000000-0005-0000-0000-000045820000}"/>
    <cellStyle name="Normal 3 5 3 8 2" xfId="33351" xr:uid="{00000000-0005-0000-0000-000046820000}"/>
    <cellStyle name="Normal 3 5 3 9" xfId="33352" xr:uid="{00000000-0005-0000-0000-000047820000}"/>
    <cellStyle name="Normal 3 5 30" xfId="33353" xr:uid="{00000000-0005-0000-0000-000048820000}"/>
    <cellStyle name="Normal 3 5 30 2" xfId="33354" xr:uid="{00000000-0005-0000-0000-000049820000}"/>
    <cellStyle name="Normal 3 5 31" xfId="33355" xr:uid="{00000000-0005-0000-0000-00004A820000}"/>
    <cellStyle name="Normal 3 5 31 2" xfId="33356" xr:uid="{00000000-0005-0000-0000-00004B820000}"/>
    <cellStyle name="Normal 3 5 32" xfId="33357" xr:uid="{00000000-0005-0000-0000-00004C820000}"/>
    <cellStyle name="Normal 3 5 32 2" xfId="33358" xr:uid="{00000000-0005-0000-0000-00004D820000}"/>
    <cellStyle name="Normal 3 5 33" xfId="33359" xr:uid="{00000000-0005-0000-0000-00004E820000}"/>
    <cellStyle name="Normal 3 5 33 2" xfId="33360" xr:uid="{00000000-0005-0000-0000-00004F820000}"/>
    <cellStyle name="Normal 3 5 34" xfId="33361" xr:uid="{00000000-0005-0000-0000-000050820000}"/>
    <cellStyle name="Normal 3 5 34 2" xfId="33362" xr:uid="{00000000-0005-0000-0000-000051820000}"/>
    <cellStyle name="Normal 3 5 35" xfId="33363" xr:uid="{00000000-0005-0000-0000-000052820000}"/>
    <cellStyle name="Normal 3 5 35 2" xfId="33364" xr:uid="{00000000-0005-0000-0000-000053820000}"/>
    <cellStyle name="Normal 3 5 36" xfId="33365" xr:uid="{00000000-0005-0000-0000-000054820000}"/>
    <cellStyle name="Normal 3 5 36 2" xfId="33366" xr:uid="{00000000-0005-0000-0000-000055820000}"/>
    <cellStyle name="Normal 3 5 37" xfId="33367" xr:uid="{00000000-0005-0000-0000-000056820000}"/>
    <cellStyle name="Normal 3 5 37 2" xfId="33368" xr:uid="{00000000-0005-0000-0000-000057820000}"/>
    <cellStyle name="Normal 3 5 38" xfId="33369" xr:uid="{00000000-0005-0000-0000-000058820000}"/>
    <cellStyle name="Normal 3 5 38 2" xfId="33370" xr:uid="{00000000-0005-0000-0000-000059820000}"/>
    <cellStyle name="Normal 3 5 39" xfId="33371" xr:uid="{00000000-0005-0000-0000-00005A820000}"/>
    <cellStyle name="Normal 3 5 39 2" xfId="33372" xr:uid="{00000000-0005-0000-0000-00005B820000}"/>
    <cellStyle name="Normal 3 5 4" xfId="33373" xr:uid="{00000000-0005-0000-0000-00005C820000}"/>
    <cellStyle name="Normal 3 5 4 2" xfId="33374" xr:uid="{00000000-0005-0000-0000-00005D820000}"/>
    <cellStyle name="Normal 3 5 4 2 2" xfId="33375" xr:uid="{00000000-0005-0000-0000-00005E820000}"/>
    <cellStyle name="Normal 3 5 4 2 2 2" xfId="33376" xr:uid="{00000000-0005-0000-0000-00005F820000}"/>
    <cellStyle name="Normal 3 5 4 2 3" xfId="33377" xr:uid="{00000000-0005-0000-0000-000060820000}"/>
    <cellStyle name="Normal 3 5 4 3" xfId="33378" xr:uid="{00000000-0005-0000-0000-000061820000}"/>
    <cellStyle name="Normal 3 5 4 3 2" xfId="33379" xr:uid="{00000000-0005-0000-0000-000062820000}"/>
    <cellStyle name="Normal 3 5 4 3 2 2" xfId="33380" xr:uid="{00000000-0005-0000-0000-000063820000}"/>
    <cellStyle name="Normal 3 5 4 3 2 2 2" xfId="33381" xr:uid="{00000000-0005-0000-0000-000064820000}"/>
    <cellStyle name="Normal 3 5 4 3 2 3" xfId="33382" xr:uid="{00000000-0005-0000-0000-000065820000}"/>
    <cellStyle name="Normal 3 5 4 3 2 3 2" xfId="33383" xr:uid="{00000000-0005-0000-0000-000066820000}"/>
    <cellStyle name="Normal 3 5 4 3 2 4" xfId="33384" xr:uid="{00000000-0005-0000-0000-000067820000}"/>
    <cellStyle name="Normal 3 5 4 3 2 4 2" xfId="33385" xr:uid="{00000000-0005-0000-0000-000068820000}"/>
    <cellStyle name="Normal 3 5 4 3 2 5" xfId="33386" xr:uid="{00000000-0005-0000-0000-000069820000}"/>
    <cellStyle name="Normal 3 5 4 3 3" xfId="33387" xr:uid="{00000000-0005-0000-0000-00006A820000}"/>
    <cellStyle name="Normal 3 5 4 3 3 2" xfId="33388" xr:uid="{00000000-0005-0000-0000-00006B820000}"/>
    <cellStyle name="Normal 3 5 4 3 4" xfId="33389" xr:uid="{00000000-0005-0000-0000-00006C820000}"/>
    <cellStyle name="Normal 3 5 4 3 4 2" xfId="33390" xr:uid="{00000000-0005-0000-0000-00006D820000}"/>
    <cellStyle name="Normal 3 5 4 3 5" xfId="33391" xr:uid="{00000000-0005-0000-0000-00006E820000}"/>
    <cellStyle name="Normal 3 5 4 3 5 2" xfId="33392" xr:uid="{00000000-0005-0000-0000-00006F820000}"/>
    <cellStyle name="Normal 3 5 4 3 6" xfId="33393" xr:uid="{00000000-0005-0000-0000-000070820000}"/>
    <cellStyle name="Normal 3 5 4 4" xfId="33394" xr:uid="{00000000-0005-0000-0000-000071820000}"/>
    <cellStyle name="Normal 3 5 4 4 2" xfId="33395" xr:uid="{00000000-0005-0000-0000-000072820000}"/>
    <cellStyle name="Normal 3 5 4 5" xfId="33396" xr:uid="{00000000-0005-0000-0000-000073820000}"/>
    <cellStyle name="Normal 3 5 4 5 2" xfId="33397" xr:uid="{00000000-0005-0000-0000-000074820000}"/>
    <cellStyle name="Normal 3 5 4 5 2 2" xfId="33398" xr:uid="{00000000-0005-0000-0000-000075820000}"/>
    <cellStyle name="Normal 3 5 4 5 3" xfId="33399" xr:uid="{00000000-0005-0000-0000-000076820000}"/>
    <cellStyle name="Normal 3 5 4 5 3 2" xfId="33400" xr:uid="{00000000-0005-0000-0000-000077820000}"/>
    <cellStyle name="Normal 3 5 4 5 4" xfId="33401" xr:uid="{00000000-0005-0000-0000-000078820000}"/>
    <cellStyle name="Normal 3 5 4 5 4 2" xfId="33402" xr:uid="{00000000-0005-0000-0000-000079820000}"/>
    <cellStyle name="Normal 3 5 4 5 5" xfId="33403" xr:uid="{00000000-0005-0000-0000-00007A820000}"/>
    <cellStyle name="Normal 3 5 4 6" xfId="33404" xr:uid="{00000000-0005-0000-0000-00007B820000}"/>
    <cellStyle name="Normal 3 5 4 6 2" xfId="33405" xr:uid="{00000000-0005-0000-0000-00007C820000}"/>
    <cellStyle name="Normal 3 5 4 7" xfId="33406" xr:uid="{00000000-0005-0000-0000-00007D820000}"/>
    <cellStyle name="Normal 3 5 4 7 2" xfId="33407" xr:uid="{00000000-0005-0000-0000-00007E820000}"/>
    <cellStyle name="Normal 3 5 4 8" xfId="33408" xr:uid="{00000000-0005-0000-0000-00007F820000}"/>
    <cellStyle name="Normal 3 5 4 8 2" xfId="33409" xr:uid="{00000000-0005-0000-0000-000080820000}"/>
    <cellStyle name="Normal 3 5 4 9" xfId="33410" xr:uid="{00000000-0005-0000-0000-000081820000}"/>
    <cellStyle name="Normal 3 5 40" xfId="33411" xr:uid="{00000000-0005-0000-0000-000082820000}"/>
    <cellStyle name="Normal 3 5 40 2" xfId="33412" xr:uid="{00000000-0005-0000-0000-000083820000}"/>
    <cellStyle name="Normal 3 5 41" xfId="33413" xr:uid="{00000000-0005-0000-0000-000084820000}"/>
    <cellStyle name="Normal 3 5 41 2" xfId="33414" xr:uid="{00000000-0005-0000-0000-000085820000}"/>
    <cellStyle name="Normal 3 5 42" xfId="33415" xr:uid="{00000000-0005-0000-0000-000086820000}"/>
    <cellStyle name="Normal 3 5 42 2" xfId="33416" xr:uid="{00000000-0005-0000-0000-000087820000}"/>
    <cellStyle name="Normal 3 5 43" xfId="33417" xr:uid="{00000000-0005-0000-0000-000088820000}"/>
    <cellStyle name="Normal 3 5 43 2" xfId="33418" xr:uid="{00000000-0005-0000-0000-000089820000}"/>
    <cellStyle name="Normal 3 5 44" xfId="33419" xr:uid="{00000000-0005-0000-0000-00008A820000}"/>
    <cellStyle name="Normal 3 5 44 2" xfId="33420" xr:uid="{00000000-0005-0000-0000-00008B820000}"/>
    <cellStyle name="Normal 3 5 45" xfId="33421" xr:uid="{00000000-0005-0000-0000-00008C820000}"/>
    <cellStyle name="Normal 3 5 45 2" xfId="33422" xr:uid="{00000000-0005-0000-0000-00008D820000}"/>
    <cellStyle name="Normal 3 5 46" xfId="33423" xr:uid="{00000000-0005-0000-0000-00008E820000}"/>
    <cellStyle name="Normal 3 5 46 2" xfId="33424" xr:uid="{00000000-0005-0000-0000-00008F820000}"/>
    <cellStyle name="Normal 3 5 47" xfId="33425" xr:uid="{00000000-0005-0000-0000-000090820000}"/>
    <cellStyle name="Normal 3 5 47 2" xfId="33426" xr:uid="{00000000-0005-0000-0000-000091820000}"/>
    <cellStyle name="Normal 3 5 48" xfId="33427" xr:uid="{00000000-0005-0000-0000-000092820000}"/>
    <cellStyle name="Normal 3 5 48 2" xfId="33428" xr:uid="{00000000-0005-0000-0000-000093820000}"/>
    <cellStyle name="Normal 3 5 49" xfId="33429" xr:uid="{00000000-0005-0000-0000-000094820000}"/>
    <cellStyle name="Normal 3 5 49 2" xfId="33430" xr:uid="{00000000-0005-0000-0000-000095820000}"/>
    <cellStyle name="Normal 3 5 5" xfId="33431" xr:uid="{00000000-0005-0000-0000-000096820000}"/>
    <cellStyle name="Normal 3 5 5 2" xfId="33432" xr:uid="{00000000-0005-0000-0000-000097820000}"/>
    <cellStyle name="Normal 3 5 5 2 2" xfId="33433" xr:uid="{00000000-0005-0000-0000-000098820000}"/>
    <cellStyle name="Normal 3 5 5 3" xfId="33434" xr:uid="{00000000-0005-0000-0000-000099820000}"/>
    <cellStyle name="Normal 3 5 5 3 2" xfId="33435" xr:uid="{00000000-0005-0000-0000-00009A820000}"/>
    <cellStyle name="Normal 3 5 5 4" xfId="33436" xr:uid="{00000000-0005-0000-0000-00009B820000}"/>
    <cellStyle name="Normal 3 5 50" xfId="33437" xr:uid="{00000000-0005-0000-0000-00009C820000}"/>
    <cellStyle name="Normal 3 5 50 2" xfId="33438" xr:uid="{00000000-0005-0000-0000-00009D820000}"/>
    <cellStyle name="Normal 3 5 51" xfId="33439" xr:uid="{00000000-0005-0000-0000-00009E820000}"/>
    <cellStyle name="Normal 3 5 51 2" xfId="33440" xr:uid="{00000000-0005-0000-0000-00009F820000}"/>
    <cellStyle name="Normal 3 5 52" xfId="33441" xr:uid="{00000000-0005-0000-0000-0000A0820000}"/>
    <cellStyle name="Normal 3 5 52 2" xfId="33442" xr:uid="{00000000-0005-0000-0000-0000A1820000}"/>
    <cellStyle name="Normal 3 5 53" xfId="33443" xr:uid="{00000000-0005-0000-0000-0000A2820000}"/>
    <cellStyle name="Normal 3 5 53 2" xfId="33444" xr:uid="{00000000-0005-0000-0000-0000A3820000}"/>
    <cellStyle name="Normal 3 5 54" xfId="33445" xr:uid="{00000000-0005-0000-0000-0000A4820000}"/>
    <cellStyle name="Normal 3 5 54 2" xfId="33446" xr:uid="{00000000-0005-0000-0000-0000A5820000}"/>
    <cellStyle name="Normal 3 5 55" xfId="33447" xr:uid="{00000000-0005-0000-0000-0000A6820000}"/>
    <cellStyle name="Normal 3 5 55 2" xfId="33448" xr:uid="{00000000-0005-0000-0000-0000A7820000}"/>
    <cellStyle name="Normal 3 5 56" xfId="33449" xr:uid="{00000000-0005-0000-0000-0000A8820000}"/>
    <cellStyle name="Normal 3 5 56 2" xfId="33450" xr:uid="{00000000-0005-0000-0000-0000A9820000}"/>
    <cellStyle name="Normal 3 5 57" xfId="33451" xr:uid="{00000000-0005-0000-0000-0000AA820000}"/>
    <cellStyle name="Normal 3 5 57 2" xfId="33452" xr:uid="{00000000-0005-0000-0000-0000AB820000}"/>
    <cellStyle name="Normal 3 5 58" xfId="33453" xr:uid="{00000000-0005-0000-0000-0000AC820000}"/>
    <cellStyle name="Normal 3 5 58 2" xfId="33454" xr:uid="{00000000-0005-0000-0000-0000AD820000}"/>
    <cellStyle name="Normal 3 5 59" xfId="33455" xr:uid="{00000000-0005-0000-0000-0000AE820000}"/>
    <cellStyle name="Normal 3 5 59 2" xfId="33456" xr:uid="{00000000-0005-0000-0000-0000AF820000}"/>
    <cellStyle name="Normal 3 5 6" xfId="33457" xr:uid="{00000000-0005-0000-0000-0000B0820000}"/>
    <cellStyle name="Normal 3 5 6 2" xfId="33458" xr:uid="{00000000-0005-0000-0000-0000B1820000}"/>
    <cellStyle name="Normal 3 5 6 2 2" xfId="33459" xr:uid="{00000000-0005-0000-0000-0000B2820000}"/>
    <cellStyle name="Normal 3 5 6 3" xfId="33460" xr:uid="{00000000-0005-0000-0000-0000B3820000}"/>
    <cellStyle name="Normal 3 5 60" xfId="33461" xr:uid="{00000000-0005-0000-0000-0000B4820000}"/>
    <cellStyle name="Normal 3 5 60 2" xfId="33462" xr:uid="{00000000-0005-0000-0000-0000B5820000}"/>
    <cellStyle name="Normal 3 5 61" xfId="33463" xr:uid="{00000000-0005-0000-0000-0000B6820000}"/>
    <cellStyle name="Normal 3 5 61 2" xfId="33464" xr:uid="{00000000-0005-0000-0000-0000B7820000}"/>
    <cellStyle name="Normal 3 5 62" xfId="33465" xr:uid="{00000000-0005-0000-0000-0000B8820000}"/>
    <cellStyle name="Normal 3 5 62 2" xfId="33466" xr:uid="{00000000-0005-0000-0000-0000B9820000}"/>
    <cellStyle name="Normal 3 5 63" xfId="33467" xr:uid="{00000000-0005-0000-0000-0000BA820000}"/>
    <cellStyle name="Normal 3 5 63 2" xfId="33468" xr:uid="{00000000-0005-0000-0000-0000BB820000}"/>
    <cellStyle name="Normal 3 5 64" xfId="33469" xr:uid="{00000000-0005-0000-0000-0000BC820000}"/>
    <cellStyle name="Normal 3 5 64 2" xfId="33470" xr:uid="{00000000-0005-0000-0000-0000BD820000}"/>
    <cellStyle name="Normal 3 5 65" xfId="33471" xr:uid="{00000000-0005-0000-0000-0000BE820000}"/>
    <cellStyle name="Normal 3 5 65 2" xfId="33472" xr:uid="{00000000-0005-0000-0000-0000BF820000}"/>
    <cellStyle name="Normal 3 5 66" xfId="33473" xr:uid="{00000000-0005-0000-0000-0000C0820000}"/>
    <cellStyle name="Normal 3 5 66 2" xfId="33474" xr:uid="{00000000-0005-0000-0000-0000C1820000}"/>
    <cellStyle name="Normal 3 5 67" xfId="33475" xr:uid="{00000000-0005-0000-0000-0000C2820000}"/>
    <cellStyle name="Normal 3 5 67 2" xfId="33476" xr:uid="{00000000-0005-0000-0000-0000C3820000}"/>
    <cellStyle name="Normal 3 5 68" xfId="33477" xr:uid="{00000000-0005-0000-0000-0000C4820000}"/>
    <cellStyle name="Normal 3 5 68 2" xfId="33478" xr:uid="{00000000-0005-0000-0000-0000C5820000}"/>
    <cellStyle name="Normal 3 5 69" xfId="33479" xr:uid="{00000000-0005-0000-0000-0000C6820000}"/>
    <cellStyle name="Normal 3 5 69 2" xfId="33480" xr:uid="{00000000-0005-0000-0000-0000C7820000}"/>
    <cellStyle name="Normal 3 5 7" xfId="33481" xr:uid="{00000000-0005-0000-0000-0000C8820000}"/>
    <cellStyle name="Normal 3 5 7 2" xfId="33482" xr:uid="{00000000-0005-0000-0000-0000C9820000}"/>
    <cellStyle name="Normal 3 5 7 2 2" xfId="33483" xr:uid="{00000000-0005-0000-0000-0000CA820000}"/>
    <cellStyle name="Normal 3 5 7 3" xfId="33484" xr:uid="{00000000-0005-0000-0000-0000CB820000}"/>
    <cellStyle name="Normal 3 5 70" xfId="33485" xr:uid="{00000000-0005-0000-0000-0000CC820000}"/>
    <cellStyle name="Normal 3 5 70 2" xfId="33486" xr:uid="{00000000-0005-0000-0000-0000CD820000}"/>
    <cellStyle name="Normal 3 5 71" xfId="33487" xr:uid="{00000000-0005-0000-0000-0000CE820000}"/>
    <cellStyle name="Normal 3 5 71 2" xfId="33488" xr:uid="{00000000-0005-0000-0000-0000CF820000}"/>
    <cellStyle name="Normal 3 5 72" xfId="33489" xr:uid="{00000000-0005-0000-0000-0000D0820000}"/>
    <cellStyle name="Normal 3 5 72 2" xfId="33490" xr:uid="{00000000-0005-0000-0000-0000D1820000}"/>
    <cellStyle name="Normal 3 5 73" xfId="33491" xr:uid="{00000000-0005-0000-0000-0000D2820000}"/>
    <cellStyle name="Normal 3 5 73 2" xfId="33492" xr:uid="{00000000-0005-0000-0000-0000D3820000}"/>
    <cellStyle name="Normal 3 5 74" xfId="33493" xr:uid="{00000000-0005-0000-0000-0000D4820000}"/>
    <cellStyle name="Normal 3 5 74 2" xfId="33494" xr:uid="{00000000-0005-0000-0000-0000D5820000}"/>
    <cellStyle name="Normal 3 5 75" xfId="33495" xr:uid="{00000000-0005-0000-0000-0000D6820000}"/>
    <cellStyle name="Normal 3 5 75 2" xfId="33496" xr:uid="{00000000-0005-0000-0000-0000D7820000}"/>
    <cellStyle name="Normal 3 5 76" xfId="33497" xr:uid="{00000000-0005-0000-0000-0000D8820000}"/>
    <cellStyle name="Normal 3 5 76 2" xfId="33498" xr:uid="{00000000-0005-0000-0000-0000D9820000}"/>
    <cellStyle name="Normal 3 5 77" xfId="33499" xr:uid="{00000000-0005-0000-0000-0000DA820000}"/>
    <cellStyle name="Normal 3 5 77 2" xfId="33500" xr:uid="{00000000-0005-0000-0000-0000DB820000}"/>
    <cellStyle name="Normal 3 5 78" xfId="33501" xr:uid="{00000000-0005-0000-0000-0000DC820000}"/>
    <cellStyle name="Normal 3 5 78 2" xfId="33502" xr:uid="{00000000-0005-0000-0000-0000DD820000}"/>
    <cellStyle name="Normal 3 5 79" xfId="33503" xr:uid="{00000000-0005-0000-0000-0000DE820000}"/>
    <cellStyle name="Normal 3 5 79 2" xfId="33504" xr:uid="{00000000-0005-0000-0000-0000DF820000}"/>
    <cellStyle name="Normal 3 5 8" xfId="33505" xr:uid="{00000000-0005-0000-0000-0000E0820000}"/>
    <cellStyle name="Normal 3 5 8 2" xfId="33506" xr:uid="{00000000-0005-0000-0000-0000E1820000}"/>
    <cellStyle name="Normal 3 5 8 2 2" xfId="33507" xr:uid="{00000000-0005-0000-0000-0000E2820000}"/>
    <cellStyle name="Normal 3 5 8 3" xfId="33508" xr:uid="{00000000-0005-0000-0000-0000E3820000}"/>
    <cellStyle name="Normal 3 5 80" xfId="33509" xr:uid="{00000000-0005-0000-0000-0000E4820000}"/>
    <cellStyle name="Normal 3 5 80 2" xfId="33510" xr:uid="{00000000-0005-0000-0000-0000E5820000}"/>
    <cellStyle name="Normal 3 5 81" xfId="33511" xr:uid="{00000000-0005-0000-0000-0000E6820000}"/>
    <cellStyle name="Normal 3 5 81 2" xfId="33512" xr:uid="{00000000-0005-0000-0000-0000E7820000}"/>
    <cellStyle name="Normal 3 5 82" xfId="33513" xr:uid="{00000000-0005-0000-0000-0000E8820000}"/>
    <cellStyle name="Normal 3 5 82 2" xfId="33514" xr:uid="{00000000-0005-0000-0000-0000E9820000}"/>
    <cellStyle name="Normal 3 5 83" xfId="33515" xr:uid="{00000000-0005-0000-0000-0000EA820000}"/>
    <cellStyle name="Normal 3 5 83 2" xfId="33516" xr:uid="{00000000-0005-0000-0000-0000EB820000}"/>
    <cellStyle name="Normal 3 5 84" xfId="33517" xr:uid="{00000000-0005-0000-0000-0000EC820000}"/>
    <cellStyle name="Normal 3 5 84 2" xfId="33518" xr:uid="{00000000-0005-0000-0000-0000ED820000}"/>
    <cellStyle name="Normal 3 5 85" xfId="33519" xr:uid="{00000000-0005-0000-0000-0000EE820000}"/>
    <cellStyle name="Normal 3 5 85 2" xfId="33520" xr:uid="{00000000-0005-0000-0000-0000EF820000}"/>
    <cellStyle name="Normal 3 5 86" xfId="33521" xr:uid="{00000000-0005-0000-0000-0000F0820000}"/>
    <cellStyle name="Normal 3 5 86 2" xfId="33522" xr:uid="{00000000-0005-0000-0000-0000F1820000}"/>
    <cellStyle name="Normal 3 5 87" xfId="33523" xr:uid="{00000000-0005-0000-0000-0000F2820000}"/>
    <cellStyle name="Normal 3 5 87 2" xfId="33524" xr:uid="{00000000-0005-0000-0000-0000F3820000}"/>
    <cellStyle name="Normal 3 5 88" xfId="33525" xr:uid="{00000000-0005-0000-0000-0000F4820000}"/>
    <cellStyle name="Normal 3 5 88 2" xfId="33526" xr:uid="{00000000-0005-0000-0000-0000F5820000}"/>
    <cellStyle name="Normal 3 5 89" xfId="33527" xr:uid="{00000000-0005-0000-0000-0000F6820000}"/>
    <cellStyle name="Normal 3 5 89 2" xfId="33528" xr:uid="{00000000-0005-0000-0000-0000F7820000}"/>
    <cellStyle name="Normal 3 5 9" xfId="33529" xr:uid="{00000000-0005-0000-0000-0000F8820000}"/>
    <cellStyle name="Normal 3 5 9 2" xfId="33530" xr:uid="{00000000-0005-0000-0000-0000F9820000}"/>
    <cellStyle name="Normal 3 5 9 2 2" xfId="33531" xr:uid="{00000000-0005-0000-0000-0000FA820000}"/>
    <cellStyle name="Normal 3 5 9 3" xfId="33532" xr:uid="{00000000-0005-0000-0000-0000FB820000}"/>
    <cellStyle name="Normal 3 5 90" xfId="33533" xr:uid="{00000000-0005-0000-0000-0000FC820000}"/>
    <cellStyle name="Normal 3 5 90 2" xfId="33534" xr:uid="{00000000-0005-0000-0000-0000FD820000}"/>
    <cellStyle name="Normal 3 5 91" xfId="33535" xr:uid="{00000000-0005-0000-0000-0000FE820000}"/>
    <cellStyle name="Normal 3 5 91 2" xfId="33536" xr:uid="{00000000-0005-0000-0000-0000FF820000}"/>
    <cellStyle name="Normal 3 5 92" xfId="33537" xr:uid="{00000000-0005-0000-0000-000000830000}"/>
    <cellStyle name="Normal 3 5 92 2" xfId="33538" xr:uid="{00000000-0005-0000-0000-000001830000}"/>
    <cellStyle name="Normal 3 5 93" xfId="33539" xr:uid="{00000000-0005-0000-0000-000002830000}"/>
    <cellStyle name="Normal 3 5 93 2" xfId="33540" xr:uid="{00000000-0005-0000-0000-000003830000}"/>
    <cellStyle name="Normal 3 5 94" xfId="33541" xr:uid="{00000000-0005-0000-0000-000004830000}"/>
    <cellStyle name="Normal 3 5 94 2" xfId="33542" xr:uid="{00000000-0005-0000-0000-000005830000}"/>
    <cellStyle name="Normal 3 5 95" xfId="33543" xr:uid="{00000000-0005-0000-0000-000006830000}"/>
    <cellStyle name="Normal 3 5 95 2" xfId="33544" xr:uid="{00000000-0005-0000-0000-000007830000}"/>
    <cellStyle name="Normal 3 5 95 2 2" xfId="33545" xr:uid="{00000000-0005-0000-0000-000008830000}"/>
    <cellStyle name="Normal 3 5 95 3" xfId="33546" xr:uid="{00000000-0005-0000-0000-000009830000}"/>
    <cellStyle name="Normal 3 5 95 3 2" xfId="33547" xr:uid="{00000000-0005-0000-0000-00000A830000}"/>
    <cellStyle name="Normal 3 5 95 4" xfId="33548" xr:uid="{00000000-0005-0000-0000-00000B830000}"/>
    <cellStyle name="Normal 3 5 95 4 2" xfId="33549" xr:uid="{00000000-0005-0000-0000-00000C830000}"/>
    <cellStyle name="Normal 3 5 95 5" xfId="33550" xr:uid="{00000000-0005-0000-0000-00000D830000}"/>
    <cellStyle name="Normal 3 5 96" xfId="33551" xr:uid="{00000000-0005-0000-0000-00000E830000}"/>
    <cellStyle name="Normal 3 5 96 2" xfId="33552" xr:uid="{00000000-0005-0000-0000-00000F830000}"/>
    <cellStyle name="Normal 3 5 97" xfId="33553" xr:uid="{00000000-0005-0000-0000-000010830000}"/>
    <cellStyle name="Normal 3 5 97 2" xfId="33554" xr:uid="{00000000-0005-0000-0000-000011830000}"/>
    <cellStyle name="Normal 3 5 98" xfId="33555" xr:uid="{00000000-0005-0000-0000-000012830000}"/>
    <cellStyle name="Normal 3 5 98 2" xfId="33556" xr:uid="{00000000-0005-0000-0000-000013830000}"/>
    <cellStyle name="Normal 3 5 99" xfId="33557" xr:uid="{00000000-0005-0000-0000-000014830000}"/>
    <cellStyle name="Normal 3 6" xfId="33558" xr:uid="{00000000-0005-0000-0000-000015830000}"/>
    <cellStyle name="Normal 3 6 10" xfId="33559" xr:uid="{00000000-0005-0000-0000-000016830000}"/>
    <cellStyle name="Normal 3 6 10 2" xfId="33560" xr:uid="{00000000-0005-0000-0000-000017830000}"/>
    <cellStyle name="Normal 3 6 11" xfId="33561" xr:uid="{00000000-0005-0000-0000-000018830000}"/>
    <cellStyle name="Normal 3 6 2" xfId="33562" xr:uid="{00000000-0005-0000-0000-000019830000}"/>
    <cellStyle name="Normal 3 6 2 10" xfId="33563" xr:uid="{00000000-0005-0000-0000-00001A830000}"/>
    <cellStyle name="Normal 3 6 2 2" xfId="33564" xr:uid="{00000000-0005-0000-0000-00001B830000}"/>
    <cellStyle name="Normal 3 6 2 2 2" xfId="33565" xr:uid="{00000000-0005-0000-0000-00001C830000}"/>
    <cellStyle name="Normal 3 6 2 2 2 2" xfId="33566" xr:uid="{00000000-0005-0000-0000-00001D830000}"/>
    <cellStyle name="Normal 3 6 2 2 3" xfId="33567" xr:uid="{00000000-0005-0000-0000-00001E830000}"/>
    <cellStyle name="Normal 3 6 2 2 3 2" xfId="33568" xr:uid="{00000000-0005-0000-0000-00001F830000}"/>
    <cellStyle name="Normal 3 6 2 2 3 2 2" xfId="33569" xr:uid="{00000000-0005-0000-0000-000020830000}"/>
    <cellStyle name="Normal 3 6 2 2 3 2 2 2" xfId="33570" xr:uid="{00000000-0005-0000-0000-000021830000}"/>
    <cellStyle name="Normal 3 6 2 2 3 2 3" xfId="33571" xr:uid="{00000000-0005-0000-0000-000022830000}"/>
    <cellStyle name="Normal 3 6 2 2 3 2 3 2" xfId="33572" xr:uid="{00000000-0005-0000-0000-000023830000}"/>
    <cellStyle name="Normal 3 6 2 2 3 2 4" xfId="33573" xr:uid="{00000000-0005-0000-0000-000024830000}"/>
    <cellStyle name="Normal 3 6 2 2 3 2 4 2" xfId="33574" xr:uid="{00000000-0005-0000-0000-000025830000}"/>
    <cellStyle name="Normal 3 6 2 2 3 2 5" xfId="33575" xr:uid="{00000000-0005-0000-0000-000026830000}"/>
    <cellStyle name="Normal 3 6 2 2 3 3" xfId="33576" xr:uid="{00000000-0005-0000-0000-000027830000}"/>
    <cellStyle name="Normal 3 6 2 2 3 3 2" xfId="33577" xr:uid="{00000000-0005-0000-0000-000028830000}"/>
    <cellStyle name="Normal 3 6 2 2 3 4" xfId="33578" xr:uid="{00000000-0005-0000-0000-000029830000}"/>
    <cellStyle name="Normal 3 6 2 2 3 4 2" xfId="33579" xr:uid="{00000000-0005-0000-0000-00002A830000}"/>
    <cellStyle name="Normal 3 6 2 2 3 5" xfId="33580" xr:uid="{00000000-0005-0000-0000-00002B830000}"/>
    <cellStyle name="Normal 3 6 2 2 3 5 2" xfId="33581" xr:uid="{00000000-0005-0000-0000-00002C830000}"/>
    <cellStyle name="Normal 3 6 2 2 3 6" xfId="33582" xr:uid="{00000000-0005-0000-0000-00002D830000}"/>
    <cellStyle name="Normal 3 6 2 2 4" xfId="33583" xr:uid="{00000000-0005-0000-0000-00002E830000}"/>
    <cellStyle name="Normal 3 6 2 2 4 2" xfId="33584" xr:uid="{00000000-0005-0000-0000-00002F830000}"/>
    <cellStyle name="Normal 3 6 2 2 4 2 2" xfId="33585" xr:uid="{00000000-0005-0000-0000-000030830000}"/>
    <cellStyle name="Normal 3 6 2 2 4 3" xfId="33586" xr:uid="{00000000-0005-0000-0000-000031830000}"/>
    <cellStyle name="Normal 3 6 2 2 4 3 2" xfId="33587" xr:uid="{00000000-0005-0000-0000-000032830000}"/>
    <cellStyle name="Normal 3 6 2 2 4 4" xfId="33588" xr:uid="{00000000-0005-0000-0000-000033830000}"/>
    <cellStyle name="Normal 3 6 2 2 4 4 2" xfId="33589" xr:uid="{00000000-0005-0000-0000-000034830000}"/>
    <cellStyle name="Normal 3 6 2 2 4 5" xfId="33590" xr:uid="{00000000-0005-0000-0000-000035830000}"/>
    <cellStyle name="Normal 3 6 2 2 5" xfId="33591" xr:uid="{00000000-0005-0000-0000-000036830000}"/>
    <cellStyle name="Normal 3 6 2 2 5 2" xfId="33592" xr:uid="{00000000-0005-0000-0000-000037830000}"/>
    <cellStyle name="Normal 3 6 2 2 6" xfId="33593" xr:uid="{00000000-0005-0000-0000-000038830000}"/>
    <cellStyle name="Normal 3 6 2 2 6 2" xfId="33594" xr:uid="{00000000-0005-0000-0000-000039830000}"/>
    <cellStyle name="Normal 3 6 2 2 7" xfId="33595" xr:uid="{00000000-0005-0000-0000-00003A830000}"/>
    <cellStyle name="Normal 3 6 2 2 7 2" xfId="33596" xr:uid="{00000000-0005-0000-0000-00003B830000}"/>
    <cellStyle name="Normal 3 6 2 2 8" xfId="33597" xr:uid="{00000000-0005-0000-0000-00003C830000}"/>
    <cellStyle name="Normal 3 6 2 3" xfId="33598" xr:uid="{00000000-0005-0000-0000-00003D830000}"/>
    <cellStyle name="Normal 3 6 2 3 2" xfId="33599" xr:uid="{00000000-0005-0000-0000-00003E830000}"/>
    <cellStyle name="Normal 3 6 2 3 2 2" xfId="33600" xr:uid="{00000000-0005-0000-0000-00003F830000}"/>
    <cellStyle name="Normal 3 6 2 3 2 2 2" xfId="33601" xr:uid="{00000000-0005-0000-0000-000040830000}"/>
    <cellStyle name="Normal 3 6 2 3 2 2 2 2" xfId="33602" xr:uid="{00000000-0005-0000-0000-000041830000}"/>
    <cellStyle name="Normal 3 6 2 3 2 2 3" xfId="33603" xr:uid="{00000000-0005-0000-0000-000042830000}"/>
    <cellStyle name="Normal 3 6 2 3 2 2 3 2" xfId="33604" xr:uid="{00000000-0005-0000-0000-000043830000}"/>
    <cellStyle name="Normal 3 6 2 3 2 2 4" xfId="33605" xr:uid="{00000000-0005-0000-0000-000044830000}"/>
    <cellStyle name="Normal 3 6 2 3 2 2 4 2" xfId="33606" xr:uid="{00000000-0005-0000-0000-000045830000}"/>
    <cellStyle name="Normal 3 6 2 3 2 2 5" xfId="33607" xr:uid="{00000000-0005-0000-0000-000046830000}"/>
    <cellStyle name="Normal 3 6 2 3 2 3" xfId="33608" xr:uid="{00000000-0005-0000-0000-000047830000}"/>
    <cellStyle name="Normal 3 6 2 3 2 3 2" xfId="33609" xr:uid="{00000000-0005-0000-0000-000048830000}"/>
    <cellStyle name="Normal 3 6 2 3 2 4" xfId="33610" xr:uid="{00000000-0005-0000-0000-000049830000}"/>
    <cellStyle name="Normal 3 6 2 3 2 4 2" xfId="33611" xr:uid="{00000000-0005-0000-0000-00004A830000}"/>
    <cellStyle name="Normal 3 6 2 3 2 5" xfId="33612" xr:uid="{00000000-0005-0000-0000-00004B830000}"/>
    <cellStyle name="Normal 3 6 2 3 2 5 2" xfId="33613" xr:uid="{00000000-0005-0000-0000-00004C830000}"/>
    <cellStyle name="Normal 3 6 2 3 2 6" xfId="33614" xr:uid="{00000000-0005-0000-0000-00004D830000}"/>
    <cellStyle name="Normal 3 6 2 3 3" xfId="33615" xr:uid="{00000000-0005-0000-0000-00004E830000}"/>
    <cellStyle name="Normal 3 6 2 3 3 2" xfId="33616" xr:uid="{00000000-0005-0000-0000-00004F830000}"/>
    <cellStyle name="Normal 3 6 2 3 3 2 2" xfId="33617" xr:uid="{00000000-0005-0000-0000-000050830000}"/>
    <cellStyle name="Normal 3 6 2 3 3 3" xfId="33618" xr:uid="{00000000-0005-0000-0000-000051830000}"/>
    <cellStyle name="Normal 3 6 2 3 3 3 2" xfId="33619" xr:uid="{00000000-0005-0000-0000-000052830000}"/>
    <cellStyle name="Normal 3 6 2 3 3 4" xfId="33620" xr:uid="{00000000-0005-0000-0000-000053830000}"/>
    <cellStyle name="Normal 3 6 2 3 3 4 2" xfId="33621" xr:uid="{00000000-0005-0000-0000-000054830000}"/>
    <cellStyle name="Normal 3 6 2 3 3 5" xfId="33622" xr:uid="{00000000-0005-0000-0000-000055830000}"/>
    <cellStyle name="Normal 3 6 2 3 4" xfId="33623" xr:uid="{00000000-0005-0000-0000-000056830000}"/>
    <cellStyle name="Normal 3 6 2 3 4 2" xfId="33624" xr:uid="{00000000-0005-0000-0000-000057830000}"/>
    <cellStyle name="Normal 3 6 2 3 5" xfId="33625" xr:uid="{00000000-0005-0000-0000-000058830000}"/>
    <cellStyle name="Normal 3 6 2 3 5 2" xfId="33626" xr:uid="{00000000-0005-0000-0000-000059830000}"/>
    <cellStyle name="Normal 3 6 2 3 6" xfId="33627" xr:uid="{00000000-0005-0000-0000-00005A830000}"/>
    <cellStyle name="Normal 3 6 2 3 6 2" xfId="33628" xr:uid="{00000000-0005-0000-0000-00005B830000}"/>
    <cellStyle name="Normal 3 6 2 3 7" xfId="33629" xr:uid="{00000000-0005-0000-0000-00005C830000}"/>
    <cellStyle name="Normal 3 6 2 4" xfId="33630" xr:uid="{00000000-0005-0000-0000-00005D830000}"/>
    <cellStyle name="Normal 3 6 2 4 2" xfId="33631" xr:uid="{00000000-0005-0000-0000-00005E830000}"/>
    <cellStyle name="Normal 3 6 2 5" xfId="33632" xr:uid="{00000000-0005-0000-0000-00005F830000}"/>
    <cellStyle name="Normal 3 6 2 5 2" xfId="33633" xr:uid="{00000000-0005-0000-0000-000060830000}"/>
    <cellStyle name="Normal 3 6 2 5 2 2" xfId="33634" xr:uid="{00000000-0005-0000-0000-000061830000}"/>
    <cellStyle name="Normal 3 6 2 5 2 2 2" xfId="33635" xr:uid="{00000000-0005-0000-0000-000062830000}"/>
    <cellStyle name="Normal 3 6 2 5 2 3" xfId="33636" xr:uid="{00000000-0005-0000-0000-000063830000}"/>
    <cellStyle name="Normal 3 6 2 5 2 3 2" xfId="33637" xr:uid="{00000000-0005-0000-0000-000064830000}"/>
    <cellStyle name="Normal 3 6 2 5 2 4" xfId="33638" xr:uid="{00000000-0005-0000-0000-000065830000}"/>
    <cellStyle name="Normal 3 6 2 5 2 4 2" xfId="33639" xr:uid="{00000000-0005-0000-0000-000066830000}"/>
    <cellStyle name="Normal 3 6 2 5 2 5" xfId="33640" xr:uid="{00000000-0005-0000-0000-000067830000}"/>
    <cellStyle name="Normal 3 6 2 5 3" xfId="33641" xr:uid="{00000000-0005-0000-0000-000068830000}"/>
    <cellStyle name="Normal 3 6 2 5 3 2" xfId="33642" xr:uid="{00000000-0005-0000-0000-000069830000}"/>
    <cellStyle name="Normal 3 6 2 5 4" xfId="33643" xr:uid="{00000000-0005-0000-0000-00006A830000}"/>
    <cellStyle name="Normal 3 6 2 5 4 2" xfId="33644" xr:uid="{00000000-0005-0000-0000-00006B830000}"/>
    <cellStyle name="Normal 3 6 2 5 5" xfId="33645" xr:uid="{00000000-0005-0000-0000-00006C830000}"/>
    <cellStyle name="Normal 3 6 2 5 5 2" xfId="33646" xr:uid="{00000000-0005-0000-0000-00006D830000}"/>
    <cellStyle name="Normal 3 6 2 5 6" xfId="33647" xr:uid="{00000000-0005-0000-0000-00006E830000}"/>
    <cellStyle name="Normal 3 6 2 6" xfId="33648" xr:uid="{00000000-0005-0000-0000-00006F830000}"/>
    <cellStyle name="Normal 3 6 2 6 2" xfId="33649" xr:uid="{00000000-0005-0000-0000-000070830000}"/>
    <cellStyle name="Normal 3 6 2 6 2 2" xfId="33650" xr:uid="{00000000-0005-0000-0000-000071830000}"/>
    <cellStyle name="Normal 3 6 2 6 3" xfId="33651" xr:uid="{00000000-0005-0000-0000-000072830000}"/>
    <cellStyle name="Normal 3 6 2 6 3 2" xfId="33652" xr:uid="{00000000-0005-0000-0000-000073830000}"/>
    <cellStyle name="Normal 3 6 2 6 4" xfId="33653" xr:uid="{00000000-0005-0000-0000-000074830000}"/>
    <cellStyle name="Normal 3 6 2 6 4 2" xfId="33654" xr:uid="{00000000-0005-0000-0000-000075830000}"/>
    <cellStyle name="Normal 3 6 2 6 5" xfId="33655" xr:uid="{00000000-0005-0000-0000-000076830000}"/>
    <cellStyle name="Normal 3 6 2 7" xfId="33656" xr:uid="{00000000-0005-0000-0000-000077830000}"/>
    <cellStyle name="Normal 3 6 2 7 2" xfId="33657" xr:uid="{00000000-0005-0000-0000-000078830000}"/>
    <cellStyle name="Normal 3 6 2 8" xfId="33658" xr:uid="{00000000-0005-0000-0000-000079830000}"/>
    <cellStyle name="Normal 3 6 2 8 2" xfId="33659" xr:uid="{00000000-0005-0000-0000-00007A830000}"/>
    <cellStyle name="Normal 3 6 2 9" xfId="33660" xr:uid="{00000000-0005-0000-0000-00007B830000}"/>
    <cellStyle name="Normal 3 6 2 9 2" xfId="33661" xr:uid="{00000000-0005-0000-0000-00007C830000}"/>
    <cellStyle name="Normal 3 6 3" xfId="33662" xr:uid="{00000000-0005-0000-0000-00007D830000}"/>
    <cellStyle name="Normal 3 6 3 2" xfId="33663" xr:uid="{00000000-0005-0000-0000-00007E830000}"/>
    <cellStyle name="Normal 3 6 3 2 2" xfId="33664" xr:uid="{00000000-0005-0000-0000-00007F830000}"/>
    <cellStyle name="Normal 3 6 3 3" xfId="33665" xr:uid="{00000000-0005-0000-0000-000080830000}"/>
    <cellStyle name="Normal 3 6 3 3 2" xfId="33666" xr:uid="{00000000-0005-0000-0000-000081830000}"/>
    <cellStyle name="Normal 3 6 3 3 2 2" xfId="33667" xr:uid="{00000000-0005-0000-0000-000082830000}"/>
    <cellStyle name="Normal 3 6 3 3 2 2 2" xfId="33668" xr:uid="{00000000-0005-0000-0000-000083830000}"/>
    <cellStyle name="Normal 3 6 3 3 2 3" xfId="33669" xr:uid="{00000000-0005-0000-0000-000084830000}"/>
    <cellStyle name="Normal 3 6 3 3 2 3 2" xfId="33670" xr:uid="{00000000-0005-0000-0000-000085830000}"/>
    <cellStyle name="Normal 3 6 3 3 2 4" xfId="33671" xr:uid="{00000000-0005-0000-0000-000086830000}"/>
    <cellStyle name="Normal 3 6 3 3 2 4 2" xfId="33672" xr:uid="{00000000-0005-0000-0000-000087830000}"/>
    <cellStyle name="Normal 3 6 3 3 2 5" xfId="33673" xr:uid="{00000000-0005-0000-0000-000088830000}"/>
    <cellStyle name="Normal 3 6 3 3 3" xfId="33674" xr:uid="{00000000-0005-0000-0000-000089830000}"/>
    <cellStyle name="Normal 3 6 3 3 3 2" xfId="33675" xr:uid="{00000000-0005-0000-0000-00008A830000}"/>
    <cellStyle name="Normal 3 6 3 3 4" xfId="33676" xr:uid="{00000000-0005-0000-0000-00008B830000}"/>
    <cellStyle name="Normal 3 6 3 3 4 2" xfId="33677" xr:uid="{00000000-0005-0000-0000-00008C830000}"/>
    <cellStyle name="Normal 3 6 3 3 5" xfId="33678" xr:uid="{00000000-0005-0000-0000-00008D830000}"/>
    <cellStyle name="Normal 3 6 3 3 5 2" xfId="33679" xr:uid="{00000000-0005-0000-0000-00008E830000}"/>
    <cellStyle name="Normal 3 6 3 3 6" xfId="33680" xr:uid="{00000000-0005-0000-0000-00008F830000}"/>
    <cellStyle name="Normal 3 6 3 4" xfId="33681" xr:uid="{00000000-0005-0000-0000-000090830000}"/>
    <cellStyle name="Normal 3 6 3 4 2" xfId="33682" xr:uid="{00000000-0005-0000-0000-000091830000}"/>
    <cellStyle name="Normal 3 6 3 5" xfId="33683" xr:uid="{00000000-0005-0000-0000-000092830000}"/>
    <cellStyle name="Normal 3 6 3 5 2" xfId="33684" xr:uid="{00000000-0005-0000-0000-000093830000}"/>
    <cellStyle name="Normal 3 6 3 5 2 2" xfId="33685" xr:uid="{00000000-0005-0000-0000-000094830000}"/>
    <cellStyle name="Normal 3 6 3 5 3" xfId="33686" xr:uid="{00000000-0005-0000-0000-000095830000}"/>
    <cellStyle name="Normal 3 6 3 5 3 2" xfId="33687" xr:uid="{00000000-0005-0000-0000-000096830000}"/>
    <cellStyle name="Normal 3 6 3 5 4" xfId="33688" xr:uid="{00000000-0005-0000-0000-000097830000}"/>
    <cellStyle name="Normal 3 6 3 5 4 2" xfId="33689" xr:uid="{00000000-0005-0000-0000-000098830000}"/>
    <cellStyle name="Normal 3 6 3 5 5" xfId="33690" xr:uid="{00000000-0005-0000-0000-000099830000}"/>
    <cellStyle name="Normal 3 6 3 6" xfId="33691" xr:uid="{00000000-0005-0000-0000-00009A830000}"/>
    <cellStyle name="Normal 3 6 3 6 2" xfId="33692" xr:uid="{00000000-0005-0000-0000-00009B830000}"/>
    <cellStyle name="Normal 3 6 3 7" xfId="33693" xr:uid="{00000000-0005-0000-0000-00009C830000}"/>
    <cellStyle name="Normal 3 6 3 7 2" xfId="33694" xr:uid="{00000000-0005-0000-0000-00009D830000}"/>
    <cellStyle name="Normal 3 6 3 8" xfId="33695" xr:uid="{00000000-0005-0000-0000-00009E830000}"/>
    <cellStyle name="Normal 3 6 3 8 2" xfId="33696" xr:uid="{00000000-0005-0000-0000-00009F830000}"/>
    <cellStyle name="Normal 3 6 3 9" xfId="33697" xr:uid="{00000000-0005-0000-0000-0000A0830000}"/>
    <cellStyle name="Normal 3 6 4" xfId="33698" xr:uid="{00000000-0005-0000-0000-0000A1830000}"/>
    <cellStyle name="Normal 3 6 4 2" xfId="33699" xr:uid="{00000000-0005-0000-0000-0000A2830000}"/>
    <cellStyle name="Normal 3 6 4 2 2" xfId="33700" xr:uid="{00000000-0005-0000-0000-0000A3830000}"/>
    <cellStyle name="Normal 3 6 4 2 2 2" xfId="33701" xr:uid="{00000000-0005-0000-0000-0000A4830000}"/>
    <cellStyle name="Normal 3 6 4 2 2 2 2" xfId="33702" xr:uid="{00000000-0005-0000-0000-0000A5830000}"/>
    <cellStyle name="Normal 3 6 4 2 2 3" xfId="33703" xr:uid="{00000000-0005-0000-0000-0000A6830000}"/>
    <cellStyle name="Normal 3 6 4 2 2 3 2" xfId="33704" xr:uid="{00000000-0005-0000-0000-0000A7830000}"/>
    <cellStyle name="Normal 3 6 4 2 2 4" xfId="33705" xr:uid="{00000000-0005-0000-0000-0000A8830000}"/>
    <cellStyle name="Normal 3 6 4 2 2 4 2" xfId="33706" xr:uid="{00000000-0005-0000-0000-0000A9830000}"/>
    <cellStyle name="Normal 3 6 4 2 2 5" xfId="33707" xr:uid="{00000000-0005-0000-0000-0000AA830000}"/>
    <cellStyle name="Normal 3 6 4 2 3" xfId="33708" xr:uid="{00000000-0005-0000-0000-0000AB830000}"/>
    <cellStyle name="Normal 3 6 4 2 3 2" xfId="33709" xr:uid="{00000000-0005-0000-0000-0000AC830000}"/>
    <cellStyle name="Normal 3 6 4 2 4" xfId="33710" xr:uid="{00000000-0005-0000-0000-0000AD830000}"/>
    <cellStyle name="Normal 3 6 4 2 4 2" xfId="33711" xr:uid="{00000000-0005-0000-0000-0000AE830000}"/>
    <cellStyle name="Normal 3 6 4 2 5" xfId="33712" xr:uid="{00000000-0005-0000-0000-0000AF830000}"/>
    <cellStyle name="Normal 3 6 4 2 5 2" xfId="33713" xr:uid="{00000000-0005-0000-0000-0000B0830000}"/>
    <cellStyle name="Normal 3 6 4 2 6" xfId="33714" xr:uid="{00000000-0005-0000-0000-0000B1830000}"/>
    <cellStyle name="Normal 3 6 4 3" xfId="33715" xr:uid="{00000000-0005-0000-0000-0000B2830000}"/>
    <cellStyle name="Normal 3 6 4 3 2" xfId="33716" xr:uid="{00000000-0005-0000-0000-0000B3830000}"/>
    <cellStyle name="Normal 3 6 4 3 2 2" xfId="33717" xr:uid="{00000000-0005-0000-0000-0000B4830000}"/>
    <cellStyle name="Normal 3 6 4 3 3" xfId="33718" xr:uid="{00000000-0005-0000-0000-0000B5830000}"/>
    <cellStyle name="Normal 3 6 4 3 3 2" xfId="33719" xr:uid="{00000000-0005-0000-0000-0000B6830000}"/>
    <cellStyle name="Normal 3 6 4 3 4" xfId="33720" xr:uid="{00000000-0005-0000-0000-0000B7830000}"/>
    <cellStyle name="Normal 3 6 4 3 4 2" xfId="33721" xr:uid="{00000000-0005-0000-0000-0000B8830000}"/>
    <cellStyle name="Normal 3 6 4 3 5" xfId="33722" xr:uid="{00000000-0005-0000-0000-0000B9830000}"/>
    <cellStyle name="Normal 3 6 4 4" xfId="33723" xr:uid="{00000000-0005-0000-0000-0000BA830000}"/>
    <cellStyle name="Normal 3 6 4 4 2" xfId="33724" xr:uid="{00000000-0005-0000-0000-0000BB830000}"/>
    <cellStyle name="Normal 3 6 4 5" xfId="33725" xr:uid="{00000000-0005-0000-0000-0000BC830000}"/>
    <cellStyle name="Normal 3 6 4 5 2" xfId="33726" xr:uid="{00000000-0005-0000-0000-0000BD830000}"/>
    <cellStyle name="Normal 3 6 4 6" xfId="33727" xr:uid="{00000000-0005-0000-0000-0000BE830000}"/>
    <cellStyle name="Normal 3 6 4 6 2" xfId="33728" xr:uid="{00000000-0005-0000-0000-0000BF830000}"/>
    <cellStyle name="Normal 3 6 4 7" xfId="33729" xr:uid="{00000000-0005-0000-0000-0000C0830000}"/>
    <cellStyle name="Normal 3 6 5" xfId="33730" xr:uid="{00000000-0005-0000-0000-0000C1830000}"/>
    <cellStyle name="Normal 3 6 5 2" xfId="33731" xr:uid="{00000000-0005-0000-0000-0000C2830000}"/>
    <cellStyle name="Normal 3 6 6" xfId="33732" xr:uid="{00000000-0005-0000-0000-0000C3830000}"/>
    <cellStyle name="Normal 3 6 6 2" xfId="33733" xr:uid="{00000000-0005-0000-0000-0000C4830000}"/>
    <cellStyle name="Normal 3 6 6 2 2" xfId="33734" xr:uid="{00000000-0005-0000-0000-0000C5830000}"/>
    <cellStyle name="Normal 3 6 6 2 2 2" xfId="33735" xr:uid="{00000000-0005-0000-0000-0000C6830000}"/>
    <cellStyle name="Normal 3 6 6 2 3" xfId="33736" xr:uid="{00000000-0005-0000-0000-0000C7830000}"/>
    <cellStyle name="Normal 3 6 6 2 3 2" xfId="33737" xr:uid="{00000000-0005-0000-0000-0000C8830000}"/>
    <cellStyle name="Normal 3 6 6 2 4" xfId="33738" xr:uid="{00000000-0005-0000-0000-0000C9830000}"/>
    <cellStyle name="Normal 3 6 6 2 4 2" xfId="33739" xr:uid="{00000000-0005-0000-0000-0000CA830000}"/>
    <cellStyle name="Normal 3 6 6 2 5" xfId="33740" xr:uid="{00000000-0005-0000-0000-0000CB830000}"/>
    <cellStyle name="Normal 3 6 6 3" xfId="33741" xr:uid="{00000000-0005-0000-0000-0000CC830000}"/>
    <cellStyle name="Normal 3 6 6 3 2" xfId="33742" xr:uid="{00000000-0005-0000-0000-0000CD830000}"/>
    <cellStyle name="Normal 3 6 6 4" xfId="33743" xr:uid="{00000000-0005-0000-0000-0000CE830000}"/>
    <cellStyle name="Normal 3 6 6 4 2" xfId="33744" xr:uid="{00000000-0005-0000-0000-0000CF830000}"/>
    <cellStyle name="Normal 3 6 6 5" xfId="33745" xr:uid="{00000000-0005-0000-0000-0000D0830000}"/>
    <cellStyle name="Normal 3 6 6 5 2" xfId="33746" xr:uid="{00000000-0005-0000-0000-0000D1830000}"/>
    <cellStyle name="Normal 3 6 6 6" xfId="33747" xr:uid="{00000000-0005-0000-0000-0000D2830000}"/>
    <cellStyle name="Normal 3 6 7" xfId="33748" xr:uid="{00000000-0005-0000-0000-0000D3830000}"/>
    <cellStyle name="Normal 3 6 7 2" xfId="33749" xr:uid="{00000000-0005-0000-0000-0000D4830000}"/>
    <cellStyle name="Normal 3 6 7 2 2" xfId="33750" xr:uid="{00000000-0005-0000-0000-0000D5830000}"/>
    <cellStyle name="Normal 3 6 7 3" xfId="33751" xr:uid="{00000000-0005-0000-0000-0000D6830000}"/>
    <cellStyle name="Normal 3 6 7 3 2" xfId="33752" xr:uid="{00000000-0005-0000-0000-0000D7830000}"/>
    <cellStyle name="Normal 3 6 7 4" xfId="33753" xr:uid="{00000000-0005-0000-0000-0000D8830000}"/>
    <cellStyle name="Normal 3 6 7 4 2" xfId="33754" xr:uid="{00000000-0005-0000-0000-0000D9830000}"/>
    <cellStyle name="Normal 3 6 7 5" xfId="33755" xr:uid="{00000000-0005-0000-0000-0000DA830000}"/>
    <cellStyle name="Normal 3 6 8" xfId="33756" xr:uid="{00000000-0005-0000-0000-0000DB830000}"/>
    <cellStyle name="Normal 3 6 8 2" xfId="33757" xr:uid="{00000000-0005-0000-0000-0000DC830000}"/>
    <cellStyle name="Normal 3 6 9" xfId="33758" xr:uid="{00000000-0005-0000-0000-0000DD830000}"/>
    <cellStyle name="Normal 3 6 9 2" xfId="33759" xr:uid="{00000000-0005-0000-0000-0000DE830000}"/>
    <cellStyle name="Normal 3 7" xfId="33760" xr:uid="{00000000-0005-0000-0000-0000DF830000}"/>
    <cellStyle name="Normal 3 7 10" xfId="33761" xr:uid="{00000000-0005-0000-0000-0000E0830000}"/>
    <cellStyle name="Normal 3 7 10 2" xfId="33762" xr:uid="{00000000-0005-0000-0000-0000E1830000}"/>
    <cellStyle name="Normal 3 7 11" xfId="33763" xr:uid="{00000000-0005-0000-0000-0000E2830000}"/>
    <cellStyle name="Normal 3 7 2" xfId="33764" xr:uid="{00000000-0005-0000-0000-0000E3830000}"/>
    <cellStyle name="Normal 3 7 2 10" xfId="33765" xr:uid="{00000000-0005-0000-0000-0000E4830000}"/>
    <cellStyle name="Normal 3 7 2 2" xfId="33766" xr:uid="{00000000-0005-0000-0000-0000E5830000}"/>
    <cellStyle name="Normal 3 7 2 2 2" xfId="33767" xr:uid="{00000000-0005-0000-0000-0000E6830000}"/>
    <cellStyle name="Normal 3 7 2 2 2 2" xfId="33768" xr:uid="{00000000-0005-0000-0000-0000E7830000}"/>
    <cellStyle name="Normal 3 7 2 2 2 2 2" xfId="33769" xr:uid="{00000000-0005-0000-0000-0000E8830000}"/>
    <cellStyle name="Normal 3 7 2 2 2 2 2 2" xfId="33770" xr:uid="{00000000-0005-0000-0000-0000E9830000}"/>
    <cellStyle name="Normal 3 7 2 2 2 2 3" xfId="33771" xr:uid="{00000000-0005-0000-0000-0000EA830000}"/>
    <cellStyle name="Normal 3 7 2 2 2 2 3 2" xfId="33772" xr:uid="{00000000-0005-0000-0000-0000EB830000}"/>
    <cellStyle name="Normal 3 7 2 2 2 2 4" xfId="33773" xr:uid="{00000000-0005-0000-0000-0000EC830000}"/>
    <cellStyle name="Normal 3 7 2 2 2 2 4 2" xfId="33774" xr:uid="{00000000-0005-0000-0000-0000ED830000}"/>
    <cellStyle name="Normal 3 7 2 2 2 2 5" xfId="33775" xr:uid="{00000000-0005-0000-0000-0000EE830000}"/>
    <cellStyle name="Normal 3 7 2 2 2 3" xfId="33776" xr:uid="{00000000-0005-0000-0000-0000EF830000}"/>
    <cellStyle name="Normal 3 7 2 2 2 3 2" xfId="33777" xr:uid="{00000000-0005-0000-0000-0000F0830000}"/>
    <cellStyle name="Normal 3 7 2 2 2 4" xfId="33778" xr:uid="{00000000-0005-0000-0000-0000F1830000}"/>
    <cellStyle name="Normal 3 7 2 2 2 4 2" xfId="33779" xr:uid="{00000000-0005-0000-0000-0000F2830000}"/>
    <cellStyle name="Normal 3 7 2 2 2 5" xfId="33780" xr:uid="{00000000-0005-0000-0000-0000F3830000}"/>
    <cellStyle name="Normal 3 7 2 2 2 5 2" xfId="33781" xr:uid="{00000000-0005-0000-0000-0000F4830000}"/>
    <cellStyle name="Normal 3 7 2 2 2 6" xfId="33782" xr:uid="{00000000-0005-0000-0000-0000F5830000}"/>
    <cellStyle name="Normal 3 7 2 2 3" xfId="33783" xr:uid="{00000000-0005-0000-0000-0000F6830000}"/>
    <cellStyle name="Normal 3 7 2 2 3 2" xfId="33784" xr:uid="{00000000-0005-0000-0000-0000F7830000}"/>
    <cellStyle name="Normal 3 7 2 2 3 2 2" xfId="33785" xr:uid="{00000000-0005-0000-0000-0000F8830000}"/>
    <cellStyle name="Normal 3 7 2 2 3 3" xfId="33786" xr:uid="{00000000-0005-0000-0000-0000F9830000}"/>
    <cellStyle name="Normal 3 7 2 2 3 3 2" xfId="33787" xr:uid="{00000000-0005-0000-0000-0000FA830000}"/>
    <cellStyle name="Normal 3 7 2 2 3 4" xfId="33788" xr:uid="{00000000-0005-0000-0000-0000FB830000}"/>
    <cellStyle name="Normal 3 7 2 2 3 4 2" xfId="33789" xr:uid="{00000000-0005-0000-0000-0000FC830000}"/>
    <cellStyle name="Normal 3 7 2 2 3 5" xfId="33790" xr:uid="{00000000-0005-0000-0000-0000FD830000}"/>
    <cellStyle name="Normal 3 7 2 2 4" xfId="33791" xr:uid="{00000000-0005-0000-0000-0000FE830000}"/>
    <cellStyle name="Normal 3 7 2 2 4 2" xfId="33792" xr:uid="{00000000-0005-0000-0000-0000FF830000}"/>
    <cellStyle name="Normal 3 7 2 2 5" xfId="33793" xr:uid="{00000000-0005-0000-0000-000000840000}"/>
    <cellStyle name="Normal 3 7 2 2 5 2" xfId="33794" xr:uid="{00000000-0005-0000-0000-000001840000}"/>
    <cellStyle name="Normal 3 7 2 2 6" xfId="33795" xr:uid="{00000000-0005-0000-0000-000002840000}"/>
    <cellStyle name="Normal 3 7 2 2 6 2" xfId="33796" xr:uid="{00000000-0005-0000-0000-000003840000}"/>
    <cellStyle name="Normal 3 7 2 2 7" xfId="33797" xr:uid="{00000000-0005-0000-0000-000004840000}"/>
    <cellStyle name="Normal 3 7 2 3" xfId="33798" xr:uid="{00000000-0005-0000-0000-000005840000}"/>
    <cellStyle name="Normal 3 7 2 3 2" xfId="33799" xr:uid="{00000000-0005-0000-0000-000006840000}"/>
    <cellStyle name="Normal 3 7 2 3 2 2" xfId="33800" xr:uid="{00000000-0005-0000-0000-000007840000}"/>
    <cellStyle name="Normal 3 7 2 3 2 2 2" xfId="33801" xr:uid="{00000000-0005-0000-0000-000008840000}"/>
    <cellStyle name="Normal 3 7 2 3 2 2 2 2" xfId="33802" xr:uid="{00000000-0005-0000-0000-000009840000}"/>
    <cellStyle name="Normal 3 7 2 3 2 2 3" xfId="33803" xr:uid="{00000000-0005-0000-0000-00000A840000}"/>
    <cellStyle name="Normal 3 7 2 3 2 2 3 2" xfId="33804" xr:uid="{00000000-0005-0000-0000-00000B840000}"/>
    <cellStyle name="Normal 3 7 2 3 2 2 4" xfId="33805" xr:uid="{00000000-0005-0000-0000-00000C840000}"/>
    <cellStyle name="Normal 3 7 2 3 2 2 4 2" xfId="33806" xr:uid="{00000000-0005-0000-0000-00000D840000}"/>
    <cellStyle name="Normal 3 7 2 3 2 2 5" xfId="33807" xr:uid="{00000000-0005-0000-0000-00000E840000}"/>
    <cellStyle name="Normal 3 7 2 3 2 3" xfId="33808" xr:uid="{00000000-0005-0000-0000-00000F840000}"/>
    <cellStyle name="Normal 3 7 2 3 2 3 2" xfId="33809" xr:uid="{00000000-0005-0000-0000-000010840000}"/>
    <cellStyle name="Normal 3 7 2 3 2 4" xfId="33810" xr:uid="{00000000-0005-0000-0000-000011840000}"/>
    <cellStyle name="Normal 3 7 2 3 2 4 2" xfId="33811" xr:uid="{00000000-0005-0000-0000-000012840000}"/>
    <cellStyle name="Normal 3 7 2 3 2 5" xfId="33812" xr:uid="{00000000-0005-0000-0000-000013840000}"/>
    <cellStyle name="Normal 3 7 2 3 2 5 2" xfId="33813" xr:uid="{00000000-0005-0000-0000-000014840000}"/>
    <cellStyle name="Normal 3 7 2 3 2 6" xfId="33814" xr:uid="{00000000-0005-0000-0000-000015840000}"/>
    <cellStyle name="Normal 3 7 2 3 3" xfId="33815" xr:uid="{00000000-0005-0000-0000-000016840000}"/>
    <cellStyle name="Normal 3 7 2 3 3 2" xfId="33816" xr:uid="{00000000-0005-0000-0000-000017840000}"/>
    <cellStyle name="Normal 3 7 2 3 3 2 2" xfId="33817" xr:uid="{00000000-0005-0000-0000-000018840000}"/>
    <cellStyle name="Normal 3 7 2 3 3 3" xfId="33818" xr:uid="{00000000-0005-0000-0000-000019840000}"/>
    <cellStyle name="Normal 3 7 2 3 3 3 2" xfId="33819" xr:uid="{00000000-0005-0000-0000-00001A840000}"/>
    <cellStyle name="Normal 3 7 2 3 3 4" xfId="33820" xr:uid="{00000000-0005-0000-0000-00001B840000}"/>
    <cellStyle name="Normal 3 7 2 3 3 4 2" xfId="33821" xr:uid="{00000000-0005-0000-0000-00001C840000}"/>
    <cellStyle name="Normal 3 7 2 3 3 5" xfId="33822" xr:uid="{00000000-0005-0000-0000-00001D840000}"/>
    <cellStyle name="Normal 3 7 2 3 4" xfId="33823" xr:uid="{00000000-0005-0000-0000-00001E840000}"/>
    <cellStyle name="Normal 3 7 2 3 4 2" xfId="33824" xr:uid="{00000000-0005-0000-0000-00001F840000}"/>
    <cellStyle name="Normal 3 7 2 3 5" xfId="33825" xr:uid="{00000000-0005-0000-0000-000020840000}"/>
    <cellStyle name="Normal 3 7 2 3 5 2" xfId="33826" xr:uid="{00000000-0005-0000-0000-000021840000}"/>
    <cellStyle name="Normal 3 7 2 3 6" xfId="33827" xr:uid="{00000000-0005-0000-0000-000022840000}"/>
    <cellStyle name="Normal 3 7 2 3 6 2" xfId="33828" xr:uid="{00000000-0005-0000-0000-000023840000}"/>
    <cellStyle name="Normal 3 7 2 3 7" xfId="33829" xr:uid="{00000000-0005-0000-0000-000024840000}"/>
    <cellStyle name="Normal 3 7 2 4" xfId="33830" xr:uid="{00000000-0005-0000-0000-000025840000}"/>
    <cellStyle name="Normal 3 7 2 4 2" xfId="33831" xr:uid="{00000000-0005-0000-0000-000026840000}"/>
    <cellStyle name="Normal 3 7 2 5" xfId="33832" xr:uid="{00000000-0005-0000-0000-000027840000}"/>
    <cellStyle name="Normal 3 7 2 5 2" xfId="33833" xr:uid="{00000000-0005-0000-0000-000028840000}"/>
    <cellStyle name="Normal 3 7 2 5 2 2" xfId="33834" xr:uid="{00000000-0005-0000-0000-000029840000}"/>
    <cellStyle name="Normal 3 7 2 5 2 2 2" xfId="33835" xr:uid="{00000000-0005-0000-0000-00002A840000}"/>
    <cellStyle name="Normal 3 7 2 5 2 3" xfId="33836" xr:uid="{00000000-0005-0000-0000-00002B840000}"/>
    <cellStyle name="Normal 3 7 2 5 2 3 2" xfId="33837" xr:uid="{00000000-0005-0000-0000-00002C840000}"/>
    <cellStyle name="Normal 3 7 2 5 2 4" xfId="33838" xr:uid="{00000000-0005-0000-0000-00002D840000}"/>
    <cellStyle name="Normal 3 7 2 5 2 4 2" xfId="33839" xr:uid="{00000000-0005-0000-0000-00002E840000}"/>
    <cellStyle name="Normal 3 7 2 5 2 5" xfId="33840" xr:uid="{00000000-0005-0000-0000-00002F840000}"/>
    <cellStyle name="Normal 3 7 2 5 3" xfId="33841" xr:uid="{00000000-0005-0000-0000-000030840000}"/>
    <cellStyle name="Normal 3 7 2 5 3 2" xfId="33842" xr:uid="{00000000-0005-0000-0000-000031840000}"/>
    <cellStyle name="Normal 3 7 2 5 4" xfId="33843" xr:uid="{00000000-0005-0000-0000-000032840000}"/>
    <cellStyle name="Normal 3 7 2 5 4 2" xfId="33844" xr:uid="{00000000-0005-0000-0000-000033840000}"/>
    <cellStyle name="Normal 3 7 2 5 5" xfId="33845" xr:uid="{00000000-0005-0000-0000-000034840000}"/>
    <cellStyle name="Normal 3 7 2 5 5 2" xfId="33846" xr:uid="{00000000-0005-0000-0000-000035840000}"/>
    <cellStyle name="Normal 3 7 2 5 6" xfId="33847" xr:uid="{00000000-0005-0000-0000-000036840000}"/>
    <cellStyle name="Normal 3 7 2 6" xfId="33848" xr:uid="{00000000-0005-0000-0000-000037840000}"/>
    <cellStyle name="Normal 3 7 2 6 2" xfId="33849" xr:uid="{00000000-0005-0000-0000-000038840000}"/>
    <cellStyle name="Normal 3 7 2 6 2 2" xfId="33850" xr:uid="{00000000-0005-0000-0000-000039840000}"/>
    <cellStyle name="Normal 3 7 2 6 3" xfId="33851" xr:uid="{00000000-0005-0000-0000-00003A840000}"/>
    <cellStyle name="Normal 3 7 2 6 3 2" xfId="33852" xr:uid="{00000000-0005-0000-0000-00003B840000}"/>
    <cellStyle name="Normal 3 7 2 6 4" xfId="33853" xr:uid="{00000000-0005-0000-0000-00003C840000}"/>
    <cellStyle name="Normal 3 7 2 6 4 2" xfId="33854" xr:uid="{00000000-0005-0000-0000-00003D840000}"/>
    <cellStyle name="Normal 3 7 2 6 5" xfId="33855" xr:uid="{00000000-0005-0000-0000-00003E840000}"/>
    <cellStyle name="Normal 3 7 2 7" xfId="33856" xr:uid="{00000000-0005-0000-0000-00003F840000}"/>
    <cellStyle name="Normal 3 7 2 7 2" xfId="33857" xr:uid="{00000000-0005-0000-0000-000040840000}"/>
    <cellStyle name="Normal 3 7 2 8" xfId="33858" xr:uid="{00000000-0005-0000-0000-000041840000}"/>
    <cellStyle name="Normal 3 7 2 8 2" xfId="33859" xr:uid="{00000000-0005-0000-0000-000042840000}"/>
    <cellStyle name="Normal 3 7 2 9" xfId="33860" xr:uid="{00000000-0005-0000-0000-000043840000}"/>
    <cellStyle name="Normal 3 7 2 9 2" xfId="33861" xr:uid="{00000000-0005-0000-0000-000044840000}"/>
    <cellStyle name="Normal 3 7 3" xfId="33862" xr:uid="{00000000-0005-0000-0000-000045840000}"/>
    <cellStyle name="Normal 3 7 3 2" xfId="33863" xr:uid="{00000000-0005-0000-0000-000046840000}"/>
    <cellStyle name="Normal 3 7 3 2 2" xfId="33864" xr:uid="{00000000-0005-0000-0000-000047840000}"/>
    <cellStyle name="Normal 3 7 3 2 2 2" xfId="33865" xr:uid="{00000000-0005-0000-0000-000048840000}"/>
    <cellStyle name="Normal 3 7 3 2 2 2 2" xfId="33866" xr:uid="{00000000-0005-0000-0000-000049840000}"/>
    <cellStyle name="Normal 3 7 3 2 2 2 2 2" xfId="33867" xr:uid="{00000000-0005-0000-0000-00004A840000}"/>
    <cellStyle name="Normal 3 7 3 2 2 2 3" xfId="33868" xr:uid="{00000000-0005-0000-0000-00004B840000}"/>
    <cellStyle name="Normal 3 7 3 2 2 2 3 2" xfId="33869" xr:uid="{00000000-0005-0000-0000-00004C840000}"/>
    <cellStyle name="Normal 3 7 3 2 2 2 4" xfId="33870" xr:uid="{00000000-0005-0000-0000-00004D840000}"/>
    <cellStyle name="Normal 3 7 3 2 2 2 4 2" xfId="33871" xr:uid="{00000000-0005-0000-0000-00004E840000}"/>
    <cellStyle name="Normal 3 7 3 2 2 2 5" xfId="33872" xr:uid="{00000000-0005-0000-0000-00004F840000}"/>
    <cellStyle name="Normal 3 7 3 2 2 3" xfId="33873" xr:uid="{00000000-0005-0000-0000-000050840000}"/>
    <cellStyle name="Normal 3 7 3 2 2 3 2" xfId="33874" xr:uid="{00000000-0005-0000-0000-000051840000}"/>
    <cellStyle name="Normal 3 7 3 2 2 4" xfId="33875" xr:uid="{00000000-0005-0000-0000-000052840000}"/>
    <cellStyle name="Normal 3 7 3 2 2 4 2" xfId="33876" xr:uid="{00000000-0005-0000-0000-000053840000}"/>
    <cellStyle name="Normal 3 7 3 2 2 5" xfId="33877" xr:uid="{00000000-0005-0000-0000-000054840000}"/>
    <cellStyle name="Normal 3 7 3 2 2 5 2" xfId="33878" xr:uid="{00000000-0005-0000-0000-000055840000}"/>
    <cellStyle name="Normal 3 7 3 2 2 6" xfId="33879" xr:uid="{00000000-0005-0000-0000-000056840000}"/>
    <cellStyle name="Normal 3 7 3 2 3" xfId="33880" xr:uid="{00000000-0005-0000-0000-000057840000}"/>
    <cellStyle name="Normal 3 7 3 2 3 2" xfId="33881" xr:uid="{00000000-0005-0000-0000-000058840000}"/>
    <cellStyle name="Normal 3 7 3 2 3 2 2" xfId="33882" xr:uid="{00000000-0005-0000-0000-000059840000}"/>
    <cellStyle name="Normal 3 7 3 2 3 3" xfId="33883" xr:uid="{00000000-0005-0000-0000-00005A840000}"/>
    <cellStyle name="Normal 3 7 3 2 3 3 2" xfId="33884" xr:uid="{00000000-0005-0000-0000-00005B840000}"/>
    <cellStyle name="Normal 3 7 3 2 3 4" xfId="33885" xr:uid="{00000000-0005-0000-0000-00005C840000}"/>
    <cellStyle name="Normal 3 7 3 2 3 4 2" xfId="33886" xr:uid="{00000000-0005-0000-0000-00005D840000}"/>
    <cellStyle name="Normal 3 7 3 2 3 5" xfId="33887" xr:uid="{00000000-0005-0000-0000-00005E840000}"/>
    <cellStyle name="Normal 3 7 3 2 4" xfId="33888" xr:uid="{00000000-0005-0000-0000-00005F840000}"/>
    <cellStyle name="Normal 3 7 3 2 4 2" xfId="33889" xr:uid="{00000000-0005-0000-0000-000060840000}"/>
    <cellStyle name="Normal 3 7 3 2 5" xfId="33890" xr:uid="{00000000-0005-0000-0000-000061840000}"/>
    <cellStyle name="Normal 3 7 3 2 5 2" xfId="33891" xr:uid="{00000000-0005-0000-0000-000062840000}"/>
    <cellStyle name="Normal 3 7 3 2 6" xfId="33892" xr:uid="{00000000-0005-0000-0000-000063840000}"/>
    <cellStyle name="Normal 3 7 3 2 6 2" xfId="33893" xr:uid="{00000000-0005-0000-0000-000064840000}"/>
    <cellStyle name="Normal 3 7 3 2 7" xfId="33894" xr:uid="{00000000-0005-0000-0000-000065840000}"/>
    <cellStyle name="Normal 3 7 3 3" xfId="33895" xr:uid="{00000000-0005-0000-0000-000066840000}"/>
    <cellStyle name="Normal 3 7 3 3 2" xfId="33896" xr:uid="{00000000-0005-0000-0000-000067840000}"/>
    <cellStyle name="Normal 3 7 3 3 2 2" xfId="33897" xr:uid="{00000000-0005-0000-0000-000068840000}"/>
    <cellStyle name="Normal 3 7 3 3 2 2 2" xfId="33898" xr:uid="{00000000-0005-0000-0000-000069840000}"/>
    <cellStyle name="Normal 3 7 3 3 2 3" xfId="33899" xr:uid="{00000000-0005-0000-0000-00006A840000}"/>
    <cellStyle name="Normal 3 7 3 3 2 3 2" xfId="33900" xr:uid="{00000000-0005-0000-0000-00006B840000}"/>
    <cellStyle name="Normal 3 7 3 3 2 4" xfId="33901" xr:uid="{00000000-0005-0000-0000-00006C840000}"/>
    <cellStyle name="Normal 3 7 3 3 2 4 2" xfId="33902" xr:uid="{00000000-0005-0000-0000-00006D840000}"/>
    <cellStyle name="Normal 3 7 3 3 2 5" xfId="33903" xr:uid="{00000000-0005-0000-0000-00006E840000}"/>
    <cellStyle name="Normal 3 7 3 3 3" xfId="33904" xr:uid="{00000000-0005-0000-0000-00006F840000}"/>
    <cellStyle name="Normal 3 7 3 3 3 2" xfId="33905" xr:uid="{00000000-0005-0000-0000-000070840000}"/>
    <cellStyle name="Normal 3 7 3 3 4" xfId="33906" xr:uid="{00000000-0005-0000-0000-000071840000}"/>
    <cellStyle name="Normal 3 7 3 3 4 2" xfId="33907" xr:uid="{00000000-0005-0000-0000-000072840000}"/>
    <cellStyle name="Normal 3 7 3 3 5" xfId="33908" xr:uid="{00000000-0005-0000-0000-000073840000}"/>
    <cellStyle name="Normal 3 7 3 3 5 2" xfId="33909" xr:uid="{00000000-0005-0000-0000-000074840000}"/>
    <cellStyle name="Normal 3 7 3 3 6" xfId="33910" xr:uid="{00000000-0005-0000-0000-000075840000}"/>
    <cellStyle name="Normal 3 7 3 4" xfId="33911" xr:uid="{00000000-0005-0000-0000-000076840000}"/>
    <cellStyle name="Normal 3 7 3 4 2" xfId="33912" xr:uid="{00000000-0005-0000-0000-000077840000}"/>
    <cellStyle name="Normal 3 7 3 5" xfId="33913" xr:uid="{00000000-0005-0000-0000-000078840000}"/>
    <cellStyle name="Normal 3 7 3 5 2" xfId="33914" xr:uid="{00000000-0005-0000-0000-000079840000}"/>
    <cellStyle name="Normal 3 7 3 5 2 2" xfId="33915" xr:uid="{00000000-0005-0000-0000-00007A840000}"/>
    <cellStyle name="Normal 3 7 3 5 3" xfId="33916" xr:uid="{00000000-0005-0000-0000-00007B840000}"/>
    <cellStyle name="Normal 3 7 3 5 3 2" xfId="33917" xr:uid="{00000000-0005-0000-0000-00007C840000}"/>
    <cellStyle name="Normal 3 7 3 5 4" xfId="33918" xr:uid="{00000000-0005-0000-0000-00007D840000}"/>
    <cellStyle name="Normal 3 7 3 5 4 2" xfId="33919" xr:uid="{00000000-0005-0000-0000-00007E840000}"/>
    <cellStyle name="Normal 3 7 3 5 5" xfId="33920" xr:uid="{00000000-0005-0000-0000-00007F840000}"/>
    <cellStyle name="Normal 3 7 3 6" xfId="33921" xr:uid="{00000000-0005-0000-0000-000080840000}"/>
    <cellStyle name="Normal 3 7 3 6 2" xfId="33922" xr:uid="{00000000-0005-0000-0000-000081840000}"/>
    <cellStyle name="Normal 3 7 3 7" xfId="33923" xr:uid="{00000000-0005-0000-0000-000082840000}"/>
    <cellStyle name="Normal 3 7 3 7 2" xfId="33924" xr:uid="{00000000-0005-0000-0000-000083840000}"/>
    <cellStyle name="Normal 3 7 3 8" xfId="33925" xr:uid="{00000000-0005-0000-0000-000084840000}"/>
    <cellStyle name="Normal 3 7 3 8 2" xfId="33926" xr:uid="{00000000-0005-0000-0000-000085840000}"/>
    <cellStyle name="Normal 3 7 3 9" xfId="33927" xr:uid="{00000000-0005-0000-0000-000086840000}"/>
    <cellStyle name="Normal 3 7 4" xfId="33928" xr:uid="{00000000-0005-0000-0000-000087840000}"/>
    <cellStyle name="Normal 3 7 4 2" xfId="33929" xr:uid="{00000000-0005-0000-0000-000088840000}"/>
    <cellStyle name="Normal 3 7 4 2 2" xfId="33930" xr:uid="{00000000-0005-0000-0000-000089840000}"/>
    <cellStyle name="Normal 3 7 4 2 2 2" xfId="33931" xr:uid="{00000000-0005-0000-0000-00008A840000}"/>
    <cellStyle name="Normal 3 7 4 2 2 2 2" xfId="33932" xr:uid="{00000000-0005-0000-0000-00008B840000}"/>
    <cellStyle name="Normal 3 7 4 2 2 3" xfId="33933" xr:uid="{00000000-0005-0000-0000-00008C840000}"/>
    <cellStyle name="Normal 3 7 4 2 2 3 2" xfId="33934" xr:uid="{00000000-0005-0000-0000-00008D840000}"/>
    <cellStyle name="Normal 3 7 4 2 2 4" xfId="33935" xr:uid="{00000000-0005-0000-0000-00008E840000}"/>
    <cellStyle name="Normal 3 7 4 2 2 4 2" xfId="33936" xr:uid="{00000000-0005-0000-0000-00008F840000}"/>
    <cellStyle name="Normal 3 7 4 2 2 5" xfId="33937" xr:uid="{00000000-0005-0000-0000-000090840000}"/>
    <cellStyle name="Normal 3 7 4 2 3" xfId="33938" xr:uid="{00000000-0005-0000-0000-000091840000}"/>
    <cellStyle name="Normal 3 7 4 2 3 2" xfId="33939" xr:uid="{00000000-0005-0000-0000-000092840000}"/>
    <cellStyle name="Normal 3 7 4 2 4" xfId="33940" xr:uid="{00000000-0005-0000-0000-000093840000}"/>
    <cellStyle name="Normal 3 7 4 2 4 2" xfId="33941" xr:uid="{00000000-0005-0000-0000-000094840000}"/>
    <cellStyle name="Normal 3 7 4 2 5" xfId="33942" xr:uid="{00000000-0005-0000-0000-000095840000}"/>
    <cellStyle name="Normal 3 7 4 2 5 2" xfId="33943" xr:uid="{00000000-0005-0000-0000-000096840000}"/>
    <cellStyle name="Normal 3 7 4 2 6" xfId="33944" xr:uid="{00000000-0005-0000-0000-000097840000}"/>
    <cellStyle name="Normal 3 7 4 3" xfId="33945" xr:uid="{00000000-0005-0000-0000-000098840000}"/>
    <cellStyle name="Normal 3 7 4 3 2" xfId="33946" xr:uid="{00000000-0005-0000-0000-000099840000}"/>
    <cellStyle name="Normal 3 7 4 3 2 2" xfId="33947" xr:uid="{00000000-0005-0000-0000-00009A840000}"/>
    <cellStyle name="Normal 3 7 4 3 3" xfId="33948" xr:uid="{00000000-0005-0000-0000-00009B840000}"/>
    <cellStyle name="Normal 3 7 4 3 3 2" xfId="33949" xr:uid="{00000000-0005-0000-0000-00009C840000}"/>
    <cellStyle name="Normal 3 7 4 3 4" xfId="33950" xr:uid="{00000000-0005-0000-0000-00009D840000}"/>
    <cellStyle name="Normal 3 7 4 3 4 2" xfId="33951" xr:uid="{00000000-0005-0000-0000-00009E840000}"/>
    <cellStyle name="Normal 3 7 4 3 5" xfId="33952" xr:uid="{00000000-0005-0000-0000-00009F840000}"/>
    <cellStyle name="Normal 3 7 4 4" xfId="33953" xr:uid="{00000000-0005-0000-0000-0000A0840000}"/>
    <cellStyle name="Normal 3 7 4 4 2" xfId="33954" xr:uid="{00000000-0005-0000-0000-0000A1840000}"/>
    <cellStyle name="Normal 3 7 4 5" xfId="33955" xr:uid="{00000000-0005-0000-0000-0000A2840000}"/>
    <cellStyle name="Normal 3 7 4 5 2" xfId="33956" xr:uid="{00000000-0005-0000-0000-0000A3840000}"/>
    <cellStyle name="Normal 3 7 4 6" xfId="33957" xr:uid="{00000000-0005-0000-0000-0000A4840000}"/>
    <cellStyle name="Normal 3 7 4 6 2" xfId="33958" xr:uid="{00000000-0005-0000-0000-0000A5840000}"/>
    <cellStyle name="Normal 3 7 4 7" xfId="33959" xr:uid="{00000000-0005-0000-0000-0000A6840000}"/>
    <cellStyle name="Normal 3 7 5" xfId="33960" xr:uid="{00000000-0005-0000-0000-0000A7840000}"/>
    <cellStyle name="Normal 3 7 5 2" xfId="33961" xr:uid="{00000000-0005-0000-0000-0000A8840000}"/>
    <cellStyle name="Normal 3 7 6" xfId="33962" xr:uid="{00000000-0005-0000-0000-0000A9840000}"/>
    <cellStyle name="Normal 3 7 6 2" xfId="33963" xr:uid="{00000000-0005-0000-0000-0000AA840000}"/>
    <cellStyle name="Normal 3 7 6 2 2" xfId="33964" xr:uid="{00000000-0005-0000-0000-0000AB840000}"/>
    <cellStyle name="Normal 3 7 6 2 2 2" xfId="33965" xr:uid="{00000000-0005-0000-0000-0000AC840000}"/>
    <cellStyle name="Normal 3 7 6 2 3" xfId="33966" xr:uid="{00000000-0005-0000-0000-0000AD840000}"/>
    <cellStyle name="Normal 3 7 6 2 3 2" xfId="33967" xr:uid="{00000000-0005-0000-0000-0000AE840000}"/>
    <cellStyle name="Normal 3 7 6 2 4" xfId="33968" xr:uid="{00000000-0005-0000-0000-0000AF840000}"/>
    <cellStyle name="Normal 3 7 6 2 4 2" xfId="33969" xr:uid="{00000000-0005-0000-0000-0000B0840000}"/>
    <cellStyle name="Normal 3 7 6 2 5" xfId="33970" xr:uid="{00000000-0005-0000-0000-0000B1840000}"/>
    <cellStyle name="Normal 3 7 6 3" xfId="33971" xr:uid="{00000000-0005-0000-0000-0000B2840000}"/>
    <cellStyle name="Normal 3 7 6 3 2" xfId="33972" xr:uid="{00000000-0005-0000-0000-0000B3840000}"/>
    <cellStyle name="Normal 3 7 6 4" xfId="33973" xr:uid="{00000000-0005-0000-0000-0000B4840000}"/>
    <cellStyle name="Normal 3 7 6 4 2" xfId="33974" xr:uid="{00000000-0005-0000-0000-0000B5840000}"/>
    <cellStyle name="Normal 3 7 6 5" xfId="33975" xr:uid="{00000000-0005-0000-0000-0000B6840000}"/>
    <cellStyle name="Normal 3 7 6 5 2" xfId="33976" xr:uid="{00000000-0005-0000-0000-0000B7840000}"/>
    <cellStyle name="Normal 3 7 6 6" xfId="33977" xr:uid="{00000000-0005-0000-0000-0000B8840000}"/>
    <cellStyle name="Normal 3 7 7" xfId="33978" xr:uid="{00000000-0005-0000-0000-0000B9840000}"/>
    <cellStyle name="Normal 3 7 7 2" xfId="33979" xr:uid="{00000000-0005-0000-0000-0000BA840000}"/>
    <cellStyle name="Normal 3 7 7 2 2" xfId="33980" xr:uid="{00000000-0005-0000-0000-0000BB840000}"/>
    <cellStyle name="Normal 3 7 7 3" xfId="33981" xr:uid="{00000000-0005-0000-0000-0000BC840000}"/>
    <cellStyle name="Normal 3 7 7 3 2" xfId="33982" xr:uid="{00000000-0005-0000-0000-0000BD840000}"/>
    <cellStyle name="Normal 3 7 7 4" xfId="33983" xr:uid="{00000000-0005-0000-0000-0000BE840000}"/>
    <cellStyle name="Normal 3 7 7 4 2" xfId="33984" xr:uid="{00000000-0005-0000-0000-0000BF840000}"/>
    <cellStyle name="Normal 3 7 7 5" xfId="33985" xr:uid="{00000000-0005-0000-0000-0000C0840000}"/>
    <cellStyle name="Normal 3 7 8" xfId="33986" xr:uid="{00000000-0005-0000-0000-0000C1840000}"/>
    <cellStyle name="Normal 3 7 8 2" xfId="33987" xr:uid="{00000000-0005-0000-0000-0000C2840000}"/>
    <cellStyle name="Normal 3 7 9" xfId="33988" xr:uid="{00000000-0005-0000-0000-0000C3840000}"/>
    <cellStyle name="Normal 3 7 9 2" xfId="33989" xr:uid="{00000000-0005-0000-0000-0000C4840000}"/>
    <cellStyle name="Normal 3 8" xfId="33990" xr:uid="{00000000-0005-0000-0000-0000C5840000}"/>
    <cellStyle name="Normal 3 8 10" xfId="33991" xr:uid="{00000000-0005-0000-0000-0000C6840000}"/>
    <cellStyle name="Normal 3 8 10 2" xfId="33992" xr:uid="{00000000-0005-0000-0000-0000C7840000}"/>
    <cellStyle name="Normal 3 8 11" xfId="33993" xr:uid="{00000000-0005-0000-0000-0000C8840000}"/>
    <cellStyle name="Normal 3 8 11 2" xfId="33994" xr:uid="{00000000-0005-0000-0000-0000C9840000}"/>
    <cellStyle name="Normal 3 8 11 2 2" xfId="33995" xr:uid="{00000000-0005-0000-0000-0000CA840000}"/>
    <cellStyle name="Normal 3 8 11 2 2 2" xfId="33996" xr:uid="{00000000-0005-0000-0000-0000CB840000}"/>
    <cellStyle name="Normal 3 8 11 2 3" xfId="33997" xr:uid="{00000000-0005-0000-0000-0000CC840000}"/>
    <cellStyle name="Normal 3 8 11 2 3 2" xfId="33998" xr:uid="{00000000-0005-0000-0000-0000CD840000}"/>
    <cellStyle name="Normal 3 8 11 2 4" xfId="33999" xr:uid="{00000000-0005-0000-0000-0000CE840000}"/>
    <cellStyle name="Normal 3 8 11 2 4 2" xfId="34000" xr:uid="{00000000-0005-0000-0000-0000CF840000}"/>
    <cellStyle name="Normal 3 8 11 2 5" xfId="34001" xr:uid="{00000000-0005-0000-0000-0000D0840000}"/>
    <cellStyle name="Normal 3 8 11 3" xfId="34002" xr:uid="{00000000-0005-0000-0000-0000D1840000}"/>
    <cellStyle name="Normal 3 8 11 3 2" xfId="34003" xr:uid="{00000000-0005-0000-0000-0000D2840000}"/>
    <cellStyle name="Normal 3 8 11 4" xfId="34004" xr:uid="{00000000-0005-0000-0000-0000D3840000}"/>
    <cellStyle name="Normal 3 8 11 4 2" xfId="34005" xr:uid="{00000000-0005-0000-0000-0000D4840000}"/>
    <cellStyle name="Normal 3 8 11 5" xfId="34006" xr:uid="{00000000-0005-0000-0000-0000D5840000}"/>
    <cellStyle name="Normal 3 8 11 5 2" xfId="34007" xr:uid="{00000000-0005-0000-0000-0000D6840000}"/>
    <cellStyle name="Normal 3 8 11 6" xfId="34008" xr:uid="{00000000-0005-0000-0000-0000D7840000}"/>
    <cellStyle name="Normal 3 8 12" xfId="34009" xr:uid="{00000000-0005-0000-0000-0000D8840000}"/>
    <cellStyle name="Normal 3 8 12 2" xfId="34010" xr:uid="{00000000-0005-0000-0000-0000D9840000}"/>
    <cellStyle name="Normal 3 8 12 2 2" xfId="34011" xr:uid="{00000000-0005-0000-0000-0000DA840000}"/>
    <cellStyle name="Normal 3 8 12 3" xfId="34012" xr:uid="{00000000-0005-0000-0000-0000DB840000}"/>
    <cellStyle name="Normal 3 8 12 3 2" xfId="34013" xr:uid="{00000000-0005-0000-0000-0000DC840000}"/>
    <cellStyle name="Normal 3 8 12 4" xfId="34014" xr:uid="{00000000-0005-0000-0000-0000DD840000}"/>
    <cellStyle name="Normal 3 8 12 4 2" xfId="34015" xr:uid="{00000000-0005-0000-0000-0000DE840000}"/>
    <cellStyle name="Normal 3 8 12 5" xfId="34016" xr:uid="{00000000-0005-0000-0000-0000DF840000}"/>
    <cellStyle name="Normal 3 8 13" xfId="34017" xr:uid="{00000000-0005-0000-0000-0000E0840000}"/>
    <cellStyle name="Normal 3 8 13 2" xfId="34018" xr:uid="{00000000-0005-0000-0000-0000E1840000}"/>
    <cellStyle name="Normal 3 8 14" xfId="34019" xr:uid="{00000000-0005-0000-0000-0000E2840000}"/>
    <cellStyle name="Normal 3 8 14 2" xfId="34020" xr:uid="{00000000-0005-0000-0000-0000E3840000}"/>
    <cellStyle name="Normal 3 8 15" xfId="34021" xr:uid="{00000000-0005-0000-0000-0000E4840000}"/>
    <cellStyle name="Normal 3 8 15 2" xfId="34022" xr:uid="{00000000-0005-0000-0000-0000E5840000}"/>
    <cellStyle name="Normal 3 8 16" xfId="34023" xr:uid="{00000000-0005-0000-0000-0000E6840000}"/>
    <cellStyle name="Normal 3 8 2" xfId="34024" xr:uid="{00000000-0005-0000-0000-0000E7840000}"/>
    <cellStyle name="Normal 3 8 2 10" xfId="34025" xr:uid="{00000000-0005-0000-0000-0000E8840000}"/>
    <cellStyle name="Normal 3 8 2 10 2" xfId="34026" xr:uid="{00000000-0005-0000-0000-0000E9840000}"/>
    <cellStyle name="Normal 3 8 2 10 2 2" xfId="34027" xr:uid="{00000000-0005-0000-0000-0000EA840000}"/>
    <cellStyle name="Normal 3 8 2 10 2 2 2" xfId="34028" xr:uid="{00000000-0005-0000-0000-0000EB840000}"/>
    <cellStyle name="Normal 3 8 2 10 2 3" xfId="34029" xr:uid="{00000000-0005-0000-0000-0000EC840000}"/>
    <cellStyle name="Normal 3 8 2 10 2 3 2" xfId="34030" xr:uid="{00000000-0005-0000-0000-0000ED840000}"/>
    <cellStyle name="Normal 3 8 2 10 2 4" xfId="34031" xr:uid="{00000000-0005-0000-0000-0000EE840000}"/>
    <cellStyle name="Normal 3 8 2 10 2 4 2" xfId="34032" xr:uid="{00000000-0005-0000-0000-0000EF840000}"/>
    <cellStyle name="Normal 3 8 2 10 2 5" xfId="34033" xr:uid="{00000000-0005-0000-0000-0000F0840000}"/>
    <cellStyle name="Normal 3 8 2 10 3" xfId="34034" xr:uid="{00000000-0005-0000-0000-0000F1840000}"/>
    <cellStyle name="Normal 3 8 2 10 3 2" xfId="34035" xr:uid="{00000000-0005-0000-0000-0000F2840000}"/>
    <cellStyle name="Normal 3 8 2 10 4" xfId="34036" xr:uid="{00000000-0005-0000-0000-0000F3840000}"/>
    <cellStyle name="Normal 3 8 2 10 4 2" xfId="34037" xr:uid="{00000000-0005-0000-0000-0000F4840000}"/>
    <cellStyle name="Normal 3 8 2 10 5" xfId="34038" xr:uid="{00000000-0005-0000-0000-0000F5840000}"/>
    <cellStyle name="Normal 3 8 2 10 5 2" xfId="34039" xr:uid="{00000000-0005-0000-0000-0000F6840000}"/>
    <cellStyle name="Normal 3 8 2 10 6" xfId="34040" xr:uid="{00000000-0005-0000-0000-0000F7840000}"/>
    <cellStyle name="Normal 3 8 2 11" xfId="34041" xr:uid="{00000000-0005-0000-0000-0000F8840000}"/>
    <cellStyle name="Normal 3 8 2 11 2" xfId="34042" xr:uid="{00000000-0005-0000-0000-0000F9840000}"/>
    <cellStyle name="Normal 3 8 2 11 2 2" xfId="34043" xr:uid="{00000000-0005-0000-0000-0000FA840000}"/>
    <cellStyle name="Normal 3 8 2 11 3" xfId="34044" xr:uid="{00000000-0005-0000-0000-0000FB840000}"/>
    <cellStyle name="Normal 3 8 2 11 3 2" xfId="34045" xr:uid="{00000000-0005-0000-0000-0000FC840000}"/>
    <cellStyle name="Normal 3 8 2 11 4" xfId="34046" xr:uid="{00000000-0005-0000-0000-0000FD840000}"/>
    <cellStyle name="Normal 3 8 2 11 4 2" xfId="34047" xr:uid="{00000000-0005-0000-0000-0000FE840000}"/>
    <cellStyle name="Normal 3 8 2 11 5" xfId="34048" xr:uid="{00000000-0005-0000-0000-0000FF840000}"/>
    <cellStyle name="Normal 3 8 2 12" xfId="34049" xr:uid="{00000000-0005-0000-0000-000000850000}"/>
    <cellStyle name="Normal 3 8 2 12 2" xfId="34050" xr:uid="{00000000-0005-0000-0000-000001850000}"/>
    <cellStyle name="Normal 3 8 2 13" xfId="34051" xr:uid="{00000000-0005-0000-0000-000002850000}"/>
    <cellStyle name="Normal 3 8 2 13 2" xfId="34052" xr:uid="{00000000-0005-0000-0000-000003850000}"/>
    <cellStyle name="Normal 3 8 2 14" xfId="34053" xr:uid="{00000000-0005-0000-0000-000004850000}"/>
    <cellStyle name="Normal 3 8 2 14 2" xfId="34054" xr:uid="{00000000-0005-0000-0000-000005850000}"/>
    <cellStyle name="Normal 3 8 2 15" xfId="34055" xr:uid="{00000000-0005-0000-0000-000006850000}"/>
    <cellStyle name="Normal 3 8 2 2" xfId="34056" xr:uid="{00000000-0005-0000-0000-000007850000}"/>
    <cellStyle name="Normal 3 8 2 2 2" xfId="34057" xr:uid="{00000000-0005-0000-0000-000008850000}"/>
    <cellStyle name="Normal 3 8 2 2 2 2" xfId="34058" xr:uid="{00000000-0005-0000-0000-000009850000}"/>
    <cellStyle name="Normal 3 8 2 2 3" xfId="34059" xr:uid="{00000000-0005-0000-0000-00000A850000}"/>
    <cellStyle name="Normal 3 8 2 2 3 2" xfId="34060" xr:uid="{00000000-0005-0000-0000-00000B850000}"/>
    <cellStyle name="Normal 3 8 2 2 4" xfId="34061" xr:uid="{00000000-0005-0000-0000-00000C850000}"/>
    <cellStyle name="Normal 3 8 2 2 4 2" xfId="34062" xr:uid="{00000000-0005-0000-0000-00000D850000}"/>
    <cellStyle name="Normal 3 8 2 2 4 2 2" xfId="34063" xr:uid="{00000000-0005-0000-0000-00000E850000}"/>
    <cellStyle name="Normal 3 8 2 2 4 2 2 2" xfId="34064" xr:uid="{00000000-0005-0000-0000-00000F850000}"/>
    <cellStyle name="Normal 3 8 2 2 4 2 3" xfId="34065" xr:uid="{00000000-0005-0000-0000-000010850000}"/>
    <cellStyle name="Normal 3 8 2 2 4 2 3 2" xfId="34066" xr:uid="{00000000-0005-0000-0000-000011850000}"/>
    <cellStyle name="Normal 3 8 2 2 4 2 4" xfId="34067" xr:uid="{00000000-0005-0000-0000-000012850000}"/>
    <cellStyle name="Normal 3 8 2 2 4 2 4 2" xfId="34068" xr:uid="{00000000-0005-0000-0000-000013850000}"/>
    <cellStyle name="Normal 3 8 2 2 4 2 5" xfId="34069" xr:uid="{00000000-0005-0000-0000-000014850000}"/>
    <cellStyle name="Normal 3 8 2 2 4 3" xfId="34070" xr:uid="{00000000-0005-0000-0000-000015850000}"/>
    <cellStyle name="Normal 3 8 2 2 4 3 2" xfId="34071" xr:uid="{00000000-0005-0000-0000-000016850000}"/>
    <cellStyle name="Normal 3 8 2 2 4 4" xfId="34072" xr:uid="{00000000-0005-0000-0000-000017850000}"/>
    <cellStyle name="Normal 3 8 2 2 4 4 2" xfId="34073" xr:uid="{00000000-0005-0000-0000-000018850000}"/>
    <cellStyle name="Normal 3 8 2 2 4 5" xfId="34074" xr:uid="{00000000-0005-0000-0000-000019850000}"/>
    <cellStyle name="Normal 3 8 2 2 4 5 2" xfId="34075" xr:uid="{00000000-0005-0000-0000-00001A850000}"/>
    <cellStyle name="Normal 3 8 2 2 4 6" xfId="34076" xr:uid="{00000000-0005-0000-0000-00001B850000}"/>
    <cellStyle name="Normal 3 8 2 2 5" xfId="34077" xr:uid="{00000000-0005-0000-0000-00001C850000}"/>
    <cellStyle name="Normal 3 8 2 2 5 2" xfId="34078" xr:uid="{00000000-0005-0000-0000-00001D850000}"/>
    <cellStyle name="Normal 3 8 2 2 5 2 2" xfId="34079" xr:uid="{00000000-0005-0000-0000-00001E850000}"/>
    <cellStyle name="Normal 3 8 2 2 5 3" xfId="34080" xr:uid="{00000000-0005-0000-0000-00001F850000}"/>
    <cellStyle name="Normal 3 8 2 2 5 3 2" xfId="34081" xr:uid="{00000000-0005-0000-0000-000020850000}"/>
    <cellStyle name="Normal 3 8 2 2 5 4" xfId="34082" xr:uid="{00000000-0005-0000-0000-000021850000}"/>
    <cellStyle name="Normal 3 8 2 2 5 4 2" xfId="34083" xr:uid="{00000000-0005-0000-0000-000022850000}"/>
    <cellStyle name="Normal 3 8 2 2 5 5" xfId="34084" xr:uid="{00000000-0005-0000-0000-000023850000}"/>
    <cellStyle name="Normal 3 8 2 2 6" xfId="34085" xr:uid="{00000000-0005-0000-0000-000024850000}"/>
    <cellStyle name="Normal 3 8 2 2 6 2" xfId="34086" xr:uid="{00000000-0005-0000-0000-000025850000}"/>
    <cellStyle name="Normal 3 8 2 2 7" xfId="34087" xr:uid="{00000000-0005-0000-0000-000026850000}"/>
    <cellStyle name="Normal 3 8 2 2 7 2" xfId="34088" xr:uid="{00000000-0005-0000-0000-000027850000}"/>
    <cellStyle name="Normal 3 8 2 2 8" xfId="34089" xr:uid="{00000000-0005-0000-0000-000028850000}"/>
    <cellStyle name="Normal 3 8 2 2 8 2" xfId="34090" xr:uid="{00000000-0005-0000-0000-000029850000}"/>
    <cellStyle name="Normal 3 8 2 2 9" xfId="34091" xr:uid="{00000000-0005-0000-0000-00002A850000}"/>
    <cellStyle name="Normal 3 8 2 3" xfId="34092" xr:uid="{00000000-0005-0000-0000-00002B850000}"/>
    <cellStyle name="Normal 3 8 2 3 2" xfId="34093" xr:uid="{00000000-0005-0000-0000-00002C850000}"/>
    <cellStyle name="Normal 3 8 2 3 2 2" xfId="34094" xr:uid="{00000000-0005-0000-0000-00002D850000}"/>
    <cellStyle name="Normal 3 8 2 3 3" xfId="34095" xr:uid="{00000000-0005-0000-0000-00002E850000}"/>
    <cellStyle name="Normal 3 8 2 3 3 2" xfId="34096" xr:uid="{00000000-0005-0000-0000-00002F850000}"/>
    <cellStyle name="Normal 3 8 2 3 3 2 2" xfId="34097" xr:uid="{00000000-0005-0000-0000-000030850000}"/>
    <cellStyle name="Normal 3 8 2 3 3 2 2 2" xfId="34098" xr:uid="{00000000-0005-0000-0000-000031850000}"/>
    <cellStyle name="Normal 3 8 2 3 3 2 3" xfId="34099" xr:uid="{00000000-0005-0000-0000-000032850000}"/>
    <cellStyle name="Normal 3 8 2 3 3 2 3 2" xfId="34100" xr:uid="{00000000-0005-0000-0000-000033850000}"/>
    <cellStyle name="Normal 3 8 2 3 3 2 4" xfId="34101" xr:uid="{00000000-0005-0000-0000-000034850000}"/>
    <cellStyle name="Normal 3 8 2 3 3 2 4 2" xfId="34102" xr:uid="{00000000-0005-0000-0000-000035850000}"/>
    <cellStyle name="Normal 3 8 2 3 3 2 5" xfId="34103" xr:uid="{00000000-0005-0000-0000-000036850000}"/>
    <cellStyle name="Normal 3 8 2 3 3 3" xfId="34104" xr:uid="{00000000-0005-0000-0000-000037850000}"/>
    <cellStyle name="Normal 3 8 2 3 3 3 2" xfId="34105" xr:uid="{00000000-0005-0000-0000-000038850000}"/>
    <cellStyle name="Normal 3 8 2 3 3 4" xfId="34106" xr:uid="{00000000-0005-0000-0000-000039850000}"/>
    <cellStyle name="Normal 3 8 2 3 3 4 2" xfId="34107" xr:uid="{00000000-0005-0000-0000-00003A850000}"/>
    <cellStyle name="Normal 3 8 2 3 3 5" xfId="34108" xr:uid="{00000000-0005-0000-0000-00003B850000}"/>
    <cellStyle name="Normal 3 8 2 3 3 5 2" xfId="34109" xr:uid="{00000000-0005-0000-0000-00003C850000}"/>
    <cellStyle name="Normal 3 8 2 3 3 6" xfId="34110" xr:uid="{00000000-0005-0000-0000-00003D850000}"/>
    <cellStyle name="Normal 3 8 2 3 4" xfId="34111" xr:uid="{00000000-0005-0000-0000-00003E850000}"/>
    <cellStyle name="Normal 3 8 2 3 4 2" xfId="34112" xr:uid="{00000000-0005-0000-0000-00003F850000}"/>
    <cellStyle name="Normal 3 8 2 3 4 2 2" xfId="34113" xr:uid="{00000000-0005-0000-0000-000040850000}"/>
    <cellStyle name="Normal 3 8 2 3 4 3" xfId="34114" xr:uid="{00000000-0005-0000-0000-000041850000}"/>
    <cellStyle name="Normal 3 8 2 3 4 3 2" xfId="34115" xr:uid="{00000000-0005-0000-0000-000042850000}"/>
    <cellStyle name="Normal 3 8 2 3 4 4" xfId="34116" xr:uid="{00000000-0005-0000-0000-000043850000}"/>
    <cellStyle name="Normal 3 8 2 3 4 4 2" xfId="34117" xr:uid="{00000000-0005-0000-0000-000044850000}"/>
    <cellStyle name="Normal 3 8 2 3 4 5" xfId="34118" xr:uid="{00000000-0005-0000-0000-000045850000}"/>
    <cellStyle name="Normal 3 8 2 3 5" xfId="34119" xr:uid="{00000000-0005-0000-0000-000046850000}"/>
    <cellStyle name="Normal 3 8 2 3 5 2" xfId="34120" xr:uid="{00000000-0005-0000-0000-000047850000}"/>
    <cellStyle name="Normal 3 8 2 3 6" xfId="34121" xr:uid="{00000000-0005-0000-0000-000048850000}"/>
    <cellStyle name="Normal 3 8 2 3 6 2" xfId="34122" xr:uid="{00000000-0005-0000-0000-000049850000}"/>
    <cellStyle name="Normal 3 8 2 3 7" xfId="34123" xr:uid="{00000000-0005-0000-0000-00004A850000}"/>
    <cellStyle name="Normal 3 8 2 3 7 2" xfId="34124" xr:uid="{00000000-0005-0000-0000-00004B850000}"/>
    <cellStyle name="Normal 3 8 2 3 8" xfId="34125" xr:uid="{00000000-0005-0000-0000-00004C850000}"/>
    <cellStyle name="Normal 3 8 2 4" xfId="34126" xr:uid="{00000000-0005-0000-0000-00004D850000}"/>
    <cellStyle name="Normal 3 8 2 4 2" xfId="34127" xr:uid="{00000000-0005-0000-0000-00004E850000}"/>
    <cellStyle name="Normal 3 8 2 5" xfId="34128" xr:uid="{00000000-0005-0000-0000-00004F850000}"/>
    <cellStyle name="Normal 3 8 2 5 2" xfId="34129" xr:uid="{00000000-0005-0000-0000-000050850000}"/>
    <cellStyle name="Normal 3 8 2 6" xfId="34130" xr:uid="{00000000-0005-0000-0000-000051850000}"/>
    <cellStyle name="Normal 3 8 2 6 2" xfId="34131" xr:uid="{00000000-0005-0000-0000-000052850000}"/>
    <cellStyle name="Normal 3 8 2 7" xfId="34132" xr:uid="{00000000-0005-0000-0000-000053850000}"/>
    <cellStyle name="Normal 3 8 2 7 2" xfId="34133" xr:uid="{00000000-0005-0000-0000-000054850000}"/>
    <cellStyle name="Normal 3 8 2 8" xfId="34134" xr:uid="{00000000-0005-0000-0000-000055850000}"/>
    <cellStyle name="Normal 3 8 2 8 2" xfId="34135" xr:uid="{00000000-0005-0000-0000-000056850000}"/>
    <cellStyle name="Normal 3 8 2 9" xfId="34136" xr:uid="{00000000-0005-0000-0000-000057850000}"/>
    <cellStyle name="Normal 3 8 2 9 2" xfId="34137" xr:uid="{00000000-0005-0000-0000-000058850000}"/>
    <cellStyle name="Normal 3 8 3" xfId="34138" xr:uid="{00000000-0005-0000-0000-000059850000}"/>
    <cellStyle name="Normal 3 8 3 2" xfId="34139" xr:uid="{00000000-0005-0000-0000-00005A850000}"/>
    <cellStyle name="Normal 3 8 3 2 2" xfId="34140" xr:uid="{00000000-0005-0000-0000-00005B850000}"/>
    <cellStyle name="Normal 3 8 3 3" xfId="34141" xr:uid="{00000000-0005-0000-0000-00005C850000}"/>
    <cellStyle name="Normal 3 8 3 3 2" xfId="34142" xr:uid="{00000000-0005-0000-0000-00005D850000}"/>
    <cellStyle name="Normal 3 8 3 4" xfId="34143" xr:uid="{00000000-0005-0000-0000-00005E850000}"/>
    <cellStyle name="Normal 3 8 3 4 2" xfId="34144" xr:uid="{00000000-0005-0000-0000-00005F850000}"/>
    <cellStyle name="Normal 3 8 3 4 2 2" xfId="34145" xr:uid="{00000000-0005-0000-0000-000060850000}"/>
    <cellStyle name="Normal 3 8 3 4 2 2 2" xfId="34146" xr:uid="{00000000-0005-0000-0000-000061850000}"/>
    <cellStyle name="Normal 3 8 3 4 2 3" xfId="34147" xr:uid="{00000000-0005-0000-0000-000062850000}"/>
    <cellStyle name="Normal 3 8 3 4 2 3 2" xfId="34148" xr:uid="{00000000-0005-0000-0000-000063850000}"/>
    <cellStyle name="Normal 3 8 3 4 2 4" xfId="34149" xr:uid="{00000000-0005-0000-0000-000064850000}"/>
    <cellStyle name="Normal 3 8 3 4 2 4 2" xfId="34150" xr:uid="{00000000-0005-0000-0000-000065850000}"/>
    <cellStyle name="Normal 3 8 3 4 2 5" xfId="34151" xr:uid="{00000000-0005-0000-0000-000066850000}"/>
    <cellStyle name="Normal 3 8 3 4 3" xfId="34152" xr:uid="{00000000-0005-0000-0000-000067850000}"/>
    <cellStyle name="Normal 3 8 3 4 3 2" xfId="34153" xr:uid="{00000000-0005-0000-0000-000068850000}"/>
    <cellStyle name="Normal 3 8 3 4 4" xfId="34154" xr:uid="{00000000-0005-0000-0000-000069850000}"/>
    <cellStyle name="Normal 3 8 3 4 4 2" xfId="34155" xr:uid="{00000000-0005-0000-0000-00006A850000}"/>
    <cellStyle name="Normal 3 8 3 4 5" xfId="34156" xr:uid="{00000000-0005-0000-0000-00006B850000}"/>
    <cellStyle name="Normal 3 8 3 4 5 2" xfId="34157" xr:uid="{00000000-0005-0000-0000-00006C850000}"/>
    <cellStyle name="Normal 3 8 3 4 6" xfId="34158" xr:uid="{00000000-0005-0000-0000-00006D850000}"/>
    <cellStyle name="Normal 3 8 3 5" xfId="34159" xr:uid="{00000000-0005-0000-0000-00006E850000}"/>
    <cellStyle name="Normal 3 8 3 5 2" xfId="34160" xr:uid="{00000000-0005-0000-0000-00006F850000}"/>
    <cellStyle name="Normal 3 8 3 5 2 2" xfId="34161" xr:uid="{00000000-0005-0000-0000-000070850000}"/>
    <cellStyle name="Normal 3 8 3 5 3" xfId="34162" xr:uid="{00000000-0005-0000-0000-000071850000}"/>
    <cellStyle name="Normal 3 8 3 5 3 2" xfId="34163" xr:uid="{00000000-0005-0000-0000-000072850000}"/>
    <cellStyle name="Normal 3 8 3 5 4" xfId="34164" xr:uid="{00000000-0005-0000-0000-000073850000}"/>
    <cellStyle name="Normal 3 8 3 5 4 2" xfId="34165" xr:uid="{00000000-0005-0000-0000-000074850000}"/>
    <cellStyle name="Normal 3 8 3 5 5" xfId="34166" xr:uid="{00000000-0005-0000-0000-000075850000}"/>
    <cellStyle name="Normal 3 8 3 6" xfId="34167" xr:uid="{00000000-0005-0000-0000-000076850000}"/>
    <cellStyle name="Normal 3 8 3 6 2" xfId="34168" xr:uid="{00000000-0005-0000-0000-000077850000}"/>
    <cellStyle name="Normal 3 8 3 7" xfId="34169" xr:uid="{00000000-0005-0000-0000-000078850000}"/>
    <cellStyle name="Normal 3 8 3 7 2" xfId="34170" xr:uid="{00000000-0005-0000-0000-000079850000}"/>
    <cellStyle name="Normal 3 8 3 8" xfId="34171" xr:uid="{00000000-0005-0000-0000-00007A850000}"/>
    <cellStyle name="Normal 3 8 3 8 2" xfId="34172" xr:uid="{00000000-0005-0000-0000-00007B850000}"/>
    <cellStyle name="Normal 3 8 3 9" xfId="34173" xr:uid="{00000000-0005-0000-0000-00007C850000}"/>
    <cellStyle name="Normal 3 8 4" xfId="34174" xr:uid="{00000000-0005-0000-0000-00007D850000}"/>
    <cellStyle name="Normal 3 8 4 2" xfId="34175" xr:uid="{00000000-0005-0000-0000-00007E850000}"/>
    <cellStyle name="Normal 3 8 4 2 2" xfId="34176" xr:uid="{00000000-0005-0000-0000-00007F850000}"/>
    <cellStyle name="Normal 3 8 4 3" xfId="34177" xr:uid="{00000000-0005-0000-0000-000080850000}"/>
    <cellStyle name="Normal 3 8 4 3 2" xfId="34178" xr:uid="{00000000-0005-0000-0000-000081850000}"/>
    <cellStyle name="Normal 3 8 4 3 2 2" xfId="34179" xr:uid="{00000000-0005-0000-0000-000082850000}"/>
    <cellStyle name="Normal 3 8 4 3 2 2 2" xfId="34180" xr:uid="{00000000-0005-0000-0000-000083850000}"/>
    <cellStyle name="Normal 3 8 4 3 2 3" xfId="34181" xr:uid="{00000000-0005-0000-0000-000084850000}"/>
    <cellStyle name="Normal 3 8 4 3 2 3 2" xfId="34182" xr:uid="{00000000-0005-0000-0000-000085850000}"/>
    <cellStyle name="Normal 3 8 4 3 2 4" xfId="34183" xr:uid="{00000000-0005-0000-0000-000086850000}"/>
    <cellStyle name="Normal 3 8 4 3 2 4 2" xfId="34184" xr:uid="{00000000-0005-0000-0000-000087850000}"/>
    <cellStyle name="Normal 3 8 4 3 2 5" xfId="34185" xr:uid="{00000000-0005-0000-0000-000088850000}"/>
    <cellStyle name="Normal 3 8 4 3 3" xfId="34186" xr:uid="{00000000-0005-0000-0000-000089850000}"/>
    <cellStyle name="Normal 3 8 4 3 3 2" xfId="34187" xr:uid="{00000000-0005-0000-0000-00008A850000}"/>
    <cellStyle name="Normal 3 8 4 3 4" xfId="34188" xr:uid="{00000000-0005-0000-0000-00008B850000}"/>
    <cellStyle name="Normal 3 8 4 3 4 2" xfId="34189" xr:uid="{00000000-0005-0000-0000-00008C850000}"/>
    <cellStyle name="Normal 3 8 4 3 5" xfId="34190" xr:uid="{00000000-0005-0000-0000-00008D850000}"/>
    <cellStyle name="Normal 3 8 4 3 5 2" xfId="34191" xr:uid="{00000000-0005-0000-0000-00008E850000}"/>
    <cellStyle name="Normal 3 8 4 3 6" xfId="34192" xr:uid="{00000000-0005-0000-0000-00008F850000}"/>
    <cellStyle name="Normal 3 8 4 4" xfId="34193" xr:uid="{00000000-0005-0000-0000-000090850000}"/>
    <cellStyle name="Normal 3 8 4 4 2" xfId="34194" xr:uid="{00000000-0005-0000-0000-000091850000}"/>
    <cellStyle name="Normal 3 8 4 4 2 2" xfId="34195" xr:uid="{00000000-0005-0000-0000-000092850000}"/>
    <cellStyle name="Normal 3 8 4 4 3" xfId="34196" xr:uid="{00000000-0005-0000-0000-000093850000}"/>
    <cellStyle name="Normal 3 8 4 4 3 2" xfId="34197" xr:uid="{00000000-0005-0000-0000-000094850000}"/>
    <cellStyle name="Normal 3 8 4 4 4" xfId="34198" xr:uid="{00000000-0005-0000-0000-000095850000}"/>
    <cellStyle name="Normal 3 8 4 4 4 2" xfId="34199" xr:uid="{00000000-0005-0000-0000-000096850000}"/>
    <cellStyle name="Normal 3 8 4 4 5" xfId="34200" xr:uid="{00000000-0005-0000-0000-000097850000}"/>
    <cellStyle name="Normal 3 8 4 5" xfId="34201" xr:uid="{00000000-0005-0000-0000-000098850000}"/>
    <cellStyle name="Normal 3 8 4 5 2" xfId="34202" xr:uid="{00000000-0005-0000-0000-000099850000}"/>
    <cellStyle name="Normal 3 8 4 6" xfId="34203" xr:uid="{00000000-0005-0000-0000-00009A850000}"/>
    <cellStyle name="Normal 3 8 4 6 2" xfId="34204" xr:uid="{00000000-0005-0000-0000-00009B850000}"/>
    <cellStyle name="Normal 3 8 4 7" xfId="34205" xr:uid="{00000000-0005-0000-0000-00009C850000}"/>
    <cellStyle name="Normal 3 8 4 7 2" xfId="34206" xr:uid="{00000000-0005-0000-0000-00009D850000}"/>
    <cellStyle name="Normal 3 8 4 8" xfId="34207" xr:uid="{00000000-0005-0000-0000-00009E850000}"/>
    <cellStyle name="Normal 3 8 5" xfId="34208" xr:uid="{00000000-0005-0000-0000-00009F850000}"/>
    <cellStyle name="Normal 3 8 5 2" xfId="34209" xr:uid="{00000000-0005-0000-0000-0000A0850000}"/>
    <cellStyle name="Normal 3 8 6" xfId="34210" xr:uid="{00000000-0005-0000-0000-0000A1850000}"/>
    <cellStyle name="Normal 3 8 6 2" xfId="34211" xr:uid="{00000000-0005-0000-0000-0000A2850000}"/>
    <cellStyle name="Normal 3 8 7" xfId="34212" xr:uid="{00000000-0005-0000-0000-0000A3850000}"/>
    <cellStyle name="Normal 3 8 7 2" xfId="34213" xr:uid="{00000000-0005-0000-0000-0000A4850000}"/>
    <cellStyle name="Normal 3 8 8" xfId="34214" xr:uid="{00000000-0005-0000-0000-0000A5850000}"/>
    <cellStyle name="Normal 3 8 8 2" xfId="34215" xr:uid="{00000000-0005-0000-0000-0000A6850000}"/>
    <cellStyle name="Normal 3 8 9" xfId="34216" xr:uid="{00000000-0005-0000-0000-0000A7850000}"/>
    <cellStyle name="Normal 3 8 9 2" xfId="34217" xr:uid="{00000000-0005-0000-0000-0000A8850000}"/>
    <cellStyle name="Normal 3 8 9 2 2" xfId="34218" xr:uid="{00000000-0005-0000-0000-0000A9850000}"/>
    <cellStyle name="Normal 3 8 9 2 2 2" xfId="34219" xr:uid="{00000000-0005-0000-0000-0000AA850000}"/>
    <cellStyle name="Normal 3 8 9 2 2 2 2" xfId="34220" xr:uid="{00000000-0005-0000-0000-0000AB850000}"/>
    <cellStyle name="Normal 3 8 9 2 2 3" xfId="34221" xr:uid="{00000000-0005-0000-0000-0000AC850000}"/>
    <cellStyle name="Normal 3 8 9 2 2 3 2" xfId="34222" xr:uid="{00000000-0005-0000-0000-0000AD850000}"/>
    <cellStyle name="Normal 3 8 9 2 2 4" xfId="34223" xr:uid="{00000000-0005-0000-0000-0000AE850000}"/>
    <cellStyle name="Normal 3 8 9 2 2 4 2" xfId="34224" xr:uid="{00000000-0005-0000-0000-0000AF850000}"/>
    <cellStyle name="Normal 3 8 9 2 2 5" xfId="34225" xr:uid="{00000000-0005-0000-0000-0000B0850000}"/>
    <cellStyle name="Normal 3 8 9 2 3" xfId="34226" xr:uid="{00000000-0005-0000-0000-0000B1850000}"/>
    <cellStyle name="Normal 3 8 9 2 3 2" xfId="34227" xr:uid="{00000000-0005-0000-0000-0000B2850000}"/>
    <cellStyle name="Normal 3 8 9 2 4" xfId="34228" xr:uid="{00000000-0005-0000-0000-0000B3850000}"/>
    <cellStyle name="Normal 3 8 9 2 4 2" xfId="34229" xr:uid="{00000000-0005-0000-0000-0000B4850000}"/>
    <cellStyle name="Normal 3 8 9 2 5" xfId="34230" xr:uid="{00000000-0005-0000-0000-0000B5850000}"/>
    <cellStyle name="Normal 3 8 9 2 5 2" xfId="34231" xr:uid="{00000000-0005-0000-0000-0000B6850000}"/>
    <cellStyle name="Normal 3 8 9 2 6" xfId="34232" xr:uid="{00000000-0005-0000-0000-0000B7850000}"/>
    <cellStyle name="Normal 3 8 9 3" xfId="34233" xr:uid="{00000000-0005-0000-0000-0000B8850000}"/>
    <cellStyle name="Normal 3 8 9 3 2" xfId="34234" xr:uid="{00000000-0005-0000-0000-0000B9850000}"/>
    <cellStyle name="Normal 3 8 9 4" xfId="34235" xr:uid="{00000000-0005-0000-0000-0000BA850000}"/>
    <cellStyle name="Normal 3 8 9 4 2" xfId="34236" xr:uid="{00000000-0005-0000-0000-0000BB850000}"/>
    <cellStyle name="Normal 3 8 9 4 2 2" xfId="34237" xr:uid="{00000000-0005-0000-0000-0000BC850000}"/>
    <cellStyle name="Normal 3 8 9 4 3" xfId="34238" xr:uid="{00000000-0005-0000-0000-0000BD850000}"/>
    <cellStyle name="Normal 3 8 9 4 3 2" xfId="34239" xr:uid="{00000000-0005-0000-0000-0000BE850000}"/>
    <cellStyle name="Normal 3 8 9 4 4" xfId="34240" xr:uid="{00000000-0005-0000-0000-0000BF850000}"/>
    <cellStyle name="Normal 3 8 9 4 4 2" xfId="34241" xr:uid="{00000000-0005-0000-0000-0000C0850000}"/>
    <cellStyle name="Normal 3 8 9 4 5" xfId="34242" xr:uid="{00000000-0005-0000-0000-0000C1850000}"/>
    <cellStyle name="Normal 3 8 9 5" xfId="34243" xr:uid="{00000000-0005-0000-0000-0000C2850000}"/>
    <cellStyle name="Normal 3 8 9 5 2" xfId="34244" xr:uid="{00000000-0005-0000-0000-0000C3850000}"/>
    <cellStyle name="Normal 3 8 9 6" xfId="34245" xr:uid="{00000000-0005-0000-0000-0000C4850000}"/>
    <cellStyle name="Normal 3 8 9 6 2" xfId="34246" xr:uid="{00000000-0005-0000-0000-0000C5850000}"/>
    <cellStyle name="Normal 3 8 9 7" xfId="34247" xr:uid="{00000000-0005-0000-0000-0000C6850000}"/>
    <cellStyle name="Normal 3 8 9 7 2" xfId="34248" xr:uid="{00000000-0005-0000-0000-0000C7850000}"/>
    <cellStyle name="Normal 3 8 9 8" xfId="34249" xr:uid="{00000000-0005-0000-0000-0000C8850000}"/>
    <cellStyle name="Normal 3 9" xfId="34250" xr:uid="{00000000-0005-0000-0000-0000C9850000}"/>
    <cellStyle name="Normal 3 9 2" xfId="34251" xr:uid="{00000000-0005-0000-0000-0000CA850000}"/>
    <cellStyle name="Normal 3 9 2 2" xfId="34252" xr:uid="{00000000-0005-0000-0000-0000CB850000}"/>
    <cellStyle name="Normal 3 9 2 2 2" xfId="34253" xr:uid="{00000000-0005-0000-0000-0000CC850000}"/>
    <cellStyle name="Normal 3 9 2 3" xfId="34254" xr:uid="{00000000-0005-0000-0000-0000CD850000}"/>
    <cellStyle name="Normal 3 9 2 3 2" xfId="34255" xr:uid="{00000000-0005-0000-0000-0000CE850000}"/>
    <cellStyle name="Normal 3 9 2 3 2 2" xfId="34256" xr:uid="{00000000-0005-0000-0000-0000CF850000}"/>
    <cellStyle name="Normal 3 9 2 3 2 2 2" xfId="34257" xr:uid="{00000000-0005-0000-0000-0000D0850000}"/>
    <cellStyle name="Normal 3 9 2 3 2 3" xfId="34258" xr:uid="{00000000-0005-0000-0000-0000D1850000}"/>
    <cellStyle name="Normal 3 9 2 3 2 3 2" xfId="34259" xr:uid="{00000000-0005-0000-0000-0000D2850000}"/>
    <cellStyle name="Normal 3 9 2 3 2 4" xfId="34260" xr:uid="{00000000-0005-0000-0000-0000D3850000}"/>
    <cellStyle name="Normal 3 9 2 3 2 4 2" xfId="34261" xr:uid="{00000000-0005-0000-0000-0000D4850000}"/>
    <cellStyle name="Normal 3 9 2 3 2 5" xfId="34262" xr:uid="{00000000-0005-0000-0000-0000D5850000}"/>
    <cellStyle name="Normal 3 9 2 3 3" xfId="34263" xr:uid="{00000000-0005-0000-0000-0000D6850000}"/>
    <cellStyle name="Normal 3 9 2 3 3 2" xfId="34264" xr:uid="{00000000-0005-0000-0000-0000D7850000}"/>
    <cellStyle name="Normal 3 9 2 3 4" xfId="34265" xr:uid="{00000000-0005-0000-0000-0000D8850000}"/>
    <cellStyle name="Normal 3 9 2 3 4 2" xfId="34266" xr:uid="{00000000-0005-0000-0000-0000D9850000}"/>
    <cellStyle name="Normal 3 9 2 3 5" xfId="34267" xr:uid="{00000000-0005-0000-0000-0000DA850000}"/>
    <cellStyle name="Normal 3 9 2 3 5 2" xfId="34268" xr:uid="{00000000-0005-0000-0000-0000DB850000}"/>
    <cellStyle name="Normal 3 9 2 3 6" xfId="34269" xr:uid="{00000000-0005-0000-0000-0000DC850000}"/>
    <cellStyle name="Normal 3 9 2 4" xfId="34270" xr:uid="{00000000-0005-0000-0000-0000DD850000}"/>
    <cellStyle name="Normal 3 9 2 4 2" xfId="34271" xr:uid="{00000000-0005-0000-0000-0000DE850000}"/>
    <cellStyle name="Normal 3 9 2 4 2 2" xfId="34272" xr:uid="{00000000-0005-0000-0000-0000DF850000}"/>
    <cellStyle name="Normal 3 9 2 4 3" xfId="34273" xr:uid="{00000000-0005-0000-0000-0000E0850000}"/>
    <cellStyle name="Normal 3 9 2 4 3 2" xfId="34274" xr:uid="{00000000-0005-0000-0000-0000E1850000}"/>
    <cellStyle name="Normal 3 9 2 4 4" xfId="34275" xr:uid="{00000000-0005-0000-0000-0000E2850000}"/>
    <cellStyle name="Normal 3 9 2 4 4 2" xfId="34276" xr:uid="{00000000-0005-0000-0000-0000E3850000}"/>
    <cellStyle name="Normal 3 9 2 4 5" xfId="34277" xr:uid="{00000000-0005-0000-0000-0000E4850000}"/>
    <cellStyle name="Normal 3 9 2 5" xfId="34278" xr:uid="{00000000-0005-0000-0000-0000E5850000}"/>
    <cellStyle name="Normal 3 9 2 5 2" xfId="34279" xr:uid="{00000000-0005-0000-0000-0000E6850000}"/>
    <cellStyle name="Normal 3 9 2 6" xfId="34280" xr:uid="{00000000-0005-0000-0000-0000E7850000}"/>
    <cellStyle name="Normal 3 9 2 6 2" xfId="34281" xr:uid="{00000000-0005-0000-0000-0000E8850000}"/>
    <cellStyle name="Normal 3 9 2 7" xfId="34282" xr:uid="{00000000-0005-0000-0000-0000E9850000}"/>
    <cellStyle name="Normal 3 9 2 7 2" xfId="34283" xr:uid="{00000000-0005-0000-0000-0000EA850000}"/>
    <cellStyle name="Normal 3 9 2 8" xfId="34284" xr:uid="{00000000-0005-0000-0000-0000EB850000}"/>
    <cellStyle name="Normal 3 9 3" xfId="34285" xr:uid="{00000000-0005-0000-0000-0000EC850000}"/>
    <cellStyle name="Normal 3 9 3 2" xfId="34286" xr:uid="{00000000-0005-0000-0000-0000ED850000}"/>
    <cellStyle name="Normal 3 9 3 2 2" xfId="34287" xr:uid="{00000000-0005-0000-0000-0000EE850000}"/>
    <cellStyle name="Normal 3 9 3 2 2 2" xfId="34288" xr:uid="{00000000-0005-0000-0000-0000EF850000}"/>
    <cellStyle name="Normal 3 9 3 2 2 2 2" xfId="34289" xr:uid="{00000000-0005-0000-0000-0000F0850000}"/>
    <cellStyle name="Normal 3 9 3 2 2 3" xfId="34290" xr:uid="{00000000-0005-0000-0000-0000F1850000}"/>
    <cellStyle name="Normal 3 9 3 2 2 3 2" xfId="34291" xr:uid="{00000000-0005-0000-0000-0000F2850000}"/>
    <cellStyle name="Normal 3 9 3 2 2 4" xfId="34292" xr:uid="{00000000-0005-0000-0000-0000F3850000}"/>
    <cellStyle name="Normal 3 9 3 2 2 4 2" xfId="34293" xr:uid="{00000000-0005-0000-0000-0000F4850000}"/>
    <cellStyle name="Normal 3 9 3 2 2 5" xfId="34294" xr:uid="{00000000-0005-0000-0000-0000F5850000}"/>
    <cellStyle name="Normal 3 9 3 2 3" xfId="34295" xr:uid="{00000000-0005-0000-0000-0000F6850000}"/>
    <cellStyle name="Normal 3 9 3 2 3 2" xfId="34296" xr:uid="{00000000-0005-0000-0000-0000F7850000}"/>
    <cellStyle name="Normal 3 9 3 2 4" xfId="34297" xr:uid="{00000000-0005-0000-0000-0000F8850000}"/>
    <cellStyle name="Normal 3 9 3 2 4 2" xfId="34298" xr:uid="{00000000-0005-0000-0000-0000F9850000}"/>
    <cellStyle name="Normal 3 9 3 2 5" xfId="34299" xr:uid="{00000000-0005-0000-0000-0000FA850000}"/>
    <cellStyle name="Normal 3 9 3 2 5 2" xfId="34300" xr:uid="{00000000-0005-0000-0000-0000FB850000}"/>
    <cellStyle name="Normal 3 9 3 2 6" xfId="34301" xr:uid="{00000000-0005-0000-0000-0000FC850000}"/>
    <cellStyle name="Normal 3 9 3 3" xfId="34302" xr:uid="{00000000-0005-0000-0000-0000FD850000}"/>
    <cellStyle name="Normal 3 9 3 3 2" xfId="34303" xr:uid="{00000000-0005-0000-0000-0000FE850000}"/>
    <cellStyle name="Normal 3 9 3 3 2 2" xfId="34304" xr:uid="{00000000-0005-0000-0000-0000FF850000}"/>
    <cellStyle name="Normal 3 9 3 3 3" xfId="34305" xr:uid="{00000000-0005-0000-0000-000000860000}"/>
    <cellStyle name="Normal 3 9 3 3 3 2" xfId="34306" xr:uid="{00000000-0005-0000-0000-000001860000}"/>
    <cellStyle name="Normal 3 9 3 3 4" xfId="34307" xr:uid="{00000000-0005-0000-0000-000002860000}"/>
    <cellStyle name="Normal 3 9 3 3 4 2" xfId="34308" xr:uid="{00000000-0005-0000-0000-000003860000}"/>
    <cellStyle name="Normal 3 9 3 3 5" xfId="34309" xr:uid="{00000000-0005-0000-0000-000004860000}"/>
    <cellStyle name="Normal 3 9 3 4" xfId="34310" xr:uid="{00000000-0005-0000-0000-000005860000}"/>
    <cellStyle name="Normal 3 9 3 4 2" xfId="34311" xr:uid="{00000000-0005-0000-0000-000006860000}"/>
    <cellStyle name="Normal 3 9 3 5" xfId="34312" xr:uid="{00000000-0005-0000-0000-000007860000}"/>
    <cellStyle name="Normal 3 9 3 5 2" xfId="34313" xr:uid="{00000000-0005-0000-0000-000008860000}"/>
    <cellStyle name="Normal 3 9 3 6" xfId="34314" xr:uid="{00000000-0005-0000-0000-000009860000}"/>
    <cellStyle name="Normal 3 9 3 6 2" xfId="34315" xr:uid="{00000000-0005-0000-0000-00000A860000}"/>
    <cellStyle name="Normal 3 9 3 7" xfId="34316" xr:uid="{00000000-0005-0000-0000-00000B860000}"/>
    <cellStyle name="Normal 3 9 4" xfId="34317" xr:uid="{00000000-0005-0000-0000-00000C860000}"/>
    <cellStyle name="Normal 3 9 4 2" xfId="34318" xr:uid="{00000000-0005-0000-0000-00000D860000}"/>
    <cellStyle name="Normal 3 9 5" xfId="34319" xr:uid="{00000000-0005-0000-0000-00000E860000}"/>
    <cellStyle name="Normal 3 9 5 2" xfId="34320" xr:uid="{00000000-0005-0000-0000-00000F860000}"/>
    <cellStyle name="Normal 3 9 5 2 2" xfId="34321" xr:uid="{00000000-0005-0000-0000-000010860000}"/>
    <cellStyle name="Normal 3 9 5 2 2 2" xfId="34322" xr:uid="{00000000-0005-0000-0000-000011860000}"/>
    <cellStyle name="Normal 3 9 5 2 3" xfId="34323" xr:uid="{00000000-0005-0000-0000-000012860000}"/>
    <cellStyle name="Normal 3 9 5 2 3 2" xfId="34324" xr:uid="{00000000-0005-0000-0000-000013860000}"/>
    <cellStyle name="Normal 3 9 5 2 4" xfId="34325" xr:uid="{00000000-0005-0000-0000-000014860000}"/>
    <cellStyle name="Normal 3 9 5 2 4 2" xfId="34326" xr:uid="{00000000-0005-0000-0000-000015860000}"/>
    <cellStyle name="Normal 3 9 5 2 5" xfId="34327" xr:uid="{00000000-0005-0000-0000-000016860000}"/>
    <cellStyle name="Normal 3 9 5 3" xfId="34328" xr:uid="{00000000-0005-0000-0000-000017860000}"/>
    <cellStyle name="Normal 3 9 5 3 2" xfId="34329" xr:uid="{00000000-0005-0000-0000-000018860000}"/>
    <cellStyle name="Normal 3 9 5 4" xfId="34330" xr:uid="{00000000-0005-0000-0000-000019860000}"/>
    <cellStyle name="Normal 3 9 5 4 2" xfId="34331" xr:uid="{00000000-0005-0000-0000-00001A860000}"/>
    <cellStyle name="Normal 3 9 5 5" xfId="34332" xr:uid="{00000000-0005-0000-0000-00001B860000}"/>
    <cellStyle name="Normal 3 9 5 5 2" xfId="34333" xr:uid="{00000000-0005-0000-0000-00001C860000}"/>
    <cellStyle name="Normal 3 9 5 6" xfId="34334" xr:uid="{00000000-0005-0000-0000-00001D860000}"/>
    <cellStyle name="Normal 3 9 6" xfId="34335" xr:uid="{00000000-0005-0000-0000-00001E860000}"/>
    <cellStyle name="Normal 3 9 6 2" xfId="34336" xr:uid="{00000000-0005-0000-0000-00001F860000}"/>
    <cellStyle name="Normal 3 9 7" xfId="34337" xr:uid="{00000000-0005-0000-0000-000020860000}"/>
    <cellStyle name="Normal 3 9 7 2" xfId="34338" xr:uid="{00000000-0005-0000-0000-000021860000}"/>
    <cellStyle name="Normal 3 9 8" xfId="34339" xr:uid="{00000000-0005-0000-0000-000022860000}"/>
    <cellStyle name="Normal 3 9 8 2" xfId="34340" xr:uid="{00000000-0005-0000-0000-000023860000}"/>
    <cellStyle name="Normal 3 9 9" xfId="34341" xr:uid="{00000000-0005-0000-0000-000024860000}"/>
    <cellStyle name="Normal 30" xfId="34342" xr:uid="{00000000-0005-0000-0000-000025860000}"/>
    <cellStyle name="Normal 30 10" xfId="34343" xr:uid="{00000000-0005-0000-0000-000026860000}"/>
    <cellStyle name="Normal 30 10 2" xfId="34344" xr:uid="{00000000-0005-0000-0000-000027860000}"/>
    <cellStyle name="Normal 30 10 2 2" xfId="34345" xr:uid="{00000000-0005-0000-0000-000028860000}"/>
    <cellStyle name="Normal 30 10 3" xfId="34346" xr:uid="{00000000-0005-0000-0000-000029860000}"/>
    <cellStyle name="Normal 30 11" xfId="34347" xr:uid="{00000000-0005-0000-0000-00002A860000}"/>
    <cellStyle name="Normal 30 11 2" xfId="34348" xr:uid="{00000000-0005-0000-0000-00002B860000}"/>
    <cellStyle name="Normal 30 11 2 2" xfId="34349" xr:uid="{00000000-0005-0000-0000-00002C860000}"/>
    <cellStyle name="Normal 30 11 3" xfId="34350" xr:uid="{00000000-0005-0000-0000-00002D860000}"/>
    <cellStyle name="Normal 30 12" xfId="34351" xr:uid="{00000000-0005-0000-0000-00002E860000}"/>
    <cellStyle name="Normal 30 12 2" xfId="34352" xr:uid="{00000000-0005-0000-0000-00002F860000}"/>
    <cellStyle name="Normal 30 12 2 2" xfId="34353" xr:uid="{00000000-0005-0000-0000-000030860000}"/>
    <cellStyle name="Normal 30 12 3" xfId="34354" xr:uid="{00000000-0005-0000-0000-000031860000}"/>
    <cellStyle name="Normal 30 13" xfId="34355" xr:uid="{00000000-0005-0000-0000-000032860000}"/>
    <cellStyle name="Normal 30 13 2" xfId="34356" xr:uid="{00000000-0005-0000-0000-000033860000}"/>
    <cellStyle name="Normal 30 13 2 2" xfId="34357" xr:uid="{00000000-0005-0000-0000-000034860000}"/>
    <cellStyle name="Normal 30 13 2 2 2" xfId="34358" xr:uid="{00000000-0005-0000-0000-000035860000}"/>
    <cellStyle name="Normal 30 13 2 3" xfId="34359" xr:uid="{00000000-0005-0000-0000-000036860000}"/>
    <cellStyle name="Normal 30 13 2 3 2" xfId="34360" xr:uid="{00000000-0005-0000-0000-000037860000}"/>
    <cellStyle name="Normal 30 13 2 4" xfId="34361" xr:uid="{00000000-0005-0000-0000-000038860000}"/>
    <cellStyle name="Normal 30 13 2 4 2" xfId="34362" xr:uid="{00000000-0005-0000-0000-000039860000}"/>
    <cellStyle name="Normal 30 13 2 5" xfId="34363" xr:uid="{00000000-0005-0000-0000-00003A860000}"/>
    <cellStyle name="Normal 30 13 3" xfId="34364" xr:uid="{00000000-0005-0000-0000-00003B860000}"/>
    <cellStyle name="Normal 30 13 3 2" xfId="34365" xr:uid="{00000000-0005-0000-0000-00003C860000}"/>
    <cellStyle name="Normal 30 13 4" xfId="34366" xr:uid="{00000000-0005-0000-0000-00003D860000}"/>
    <cellStyle name="Normal 30 13 4 2" xfId="34367" xr:uid="{00000000-0005-0000-0000-00003E860000}"/>
    <cellStyle name="Normal 30 13 5" xfId="34368" xr:uid="{00000000-0005-0000-0000-00003F860000}"/>
    <cellStyle name="Normal 30 13 5 2" xfId="34369" xr:uid="{00000000-0005-0000-0000-000040860000}"/>
    <cellStyle name="Normal 30 13 6" xfId="34370" xr:uid="{00000000-0005-0000-0000-000041860000}"/>
    <cellStyle name="Normal 30 14" xfId="34371" xr:uid="{00000000-0005-0000-0000-000042860000}"/>
    <cellStyle name="Normal 30 14 2" xfId="34372" xr:uid="{00000000-0005-0000-0000-000043860000}"/>
    <cellStyle name="Normal 30 14 2 2" xfId="34373" xr:uid="{00000000-0005-0000-0000-000044860000}"/>
    <cellStyle name="Normal 30 14 3" xfId="34374" xr:uid="{00000000-0005-0000-0000-000045860000}"/>
    <cellStyle name="Normal 30 14 3 2" xfId="34375" xr:uid="{00000000-0005-0000-0000-000046860000}"/>
    <cellStyle name="Normal 30 14 4" xfId="34376" xr:uid="{00000000-0005-0000-0000-000047860000}"/>
    <cellStyle name="Normal 30 14 4 2" xfId="34377" xr:uid="{00000000-0005-0000-0000-000048860000}"/>
    <cellStyle name="Normal 30 14 5" xfId="34378" xr:uid="{00000000-0005-0000-0000-000049860000}"/>
    <cellStyle name="Normal 30 15" xfId="34379" xr:uid="{00000000-0005-0000-0000-00004A860000}"/>
    <cellStyle name="Normal 30 15 2" xfId="34380" xr:uid="{00000000-0005-0000-0000-00004B860000}"/>
    <cellStyle name="Normal 30 16" xfId="34381" xr:uid="{00000000-0005-0000-0000-00004C860000}"/>
    <cellStyle name="Normal 30 16 2" xfId="34382" xr:uid="{00000000-0005-0000-0000-00004D860000}"/>
    <cellStyle name="Normal 30 17" xfId="34383" xr:uid="{00000000-0005-0000-0000-00004E860000}"/>
    <cellStyle name="Normal 30 17 2" xfId="34384" xr:uid="{00000000-0005-0000-0000-00004F860000}"/>
    <cellStyle name="Normal 30 18" xfId="34385" xr:uid="{00000000-0005-0000-0000-000050860000}"/>
    <cellStyle name="Normal 30 2" xfId="34386" xr:uid="{00000000-0005-0000-0000-000051860000}"/>
    <cellStyle name="Normal 30 2 2" xfId="34387" xr:uid="{00000000-0005-0000-0000-000052860000}"/>
    <cellStyle name="Normal 30 2 2 2" xfId="34388" xr:uid="{00000000-0005-0000-0000-000053860000}"/>
    <cellStyle name="Normal 30 2 3" xfId="34389" xr:uid="{00000000-0005-0000-0000-000054860000}"/>
    <cellStyle name="Normal 30 3" xfId="34390" xr:uid="{00000000-0005-0000-0000-000055860000}"/>
    <cellStyle name="Normal 30 3 2" xfId="34391" xr:uid="{00000000-0005-0000-0000-000056860000}"/>
    <cellStyle name="Normal 30 3 2 2" xfId="34392" xr:uid="{00000000-0005-0000-0000-000057860000}"/>
    <cellStyle name="Normal 30 3 3" xfId="34393" xr:uid="{00000000-0005-0000-0000-000058860000}"/>
    <cellStyle name="Normal 30 4" xfId="34394" xr:uid="{00000000-0005-0000-0000-000059860000}"/>
    <cellStyle name="Normal 30 4 2" xfId="34395" xr:uid="{00000000-0005-0000-0000-00005A860000}"/>
    <cellStyle name="Normal 30 4 2 2" xfId="34396" xr:uid="{00000000-0005-0000-0000-00005B860000}"/>
    <cellStyle name="Normal 30 4 3" xfId="34397" xr:uid="{00000000-0005-0000-0000-00005C860000}"/>
    <cellStyle name="Normal 30 5" xfId="34398" xr:uid="{00000000-0005-0000-0000-00005D860000}"/>
    <cellStyle name="Normal 30 5 2" xfId="34399" xr:uid="{00000000-0005-0000-0000-00005E860000}"/>
    <cellStyle name="Normal 30 5 2 2" xfId="34400" xr:uid="{00000000-0005-0000-0000-00005F860000}"/>
    <cellStyle name="Normal 30 5 3" xfId="34401" xr:uid="{00000000-0005-0000-0000-000060860000}"/>
    <cellStyle name="Normal 30 6" xfId="34402" xr:uid="{00000000-0005-0000-0000-000061860000}"/>
    <cellStyle name="Normal 30 6 2" xfId="34403" xr:uid="{00000000-0005-0000-0000-000062860000}"/>
    <cellStyle name="Normal 30 6 2 2" xfId="34404" xr:uid="{00000000-0005-0000-0000-000063860000}"/>
    <cellStyle name="Normal 30 6 3" xfId="34405" xr:uid="{00000000-0005-0000-0000-000064860000}"/>
    <cellStyle name="Normal 30 7" xfId="34406" xr:uid="{00000000-0005-0000-0000-000065860000}"/>
    <cellStyle name="Normal 30 7 2" xfId="34407" xr:uid="{00000000-0005-0000-0000-000066860000}"/>
    <cellStyle name="Normal 30 7 2 2" xfId="34408" xr:uid="{00000000-0005-0000-0000-000067860000}"/>
    <cellStyle name="Normal 30 7 3" xfId="34409" xr:uid="{00000000-0005-0000-0000-000068860000}"/>
    <cellStyle name="Normal 30 8" xfId="34410" xr:uid="{00000000-0005-0000-0000-000069860000}"/>
    <cellStyle name="Normal 30 8 2" xfId="34411" xr:uid="{00000000-0005-0000-0000-00006A860000}"/>
    <cellStyle name="Normal 30 8 2 2" xfId="34412" xr:uid="{00000000-0005-0000-0000-00006B860000}"/>
    <cellStyle name="Normal 30 8 3" xfId="34413" xr:uid="{00000000-0005-0000-0000-00006C860000}"/>
    <cellStyle name="Normal 30 9" xfId="34414" xr:uid="{00000000-0005-0000-0000-00006D860000}"/>
    <cellStyle name="Normal 30 9 2" xfId="34415" xr:uid="{00000000-0005-0000-0000-00006E860000}"/>
    <cellStyle name="Normal 30 9 2 2" xfId="34416" xr:uid="{00000000-0005-0000-0000-00006F860000}"/>
    <cellStyle name="Normal 30 9 3" xfId="34417" xr:uid="{00000000-0005-0000-0000-000070860000}"/>
    <cellStyle name="Normal 31" xfId="34418" xr:uid="{00000000-0005-0000-0000-000071860000}"/>
    <cellStyle name="Normal 31 2" xfId="34419" xr:uid="{00000000-0005-0000-0000-000072860000}"/>
    <cellStyle name="Normal 31 2 2" xfId="34420" xr:uid="{00000000-0005-0000-0000-000073860000}"/>
    <cellStyle name="Normal 31 3" xfId="34421" xr:uid="{00000000-0005-0000-0000-000074860000}"/>
    <cellStyle name="Normal 31 3 2" xfId="34422" xr:uid="{00000000-0005-0000-0000-000075860000}"/>
    <cellStyle name="Normal 31 3 2 2" xfId="34423" xr:uid="{00000000-0005-0000-0000-000076860000}"/>
    <cellStyle name="Normal 31 3 2 2 2" xfId="34424" xr:uid="{00000000-0005-0000-0000-000077860000}"/>
    <cellStyle name="Normal 31 3 2 2 2 2" xfId="34425" xr:uid="{00000000-0005-0000-0000-000078860000}"/>
    <cellStyle name="Normal 31 3 2 2 3" xfId="34426" xr:uid="{00000000-0005-0000-0000-000079860000}"/>
    <cellStyle name="Normal 31 3 2 2 3 2" xfId="34427" xr:uid="{00000000-0005-0000-0000-00007A860000}"/>
    <cellStyle name="Normal 31 3 2 2 4" xfId="34428" xr:uid="{00000000-0005-0000-0000-00007B860000}"/>
    <cellStyle name="Normal 31 3 2 2 4 2" xfId="34429" xr:uid="{00000000-0005-0000-0000-00007C860000}"/>
    <cellStyle name="Normal 31 3 2 2 5" xfId="34430" xr:uid="{00000000-0005-0000-0000-00007D860000}"/>
    <cellStyle name="Normal 31 3 2 3" xfId="34431" xr:uid="{00000000-0005-0000-0000-00007E860000}"/>
    <cellStyle name="Normal 31 3 2 3 2" xfId="34432" xr:uid="{00000000-0005-0000-0000-00007F860000}"/>
    <cellStyle name="Normal 31 3 2 4" xfId="34433" xr:uid="{00000000-0005-0000-0000-000080860000}"/>
    <cellStyle name="Normal 31 3 2 4 2" xfId="34434" xr:uid="{00000000-0005-0000-0000-000081860000}"/>
    <cellStyle name="Normal 31 3 2 5" xfId="34435" xr:uid="{00000000-0005-0000-0000-000082860000}"/>
    <cellStyle name="Normal 31 3 2 5 2" xfId="34436" xr:uid="{00000000-0005-0000-0000-000083860000}"/>
    <cellStyle name="Normal 31 3 2 6" xfId="34437" xr:uid="{00000000-0005-0000-0000-000084860000}"/>
    <cellStyle name="Normal 31 3 3" xfId="34438" xr:uid="{00000000-0005-0000-0000-000085860000}"/>
    <cellStyle name="Normal 31 3 3 2" xfId="34439" xr:uid="{00000000-0005-0000-0000-000086860000}"/>
    <cellStyle name="Normal 31 3 3 2 2" xfId="34440" xr:uid="{00000000-0005-0000-0000-000087860000}"/>
    <cellStyle name="Normal 31 3 3 3" xfId="34441" xr:uid="{00000000-0005-0000-0000-000088860000}"/>
    <cellStyle name="Normal 31 3 3 3 2" xfId="34442" xr:uid="{00000000-0005-0000-0000-000089860000}"/>
    <cellStyle name="Normal 31 3 3 4" xfId="34443" xr:uid="{00000000-0005-0000-0000-00008A860000}"/>
    <cellStyle name="Normal 31 3 3 4 2" xfId="34444" xr:uid="{00000000-0005-0000-0000-00008B860000}"/>
    <cellStyle name="Normal 31 3 3 5" xfId="34445" xr:uid="{00000000-0005-0000-0000-00008C860000}"/>
    <cellStyle name="Normal 31 3 4" xfId="34446" xr:uid="{00000000-0005-0000-0000-00008D860000}"/>
    <cellStyle name="Normal 31 3 4 2" xfId="34447" xr:uid="{00000000-0005-0000-0000-00008E860000}"/>
    <cellStyle name="Normal 31 3 5" xfId="34448" xr:uid="{00000000-0005-0000-0000-00008F860000}"/>
    <cellStyle name="Normal 31 3 5 2" xfId="34449" xr:uid="{00000000-0005-0000-0000-000090860000}"/>
    <cellStyle name="Normal 31 3 6" xfId="34450" xr:uid="{00000000-0005-0000-0000-000091860000}"/>
    <cellStyle name="Normal 31 3 6 2" xfId="34451" xr:uid="{00000000-0005-0000-0000-000092860000}"/>
    <cellStyle name="Normal 31 3 7" xfId="34452" xr:uid="{00000000-0005-0000-0000-000093860000}"/>
    <cellStyle name="Normal 31 4" xfId="34453" xr:uid="{00000000-0005-0000-0000-000094860000}"/>
    <cellStyle name="Normal 32" xfId="34454" xr:uid="{00000000-0005-0000-0000-000095860000}"/>
    <cellStyle name="Normal 32 2" xfId="34455" xr:uid="{00000000-0005-0000-0000-000096860000}"/>
    <cellStyle name="Normal 32 2 2" xfId="34456" xr:uid="{00000000-0005-0000-0000-000097860000}"/>
    <cellStyle name="Normal 32 3" xfId="34457" xr:uid="{00000000-0005-0000-0000-000098860000}"/>
    <cellStyle name="Normal 32 3 2" xfId="34458" xr:uid="{00000000-0005-0000-0000-000099860000}"/>
    <cellStyle name="Normal 32 3 2 2" xfId="34459" xr:uid="{00000000-0005-0000-0000-00009A860000}"/>
    <cellStyle name="Normal 32 3 2 2 2" xfId="34460" xr:uid="{00000000-0005-0000-0000-00009B860000}"/>
    <cellStyle name="Normal 32 3 2 2 2 2" xfId="34461" xr:uid="{00000000-0005-0000-0000-00009C860000}"/>
    <cellStyle name="Normal 32 3 2 2 3" xfId="34462" xr:uid="{00000000-0005-0000-0000-00009D860000}"/>
    <cellStyle name="Normal 32 3 2 2 3 2" xfId="34463" xr:uid="{00000000-0005-0000-0000-00009E860000}"/>
    <cellStyle name="Normal 32 3 2 2 4" xfId="34464" xr:uid="{00000000-0005-0000-0000-00009F860000}"/>
    <cellStyle name="Normal 32 3 2 2 4 2" xfId="34465" xr:uid="{00000000-0005-0000-0000-0000A0860000}"/>
    <cellStyle name="Normal 32 3 2 2 5" xfId="34466" xr:uid="{00000000-0005-0000-0000-0000A1860000}"/>
    <cellStyle name="Normal 32 3 2 3" xfId="34467" xr:uid="{00000000-0005-0000-0000-0000A2860000}"/>
    <cellStyle name="Normal 32 3 2 3 2" xfId="34468" xr:uid="{00000000-0005-0000-0000-0000A3860000}"/>
    <cellStyle name="Normal 32 3 2 4" xfId="34469" xr:uid="{00000000-0005-0000-0000-0000A4860000}"/>
    <cellStyle name="Normal 32 3 2 4 2" xfId="34470" xr:uid="{00000000-0005-0000-0000-0000A5860000}"/>
    <cellStyle name="Normal 32 3 2 5" xfId="34471" xr:uid="{00000000-0005-0000-0000-0000A6860000}"/>
    <cellStyle name="Normal 32 3 2 5 2" xfId="34472" xr:uid="{00000000-0005-0000-0000-0000A7860000}"/>
    <cellStyle name="Normal 32 3 2 6" xfId="34473" xr:uid="{00000000-0005-0000-0000-0000A8860000}"/>
    <cellStyle name="Normal 32 3 3" xfId="34474" xr:uid="{00000000-0005-0000-0000-0000A9860000}"/>
    <cellStyle name="Normal 32 3 3 2" xfId="34475" xr:uid="{00000000-0005-0000-0000-0000AA860000}"/>
    <cellStyle name="Normal 32 3 3 2 2" xfId="34476" xr:uid="{00000000-0005-0000-0000-0000AB860000}"/>
    <cellStyle name="Normal 32 3 3 3" xfId="34477" xr:uid="{00000000-0005-0000-0000-0000AC860000}"/>
    <cellStyle name="Normal 32 3 3 3 2" xfId="34478" xr:uid="{00000000-0005-0000-0000-0000AD860000}"/>
    <cellStyle name="Normal 32 3 3 4" xfId="34479" xr:uid="{00000000-0005-0000-0000-0000AE860000}"/>
    <cellStyle name="Normal 32 3 3 4 2" xfId="34480" xr:uid="{00000000-0005-0000-0000-0000AF860000}"/>
    <cellStyle name="Normal 32 3 3 5" xfId="34481" xr:uid="{00000000-0005-0000-0000-0000B0860000}"/>
    <cellStyle name="Normal 32 3 4" xfId="34482" xr:uid="{00000000-0005-0000-0000-0000B1860000}"/>
    <cellStyle name="Normal 32 3 4 2" xfId="34483" xr:uid="{00000000-0005-0000-0000-0000B2860000}"/>
    <cellStyle name="Normal 32 3 5" xfId="34484" xr:uid="{00000000-0005-0000-0000-0000B3860000}"/>
    <cellStyle name="Normal 32 3 5 2" xfId="34485" xr:uid="{00000000-0005-0000-0000-0000B4860000}"/>
    <cellStyle name="Normal 32 3 6" xfId="34486" xr:uid="{00000000-0005-0000-0000-0000B5860000}"/>
    <cellStyle name="Normal 32 3 6 2" xfId="34487" xr:uid="{00000000-0005-0000-0000-0000B6860000}"/>
    <cellStyle name="Normal 32 3 7" xfId="34488" xr:uid="{00000000-0005-0000-0000-0000B7860000}"/>
    <cellStyle name="Normal 32 4" xfId="34489" xr:uid="{00000000-0005-0000-0000-0000B8860000}"/>
    <cellStyle name="Normal 33" xfId="34490" xr:uid="{00000000-0005-0000-0000-0000B9860000}"/>
    <cellStyle name="Normal 33 2" xfId="34491" xr:uid="{00000000-0005-0000-0000-0000BA860000}"/>
    <cellStyle name="Normal 33 2 2" xfId="34492" xr:uid="{00000000-0005-0000-0000-0000BB860000}"/>
    <cellStyle name="Normal 33 3" xfId="34493" xr:uid="{00000000-0005-0000-0000-0000BC860000}"/>
    <cellStyle name="Normal 33 3 2" xfId="34494" xr:uid="{00000000-0005-0000-0000-0000BD860000}"/>
    <cellStyle name="Normal 33 3 2 2" xfId="34495" xr:uid="{00000000-0005-0000-0000-0000BE860000}"/>
    <cellStyle name="Normal 33 3 2 2 2" xfId="34496" xr:uid="{00000000-0005-0000-0000-0000BF860000}"/>
    <cellStyle name="Normal 33 3 2 2 2 2" xfId="34497" xr:uid="{00000000-0005-0000-0000-0000C0860000}"/>
    <cellStyle name="Normal 33 3 2 2 3" xfId="34498" xr:uid="{00000000-0005-0000-0000-0000C1860000}"/>
    <cellStyle name="Normal 33 3 2 2 3 2" xfId="34499" xr:uid="{00000000-0005-0000-0000-0000C2860000}"/>
    <cellStyle name="Normal 33 3 2 2 4" xfId="34500" xr:uid="{00000000-0005-0000-0000-0000C3860000}"/>
    <cellStyle name="Normal 33 3 2 2 4 2" xfId="34501" xr:uid="{00000000-0005-0000-0000-0000C4860000}"/>
    <cellStyle name="Normal 33 3 2 2 5" xfId="34502" xr:uid="{00000000-0005-0000-0000-0000C5860000}"/>
    <cellStyle name="Normal 33 3 2 3" xfId="34503" xr:uid="{00000000-0005-0000-0000-0000C6860000}"/>
    <cellStyle name="Normal 33 3 2 3 2" xfId="34504" xr:uid="{00000000-0005-0000-0000-0000C7860000}"/>
    <cellStyle name="Normal 33 3 2 4" xfId="34505" xr:uid="{00000000-0005-0000-0000-0000C8860000}"/>
    <cellStyle name="Normal 33 3 2 4 2" xfId="34506" xr:uid="{00000000-0005-0000-0000-0000C9860000}"/>
    <cellStyle name="Normal 33 3 2 5" xfId="34507" xr:uid="{00000000-0005-0000-0000-0000CA860000}"/>
    <cellStyle name="Normal 33 3 2 5 2" xfId="34508" xr:uid="{00000000-0005-0000-0000-0000CB860000}"/>
    <cellStyle name="Normal 33 3 2 6" xfId="34509" xr:uid="{00000000-0005-0000-0000-0000CC860000}"/>
    <cellStyle name="Normal 33 3 3" xfId="34510" xr:uid="{00000000-0005-0000-0000-0000CD860000}"/>
    <cellStyle name="Normal 33 3 3 2" xfId="34511" xr:uid="{00000000-0005-0000-0000-0000CE860000}"/>
    <cellStyle name="Normal 33 3 3 2 2" xfId="34512" xr:uid="{00000000-0005-0000-0000-0000CF860000}"/>
    <cellStyle name="Normal 33 3 3 3" xfId="34513" xr:uid="{00000000-0005-0000-0000-0000D0860000}"/>
    <cellStyle name="Normal 33 3 3 3 2" xfId="34514" xr:uid="{00000000-0005-0000-0000-0000D1860000}"/>
    <cellStyle name="Normal 33 3 3 4" xfId="34515" xr:uid="{00000000-0005-0000-0000-0000D2860000}"/>
    <cellStyle name="Normal 33 3 3 4 2" xfId="34516" xr:uid="{00000000-0005-0000-0000-0000D3860000}"/>
    <cellStyle name="Normal 33 3 3 5" xfId="34517" xr:uid="{00000000-0005-0000-0000-0000D4860000}"/>
    <cellStyle name="Normal 33 3 4" xfId="34518" xr:uid="{00000000-0005-0000-0000-0000D5860000}"/>
    <cellStyle name="Normal 33 3 4 2" xfId="34519" xr:uid="{00000000-0005-0000-0000-0000D6860000}"/>
    <cellStyle name="Normal 33 3 5" xfId="34520" xr:uid="{00000000-0005-0000-0000-0000D7860000}"/>
    <cellStyle name="Normal 33 3 5 2" xfId="34521" xr:uid="{00000000-0005-0000-0000-0000D8860000}"/>
    <cellStyle name="Normal 33 3 6" xfId="34522" xr:uid="{00000000-0005-0000-0000-0000D9860000}"/>
    <cellStyle name="Normal 33 3 6 2" xfId="34523" xr:uid="{00000000-0005-0000-0000-0000DA860000}"/>
    <cellStyle name="Normal 33 3 7" xfId="34524" xr:uid="{00000000-0005-0000-0000-0000DB860000}"/>
    <cellStyle name="Normal 33 4" xfId="34525" xr:uid="{00000000-0005-0000-0000-0000DC860000}"/>
    <cellStyle name="Normal 34" xfId="34526" xr:uid="{00000000-0005-0000-0000-0000DD860000}"/>
    <cellStyle name="Normal 34 2" xfId="34527" xr:uid="{00000000-0005-0000-0000-0000DE860000}"/>
    <cellStyle name="Normal 34 2 2" xfId="34528" xr:uid="{00000000-0005-0000-0000-0000DF860000}"/>
    <cellStyle name="Normal 34 2 2 2" xfId="34529" xr:uid="{00000000-0005-0000-0000-0000E0860000}"/>
    <cellStyle name="Normal 34 2 2 2 2" xfId="34530" xr:uid="{00000000-0005-0000-0000-0000E1860000}"/>
    <cellStyle name="Normal 34 2 2 3" xfId="34531" xr:uid="{00000000-0005-0000-0000-0000E2860000}"/>
    <cellStyle name="Normal 34 2 2 3 2" xfId="34532" xr:uid="{00000000-0005-0000-0000-0000E3860000}"/>
    <cellStyle name="Normal 34 2 2 4" xfId="34533" xr:uid="{00000000-0005-0000-0000-0000E4860000}"/>
    <cellStyle name="Normal 34 2 2 4 2" xfId="34534" xr:uid="{00000000-0005-0000-0000-0000E5860000}"/>
    <cellStyle name="Normal 34 2 2 5" xfId="34535" xr:uid="{00000000-0005-0000-0000-0000E6860000}"/>
    <cellStyle name="Normal 34 2 3" xfId="34536" xr:uid="{00000000-0005-0000-0000-0000E7860000}"/>
    <cellStyle name="Normal 34 2 3 2" xfId="34537" xr:uid="{00000000-0005-0000-0000-0000E8860000}"/>
    <cellStyle name="Normal 34 2 4" xfId="34538" xr:uid="{00000000-0005-0000-0000-0000E9860000}"/>
    <cellStyle name="Normal 34 2 4 2" xfId="34539" xr:uid="{00000000-0005-0000-0000-0000EA860000}"/>
    <cellStyle name="Normal 34 2 5" xfId="34540" xr:uid="{00000000-0005-0000-0000-0000EB860000}"/>
    <cellStyle name="Normal 34 2 5 2" xfId="34541" xr:uid="{00000000-0005-0000-0000-0000EC860000}"/>
    <cellStyle name="Normal 34 2 6" xfId="34542" xr:uid="{00000000-0005-0000-0000-0000ED860000}"/>
    <cellStyle name="Normal 34 3" xfId="34543" xr:uid="{00000000-0005-0000-0000-0000EE860000}"/>
    <cellStyle name="Normal 34 3 2" xfId="34544" xr:uid="{00000000-0005-0000-0000-0000EF860000}"/>
    <cellStyle name="Normal 34 4" xfId="34545" xr:uid="{00000000-0005-0000-0000-0000F0860000}"/>
    <cellStyle name="Normal 34 4 2" xfId="34546" xr:uid="{00000000-0005-0000-0000-0000F1860000}"/>
    <cellStyle name="Normal 34 4 2 2" xfId="34547" xr:uid="{00000000-0005-0000-0000-0000F2860000}"/>
    <cellStyle name="Normal 34 4 3" xfId="34548" xr:uid="{00000000-0005-0000-0000-0000F3860000}"/>
    <cellStyle name="Normal 34 4 3 2" xfId="34549" xr:uid="{00000000-0005-0000-0000-0000F4860000}"/>
    <cellStyle name="Normal 34 4 4" xfId="34550" xr:uid="{00000000-0005-0000-0000-0000F5860000}"/>
    <cellStyle name="Normal 34 4 4 2" xfId="34551" xr:uid="{00000000-0005-0000-0000-0000F6860000}"/>
    <cellStyle name="Normal 34 4 5" xfId="34552" xr:uid="{00000000-0005-0000-0000-0000F7860000}"/>
    <cellStyle name="Normal 34 5" xfId="34553" xr:uid="{00000000-0005-0000-0000-0000F8860000}"/>
    <cellStyle name="Normal 34 5 2" xfId="34554" xr:uid="{00000000-0005-0000-0000-0000F9860000}"/>
    <cellStyle name="Normal 34 6" xfId="34555" xr:uid="{00000000-0005-0000-0000-0000FA860000}"/>
    <cellStyle name="Normal 34 6 2" xfId="34556" xr:uid="{00000000-0005-0000-0000-0000FB860000}"/>
    <cellStyle name="Normal 34 7" xfId="34557" xr:uid="{00000000-0005-0000-0000-0000FC860000}"/>
    <cellStyle name="Normal 34 7 2" xfId="34558" xr:uid="{00000000-0005-0000-0000-0000FD860000}"/>
    <cellStyle name="Normal 34 8" xfId="34559" xr:uid="{00000000-0005-0000-0000-0000FE860000}"/>
    <cellStyle name="Normal 35" xfId="34560" xr:uid="{00000000-0005-0000-0000-0000FF860000}"/>
    <cellStyle name="Normal 35 2" xfId="34561" xr:uid="{00000000-0005-0000-0000-000000870000}"/>
    <cellStyle name="Normal 35 2 2" xfId="34562" xr:uid="{00000000-0005-0000-0000-000001870000}"/>
    <cellStyle name="Normal 35 2 2 2" xfId="34563" xr:uid="{00000000-0005-0000-0000-000002870000}"/>
    <cellStyle name="Normal 35 2 2 2 2" xfId="34564" xr:uid="{00000000-0005-0000-0000-000003870000}"/>
    <cellStyle name="Normal 35 2 2 2 2 2" xfId="34565" xr:uid="{00000000-0005-0000-0000-000004870000}"/>
    <cellStyle name="Normal 35 2 2 2 3" xfId="34566" xr:uid="{00000000-0005-0000-0000-000005870000}"/>
    <cellStyle name="Normal 35 2 2 2 3 2" xfId="34567" xr:uid="{00000000-0005-0000-0000-000006870000}"/>
    <cellStyle name="Normal 35 2 2 2 4" xfId="34568" xr:uid="{00000000-0005-0000-0000-000007870000}"/>
    <cellStyle name="Normal 35 2 2 2 4 2" xfId="34569" xr:uid="{00000000-0005-0000-0000-000008870000}"/>
    <cellStyle name="Normal 35 2 2 2 5" xfId="34570" xr:uid="{00000000-0005-0000-0000-000009870000}"/>
    <cellStyle name="Normal 35 2 2 3" xfId="34571" xr:uid="{00000000-0005-0000-0000-00000A870000}"/>
    <cellStyle name="Normal 35 2 2 3 2" xfId="34572" xr:uid="{00000000-0005-0000-0000-00000B870000}"/>
    <cellStyle name="Normal 35 2 2 4" xfId="34573" xr:uid="{00000000-0005-0000-0000-00000C870000}"/>
    <cellStyle name="Normal 35 2 2 4 2" xfId="34574" xr:uid="{00000000-0005-0000-0000-00000D870000}"/>
    <cellStyle name="Normal 35 2 2 5" xfId="34575" xr:uid="{00000000-0005-0000-0000-00000E870000}"/>
    <cellStyle name="Normal 35 2 2 5 2" xfId="34576" xr:uid="{00000000-0005-0000-0000-00000F870000}"/>
    <cellStyle name="Normal 35 2 2 6" xfId="34577" xr:uid="{00000000-0005-0000-0000-000010870000}"/>
    <cellStyle name="Normal 35 2 3" xfId="34578" xr:uid="{00000000-0005-0000-0000-000011870000}"/>
    <cellStyle name="Normal 35 2 3 2" xfId="34579" xr:uid="{00000000-0005-0000-0000-000012870000}"/>
    <cellStyle name="Normal 35 2 3 2 2" xfId="34580" xr:uid="{00000000-0005-0000-0000-000013870000}"/>
    <cellStyle name="Normal 35 2 3 3" xfId="34581" xr:uid="{00000000-0005-0000-0000-000014870000}"/>
    <cellStyle name="Normal 35 2 3 3 2" xfId="34582" xr:uid="{00000000-0005-0000-0000-000015870000}"/>
    <cellStyle name="Normal 35 2 3 4" xfId="34583" xr:uid="{00000000-0005-0000-0000-000016870000}"/>
    <cellStyle name="Normal 35 2 3 4 2" xfId="34584" xr:uid="{00000000-0005-0000-0000-000017870000}"/>
    <cellStyle name="Normal 35 2 3 5" xfId="34585" xr:uid="{00000000-0005-0000-0000-000018870000}"/>
    <cellStyle name="Normal 35 2 4" xfId="34586" xr:uid="{00000000-0005-0000-0000-000019870000}"/>
    <cellStyle name="Normal 35 2 4 2" xfId="34587" xr:uid="{00000000-0005-0000-0000-00001A870000}"/>
    <cellStyle name="Normal 35 2 5" xfId="34588" xr:uid="{00000000-0005-0000-0000-00001B870000}"/>
    <cellStyle name="Normal 35 2 5 2" xfId="34589" xr:uid="{00000000-0005-0000-0000-00001C870000}"/>
    <cellStyle name="Normal 35 2 6" xfId="34590" xr:uid="{00000000-0005-0000-0000-00001D870000}"/>
    <cellStyle name="Normal 35 2 6 2" xfId="34591" xr:uid="{00000000-0005-0000-0000-00001E870000}"/>
    <cellStyle name="Normal 35 2 7" xfId="34592" xr:uid="{00000000-0005-0000-0000-00001F870000}"/>
    <cellStyle name="Normal 35 3" xfId="34593" xr:uid="{00000000-0005-0000-0000-000020870000}"/>
    <cellStyle name="Normal 36" xfId="34594" xr:uid="{00000000-0005-0000-0000-000021870000}"/>
    <cellStyle name="Normal 36 2" xfId="34595" xr:uid="{00000000-0005-0000-0000-000022870000}"/>
    <cellStyle name="Normal 36 2 2" xfId="34596" xr:uid="{00000000-0005-0000-0000-000023870000}"/>
    <cellStyle name="Normal 36 2 2 2" xfId="34597" xr:uid="{00000000-0005-0000-0000-000024870000}"/>
    <cellStyle name="Normal 36 2 2 2 2" xfId="34598" xr:uid="{00000000-0005-0000-0000-000025870000}"/>
    <cellStyle name="Normal 36 2 2 3" xfId="34599" xr:uid="{00000000-0005-0000-0000-000026870000}"/>
    <cellStyle name="Normal 36 2 2 3 2" xfId="34600" xr:uid="{00000000-0005-0000-0000-000027870000}"/>
    <cellStyle name="Normal 36 2 2 4" xfId="34601" xr:uid="{00000000-0005-0000-0000-000028870000}"/>
    <cellStyle name="Normal 36 2 2 4 2" xfId="34602" xr:uid="{00000000-0005-0000-0000-000029870000}"/>
    <cellStyle name="Normal 36 2 2 5" xfId="34603" xr:uid="{00000000-0005-0000-0000-00002A870000}"/>
    <cellStyle name="Normal 36 2 3" xfId="34604" xr:uid="{00000000-0005-0000-0000-00002B870000}"/>
    <cellStyle name="Normal 36 2 3 2" xfId="34605" xr:uid="{00000000-0005-0000-0000-00002C870000}"/>
    <cellStyle name="Normal 36 2 4" xfId="34606" xr:uid="{00000000-0005-0000-0000-00002D870000}"/>
    <cellStyle name="Normal 36 2 4 2" xfId="34607" xr:uid="{00000000-0005-0000-0000-00002E870000}"/>
    <cellStyle name="Normal 36 2 5" xfId="34608" xr:uid="{00000000-0005-0000-0000-00002F870000}"/>
    <cellStyle name="Normal 36 2 5 2" xfId="34609" xr:uid="{00000000-0005-0000-0000-000030870000}"/>
    <cellStyle name="Normal 36 2 6" xfId="34610" xr:uid="{00000000-0005-0000-0000-000031870000}"/>
    <cellStyle name="Normal 36 3" xfId="34611" xr:uid="{00000000-0005-0000-0000-000032870000}"/>
    <cellStyle name="Normal 36 3 2" xfId="34612" xr:uid="{00000000-0005-0000-0000-000033870000}"/>
    <cellStyle name="Normal 36 4" xfId="34613" xr:uid="{00000000-0005-0000-0000-000034870000}"/>
    <cellStyle name="Normal 36 4 2" xfId="34614" xr:uid="{00000000-0005-0000-0000-000035870000}"/>
    <cellStyle name="Normal 36 4 2 2" xfId="34615" xr:uid="{00000000-0005-0000-0000-000036870000}"/>
    <cellStyle name="Normal 36 4 3" xfId="34616" xr:uid="{00000000-0005-0000-0000-000037870000}"/>
    <cellStyle name="Normal 36 4 3 2" xfId="34617" xr:uid="{00000000-0005-0000-0000-000038870000}"/>
    <cellStyle name="Normal 36 4 4" xfId="34618" xr:uid="{00000000-0005-0000-0000-000039870000}"/>
    <cellStyle name="Normal 36 4 4 2" xfId="34619" xr:uid="{00000000-0005-0000-0000-00003A870000}"/>
    <cellStyle name="Normal 36 4 5" xfId="34620" xr:uid="{00000000-0005-0000-0000-00003B870000}"/>
    <cellStyle name="Normal 36 5" xfId="34621" xr:uid="{00000000-0005-0000-0000-00003C870000}"/>
    <cellStyle name="Normal 36 5 2" xfId="34622" xr:uid="{00000000-0005-0000-0000-00003D870000}"/>
    <cellStyle name="Normal 36 6" xfId="34623" xr:uid="{00000000-0005-0000-0000-00003E870000}"/>
    <cellStyle name="Normal 36 6 2" xfId="34624" xr:uid="{00000000-0005-0000-0000-00003F870000}"/>
    <cellStyle name="Normal 36 7" xfId="34625" xr:uid="{00000000-0005-0000-0000-000040870000}"/>
    <cellStyle name="Normal 36 7 2" xfId="34626" xr:uid="{00000000-0005-0000-0000-000041870000}"/>
    <cellStyle name="Normal 36 8" xfId="34627" xr:uid="{00000000-0005-0000-0000-000042870000}"/>
    <cellStyle name="Normal 37" xfId="34628" xr:uid="{00000000-0005-0000-0000-000043870000}"/>
    <cellStyle name="Normal 37 2" xfId="34629" xr:uid="{00000000-0005-0000-0000-000044870000}"/>
    <cellStyle name="Normal 37 2 2" xfId="34630" xr:uid="{00000000-0005-0000-0000-000045870000}"/>
    <cellStyle name="Normal 37 3" xfId="34631" xr:uid="{00000000-0005-0000-0000-000046870000}"/>
    <cellStyle name="Normal 37 3 2" xfId="34632" xr:uid="{00000000-0005-0000-0000-000047870000}"/>
    <cellStyle name="Normal 37 3 2 2" xfId="34633" xr:uid="{00000000-0005-0000-0000-000048870000}"/>
    <cellStyle name="Normal 37 3 2 2 2" xfId="34634" xr:uid="{00000000-0005-0000-0000-000049870000}"/>
    <cellStyle name="Normal 37 3 2 2 2 2" xfId="34635" xr:uid="{00000000-0005-0000-0000-00004A870000}"/>
    <cellStyle name="Normal 37 3 2 2 3" xfId="34636" xr:uid="{00000000-0005-0000-0000-00004B870000}"/>
    <cellStyle name="Normal 37 3 2 2 3 2" xfId="34637" xr:uid="{00000000-0005-0000-0000-00004C870000}"/>
    <cellStyle name="Normal 37 3 2 2 4" xfId="34638" xr:uid="{00000000-0005-0000-0000-00004D870000}"/>
    <cellStyle name="Normal 37 3 2 2 4 2" xfId="34639" xr:uid="{00000000-0005-0000-0000-00004E870000}"/>
    <cellStyle name="Normal 37 3 2 2 5" xfId="34640" xr:uid="{00000000-0005-0000-0000-00004F870000}"/>
    <cellStyle name="Normal 37 3 2 3" xfId="34641" xr:uid="{00000000-0005-0000-0000-000050870000}"/>
    <cellStyle name="Normal 37 3 2 3 2" xfId="34642" xr:uid="{00000000-0005-0000-0000-000051870000}"/>
    <cellStyle name="Normal 37 3 2 4" xfId="34643" xr:uid="{00000000-0005-0000-0000-000052870000}"/>
    <cellStyle name="Normal 37 3 2 4 2" xfId="34644" xr:uid="{00000000-0005-0000-0000-000053870000}"/>
    <cellStyle name="Normal 37 3 2 5" xfId="34645" xr:uid="{00000000-0005-0000-0000-000054870000}"/>
    <cellStyle name="Normal 37 3 2 5 2" xfId="34646" xr:uid="{00000000-0005-0000-0000-000055870000}"/>
    <cellStyle name="Normal 37 3 2 6" xfId="34647" xr:uid="{00000000-0005-0000-0000-000056870000}"/>
    <cellStyle name="Normal 37 3 3" xfId="34648" xr:uid="{00000000-0005-0000-0000-000057870000}"/>
    <cellStyle name="Normal 37 3 3 2" xfId="34649" xr:uid="{00000000-0005-0000-0000-000058870000}"/>
    <cellStyle name="Normal 37 3 3 2 2" xfId="34650" xr:uid="{00000000-0005-0000-0000-000059870000}"/>
    <cellStyle name="Normal 37 3 3 3" xfId="34651" xr:uid="{00000000-0005-0000-0000-00005A870000}"/>
    <cellStyle name="Normal 37 3 3 3 2" xfId="34652" xr:uid="{00000000-0005-0000-0000-00005B870000}"/>
    <cellStyle name="Normal 37 3 3 4" xfId="34653" xr:uid="{00000000-0005-0000-0000-00005C870000}"/>
    <cellStyle name="Normal 37 3 3 4 2" xfId="34654" xr:uid="{00000000-0005-0000-0000-00005D870000}"/>
    <cellStyle name="Normal 37 3 3 5" xfId="34655" xr:uid="{00000000-0005-0000-0000-00005E870000}"/>
    <cellStyle name="Normal 37 3 4" xfId="34656" xr:uid="{00000000-0005-0000-0000-00005F870000}"/>
    <cellStyle name="Normal 37 3 4 2" xfId="34657" xr:uid="{00000000-0005-0000-0000-000060870000}"/>
    <cellStyle name="Normal 37 3 5" xfId="34658" xr:uid="{00000000-0005-0000-0000-000061870000}"/>
    <cellStyle name="Normal 37 3 5 2" xfId="34659" xr:uid="{00000000-0005-0000-0000-000062870000}"/>
    <cellStyle name="Normal 37 3 6" xfId="34660" xr:uid="{00000000-0005-0000-0000-000063870000}"/>
    <cellStyle name="Normal 37 3 6 2" xfId="34661" xr:uid="{00000000-0005-0000-0000-000064870000}"/>
    <cellStyle name="Normal 37 3 7" xfId="34662" xr:uid="{00000000-0005-0000-0000-000065870000}"/>
    <cellStyle name="Normal 37 4" xfId="34663" xr:uid="{00000000-0005-0000-0000-000066870000}"/>
    <cellStyle name="Normal 38" xfId="34664" xr:uid="{00000000-0005-0000-0000-000067870000}"/>
    <cellStyle name="Normal 38 2" xfId="34665" xr:uid="{00000000-0005-0000-0000-000068870000}"/>
    <cellStyle name="Normal 38 2 2" xfId="34666" xr:uid="{00000000-0005-0000-0000-000069870000}"/>
    <cellStyle name="Normal 38 3" xfId="34667" xr:uid="{00000000-0005-0000-0000-00006A870000}"/>
    <cellStyle name="Normal 38 3 2" xfId="34668" xr:uid="{00000000-0005-0000-0000-00006B870000}"/>
    <cellStyle name="Normal 38 3 2 2" xfId="34669" xr:uid="{00000000-0005-0000-0000-00006C870000}"/>
    <cellStyle name="Normal 38 3 2 2 2" xfId="34670" xr:uid="{00000000-0005-0000-0000-00006D870000}"/>
    <cellStyle name="Normal 38 3 2 2 2 2" xfId="34671" xr:uid="{00000000-0005-0000-0000-00006E870000}"/>
    <cellStyle name="Normal 38 3 2 2 3" xfId="34672" xr:uid="{00000000-0005-0000-0000-00006F870000}"/>
    <cellStyle name="Normal 38 3 2 2 3 2" xfId="34673" xr:uid="{00000000-0005-0000-0000-000070870000}"/>
    <cellStyle name="Normal 38 3 2 2 4" xfId="34674" xr:uid="{00000000-0005-0000-0000-000071870000}"/>
    <cellStyle name="Normal 38 3 2 2 4 2" xfId="34675" xr:uid="{00000000-0005-0000-0000-000072870000}"/>
    <cellStyle name="Normal 38 3 2 2 5" xfId="34676" xr:uid="{00000000-0005-0000-0000-000073870000}"/>
    <cellStyle name="Normal 38 3 2 3" xfId="34677" xr:uid="{00000000-0005-0000-0000-000074870000}"/>
    <cellStyle name="Normal 38 3 2 3 2" xfId="34678" xr:uid="{00000000-0005-0000-0000-000075870000}"/>
    <cellStyle name="Normal 38 3 2 4" xfId="34679" xr:uid="{00000000-0005-0000-0000-000076870000}"/>
    <cellStyle name="Normal 38 3 2 4 2" xfId="34680" xr:uid="{00000000-0005-0000-0000-000077870000}"/>
    <cellStyle name="Normal 38 3 2 5" xfId="34681" xr:uid="{00000000-0005-0000-0000-000078870000}"/>
    <cellStyle name="Normal 38 3 2 5 2" xfId="34682" xr:uid="{00000000-0005-0000-0000-000079870000}"/>
    <cellStyle name="Normal 38 3 2 6" xfId="34683" xr:uid="{00000000-0005-0000-0000-00007A870000}"/>
    <cellStyle name="Normal 38 3 3" xfId="34684" xr:uid="{00000000-0005-0000-0000-00007B870000}"/>
    <cellStyle name="Normal 38 3 3 2" xfId="34685" xr:uid="{00000000-0005-0000-0000-00007C870000}"/>
    <cellStyle name="Normal 38 3 3 2 2" xfId="34686" xr:uid="{00000000-0005-0000-0000-00007D870000}"/>
    <cellStyle name="Normal 38 3 3 3" xfId="34687" xr:uid="{00000000-0005-0000-0000-00007E870000}"/>
    <cellStyle name="Normal 38 3 3 3 2" xfId="34688" xr:uid="{00000000-0005-0000-0000-00007F870000}"/>
    <cellStyle name="Normal 38 3 3 4" xfId="34689" xr:uid="{00000000-0005-0000-0000-000080870000}"/>
    <cellStyle name="Normal 38 3 3 4 2" xfId="34690" xr:uid="{00000000-0005-0000-0000-000081870000}"/>
    <cellStyle name="Normal 38 3 3 5" xfId="34691" xr:uid="{00000000-0005-0000-0000-000082870000}"/>
    <cellStyle name="Normal 38 3 4" xfId="34692" xr:uid="{00000000-0005-0000-0000-000083870000}"/>
    <cellStyle name="Normal 38 3 4 2" xfId="34693" xr:uid="{00000000-0005-0000-0000-000084870000}"/>
    <cellStyle name="Normal 38 3 5" xfId="34694" xr:uid="{00000000-0005-0000-0000-000085870000}"/>
    <cellStyle name="Normal 38 3 5 2" xfId="34695" xr:uid="{00000000-0005-0000-0000-000086870000}"/>
    <cellStyle name="Normal 38 3 6" xfId="34696" xr:uid="{00000000-0005-0000-0000-000087870000}"/>
    <cellStyle name="Normal 38 3 6 2" xfId="34697" xr:uid="{00000000-0005-0000-0000-000088870000}"/>
    <cellStyle name="Normal 38 3 7" xfId="34698" xr:uid="{00000000-0005-0000-0000-000089870000}"/>
    <cellStyle name="Normal 38 4" xfId="34699" xr:uid="{00000000-0005-0000-0000-00008A870000}"/>
    <cellStyle name="Normal 39" xfId="34700" xr:uid="{00000000-0005-0000-0000-00008B870000}"/>
    <cellStyle name="Normal 39 2" xfId="34701" xr:uid="{00000000-0005-0000-0000-00008C870000}"/>
    <cellStyle name="Normal 39 2 2" xfId="34702" xr:uid="{00000000-0005-0000-0000-00008D870000}"/>
    <cellStyle name="Normal 39 3" xfId="34703" xr:uid="{00000000-0005-0000-0000-00008E870000}"/>
    <cellStyle name="Normal 39 3 2" xfId="34704" xr:uid="{00000000-0005-0000-0000-00008F870000}"/>
    <cellStyle name="Normal 39 3 2 2" xfId="34705" xr:uid="{00000000-0005-0000-0000-000090870000}"/>
    <cellStyle name="Normal 39 3 2 2 2" xfId="34706" xr:uid="{00000000-0005-0000-0000-000091870000}"/>
    <cellStyle name="Normal 39 3 2 2 2 2" xfId="34707" xr:uid="{00000000-0005-0000-0000-000092870000}"/>
    <cellStyle name="Normal 39 3 2 2 3" xfId="34708" xr:uid="{00000000-0005-0000-0000-000093870000}"/>
    <cellStyle name="Normal 39 3 2 2 3 2" xfId="34709" xr:uid="{00000000-0005-0000-0000-000094870000}"/>
    <cellStyle name="Normal 39 3 2 2 4" xfId="34710" xr:uid="{00000000-0005-0000-0000-000095870000}"/>
    <cellStyle name="Normal 39 3 2 2 4 2" xfId="34711" xr:uid="{00000000-0005-0000-0000-000096870000}"/>
    <cellStyle name="Normal 39 3 2 2 5" xfId="34712" xr:uid="{00000000-0005-0000-0000-000097870000}"/>
    <cellStyle name="Normal 39 3 2 3" xfId="34713" xr:uid="{00000000-0005-0000-0000-000098870000}"/>
    <cellStyle name="Normal 39 3 2 3 2" xfId="34714" xr:uid="{00000000-0005-0000-0000-000099870000}"/>
    <cellStyle name="Normal 39 3 2 4" xfId="34715" xr:uid="{00000000-0005-0000-0000-00009A870000}"/>
    <cellStyle name="Normal 39 3 2 4 2" xfId="34716" xr:uid="{00000000-0005-0000-0000-00009B870000}"/>
    <cellStyle name="Normal 39 3 2 5" xfId="34717" xr:uid="{00000000-0005-0000-0000-00009C870000}"/>
    <cellStyle name="Normal 39 3 2 5 2" xfId="34718" xr:uid="{00000000-0005-0000-0000-00009D870000}"/>
    <cellStyle name="Normal 39 3 2 6" xfId="34719" xr:uid="{00000000-0005-0000-0000-00009E870000}"/>
    <cellStyle name="Normal 39 3 3" xfId="34720" xr:uid="{00000000-0005-0000-0000-00009F870000}"/>
    <cellStyle name="Normal 39 3 3 2" xfId="34721" xr:uid="{00000000-0005-0000-0000-0000A0870000}"/>
    <cellStyle name="Normal 39 3 3 2 2" xfId="34722" xr:uid="{00000000-0005-0000-0000-0000A1870000}"/>
    <cellStyle name="Normal 39 3 3 3" xfId="34723" xr:uid="{00000000-0005-0000-0000-0000A2870000}"/>
    <cellStyle name="Normal 39 3 3 3 2" xfId="34724" xr:uid="{00000000-0005-0000-0000-0000A3870000}"/>
    <cellStyle name="Normal 39 3 3 4" xfId="34725" xr:uid="{00000000-0005-0000-0000-0000A4870000}"/>
    <cellStyle name="Normal 39 3 3 4 2" xfId="34726" xr:uid="{00000000-0005-0000-0000-0000A5870000}"/>
    <cellStyle name="Normal 39 3 3 5" xfId="34727" xr:uid="{00000000-0005-0000-0000-0000A6870000}"/>
    <cellStyle name="Normal 39 3 4" xfId="34728" xr:uid="{00000000-0005-0000-0000-0000A7870000}"/>
    <cellStyle name="Normal 39 3 4 2" xfId="34729" xr:uid="{00000000-0005-0000-0000-0000A8870000}"/>
    <cellStyle name="Normal 39 3 5" xfId="34730" xr:uid="{00000000-0005-0000-0000-0000A9870000}"/>
    <cellStyle name="Normal 39 3 5 2" xfId="34731" xr:uid="{00000000-0005-0000-0000-0000AA870000}"/>
    <cellStyle name="Normal 39 3 6" xfId="34732" xr:uid="{00000000-0005-0000-0000-0000AB870000}"/>
    <cellStyle name="Normal 39 3 6 2" xfId="34733" xr:uid="{00000000-0005-0000-0000-0000AC870000}"/>
    <cellStyle name="Normal 39 3 7" xfId="34734" xr:uid="{00000000-0005-0000-0000-0000AD870000}"/>
    <cellStyle name="Normal 39 4" xfId="34735" xr:uid="{00000000-0005-0000-0000-0000AE870000}"/>
    <cellStyle name="Normal 4" xfId="34736" xr:uid="{00000000-0005-0000-0000-0000AF870000}"/>
    <cellStyle name="Normal 4 10" xfId="34737" xr:uid="{00000000-0005-0000-0000-0000B0870000}"/>
    <cellStyle name="Normal 4 10 2" xfId="34738" xr:uid="{00000000-0005-0000-0000-0000B1870000}"/>
    <cellStyle name="Normal 4 11" xfId="34739" xr:uid="{00000000-0005-0000-0000-0000B2870000}"/>
    <cellStyle name="Normal 4 11 2" xfId="34740" xr:uid="{00000000-0005-0000-0000-0000B3870000}"/>
    <cellStyle name="Normal 4 12" xfId="34741" xr:uid="{00000000-0005-0000-0000-0000B4870000}"/>
    <cellStyle name="Normal 4 12 2" xfId="34742" xr:uid="{00000000-0005-0000-0000-0000B5870000}"/>
    <cellStyle name="Normal 4 13" xfId="34743" xr:uid="{00000000-0005-0000-0000-0000B6870000}"/>
    <cellStyle name="Normal 4 13 2" xfId="34744" xr:uid="{00000000-0005-0000-0000-0000B7870000}"/>
    <cellStyle name="Normal 4 13 2 2" xfId="34745" xr:uid="{00000000-0005-0000-0000-0000B8870000}"/>
    <cellStyle name="Normal 4 13 3" xfId="34746" xr:uid="{00000000-0005-0000-0000-0000B9870000}"/>
    <cellStyle name="Normal 4 13 3 2" xfId="34747" xr:uid="{00000000-0005-0000-0000-0000BA870000}"/>
    <cellStyle name="Normal 4 13 4" xfId="34748" xr:uid="{00000000-0005-0000-0000-0000BB870000}"/>
    <cellStyle name="Normal 4 13 4 2" xfId="34749" xr:uid="{00000000-0005-0000-0000-0000BC870000}"/>
    <cellStyle name="Normal 4 13 5" xfId="34750" xr:uid="{00000000-0005-0000-0000-0000BD870000}"/>
    <cellStyle name="Normal 4 14" xfId="34751" xr:uid="{00000000-0005-0000-0000-0000BE870000}"/>
    <cellStyle name="Normal 4 14 2" xfId="34752" xr:uid="{00000000-0005-0000-0000-0000BF870000}"/>
    <cellStyle name="Normal 4 14 2 2" xfId="34753" xr:uid="{00000000-0005-0000-0000-0000C0870000}"/>
    <cellStyle name="Normal 4 14 3" xfId="34754" xr:uid="{00000000-0005-0000-0000-0000C1870000}"/>
    <cellStyle name="Normal 4 14 3 2" xfId="34755" xr:uid="{00000000-0005-0000-0000-0000C2870000}"/>
    <cellStyle name="Normal 4 14 4" xfId="34756" xr:uid="{00000000-0005-0000-0000-0000C3870000}"/>
    <cellStyle name="Normal 4 15" xfId="34757" xr:uid="{00000000-0005-0000-0000-0000C4870000}"/>
    <cellStyle name="Normal 4 16" xfId="34758" xr:uid="{00000000-0005-0000-0000-0000C5870000}"/>
    <cellStyle name="Normal 4 2" xfId="34759" xr:uid="{00000000-0005-0000-0000-0000C6870000}"/>
    <cellStyle name="Normal 4 2 10" xfId="34760" xr:uid="{00000000-0005-0000-0000-0000C7870000}"/>
    <cellStyle name="Normal 4 2 10 2" xfId="34761" xr:uid="{00000000-0005-0000-0000-0000C8870000}"/>
    <cellStyle name="Normal 4 2 11" xfId="34762" xr:uid="{00000000-0005-0000-0000-0000C9870000}"/>
    <cellStyle name="Normal 4 2 11 2" xfId="34763" xr:uid="{00000000-0005-0000-0000-0000CA870000}"/>
    <cellStyle name="Normal 4 2 11 2 2" xfId="34764" xr:uid="{00000000-0005-0000-0000-0000CB870000}"/>
    <cellStyle name="Normal 4 2 11 2 2 2" xfId="34765" xr:uid="{00000000-0005-0000-0000-0000CC870000}"/>
    <cellStyle name="Normal 4 2 11 2 3" xfId="34766" xr:uid="{00000000-0005-0000-0000-0000CD870000}"/>
    <cellStyle name="Normal 4 2 11 2 3 2" xfId="34767" xr:uid="{00000000-0005-0000-0000-0000CE870000}"/>
    <cellStyle name="Normal 4 2 11 2 4" xfId="34768" xr:uid="{00000000-0005-0000-0000-0000CF870000}"/>
    <cellStyle name="Normal 4 2 11 2 4 2" xfId="34769" xr:uid="{00000000-0005-0000-0000-0000D0870000}"/>
    <cellStyle name="Normal 4 2 11 2 5" xfId="34770" xr:uid="{00000000-0005-0000-0000-0000D1870000}"/>
    <cellStyle name="Normal 4 2 11 3" xfId="34771" xr:uid="{00000000-0005-0000-0000-0000D2870000}"/>
    <cellStyle name="Normal 4 2 11 3 2" xfId="34772" xr:uid="{00000000-0005-0000-0000-0000D3870000}"/>
    <cellStyle name="Normal 4 2 11 4" xfId="34773" xr:uid="{00000000-0005-0000-0000-0000D4870000}"/>
    <cellStyle name="Normal 4 2 11 4 2" xfId="34774" xr:uid="{00000000-0005-0000-0000-0000D5870000}"/>
    <cellStyle name="Normal 4 2 11 5" xfId="34775" xr:uid="{00000000-0005-0000-0000-0000D6870000}"/>
    <cellStyle name="Normal 4 2 11 5 2" xfId="34776" xr:uid="{00000000-0005-0000-0000-0000D7870000}"/>
    <cellStyle name="Normal 4 2 11 6" xfId="34777" xr:uid="{00000000-0005-0000-0000-0000D8870000}"/>
    <cellStyle name="Normal 4 2 12" xfId="34778" xr:uid="{00000000-0005-0000-0000-0000D9870000}"/>
    <cellStyle name="Normal 4 2 12 2" xfId="34779" xr:uid="{00000000-0005-0000-0000-0000DA870000}"/>
    <cellStyle name="Normal 4 2 13" xfId="34780" xr:uid="{00000000-0005-0000-0000-0000DB870000}"/>
    <cellStyle name="Normal 4 2 13 2" xfId="34781" xr:uid="{00000000-0005-0000-0000-0000DC870000}"/>
    <cellStyle name="Normal 4 2 14" xfId="34782" xr:uid="{00000000-0005-0000-0000-0000DD870000}"/>
    <cellStyle name="Normal 4 2 14 2" xfId="34783" xr:uid="{00000000-0005-0000-0000-0000DE870000}"/>
    <cellStyle name="Normal 4 2 15" xfId="34784" xr:uid="{00000000-0005-0000-0000-0000DF870000}"/>
    <cellStyle name="Normal 4 2 2" xfId="34785" xr:uid="{00000000-0005-0000-0000-0000E0870000}"/>
    <cellStyle name="Normal 4 2 2 10" xfId="34786" xr:uid="{00000000-0005-0000-0000-0000E1870000}"/>
    <cellStyle name="Normal 4 2 2 10 2" xfId="34787" xr:uid="{00000000-0005-0000-0000-0000E2870000}"/>
    <cellStyle name="Normal 4 2 2 10 2 2" xfId="34788" xr:uid="{00000000-0005-0000-0000-0000E3870000}"/>
    <cellStyle name="Normal 4 2 2 10 2 2 2" xfId="34789" xr:uid="{00000000-0005-0000-0000-0000E4870000}"/>
    <cellStyle name="Normal 4 2 2 10 2 3" xfId="34790" xr:uid="{00000000-0005-0000-0000-0000E5870000}"/>
    <cellStyle name="Normal 4 2 2 10 2 3 2" xfId="34791" xr:uid="{00000000-0005-0000-0000-0000E6870000}"/>
    <cellStyle name="Normal 4 2 2 10 2 4" xfId="34792" xr:uid="{00000000-0005-0000-0000-0000E7870000}"/>
    <cellStyle name="Normal 4 2 2 10 2 4 2" xfId="34793" xr:uid="{00000000-0005-0000-0000-0000E8870000}"/>
    <cellStyle name="Normal 4 2 2 10 2 5" xfId="34794" xr:uid="{00000000-0005-0000-0000-0000E9870000}"/>
    <cellStyle name="Normal 4 2 2 10 3" xfId="34795" xr:uid="{00000000-0005-0000-0000-0000EA870000}"/>
    <cellStyle name="Normal 4 2 2 10 3 2" xfId="34796" xr:uid="{00000000-0005-0000-0000-0000EB870000}"/>
    <cellStyle name="Normal 4 2 2 10 4" xfId="34797" xr:uid="{00000000-0005-0000-0000-0000EC870000}"/>
    <cellStyle name="Normal 4 2 2 10 4 2" xfId="34798" xr:uid="{00000000-0005-0000-0000-0000ED870000}"/>
    <cellStyle name="Normal 4 2 2 10 5" xfId="34799" xr:uid="{00000000-0005-0000-0000-0000EE870000}"/>
    <cellStyle name="Normal 4 2 2 10 5 2" xfId="34800" xr:uid="{00000000-0005-0000-0000-0000EF870000}"/>
    <cellStyle name="Normal 4 2 2 10 6" xfId="34801" xr:uid="{00000000-0005-0000-0000-0000F0870000}"/>
    <cellStyle name="Normal 4 2 2 11" xfId="34802" xr:uid="{00000000-0005-0000-0000-0000F1870000}"/>
    <cellStyle name="Normal 4 2 2 11 2" xfId="34803" xr:uid="{00000000-0005-0000-0000-0000F2870000}"/>
    <cellStyle name="Normal 4 2 2 12" xfId="34804" xr:uid="{00000000-0005-0000-0000-0000F3870000}"/>
    <cellStyle name="Normal 4 2 2 12 2" xfId="34805" xr:uid="{00000000-0005-0000-0000-0000F4870000}"/>
    <cellStyle name="Normal 4 2 2 13" xfId="34806" xr:uid="{00000000-0005-0000-0000-0000F5870000}"/>
    <cellStyle name="Normal 4 2 2 13 2" xfId="34807" xr:uid="{00000000-0005-0000-0000-0000F6870000}"/>
    <cellStyle name="Normal 4 2 2 14" xfId="34808" xr:uid="{00000000-0005-0000-0000-0000F7870000}"/>
    <cellStyle name="Normal 4 2 2 14 2" xfId="34809" xr:uid="{00000000-0005-0000-0000-0000F8870000}"/>
    <cellStyle name="Normal 4 2 2 15" xfId="34810" xr:uid="{00000000-0005-0000-0000-0000F9870000}"/>
    <cellStyle name="Normal 4 2 2 2" xfId="34811" xr:uid="{00000000-0005-0000-0000-0000FA870000}"/>
    <cellStyle name="Normal 4 2 2 2 10" xfId="34812" xr:uid="{00000000-0005-0000-0000-0000FB870000}"/>
    <cellStyle name="Normal 4 2 2 2 2" xfId="34813" xr:uid="{00000000-0005-0000-0000-0000FC870000}"/>
    <cellStyle name="Normal 4 2 2 2 2 2" xfId="34814" xr:uid="{00000000-0005-0000-0000-0000FD870000}"/>
    <cellStyle name="Normal 4 2 2 2 2 2 2" xfId="34815" xr:uid="{00000000-0005-0000-0000-0000FE870000}"/>
    <cellStyle name="Normal 4 2 2 2 2 2 2 2" xfId="34816" xr:uid="{00000000-0005-0000-0000-0000FF870000}"/>
    <cellStyle name="Normal 4 2 2 2 2 2 2 2 2" xfId="34817" xr:uid="{00000000-0005-0000-0000-000000880000}"/>
    <cellStyle name="Normal 4 2 2 2 2 2 2 2 2 2" xfId="34818" xr:uid="{00000000-0005-0000-0000-000001880000}"/>
    <cellStyle name="Normal 4 2 2 2 2 2 2 2 3" xfId="34819" xr:uid="{00000000-0005-0000-0000-000002880000}"/>
    <cellStyle name="Normal 4 2 2 2 2 2 2 2 3 2" xfId="34820" xr:uid="{00000000-0005-0000-0000-000003880000}"/>
    <cellStyle name="Normal 4 2 2 2 2 2 2 2 4" xfId="34821" xr:uid="{00000000-0005-0000-0000-000004880000}"/>
    <cellStyle name="Normal 4 2 2 2 2 2 2 2 4 2" xfId="34822" xr:uid="{00000000-0005-0000-0000-000005880000}"/>
    <cellStyle name="Normal 4 2 2 2 2 2 2 2 5" xfId="34823" xr:uid="{00000000-0005-0000-0000-000006880000}"/>
    <cellStyle name="Normal 4 2 2 2 2 2 2 3" xfId="34824" xr:uid="{00000000-0005-0000-0000-000007880000}"/>
    <cellStyle name="Normal 4 2 2 2 2 2 2 3 2" xfId="34825" xr:uid="{00000000-0005-0000-0000-000008880000}"/>
    <cellStyle name="Normal 4 2 2 2 2 2 2 4" xfId="34826" xr:uid="{00000000-0005-0000-0000-000009880000}"/>
    <cellStyle name="Normal 4 2 2 2 2 2 2 4 2" xfId="34827" xr:uid="{00000000-0005-0000-0000-00000A880000}"/>
    <cellStyle name="Normal 4 2 2 2 2 2 2 5" xfId="34828" xr:uid="{00000000-0005-0000-0000-00000B880000}"/>
    <cellStyle name="Normal 4 2 2 2 2 2 2 5 2" xfId="34829" xr:uid="{00000000-0005-0000-0000-00000C880000}"/>
    <cellStyle name="Normal 4 2 2 2 2 2 2 6" xfId="34830" xr:uid="{00000000-0005-0000-0000-00000D880000}"/>
    <cellStyle name="Normal 4 2 2 2 2 2 3" xfId="34831" xr:uid="{00000000-0005-0000-0000-00000E880000}"/>
    <cellStyle name="Normal 4 2 2 2 2 2 3 2" xfId="34832" xr:uid="{00000000-0005-0000-0000-00000F880000}"/>
    <cellStyle name="Normal 4 2 2 2 2 2 3 2 2" xfId="34833" xr:uid="{00000000-0005-0000-0000-000010880000}"/>
    <cellStyle name="Normal 4 2 2 2 2 2 3 3" xfId="34834" xr:uid="{00000000-0005-0000-0000-000011880000}"/>
    <cellStyle name="Normal 4 2 2 2 2 2 3 3 2" xfId="34835" xr:uid="{00000000-0005-0000-0000-000012880000}"/>
    <cellStyle name="Normal 4 2 2 2 2 2 3 4" xfId="34836" xr:uid="{00000000-0005-0000-0000-000013880000}"/>
    <cellStyle name="Normal 4 2 2 2 2 2 3 4 2" xfId="34837" xr:uid="{00000000-0005-0000-0000-000014880000}"/>
    <cellStyle name="Normal 4 2 2 2 2 2 3 5" xfId="34838" xr:uid="{00000000-0005-0000-0000-000015880000}"/>
    <cellStyle name="Normal 4 2 2 2 2 2 4" xfId="34839" xr:uid="{00000000-0005-0000-0000-000016880000}"/>
    <cellStyle name="Normal 4 2 2 2 2 2 4 2" xfId="34840" xr:uid="{00000000-0005-0000-0000-000017880000}"/>
    <cellStyle name="Normal 4 2 2 2 2 2 5" xfId="34841" xr:uid="{00000000-0005-0000-0000-000018880000}"/>
    <cellStyle name="Normal 4 2 2 2 2 2 5 2" xfId="34842" xr:uid="{00000000-0005-0000-0000-000019880000}"/>
    <cellStyle name="Normal 4 2 2 2 2 2 6" xfId="34843" xr:uid="{00000000-0005-0000-0000-00001A880000}"/>
    <cellStyle name="Normal 4 2 2 2 2 2 6 2" xfId="34844" xr:uid="{00000000-0005-0000-0000-00001B880000}"/>
    <cellStyle name="Normal 4 2 2 2 2 2 7" xfId="34845" xr:uid="{00000000-0005-0000-0000-00001C880000}"/>
    <cellStyle name="Normal 4 2 2 2 2 3" xfId="34846" xr:uid="{00000000-0005-0000-0000-00001D880000}"/>
    <cellStyle name="Normal 4 2 2 2 2 3 2" xfId="34847" xr:uid="{00000000-0005-0000-0000-00001E880000}"/>
    <cellStyle name="Normal 4 2 2 2 2 3 2 2" xfId="34848" xr:uid="{00000000-0005-0000-0000-00001F880000}"/>
    <cellStyle name="Normal 4 2 2 2 2 3 2 2 2" xfId="34849" xr:uid="{00000000-0005-0000-0000-000020880000}"/>
    <cellStyle name="Normal 4 2 2 2 2 3 2 2 2 2" xfId="34850" xr:uid="{00000000-0005-0000-0000-000021880000}"/>
    <cellStyle name="Normal 4 2 2 2 2 3 2 2 3" xfId="34851" xr:uid="{00000000-0005-0000-0000-000022880000}"/>
    <cellStyle name="Normal 4 2 2 2 2 3 2 2 3 2" xfId="34852" xr:uid="{00000000-0005-0000-0000-000023880000}"/>
    <cellStyle name="Normal 4 2 2 2 2 3 2 2 4" xfId="34853" xr:uid="{00000000-0005-0000-0000-000024880000}"/>
    <cellStyle name="Normal 4 2 2 2 2 3 2 2 4 2" xfId="34854" xr:uid="{00000000-0005-0000-0000-000025880000}"/>
    <cellStyle name="Normal 4 2 2 2 2 3 2 2 5" xfId="34855" xr:uid="{00000000-0005-0000-0000-000026880000}"/>
    <cellStyle name="Normal 4 2 2 2 2 3 2 3" xfId="34856" xr:uid="{00000000-0005-0000-0000-000027880000}"/>
    <cellStyle name="Normal 4 2 2 2 2 3 2 3 2" xfId="34857" xr:uid="{00000000-0005-0000-0000-000028880000}"/>
    <cellStyle name="Normal 4 2 2 2 2 3 2 4" xfId="34858" xr:uid="{00000000-0005-0000-0000-000029880000}"/>
    <cellStyle name="Normal 4 2 2 2 2 3 2 4 2" xfId="34859" xr:uid="{00000000-0005-0000-0000-00002A880000}"/>
    <cellStyle name="Normal 4 2 2 2 2 3 2 5" xfId="34860" xr:uid="{00000000-0005-0000-0000-00002B880000}"/>
    <cellStyle name="Normal 4 2 2 2 2 3 2 5 2" xfId="34861" xr:uid="{00000000-0005-0000-0000-00002C880000}"/>
    <cellStyle name="Normal 4 2 2 2 2 3 2 6" xfId="34862" xr:uid="{00000000-0005-0000-0000-00002D880000}"/>
    <cellStyle name="Normal 4 2 2 2 2 3 3" xfId="34863" xr:uid="{00000000-0005-0000-0000-00002E880000}"/>
    <cellStyle name="Normal 4 2 2 2 2 3 3 2" xfId="34864" xr:uid="{00000000-0005-0000-0000-00002F880000}"/>
    <cellStyle name="Normal 4 2 2 2 2 3 3 2 2" xfId="34865" xr:uid="{00000000-0005-0000-0000-000030880000}"/>
    <cellStyle name="Normal 4 2 2 2 2 3 3 3" xfId="34866" xr:uid="{00000000-0005-0000-0000-000031880000}"/>
    <cellStyle name="Normal 4 2 2 2 2 3 3 3 2" xfId="34867" xr:uid="{00000000-0005-0000-0000-000032880000}"/>
    <cellStyle name="Normal 4 2 2 2 2 3 3 4" xfId="34868" xr:uid="{00000000-0005-0000-0000-000033880000}"/>
    <cellStyle name="Normal 4 2 2 2 2 3 3 4 2" xfId="34869" xr:uid="{00000000-0005-0000-0000-000034880000}"/>
    <cellStyle name="Normal 4 2 2 2 2 3 3 5" xfId="34870" xr:uid="{00000000-0005-0000-0000-000035880000}"/>
    <cellStyle name="Normal 4 2 2 2 2 3 4" xfId="34871" xr:uid="{00000000-0005-0000-0000-000036880000}"/>
    <cellStyle name="Normal 4 2 2 2 2 3 4 2" xfId="34872" xr:uid="{00000000-0005-0000-0000-000037880000}"/>
    <cellStyle name="Normal 4 2 2 2 2 3 5" xfId="34873" xr:uid="{00000000-0005-0000-0000-000038880000}"/>
    <cellStyle name="Normal 4 2 2 2 2 3 5 2" xfId="34874" xr:uid="{00000000-0005-0000-0000-000039880000}"/>
    <cellStyle name="Normal 4 2 2 2 2 3 6" xfId="34875" xr:uid="{00000000-0005-0000-0000-00003A880000}"/>
    <cellStyle name="Normal 4 2 2 2 2 3 6 2" xfId="34876" xr:uid="{00000000-0005-0000-0000-00003B880000}"/>
    <cellStyle name="Normal 4 2 2 2 2 3 7" xfId="34877" xr:uid="{00000000-0005-0000-0000-00003C880000}"/>
    <cellStyle name="Normal 4 2 2 2 2 4" xfId="34878" xr:uid="{00000000-0005-0000-0000-00003D880000}"/>
    <cellStyle name="Normal 4 2 2 2 2 4 2" xfId="34879" xr:uid="{00000000-0005-0000-0000-00003E880000}"/>
    <cellStyle name="Normal 4 2 2 2 2 4 2 2" xfId="34880" xr:uid="{00000000-0005-0000-0000-00003F880000}"/>
    <cellStyle name="Normal 4 2 2 2 2 4 2 2 2" xfId="34881" xr:uid="{00000000-0005-0000-0000-000040880000}"/>
    <cellStyle name="Normal 4 2 2 2 2 4 2 3" xfId="34882" xr:uid="{00000000-0005-0000-0000-000041880000}"/>
    <cellStyle name="Normal 4 2 2 2 2 4 2 3 2" xfId="34883" xr:uid="{00000000-0005-0000-0000-000042880000}"/>
    <cellStyle name="Normal 4 2 2 2 2 4 2 4" xfId="34884" xr:uid="{00000000-0005-0000-0000-000043880000}"/>
    <cellStyle name="Normal 4 2 2 2 2 4 2 4 2" xfId="34885" xr:uid="{00000000-0005-0000-0000-000044880000}"/>
    <cellStyle name="Normal 4 2 2 2 2 4 2 5" xfId="34886" xr:uid="{00000000-0005-0000-0000-000045880000}"/>
    <cellStyle name="Normal 4 2 2 2 2 4 3" xfId="34887" xr:uid="{00000000-0005-0000-0000-000046880000}"/>
    <cellStyle name="Normal 4 2 2 2 2 4 3 2" xfId="34888" xr:uid="{00000000-0005-0000-0000-000047880000}"/>
    <cellStyle name="Normal 4 2 2 2 2 4 4" xfId="34889" xr:uid="{00000000-0005-0000-0000-000048880000}"/>
    <cellStyle name="Normal 4 2 2 2 2 4 4 2" xfId="34890" xr:uid="{00000000-0005-0000-0000-000049880000}"/>
    <cellStyle name="Normal 4 2 2 2 2 4 5" xfId="34891" xr:uid="{00000000-0005-0000-0000-00004A880000}"/>
    <cellStyle name="Normal 4 2 2 2 2 4 5 2" xfId="34892" xr:uid="{00000000-0005-0000-0000-00004B880000}"/>
    <cellStyle name="Normal 4 2 2 2 2 4 6" xfId="34893" xr:uid="{00000000-0005-0000-0000-00004C880000}"/>
    <cellStyle name="Normal 4 2 2 2 2 5" xfId="34894" xr:uid="{00000000-0005-0000-0000-00004D880000}"/>
    <cellStyle name="Normal 4 2 2 2 2 5 2" xfId="34895" xr:uid="{00000000-0005-0000-0000-00004E880000}"/>
    <cellStyle name="Normal 4 2 2 2 2 5 2 2" xfId="34896" xr:uid="{00000000-0005-0000-0000-00004F880000}"/>
    <cellStyle name="Normal 4 2 2 2 2 5 3" xfId="34897" xr:uid="{00000000-0005-0000-0000-000050880000}"/>
    <cellStyle name="Normal 4 2 2 2 2 5 3 2" xfId="34898" xr:uid="{00000000-0005-0000-0000-000051880000}"/>
    <cellStyle name="Normal 4 2 2 2 2 5 4" xfId="34899" xr:uid="{00000000-0005-0000-0000-000052880000}"/>
    <cellStyle name="Normal 4 2 2 2 2 5 4 2" xfId="34900" xr:uid="{00000000-0005-0000-0000-000053880000}"/>
    <cellStyle name="Normal 4 2 2 2 2 5 5" xfId="34901" xr:uid="{00000000-0005-0000-0000-000054880000}"/>
    <cellStyle name="Normal 4 2 2 2 2 6" xfId="34902" xr:uid="{00000000-0005-0000-0000-000055880000}"/>
    <cellStyle name="Normal 4 2 2 2 2 6 2" xfId="34903" xr:uid="{00000000-0005-0000-0000-000056880000}"/>
    <cellStyle name="Normal 4 2 2 2 2 7" xfId="34904" xr:uid="{00000000-0005-0000-0000-000057880000}"/>
    <cellStyle name="Normal 4 2 2 2 2 7 2" xfId="34905" xr:uid="{00000000-0005-0000-0000-000058880000}"/>
    <cellStyle name="Normal 4 2 2 2 2 8" xfId="34906" xr:uid="{00000000-0005-0000-0000-000059880000}"/>
    <cellStyle name="Normal 4 2 2 2 2 8 2" xfId="34907" xr:uid="{00000000-0005-0000-0000-00005A880000}"/>
    <cellStyle name="Normal 4 2 2 2 2 9" xfId="34908" xr:uid="{00000000-0005-0000-0000-00005B880000}"/>
    <cellStyle name="Normal 4 2 2 2 3" xfId="34909" xr:uid="{00000000-0005-0000-0000-00005C880000}"/>
    <cellStyle name="Normal 4 2 2 2 3 2" xfId="34910" xr:uid="{00000000-0005-0000-0000-00005D880000}"/>
    <cellStyle name="Normal 4 2 2 2 3 2 2" xfId="34911" xr:uid="{00000000-0005-0000-0000-00005E880000}"/>
    <cellStyle name="Normal 4 2 2 2 3 2 2 2" xfId="34912" xr:uid="{00000000-0005-0000-0000-00005F880000}"/>
    <cellStyle name="Normal 4 2 2 2 3 2 2 2 2" xfId="34913" xr:uid="{00000000-0005-0000-0000-000060880000}"/>
    <cellStyle name="Normal 4 2 2 2 3 2 2 3" xfId="34914" xr:uid="{00000000-0005-0000-0000-000061880000}"/>
    <cellStyle name="Normal 4 2 2 2 3 2 2 3 2" xfId="34915" xr:uid="{00000000-0005-0000-0000-000062880000}"/>
    <cellStyle name="Normal 4 2 2 2 3 2 2 4" xfId="34916" xr:uid="{00000000-0005-0000-0000-000063880000}"/>
    <cellStyle name="Normal 4 2 2 2 3 2 2 4 2" xfId="34917" xr:uid="{00000000-0005-0000-0000-000064880000}"/>
    <cellStyle name="Normal 4 2 2 2 3 2 2 5" xfId="34918" xr:uid="{00000000-0005-0000-0000-000065880000}"/>
    <cellStyle name="Normal 4 2 2 2 3 2 3" xfId="34919" xr:uid="{00000000-0005-0000-0000-000066880000}"/>
    <cellStyle name="Normal 4 2 2 2 3 2 3 2" xfId="34920" xr:uid="{00000000-0005-0000-0000-000067880000}"/>
    <cellStyle name="Normal 4 2 2 2 3 2 4" xfId="34921" xr:uid="{00000000-0005-0000-0000-000068880000}"/>
    <cellStyle name="Normal 4 2 2 2 3 2 4 2" xfId="34922" xr:uid="{00000000-0005-0000-0000-000069880000}"/>
    <cellStyle name="Normal 4 2 2 2 3 2 5" xfId="34923" xr:uid="{00000000-0005-0000-0000-00006A880000}"/>
    <cellStyle name="Normal 4 2 2 2 3 2 5 2" xfId="34924" xr:uid="{00000000-0005-0000-0000-00006B880000}"/>
    <cellStyle name="Normal 4 2 2 2 3 2 6" xfId="34925" xr:uid="{00000000-0005-0000-0000-00006C880000}"/>
    <cellStyle name="Normal 4 2 2 2 3 3" xfId="34926" xr:uid="{00000000-0005-0000-0000-00006D880000}"/>
    <cellStyle name="Normal 4 2 2 2 3 3 2" xfId="34927" xr:uid="{00000000-0005-0000-0000-00006E880000}"/>
    <cellStyle name="Normal 4 2 2 2 3 3 2 2" xfId="34928" xr:uid="{00000000-0005-0000-0000-00006F880000}"/>
    <cellStyle name="Normal 4 2 2 2 3 3 3" xfId="34929" xr:uid="{00000000-0005-0000-0000-000070880000}"/>
    <cellStyle name="Normal 4 2 2 2 3 3 3 2" xfId="34930" xr:uid="{00000000-0005-0000-0000-000071880000}"/>
    <cellStyle name="Normal 4 2 2 2 3 3 4" xfId="34931" xr:uid="{00000000-0005-0000-0000-000072880000}"/>
    <cellStyle name="Normal 4 2 2 2 3 3 4 2" xfId="34932" xr:uid="{00000000-0005-0000-0000-000073880000}"/>
    <cellStyle name="Normal 4 2 2 2 3 3 5" xfId="34933" xr:uid="{00000000-0005-0000-0000-000074880000}"/>
    <cellStyle name="Normal 4 2 2 2 3 4" xfId="34934" xr:uid="{00000000-0005-0000-0000-000075880000}"/>
    <cellStyle name="Normal 4 2 2 2 3 4 2" xfId="34935" xr:uid="{00000000-0005-0000-0000-000076880000}"/>
    <cellStyle name="Normal 4 2 2 2 3 5" xfId="34936" xr:uid="{00000000-0005-0000-0000-000077880000}"/>
    <cellStyle name="Normal 4 2 2 2 3 5 2" xfId="34937" xr:uid="{00000000-0005-0000-0000-000078880000}"/>
    <cellStyle name="Normal 4 2 2 2 3 6" xfId="34938" xr:uid="{00000000-0005-0000-0000-000079880000}"/>
    <cellStyle name="Normal 4 2 2 2 3 6 2" xfId="34939" xr:uid="{00000000-0005-0000-0000-00007A880000}"/>
    <cellStyle name="Normal 4 2 2 2 3 7" xfId="34940" xr:uid="{00000000-0005-0000-0000-00007B880000}"/>
    <cellStyle name="Normal 4 2 2 2 4" xfId="34941" xr:uid="{00000000-0005-0000-0000-00007C880000}"/>
    <cellStyle name="Normal 4 2 2 2 4 2" xfId="34942" xr:uid="{00000000-0005-0000-0000-00007D880000}"/>
    <cellStyle name="Normal 4 2 2 2 4 2 2" xfId="34943" xr:uid="{00000000-0005-0000-0000-00007E880000}"/>
    <cellStyle name="Normal 4 2 2 2 4 2 2 2" xfId="34944" xr:uid="{00000000-0005-0000-0000-00007F880000}"/>
    <cellStyle name="Normal 4 2 2 2 4 2 2 2 2" xfId="34945" xr:uid="{00000000-0005-0000-0000-000080880000}"/>
    <cellStyle name="Normal 4 2 2 2 4 2 2 3" xfId="34946" xr:uid="{00000000-0005-0000-0000-000081880000}"/>
    <cellStyle name="Normal 4 2 2 2 4 2 2 3 2" xfId="34947" xr:uid="{00000000-0005-0000-0000-000082880000}"/>
    <cellStyle name="Normal 4 2 2 2 4 2 2 4" xfId="34948" xr:uid="{00000000-0005-0000-0000-000083880000}"/>
    <cellStyle name="Normal 4 2 2 2 4 2 2 4 2" xfId="34949" xr:uid="{00000000-0005-0000-0000-000084880000}"/>
    <cellStyle name="Normal 4 2 2 2 4 2 2 5" xfId="34950" xr:uid="{00000000-0005-0000-0000-000085880000}"/>
    <cellStyle name="Normal 4 2 2 2 4 2 3" xfId="34951" xr:uid="{00000000-0005-0000-0000-000086880000}"/>
    <cellStyle name="Normal 4 2 2 2 4 2 3 2" xfId="34952" xr:uid="{00000000-0005-0000-0000-000087880000}"/>
    <cellStyle name="Normal 4 2 2 2 4 2 4" xfId="34953" xr:uid="{00000000-0005-0000-0000-000088880000}"/>
    <cellStyle name="Normal 4 2 2 2 4 2 4 2" xfId="34954" xr:uid="{00000000-0005-0000-0000-000089880000}"/>
    <cellStyle name="Normal 4 2 2 2 4 2 5" xfId="34955" xr:uid="{00000000-0005-0000-0000-00008A880000}"/>
    <cellStyle name="Normal 4 2 2 2 4 2 5 2" xfId="34956" xr:uid="{00000000-0005-0000-0000-00008B880000}"/>
    <cellStyle name="Normal 4 2 2 2 4 2 6" xfId="34957" xr:uid="{00000000-0005-0000-0000-00008C880000}"/>
    <cellStyle name="Normal 4 2 2 2 4 3" xfId="34958" xr:uid="{00000000-0005-0000-0000-00008D880000}"/>
    <cellStyle name="Normal 4 2 2 2 4 3 2" xfId="34959" xr:uid="{00000000-0005-0000-0000-00008E880000}"/>
    <cellStyle name="Normal 4 2 2 2 4 3 2 2" xfId="34960" xr:uid="{00000000-0005-0000-0000-00008F880000}"/>
    <cellStyle name="Normal 4 2 2 2 4 3 3" xfId="34961" xr:uid="{00000000-0005-0000-0000-000090880000}"/>
    <cellStyle name="Normal 4 2 2 2 4 3 3 2" xfId="34962" xr:uid="{00000000-0005-0000-0000-000091880000}"/>
    <cellStyle name="Normal 4 2 2 2 4 3 4" xfId="34963" xr:uid="{00000000-0005-0000-0000-000092880000}"/>
    <cellStyle name="Normal 4 2 2 2 4 3 4 2" xfId="34964" xr:uid="{00000000-0005-0000-0000-000093880000}"/>
    <cellStyle name="Normal 4 2 2 2 4 3 5" xfId="34965" xr:uid="{00000000-0005-0000-0000-000094880000}"/>
    <cellStyle name="Normal 4 2 2 2 4 4" xfId="34966" xr:uid="{00000000-0005-0000-0000-000095880000}"/>
    <cellStyle name="Normal 4 2 2 2 4 4 2" xfId="34967" xr:uid="{00000000-0005-0000-0000-000096880000}"/>
    <cellStyle name="Normal 4 2 2 2 4 5" xfId="34968" xr:uid="{00000000-0005-0000-0000-000097880000}"/>
    <cellStyle name="Normal 4 2 2 2 4 5 2" xfId="34969" xr:uid="{00000000-0005-0000-0000-000098880000}"/>
    <cellStyle name="Normal 4 2 2 2 4 6" xfId="34970" xr:uid="{00000000-0005-0000-0000-000099880000}"/>
    <cellStyle name="Normal 4 2 2 2 4 6 2" xfId="34971" xr:uid="{00000000-0005-0000-0000-00009A880000}"/>
    <cellStyle name="Normal 4 2 2 2 4 7" xfId="34972" xr:uid="{00000000-0005-0000-0000-00009B880000}"/>
    <cellStyle name="Normal 4 2 2 2 5" xfId="34973" xr:uid="{00000000-0005-0000-0000-00009C880000}"/>
    <cellStyle name="Normal 4 2 2 2 5 2" xfId="34974" xr:uid="{00000000-0005-0000-0000-00009D880000}"/>
    <cellStyle name="Normal 4 2 2 2 5 2 2" xfId="34975" xr:uid="{00000000-0005-0000-0000-00009E880000}"/>
    <cellStyle name="Normal 4 2 2 2 5 2 2 2" xfId="34976" xr:uid="{00000000-0005-0000-0000-00009F880000}"/>
    <cellStyle name="Normal 4 2 2 2 5 2 3" xfId="34977" xr:uid="{00000000-0005-0000-0000-0000A0880000}"/>
    <cellStyle name="Normal 4 2 2 2 5 2 3 2" xfId="34978" xr:uid="{00000000-0005-0000-0000-0000A1880000}"/>
    <cellStyle name="Normal 4 2 2 2 5 2 4" xfId="34979" xr:uid="{00000000-0005-0000-0000-0000A2880000}"/>
    <cellStyle name="Normal 4 2 2 2 5 2 4 2" xfId="34980" xr:uid="{00000000-0005-0000-0000-0000A3880000}"/>
    <cellStyle name="Normal 4 2 2 2 5 2 5" xfId="34981" xr:uid="{00000000-0005-0000-0000-0000A4880000}"/>
    <cellStyle name="Normal 4 2 2 2 5 3" xfId="34982" xr:uid="{00000000-0005-0000-0000-0000A5880000}"/>
    <cellStyle name="Normal 4 2 2 2 5 3 2" xfId="34983" xr:uid="{00000000-0005-0000-0000-0000A6880000}"/>
    <cellStyle name="Normal 4 2 2 2 5 4" xfId="34984" xr:uid="{00000000-0005-0000-0000-0000A7880000}"/>
    <cellStyle name="Normal 4 2 2 2 5 4 2" xfId="34985" xr:uid="{00000000-0005-0000-0000-0000A8880000}"/>
    <cellStyle name="Normal 4 2 2 2 5 5" xfId="34986" xr:uid="{00000000-0005-0000-0000-0000A9880000}"/>
    <cellStyle name="Normal 4 2 2 2 5 5 2" xfId="34987" xr:uid="{00000000-0005-0000-0000-0000AA880000}"/>
    <cellStyle name="Normal 4 2 2 2 5 6" xfId="34988" xr:uid="{00000000-0005-0000-0000-0000AB880000}"/>
    <cellStyle name="Normal 4 2 2 2 6" xfId="34989" xr:uid="{00000000-0005-0000-0000-0000AC880000}"/>
    <cellStyle name="Normal 4 2 2 2 6 2" xfId="34990" xr:uid="{00000000-0005-0000-0000-0000AD880000}"/>
    <cellStyle name="Normal 4 2 2 2 6 2 2" xfId="34991" xr:uid="{00000000-0005-0000-0000-0000AE880000}"/>
    <cellStyle name="Normal 4 2 2 2 6 3" xfId="34992" xr:uid="{00000000-0005-0000-0000-0000AF880000}"/>
    <cellStyle name="Normal 4 2 2 2 6 3 2" xfId="34993" xr:uid="{00000000-0005-0000-0000-0000B0880000}"/>
    <cellStyle name="Normal 4 2 2 2 6 4" xfId="34994" xr:uid="{00000000-0005-0000-0000-0000B1880000}"/>
    <cellStyle name="Normal 4 2 2 2 6 4 2" xfId="34995" xr:uid="{00000000-0005-0000-0000-0000B2880000}"/>
    <cellStyle name="Normal 4 2 2 2 6 5" xfId="34996" xr:uid="{00000000-0005-0000-0000-0000B3880000}"/>
    <cellStyle name="Normal 4 2 2 2 7" xfId="34997" xr:uid="{00000000-0005-0000-0000-0000B4880000}"/>
    <cellStyle name="Normal 4 2 2 2 7 2" xfId="34998" xr:uid="{00000000-0005-0000-0000-0000B5880000}"/>
    <cellStyle name="Normal 4 2 2 2 8" xfId="34999" xr:uid="{00000000-0005-0000-0000-0000B6880000}"/>
    <cellStyle name="Normal 4 2 2 2 8 2" xfId="35000" xr:uid="{00000000-0005-0000-0000-0000B7880000}"/>
    <cellStyle name="Normal 4 2 2 2 9" xfId="35001" xr:uid="{00000000-0005-0000-0000-0000B8880000}"/>
    <cellStyle name="Normal 4 2 2 2 9 2" xfId="35002" xr:uid="{00000000-0005-0000-0000-0000B9880000}"/>
    <cellStyle name="Normal 4 2 2 3" xfId="35003" xr:uid="{00000000-0005-0000-0000-0000BA880000}"/>
    <cellStyle name="Normal 4 2 2 3 10" xfId="35004" xr:uid="{00000000-0005-0000-0000-0000BB880000}"/>
    <cellStyle name="Normal 4 2 2 3 2" xfId="35005" xr:uid="{00000000-0005-0000-0000-0000BC880000}"/>
    <cellStyle name="Normal 4 2 2 3 2 2" xfId="35006" xr:uid="{00000000-0005-0000-0000-0000BD880000}"/>
    <cellStyle name="Normal 4 2 2 3 2 2 2" xfId="35007" xr:uid="{00000000-0005-0000-0000-0000BE880000}"/>
    <cellStyle name="Normal 4 2 2 3 2 2 2 2" xfId="35008" xr:uid="{00000000-0005-0000-0000-0000BF880000}"/>
    <cellStyle name="Normal 4 2 2 3 2 2 2 2 2" xfId="35009" xr:uid="{00000000-0005-0000-0000-0000C0880000}"/>
    <cellStyle name="Normal 4 2 2 3 2 2 2 2 2 2" xfId="35010" xr:uid="{00000000-0005-0000-0000-0000C1880000}"/>
    <cellStyle name="Normal 4 2 2 3 2 2 2 2 3" xfId="35011" xr:uid="{00000000-0005-0000-0000-0000C2880000}"/>
    <cellStyle name="Normal 4 2 2 3 2 2 2 2 3 2" xfId="35012" xr:uid="{00000000-0005-0000-0000-0000C3880000}"/>
    <cellStyle name="Normal 4 2 2 3 2 2 2 2 4" xfId="35013" xr:uid="{00000000-0005-0000-0000-0000C4880000}"/>
    <cellStyle name="Normal 4 2 2 3 2 2 2 2 4 2" xfId="35014" xr:uid="{00000000-0005-0000-0000-0000C5880000}"/>
    <cellStyle name="Normal 4 2 2 3 2 2 2 2 5" xfId="35015" xr:uid="{00000000-0005-0000-0000-0000C6880000}"/>
    <cellStyle name="Normal 4 2 2 3 2 2 2 3" xfId="35016" xr:uid="{00000000-0005-0000-0000-0000C7880000}"/>
    <cellStyle name="Normal 4 2 2 3 2 2 2 3 2" xfId="35017" xr:uid="{00000000-0005-0000-0000-0000C8880000}"/>
    <cellStyle name="Normal 4 2 2 3 2 2 2 4" xfId="35018" xr:uid="{00000000-0005-0000-0000-0000C9880000}"/>
    <cellStyle name="Normal 4 2 2 3 2 2 2 4 2" xfId="35019" xr:uid="{00000000-0005-0000-0000-0000CA880000}"/>
    <cellStyle name="Normal 4 2 2 3 2 2 2 5" xfId="35020" xr:uid="{00000000-0005-0000-0000-0000CB880000}"/>
    <cellStyle name="Normal 4 2 2 3 2 2 2 5 2" xfId="35021" xr:uid="{00000000-0005-0000-0000-0000CC880000}"/>
    <cellStyle name="Normal 4 2 2 3 2 2 2 6" xfId="35022" xr:uid="{00000000-0005-0000-0000-0000CD880000}"/>
    <cellStyle name="Normal 4 2 2 3 2 2 3" xfId="35023" xr:uid="{00000000-0005-0000-0000-0000CE880000}"/>
    <cellStyle name="Normal 4 2 2 3 2 2 3 2" xfId="35024" xr:uid="{00000000-0005-0000-0000-0000CF880000}"/>
    <cellStyle name="Normal 4 2 2 3 2 2 3 2 2" xfId="35025" xr:uid="{00000000-0005-0000-0000-0000D0880000}"/>
    <cellStyle name="Normal 4 2 2 3 2 2 3 3" xfId="35026" xr:uid="{00000000-0005-0000-0000-0000D1880000}"/>
    <cellStyle name="Normal 4 2 2 3 2 2 3 3 2" xfId="35027" xr:uid="{00000000-0005-0000-0000-0000D2880000}"/>
    <cellStyle name="Normal 4 2 2 3 2 2 3 4" xfId="35028" xr:uid="{00000000-0005-0000-0000-0000D3880000}"/>
    <cellStyle name="Normal 4 2 2 3 2 2 3 4 2" xfId="35029" xr:uid="{00000000-0005-0000-0000-0000D4880000}"/>
    <cellStyle name="Normal 4 2 2 3 2 2 3 5" xfId="35030" xr:uid="{00000000-0005-0000-0000-0000D5880000}"/>
    <cellStyle name="Normal 4 2 2 3 2 2 4" xfId="35031" xr:uid="{00000000-0005-0000-0000-0000D6880000}"/>
    <cellStyle name="Normal 4 2 2 3 2 2 4 2" xfId="35032" xr:uid="{00000000-0005-0000-0000-0000D7880000}"/>
    <cellStyle name="Normal 4 2 2 3 2 2 5" xfId="35033" xr:uid="{00000000-0005-0000-0000-0000D8880000}"/>
    <cellStyle name="Normal 4 2 2 3 2 2 5 2" xfId="35034" xr:uid="{00000000-0005-0000-0000-0000D9880000}"/>
    <cellStyle name="Normal 4 2 2 3 2 2 6" xfId="35035" xr:uid="{00000000-0005-0000-0000-0000DA880000}"/>
    <cellStyle name="Normal 4 2 2 3 2 2 6 2" xfId="35036" xr:uid="{00000000-0005-0000-0000-0000DB880000}"/>
    <cellStyle name="Normal 4 2 2 3 2 2 7" xfId="35037" xr:uid="{00000000-0005-0000-0000-0000DC880000}"/>
    <cellStyle name="Normal 4 2 2 3 2 3" xfId="35038" xr:uid="{00000000-0005-0000-0000-0000DD880000}"/>
    <cellStyle name="Normal 4 2 2 3 2 3 2" xfId="35039" xr:uid="{00000000-0005-0000-0000-0000DE880000}"/>
    <cellStyle name="Normal 4 2 2 3 2 3 2 2" xfId="35040" xr:uid="{00000000-0005-0000-0000-0000DF880000}"/>
    <cellStyle name="Normal 4 2 2 3 2 3 2 2 2" xfId="35041" xr:uid="{00000000-0005-0000-0000-0000E0880000}"/>
    <cellStyle name="Normal 4 2 2 3 2 3 2 2 2 2" xfId="35042" xr:uid="{00000000-0005-0000-0000-0000E1880000}"/>
    <cellStyle name="Normal 4 2 2 3 2 3 2 2 3" xfId="35043" xr:uid="{00000000-0005-0000-0000-0000E2880000}"/>
    <cellStyle name="Normal 4 2 2 3 2 3 2 2 3 2" xfId="35044" xr:uid="{00000000-0005-0000-0000-0000E3880000}"/>
    <cellStyle name="Normal 4 2 2 3 2 3 2 2 4" xfId="35045" xr:uid="{00000000-0005-0000-0000-0000E4880000}"/>
    <cellStyle name="Normal 4 2 2 3 2 3 2 2 4 2" xfId="35046" xr:uid="{00000000-0005-0000-0000-0000E5880000}"/>
    <cellStyle name="Normal 4 2 2 3 2 3 2 2 5" xfId="35047" xr:uid="{00000000-0005-0000-0000-0000E6880000}"/>
    <cellStyle name="Normal 4 2 2 3 2 3 2 3" xfId="35048" xr:uid="{00000000-0005-0000-0000-0000E7880000}"/>
    <cellStyle name="Normal 4 2 2 3 2 3 2 3 2" xfId="35049" xr:uid="{00000000-0005-0000-0000-0000E8880000}"/>
    <cellStyle name="Normal 4 2 2 3 2 3 2 4" xfId="35050" xr:uid="{00000000-0005-0000-0000-0000E9880000}"/>
    <cellStyle name="Normal 4 2 2 3 2 3 2 4 2" xfId="35051" xr:uid="{00000000-0005-0000-0000-0000EA880000}"/>
    <cellStyle name="Normal 4 2 2 3 2 3 2 5" xfId="35052" xr:uid="{00000000-0005-0000-0000-0000EB880000}"/>
    <cellStyle name="Normal 4 2 2 3 2 3 2 5 2" xfId="35053" xr:uid="{00000000-0005-0000-0000-0000EC880000}"/>
    <cellStyle name="Normal 4 2 2 3 2 3 2 6" xfId="35054" xr:uid="{00000000-0005-0000-0000-0000ED880000}"/>
    <cellStyle name="Normal 4 2 2 3 2 3 3" xfId="35055" xr:uid="{00000000-0005-0000-0000-0000EE880000}"/>
    <cellStyle name="Normal 4 2 2 3 2 3 3 2" xfId="35056" xr:uid="{00000000-0005-0000-0000-0000EF880000}"/>
    <cellStyle name="Normal 4 2 2 3 2 3 3 2 2" xfId="35057" xr:uid="{00000000-0005-0000-0000-0000F0880000}"/>
    <cellStyle name="Normal 4 2 2 3 2 3 3 3" xfId="35058" xr:uid="{00000000-0005-0000-0000-0000F1880000}"/>
    <cellStyle name="Normal 4 2 2 3 2 3 3 3 2" xfId="35059" xr:uid="{00000000-0005-0000-0000-0000F2880000}"/>
    <cellStyle name="Normal 4 2 2 3 2 3 3 4" xfId="35060" xr:uid="{00000000-0005-0000-0000-0000F3880000}"/>
    <cellStyle name="Normal 4 2 2 3 2 3 3 4 2" xfId="35061" xr:uid="{00000000-0005-0000-0000-0000F4880000}"/>
    <cellStyle name="Normal 4 2 2 3 2 3 3 5" xfId="35062" xr:uid="{00000000-0005-0000-0000-0000F5880000}"/>
    <cellStyle name="Normal 4 2 2 3 2 3 4" xfId="35063" xr:uid="{00000000-0005-0000-0000-0000F6880000}"/>
    <cellStyle name="Normal 4 2 2 3 2 3 4 2" xfId="35064" xr:uid="{00000000-0005-0000-0000-0000F7880000}"/>
    <cellStyle name="Normal 4 2 2 3 2 3 5" xfId="35065" xr:uid="{00000000-0005-0000-0000-0000F8880000}"/>
    <cellStyle name="Normal 4 2 2 3 2 3 5 2" xfId="35066" xr:uid="{00000000-0005-0000-0000-0000F9880000}"/>
    <cellStyle name="Normal 4 2 2 3 2 3 6" xfId="35067" xr:uid="{00000000-0005-0000-0000-0000FA880000}"/>
    <cellStyle name="Normal 4 2 2 3 2 3 6 2" xfId="35068" xr:uid="{00000000-0005-0000-0000-0000FB880000}"/>
    <cellStyle name="Normal 4 2 2 3 2 3 7" xfId="35069" xr:uid="{00000000-0005-0000-0000-0000FC880000}"/>
    <cellStyle name="Normal 4 2 2 3 2 4" xfId="35070" xr:uid="{00000000-0005-0000-0000-0000FD880000}"/>
    <cellStyle name="Normal 4 2 2 3 2 4 2" xfId="35071" xr:uid="{00000000-0005-0000-0000-0000FE880000}"/>
    <cellStyle name="Normal 4 2 2 3 2 4 2 2" xfId="35072" xr:uid="{00000000-0005-0000-0000-0000FF880000}"/>
    <cellStyle name="Normal 4 2 2 3 2 4 2 2 2" xfId="35073" xr:uid="{00000000-0005-0000-0000-000000890000}"/>
    <cellStyle name="Normal 4 2 2 3 2 4 2 3" xfId="35074" xr:uid="{00000000-0005-0000-0000-000001890000}"/>
    <cellStyle name="Normal 4 2 2 3 2 4 2 3 2" xfId="35075" xr:uid="{00000000-0005-0000-0000-000002890000}"/>
    <cellStyle name="Normal 4 2 2 3 2 4 2 4" xfId="35076" xr:uid="{00000000-0005-0000-0000-000003890000}"/>
    <cellStyle name="Normal 4 2 2 3 2 4 2 4 2" xfId="35077" xr:uid="{00000000-0005-0000-0000-000004890000}"/>
    <cellStyle name="Normal 4 2 2 3 2 4 2 5" xfId="35078" xr:uid="{00000000-0005-0000-0000-000005890000}"/>
    <cellStyle name="Normal 4 2 2 3 2 4 3" xfId="35079" xr:uid="{00000000-0005-0000-0000-000006890000}"/>
    <cellStyle name="Normal 4 2 2 3 2 4 3 2" xfId="35080" xr:uid="{00000000-0005-0000-0000-000007890000}"/>
    <cellStyle name="Normal 4 2 2 3 2 4 4" xfId="35081" xr:uid="{00000000-0005-0000-0000-000008890000}"/>
    <cellStyle name="Normal 4 2 2 3 2 4 4 2" xfId="35082" xr:uid="{00000000-0005-0000-0000-000009890000}"/>
    <cellStyle name="Normal 4 2 2 3 2 4 5" xfId="35083" xr:uid="{00000000-0005-0000-0000-00000A890000}"/>
    <cellStyle name="Normal 4 2 2 3 2 4 5 2" xfId="35084" xr:uid="{00000000-0005-0000-0000-00000B890000}"/>
    <cellStyle name="Normal 4 2 2 3 2 4 6" xfId="35085" xr:uid="{00000000-0005-0000-0000-00000C890000}"/>
    <cellStyle name="Normal 4 2 2 3 2 5" xfId="35086" xr:uid="{00000000-0005-0000-0000-00000D890000}"/>
    <cellStyle name="Normal 4 2 2 3 2 5 2" xfId="35087" xr:uid="{00000000-0005-0000-0000-00000E890000}"/>
    <cellStyle name="Normal 4 2 2 3 2 5 2 2" xfId="35088" xr:uid="{00000000-0005-0000-0000-00000F890000}"/>
    <cellStyle name="Normal 4 2 2 3 2 5 3" xfId="35089" xr:uid="{00000000-0005-0000-0000-000010890000}"/>
    <cellStyle name="Normal 4 2 2 3 2 5 3 2" xfId="35090" xr:uid="{00000000-0005-0000-0000-000011890000}"/>
    <cellStyle name="Normal 4 2 2 3 2 5 4" xfId="35091" xr:uid="{00000000-0005-0000-0000-000012890000}"/>
    <cellStyle name="Normal 4 2 2 3 2 5 4 2" xfId="35092" xr:uid="{00000000-0005-0000-0000-000013890000}"/>
    <cellStyle name="Normal 4 2 2 3 2 5 5" xfId="35093" xr:uid="{00000000-0005-0000-0000-000014890000}"/>
    <cellStyle name="Normal 4 2 2 3 2 6" xfId="35094" xr:uid="{00000000-0005-0000-0000-000015890000}"/>
    <cellStyle name="Normal 4 2 2 3 2 6 2" xfId="35095" xr:uid="{00000000-0005-0000-0000-000016890000}"/>
    <cellStyle name="Normal 4 2 2 3 2 7" xfId="35096" xr:uid="{00000000-0005-0000-0000-000017890000}"/>
    <cellStyle name="Normal 4 2 2 3 2 7 2" xfId="35097" xr:uid="{00000000-0005-0000-0000-000018890000}"/>
    <cellStyle name="Normal 4 2 2 3 2 8" xfId="35098" xr:uid="{00000000-0005-0000-0000-000019890000}"/>
    <cellStyle name="Normal 4 2 2 3 2 8 2" xfId="35099" xr:uid="{00000000-0005-0000-0000-00001A890000}"/>
    <cellStyle name="Normal 4 2 2 3 2 9" xfId="35100" xr:uid="{00000000-0005-0000-0000-00001B890000}"/>
    <cellStyle name="Normal 4 2 2 3 3" xfId="35101" xr:uid="{00000000-0005-0000-0000-00001C890000}"/>
    <cellStyle name="Normal 4 2 2 3 3 2" xfId="35102" xr:uid="{00000000-0005-0000-0000-00001D890000}"/>
    <cellStyle name="Normal 4 2 2 3 3 2 2" xfId="35103" xr:uid="{00000000-0005-0000-0000-00001E890000}"/>
    <cellStyle name="Normal 4 2 2 3 3 2 2 2" xfId="35104" xr:uid="{00000000-0005-0000-0000-00001F890000}"/>
    <cellStyle name="Normal 4 2 2 3 3 2 2 2 2" xfId="35105" xr:uid="{00000000-0005-0000-0000-000020890000}"/>
    <cellStyle name="Normal 4 2 2 3 3 2 2 3" xfId="35106" xr:uid="{00000000-0005-0000-0000-000021890000}"/>
    <cellStyle name="Normal 4 2 2 3 3 2 2 3 2" xfId="35107" xr:uid="{00000000-0005-0000-0000-000022890000}"/>
    <cellStyle name="Normal 4 2 2 3 3 2 2 4" xfId="35108" xr:uid="{00000000-0005-0000-0000-000023890000}"/>
    <cellStyle name="Normal 4 2 2 3 3 2 2 4 2" xfId="35109" xr:uid="{00000000-0005-0000-0000-000024890000}"/>
    <cellStyle name="Normal 4 2 2 3 3 2 2 5" xfId="35110" xr:uid="{00000000-0005-0000-0000-000025890000}"/>
    <cellStyle name="Normal 4 2 2 3 3 2 3" xfId="35111" xr:uid="{00000000-0005-0000-0000-000026890000}"/>
    <cellStyle name="Normal 4 2 2 3 3 2 3 2" xfId="35112" xr:uid="{00000000-0005-0000-0000-000027890000}"/>
    <cellStyle name="Normal 4 2 2 3 3 2 4" xfId="35113" xr:uid="{00000000-0005-0000-0000-000028890000}"/>
    <cellStyle name="Normal 4 2 2 3 3 2 4 2" xfId="35114" xr:uid="{00000000-0005-0000-0000-000029890000}"/>
    <cellStyle name="Normal 4 2 2 3 3 2 5" xfId="35115" xr:uid="{00000000-0005-0000-0000-00002A890000}"/>
    <cellStyle name="Normal 4 2 2 3 3 2 5 2" xfId="35116" xr:uid="{00000000-0005-0000-0000-00002B890000}"/>
    <cellStyle name="Normal 4 2 2 3 3 2 6" xfId="35117" xr:uid="{00000000-0005-0000-0000-00002C890000}"/>
    <cellStyle name="Normal 4 2 2 3 3 3" xfId="35118" xr:uid="{00000000-0005-0000-0000-00002D890000}"/>
    <cellStyle name="Normal 4 2 2 3 3 3 2" xfId="35119" xr:uid="{00000000-0005-0000-0000-00002E890000}"/>
    <cellStyle name="Normal 4 2 2 3 3 3 2 2" xfId="35120" xr:uid="{00000000-0005-0000-0000-00002F890000}"/>
    <cellStyle name="Normal 4 2 2 3 3 3 3" xfId="35121" xr:uid="{00000000-0005-0000-0000-000030890000}"/>
    <cellStyle name="Normal 4 2 2 3 3 3 3 2" xfId="35122" xr:uid="{00000000-0005-0000-0000-000031890000}"/>
    <cellStyle name="Normal 4 2 2 3 3 3 4" xfId="35123" xr:uid="{00000000-0005-0000-0000-000032890000}"/>
    <cellStyle name="Normal 4 2 2 3 3 3 4 2" xfId="35124" xr:uid="{00000000-0005-0000-0000-000033890000}"/>
    <cellStyle name="Normal 4 2 2 3 3 3 5" xfId="35125" xr:uid="{00000000-0005-0000-0000-000034890000}"/>
    <cellStyle name="Normal 4 2 2 3 3 4" xfId="35126" xr:uid="{00000000-0005-0000-0000-000035890000}"/>
    <cellStyle name="Normal 4 2 2 3 3 4 2" xfId="35127" xr:uid="{00000000-0005-0000-0000-000036890000}"/>
    <cellStyle name="Normal 4 2 2 3 3 5" xfId="35128" xr:uid="{00000000-0005-0000-0000-000037890000}"/>
    <cellStyle name="Normal 4 2 2 3 3 5 2" xfId="35129" xr:uid="{00000000-0005-0000-0000-000038890000}"/>
    <cellStyle name="Normal 4 2 2 3 3 6" xfId="35130" xr:uid="{00000000-0005-0000-0000-000039890000}"/>
    <cellStyle name="Normal 4 2 2 3 3 6 2" xfId="35131" xr:uid="{00000000-0005-0000-0000-00003A890000}"/>
    <cellStyle name="Normal 4 2 2 3 3 7" xfId="35132" xr:uid="{00000000-0005-0000-0000-00003B890000}"/>
    <cellStyle name="Normal 4 2 2 3 4" xfId="35133" xr:uid="{00000000-0005-0000-0000-00003C890000}"/>
    <cellStyle name="Normal 4 2 2 3 4 2" xfId="35134" xr:uid="{00000000-0005-0000-0000-00003D890000}"/>
    <cellStyle name="Normal 4 2 2 3 4 2 2" xfId="35135" xr:uid="{00000000-0005-0000-0000-00003E890000}"/>
    <cellStyle name="Normal 4 2 2 3 4 2 2 2" xfId="35136" xr:uid="{00000000-0005-0000-0000-00003F890000}"/>
    <cellStyle name="Normal 4 2 2 3 4 2 2 2 2" xfId="35137" xr:uid="{00000000-0005-0000-0000-000040890000}"/>
    <cellStyle name="Normal 4 2 2 3 4 2 2 3" xfId="35138" xr:uid="{00000000-0005-0000-0000-000041890000}"/>
    <cellStyle name="Normal 4 2 2 3 4 2 2 3 2" xfId="35139" xr:uid="{00000000-0005-0000-0000-000042890000}"/>
    <cellStyle name="Normal 4 2 2 3 4 2 2 4" xfId="35140" xr:uid="{00000000-0005-0000-0000-000043890000}"/>
    <cellStyle name="Normal 4 2 2 3 4 2 2 4 2" xfId="35141" xr:uid="{00000000-0005-0000-0000-000044890000}"/>
    <cellStyle name="Normal 4 2 2 3 4 2 2 5" xfId="35142" xr:uid="{00000000-0005-0000-0000-000045890000}"/>
    <cellStyle name="Normal 4 2 2 3 4 2 3" xfId="35143" xr:uid="{00000000-0005-0000-0000-000046890000}"/>
    <cellStyle name="Normal 4 2 2 3 4 2 3 2" xfId="35144" xr:uid="{00000000-0005-0000-0000-000047890000}"/>
    <cellStyle name="Normal 4 2 2 3 4 2 4" xfId="35145" xr:uid="{00000000-0005-0000-0000-000048890000}"/>
    <cellStyle name="Normal 4 2 2 3 4 2 4 2" xfId="35146" xr:uid="{00000000-0005-0000-0000-000049890000}"/>
    <cellStyle name="Normal 4 2 2 3 4 2 5" xfId="35147" xr:uid="{00000000-0005-0000-0000-00004A890000}"/>
    <cellStyle name="Normal 4 2 2 3 4 2 5 2" xfId="35148" xr:uid="{00000000-0005-0000-0000-00004B890000}"/>
    <cellStyle name="Normal 4 2 2 3 4 2 6" xfId="35149" xr:uid="{00000000-0005-0000-0000-00004C890000}"/>
    <cellStyle name="Normal 4 2 2 3 4 3" xfId="35150" xr:uid="{00000000-0005-0000-0000-00004D890000}"/>
    <cellStyle name="Normal 4 2 2 3 4 3 2" xfId="35151" xr:uid="{00000000-0005-0000-0000-00004E890000}"/>
    <cellStyle name="Normal 4 2 2 3 4 3 2 2" xfId="35152" xr:uid="{00000000-0005-0000-0000-00004F890000}"/>
    <cellStyle name="Normal 4 2 2 3 4 3 3" xfId="35153" xr:uid="{00000000-0005-0000-0000-000050890000}"/>
    <cellStyle name="Normal 4 2 2 3 4 3 3 2" xfId="35154" xr:uid="{00000000-0005-0000-0000-000051890000}"/>
    <cellStyle name="Normal 4 2 2 3 4 3 4" xfId="35155" xr:uid="{00000000-0005-0000-0000-000052890000}"/>
    <cellStyle name="Normal 4 2 2 3 4 3 4 2" xfId="35156" xr:uid="{00000000-0005-0000-0000-000053890000}"/>
    <cellStyle name="Normal 4 2 2 3 4 3 5" xfId="35157" xr:uid="{00000000-0005-0000-0000-000054890000}"/>
    <cellStyle name="Normal 4 2 2 3 4 4" xfId="35158" xr:uid="{00000000-0005-0000-0000-000055890000}"/>
    <cellStyle name="Normal 4 2 2 3 4 4 2" xfId="35159" xr:uid="{00000000-0005-0000-0000-000056890000}"/>
    <cellStyle name="Normal 4 2 2 3 4 5" xfId="35160" xr:uid="{00000000-0005-0000-0000-000057890000}"/>
    <cellStyle name="Normal 4 2 2 3 4 5 2" xfId="35161" xr:uid="{00000000-0005-0000-0000-000058890000}"/>
    <cellStyle name="Normal 4 2 2 3 4 6" xfId="35162" xr:uid="{00000000-0005-0000-0000-000059890000}"/>
    <cellStyle name="Normal 4 2 2 3 4 6 2" xfId="35163" xr:uid="{00000000-0005-0000-0000-00005A890000}"/>
    <cellStyle name="Normal 4 2 2 3 4 7" xfId="35164" xr:uid="{00000000-0005-0000-0000-00005B890000}"/>
    <cellStyle name="Normal 4 2 2 3 5" xfId="35165" xr:uid="{00000000-0005-0000-0000-00005C890000}"/>
    <cellStyle name="Normal 4 2 2 3 5 2" xfId="35166" xr:uid="{00000000-0005-0000-0000-00005D890000}"/>
    <cellStyle name="Normal 4 2 2 3 5 2 2" xfId="35167" xr:uid="{00000000-0005-0000-0000-00005E890000}"/>
    <cellStyle name="Normal 4 2 2 3 5 2 2 2" xfId="35168" xr:uid="{00000000-0005-0000-0000-00005F890000}"/>
    <cellStyle name="Normal 4 2 2 3 5 2 3" xfId="35169" xr:uid="{00000000-0005-0000-0000-000060890000}"/>
    <cellStyle name="Normal 4 2 2 3 5 2 3 2" xfId="35170" xr:uid="{00000000-0005-0000-0000-000061890000}"/>
    <cellStyle name="Normal 4 2 2 3 5 2 4" xfId="35171" xr:uid="{00000000-0005-0000-0000-000062890000}"/>
    <cellStyle name="Normal 4 2 2 3 5 2 4 2" xfId="35172" xr:uid="{00000000-0005-0000-0000-000063890000}"/>
    <cellStyle name="Normal 4 2 2 3 5 2 5" xfId="35173" xr:uid="{00000000-0005-0000-0000-000064890000}"/>
    <cellStyle name="Normal 4 2 2 3 5 3" xfId="35174" xr:uid="{00000000-0005-0000-0000-000065890000}"/>
    <cellStyle name="Normal 4 2 2 3 5 3 2" xfId="35175" xr:uid="{00000000-0005-0000-0000-000066890000}"/>
    <cellStyle name="Normal 4 2 2 3 5 4" xfId="35176" xr:uid="{00000000-0005-0000-0000-000067890000}"/>
    <cellStyle name="Normal 4 2 2 3 5 4 2" xfId="35177" xr:uid="{00000000-0005-0000-0000-000068890000}"/>
    <cellStyle name="Normal 4 2 2 3 5 5" xfId="35178" xr:uid="{00000000-0005-0000-0000-000069890000}"/>
    <cellStyle name="Normal 4 2 2 3 5 5 2" xfId="35179" xr:uid="{00000000-0005-0000-0000-00006A890000}"/>
    <cellStyle name="Normal 4 2 2 3 5 6" xfId="35180" xr:uid="{00000000-0005-0000-0000-00006B890000}"/>
    <cellStyle name="Normal 4 2 2 3 6" xfId="35181" xr:uid="{00000000-0005-0000-0000-00006C890000}"/>
    <cellStyle name="Normal 4 2 2 3 6 2" xfId="35182" xr:uid="{00000000-0005-0000-0000-00006D890000}"/>
    <cellStyle name="Normal 4 2 2 3 6 2 2" xfId="35183" xr:uid="{00000000-0005-0000-0000-00006E890000}"/>
    <cellStyle name="Normal 4 2 2 3 6 3" xfId="35184" xr:uid="{00000000-0005-0000-0000-00006F890000}"/>
    <cellStyle name="Normal 4 2 2 3 6 3 2" xfId="35185" xr:uid="{00000000-0005-0000-0000-000070890000}"/>
    <cellStyle name="Normal 4 2 2 3 6 4" xfId="35186" xr:uid="{00000000-0005-0000-0000-000071890000}"/>
    <cellStyle name="Normal 4 2 2 3 6 4 2" xfId="35187" xr:uid="{00000000-0005-0000-0000-000072890000}"/>
    <cellStyle name="Normal 4 2 2 3 6 5" xfId="35188" xr:uid="{00000000-0005-0000-0000-000073890000}"/>
    <cellStyle name="Normal 4 2 2 3 7" xfId="35189" xr:uid="{00000000-0005-0000-0000-000074890000}"/>
    <cellStyle name="Normal 4 2 2 3 7 2" xfId="35190" xr:uid="{00000000-0005-0000-0000-000075890000}"/>
    <cellStyle name="Normal 4 2 2 3 8" xfId="35191" xr:uid="{00000000-0005-0000-0000-000076890000}"/>
    <cellStyle name="Normal 4 2 2 3 8 2" xfId="35192" xr:uid="{00000000-0005-0000-0000-000077890000}"/>
    <cellStyle name="Normal 4 2 2 3 9" xfId="35193" xr:uid="{00000000-0005-0000-0000-000078890000}"/>
    <cellStyle name="Normal 4 2 2 3 9 2" xfId="35194" xr:uid="{00000000-0005-0000-0000-000079890000}"/>
    <cellStyle name="Normal 4 2 2 4" xfId="35195" xr:uid="{00000000-0005-0000-0000-00007A890000}"/>
    <cellStyle name="Normal 4 2 2 4 10" xfId="35196" xr:uid="{00000000-0005-0000-0000-00007B890000}"/>
    <cellStyle name="Normal 4 2 2 4 2" xfId="35197" xr:uid="{00000000-0005-0000-0000-00007C890000}"/>
    <cellStyle name="Normal 4 2 2 4 2 2" xfId="35198" xr:uid="{00000000-0005-0000-0000-00007D890000}"/>
    <cellStyle name="Normal 4 2 2 4 2 2 2" xfId="35199" xr:uid="{00000000-0005-0000-0000-00007E890000}"/>
    <cellStyle name="Normal 4 2 2 4 2 2 2 2" xfId="35200" xr:uid="{00000000-0005-0000-0000-00007F890000}"/>
    <cellStyle name="Normal 4 2 2 4 2 2 2 2 2" xfId="35201" xr:uid="{00000000-0005-0000-0000-000080890000}"/>
    <cellStyle name="Normal 4 2 2 4 2 2 2 2 2 2" xfId="35202" xr:uid="{00000000-0005-0000-0000-000081890000}"/>
    <cellStyle name="Normal 4 2 2 4 2 2 2 2 3" xfId="35203" xr:uid="{00000000-0005-0000-0000-000082890000}"/>
    <cellStyle name="Normal 4 2 2 4 2 2 2 2 3 2" xfId="35204" xr:uid="{00000000-0005-0000-0000-000083890000}"/>
    <cellStyle name="Normal 4 2 2 4 2 2 2 2 4" xfId="35205" xr:uid="{00000000-0005-0000-0000-000084890000}"/>
    <cellStyle name="Normal 4 2 2 4 2 2 2 2 4 2" xfId="35206" xr:uid="{00000000-0005-0000-0000-000085890000}"/>
    <cellStyle name="Normal 4 2 2 4 2 2 2 2 5" xfId="35207" xr:uid="{00000000-0005-0000-0000-000086890000}"/>
    <cellStyle name="Normal 4 2 2 4 2 2 2 3" xfId="35208" xr:uid="{00000000-0005-0000-0000-000087890000}"/>
    <cellStyle name="Normal 4 2 2 4 2 2 2 3 2" xfId="35209" xr:uid="{00000000-0005-0000-0000-000088890000}"/>
    <cellStyle name="Normal 4 2 2 4 2 2 2 4" xfId="35210" xr:uid="{00000000-0005-0000-0000-000089890000}"/>
    <cellStyle name="Normal 4 2 2 4 2 2 2 4 2" xfId="35211" xr:uid="{00000000-0005-0000-0000-00008A890000}"/>
    <cellStyle name="Normal 4 2 2 4 2 2 2 5" xfId="35212" xr:uid="{00000000-0005-0000-0000-00008B890000}"/>
    <cellStyle name="Normal 4 2 2 4 2 2 2 5 2" xfId="35213" xr:uid="{00000000-0005-0000-0000-00008C890000}"/>
    <cellStyle name="Normal 4 2 2 4 2 2 2 6" xfId="35214" xr:uid="{00000000-0005-0000-0000-00008D890000}"/>
    <cellStyle name="Normal 4 2 2 4 2 2 3" xfId="35215" xr:uid="{00000000-0005-0000-0000-00008E890000}"/>
    <cellStyle name="Normal 4 2 2 4 2 2 3 2" xfId="35216" xr:uid="{00000000-0005-0000-0000-00008F890000}"/>
    <cellStyle name="Normal 4 2 2 4 2 2 3 2 2" xfId="35217" xr:uid="{00000000-0005-0000-0000-000090890000}"/>
    <cellStyle name="Normal 4 2 2 4 2 2 3 3" xfId="35218" xr:uid="{00000000-0005-0000-0000-000091890000}"/>
    <cellStyle name="Normal 4 2 2 4 2 2 3 3 2" xfId="35219" xr:uid="{00000000-0005-0000-0000-000092890000}"/>
    <cellStyle name="Normal 4 2 2 4 2 2 3 4" xfId="35220" xr:uid="{00000000-0005-0000-0000-000093890000}"/>
    <cellStyle name="Normal 4 2 2 4 2 2 3 4 2" xfId="35221" xr:uid="{00000000-0005-0000-0000-000094890000}"/>
    <cellStyle name="Normal 4 2 2 4 2 2 3 5" xfId="35222" xr:uid="{00000000-0005-0000-0000-000095890000}"/>
    <cellStyle name="Normal 4 2 2 4 2 2 4" xfId="35223" xr:uid="{00000000-0005-0000-0000-000096890000}"/>
    <cellStyle name="Normal 4 2 2 4 2 2 4 2" xfId="35224" xr:uid="{00000000-0005-0000-0000-000097890000}"/>
    <cellStyle name="Normal 4 2 2 4 2 2 5" xfId="35225" xr:uid="{00000000-0005-0000-0000-000098890000}"/>
    <cellStyle name="Normal 4 2 2 4 2 2 5 2" xfId="35226" xr:uid="{00000000-0005-0000-0000-000099890000}"/>
    <cellStyle name="Normal 4 2 2 4 2 2 6" xfId="35227" xr:uid="{00000000-0005-0000-0000-00009A890000}"/>
    <cellStyle name="Normal 4 2 2 4 2 2 6 2" xfId="35228" xr:uid="{00000000-0005-0000-0000-00009B890000}"/>
    <cellStyle name="Normal 4 2 2 4 2 2 7" xfId="35229" xr:uid="{00000000-0005-0000-0000-00009C890000}"/>
    <cellStyle name="Normal 4 2 2 4 2 3" xfId="35230" xr:uid="{00000000-0005-0000-0000-00009D890000}"/>
    <cellStyle name="Normal 4 2 2 4 2 3 2" xfId="35231" xr:uid="{00000000-0005-0000-0000-00009E890000}"/>
    <cellStyle name="Normal 4 2 2 4 2 3 2 2" xfId="35232" xr:uid="{00000000-0005-0000-0000-00009F890000}"/>
    <cellStyle name="Normal 4 2 2 4 2 3 2 2 2" xfId="35233" xr:uid="{00000000-0005-0000-0000-0000A0890000}"/>
    <cellStyle name="Normal 4 2 2 4 2 3 2 2 2 2" xfId="35234" xr:uid="{00000000-0005-0000-0000-0000A1890000}"/>
    <cellStyle name="Normal 4 2 2 4 2 3 2 2 3" xfId="35235" xr:uid="{00000000-0005-0000-0000-0000A2890000}"/>
    <cellStyle name="Normal 4 2 2 4 2 3 2 2 3 2" xfId="35236" xr:uid="{00000000-0005-0000-0000-0000A3890000}"/>
    <cellStyle name="Normal 4 2 2 4 2 3 2 2 4" xfId="35237" xr:uid="{00000000-0005-0000-0000-0000A4890000}"/>
    <cellStyle name="Normal 4 2 2 4 2 3 2 2 4 2" xfId="35238" xr:uid="{00000000-0005-0000-0000-0000A5890000}"/>
    <cellStyle name="Normal 4 2 2 4 2 3 2 2 5" xfId="35239" xr:uid="{00000000-0005-0000-0000-0000A6890000}"/>
    <cellStyle name="Normal 4 2 2 4 2 3 2 3" xfId="35240" xr:uid="{00000000-0005-0000-0000-0000A7890000}"/>
    <cellStyle name="Normal 4 2 2 4 2 3 2 3 2" xfId="35241" xr:uid="{00000000-0005-0000-0000-0000A8890000}"/>
    <cellStyle name="Normal 4 2 2 4 2 3 2 4" xfId="35242" xr:uid="{00000000-0005-0000-0000-0000A9890000}"/>
    <cellStyle name="Normal 4 2 2 4 2 3 2 4 2" xfId="35243" xr:uid="{00000000-0005-0000-0000-0000AA890000}"/>
    <cellStyle name="Normal 4 2 2 4 2 3 2 5" xfId="35244" xr:uid="{00000000-0005-0000-0000-0000AB890000}"/>
    <cellStyle name="Normal 4 2 2 4 2 3 2 5 2" xfId="35245" xr:uid="{00000000-0005-0000-0000-0000AC890000}"/>
    <cellStyle name="Normal 4 2 2 4 2 3 2 6" xfId="35246" xr:uid="{00000000-0005-0000-0000-0000AD890000}"/>
    <cellStyle name="Normal 4 2 2 4 2 3 3" xfId="35247" xr:uid="{00000000-0005-0000-0000-0000AE890000}"/>
    <cellStyle name="Normal 4 2 2 4 2 3 3 2" xfId="35248" xr:uid="{00000000-0005-0000-0000-0000AF890000}"/>
    <cellStyle name="Normal 4 2 2 4 2 3 3 2 2" xfId="35249" xr:uid="{00000000-0005-0000-0000-0000B0890000}"/>
    <cellStyle name="Normal 4 2 2 4 2 3 3 3" xfId="35250" xr:uid="{00000000-0005-0000-0000-0000B1890000}"/>
    <cellStyle name="Normal 4 2 2 4 2 3 3 3 2" xfId="35251" xr:uid="{00000000-0005-0000-0000-0000B2890000}"/>
    <cellStyle name="Normal 4 2 2 4 2 3 3 4" xfId="35252" xr:uid="{00000000-0005-0000-0000-0000B3890000}"/>
    <cellStyle name="Normal 4 2 2 4 2 3 3 4 2" xfId="35253" xr:uid="{00000000-0005-0000-0000-0000B4890000}"/>
    <cellStyle name="Normal 4 2 2 4 2 3 3 5" xfId="35254" xr:uid="{00000000-0005-0000-0000-0000B5890000}"/>
    <cellStyle name="Normal 4 2 2 4 2 3 4" xfId="35255" xr:uid="{00000000-0005-0000-0000-0000B6890000}"/>
    <cellStyle name="Normal 4 2 2 4 2 3 4 2" xfId="35256" xr:uid="{00000000-0005-0000-0000-0000B7890000}"/>
    <cellStyle name="Normal 4 2 2 4 2 3 5" xfId="35257" xr:uid="{00000000-0005-0000-0000-0000B8890000}"/>
    <cellStyle name="Normal 4 2 2 4 2 3 5 2" xfId="35258" xr:uid="{00000000-0005-0000-0000-0000B9890000}"/>
    <cellStyle name="Normal 4 2 2 4 2 3 6" xfId="35259" xr:uid="{00000000-0005-0000-0000-0000BA890000}"/>
    <cellStyle name="Normal 4 2 2 4 2 3 6 2" xfId="35260" xr:uid="{00000000-0005-0000-0000-0000BB890000}"/>
    <cellStyle name="Normal 4 2 2 4 2 3 7" xfId="35261" xr:uid="{00000000-0005-0000-0000-0000BC890000}"/>
    <cellStyle name="Normal 4 2 2 4 2 4" xfId="35262" xr:uid="{00000000-0005-0000-0000-0000BD890000}"/>
    <cellStyle name="Normal 4 2 2 4 2 4 2" xfId="35263" xr:uid="{00000000-0005-0000-0000-0000BE890000}"/>
    <cellStyle name="Normal 4 2 2 4 2 4 2 2" xfId="35264" xr:uid="{00000000-0005-0000-0000-0000BF890000}"/>
    <cellStyle name="Normal 4 2 2 4 2 4 2 2 2" xfId="35265" xr:uid="{00000000-0005-0000-0000-0000C0890000}"/>
    <cellStyle name="Normal 4 2 2 4 2 4 2 3" xfId="35266" xr:uid="{00000000-0005-0000-0000-0000C1890000}"/>
    <cellStyle name="Normal 4 2 2 4 2 4 2 3 2" xfId="35267" xr:uid="{00000000-0005-0000-0000-0000C2890000}"/>
    <cellStyle name="Normal 4 2 2 4 2 4 2 4" xfId="35268" xr:uid="{00000000-0005-0000-0000-0000C3890000}"/>
    <cellStyle name="Normal 4 2 2 4 2 4 2 4 2" xfId="35269" xr:uid="{00000000-0005-0000-0000-0000C4890000}"/>
    <cellStyle name="Normal 4 2 2 4 2 4 2 5" xfId="35270" xr:uid="{00000000-0005-0000-0000-0000C5890000}"/>
    <cellStyle name="Normal 4 2 2 4 2 4 3" xfId="35271" xr:uid="{00000000-0005-0000-0000-0000C6890000}"/>
    <cellStyle name="Normal 4 2 2 4 2 4 3 2" xfId="35272" xr:uid="{00000000-0005-0000-0000-0000C7890000}"/>
    <cellStyle name="Normal 4 2 2 4 2 4 4" xfId="35273" xr:uid="{00000000-0005-0000-0000-0000C8890000}"/>
    <cellStyle name="Normal 4 2 2 4 2 4 4 2" xfId="35274" xr:uid="{00000000-0005-0000-0000-0000C9890000}"/>
    <cellStyle name="Normal 4 2 2 4 2 4 5" xfId="35275" xr:uid="{00000000-0005-0000-0000-0000CA890000}"/>
    <cellStyle name="Normal 4 2 2 4 2 4 5 2" xfId="35276" xr:uid="{00000000-0005-0000-0000-0000CB890000}"/>
    <cellStyle name="Normal 4 2 2 4 2 4 6" xfId="35277" xr:uid="{00000000-0005-0000-0000-0000CC890000}"/>
    <cellStyle name="Normal 4 2 2 4 2 5" xfId="35278" xr:uid="{00000000-0005-0000-0000-0000CD890000}"/>
    <cellStyle name="Normal 4 2 2 4 2 5 2" xfId="35279" xr:uid="{00000000-0005-0000-0000-0000CE890000}"/>
    <cellStyle name="Normal 4 2 2 4 2 5 2 2" xfId="35280" xr:uid="{00000000-0005-0000-0000-0000CF890000}"/>
    <cellStyle name="Normal 4 2 2 4 2 5 3" xfId="35281" xr:uid="{00000000-0005-0000-0000-0000D0890000}"/>
    <cellStyle name="Normal 4 2 2 4 2 5 3 2" xfId="35282" xr:uid="{00000000-0005-0000-0000-0000D1890000}"/>
    <cellStyle name="Normal 4 2 2 4 2 5 4" xfId="35283" xr:uid="{00000000-0005-0000-0000-0000D2890000}"/>
    <cellStyle name="Normal 4 2 2 4 2 5 4 2" xfId="35284" xr:uid="{00000000-0005-0000-0000-0000D3890000}"/>
    <cellStyle name="Normal 4 2 2 4 2 5 5" xfId="35285" xr:uid="{00000000-0005-0000-0000-0000D4890000}"/>
    <cellStyle name="Normal 4 2 2 4 2 6" xfId="35286" xr:uid="{00000000-0005-0000-0000-0000D5890000}"/>
    <cellStyle name="Normal 4 2 2 4 2 6 2" xfId="35287" xr:uid="{00000000-0005-0000-0000-0000D6890000}"/>
    <cellStyle name="Normal 4 2 2 4 2 7" xfId="35288" xr:uid="{00000000-0005-0000-0000-0000D7890000}"/>
    <cellStyle name="Normal 4 2 2 4 2 7 2" xfId="35289" xr:uid="{00000000-0005-0000-0000-0000D8890000}"/>
    <cellStyle name="Normal 4 2 2 4 2 8" xfId="35290" xr:uid="{00000000-0005-0000-0000-0000D9890000}"/>
    <cellStyle name="Normal 4 2 2 4 2 8 2" xfId="35291" xr:uid="{00000000-0005-0000-0000-0000DA890000}"/>
    <cellStyle name="Normal 4 2 2 4 2 9" xfId="35292" xr:uid="{00000000-0005-0000-0000-0000DB890000}"/>
    <cellStyle name="Normal 4 2 2 4 3" xfId="35293" xr:uid="{00000000-0005-0000-0000-0000DC890000}"/>
    <cellStyle name="Normal 4 2 2 4 3 2" xfId="35294" xr:uid="{00000000-0005-0000-0000-0000DD890000}"/>
    <cellStyle name="Normal 4 2 2 4 3 2 2" xfId="35295" xr:uid="{00000000-0005-0000-0000-0000DE890000}"/>
    <cellStyle name="Normal 4 2 2 4 3 2 2 2" xfId="35296" xr:uid="{00000000-0005-0000-0000-0000DF890000}"/>
    <cellStyle name="Normal 4 2 2 4 3 2 2 2 2" xfId="35297" xr:uid="{00000000-0005-0000-0000-0000E0890000}"/>
    <cellStyle name="Normal 4 2 2 4 3 2 2 3" xfId="35298" xr:uid="{00000000-0005-0000-0000-0000E1890000}"/>
    <cellStyle name="Normal 4 2 2 4 3 2 2 3 2" xfId="35299" xr:uid="{00000000-0005-0000-0000-0000E2890000}"/>
    <cellStyle name="Normal 4 2 2 4 3 2 2 4" xfId="35300" xr:uid="{00000000-0005-0000-0000-0000E3890000}"/>
    <cellStyle name="Normal 4 2 2 4 3 2 2 4 2" xfId="35301" xr:uid="{00000000-0005-0000-0000-0000E4890000}"/>
    <cellStyle name="Normal 4 2 2 4 3 2 2 5" xfId="35302" xr:uid="{00000000-0005-0000-0000-0000E5890000}"/>
    <cellStyle name="Normal 4 2 2 4 3 2 3" xfId="35303" xr:uid="{00000000-0005-0000-0000-0000E6890000}"/>
    <cellStyle name="Normal 4 2 2 4 3 2 3 2" xfId="35304" xr:uid="{00000000-0005-0000-0000-0000E7890000}"/>
    <cellStyle name="Normal 4 2 2 4 3 2 4" xfId="35305" xr:uid="{00000000-0005-0000-0000-0000E8890000}"/>
    <cellStyle name="Normal 4 2 2 4 3 2 4 2" xfId="35306" xr:uid="{00000000-0005-0000-0000-0000E9890000}"/>
    <cellStyle name="Normal 4 2 2 4 3 2 5" xfId="35307" xr:uid="{00000000-0005-0000-0000-0000EA890000}"/>
    <cellStyle name="Normal 4 2 2 4 3 2 5 2" xfId="35308" xr:uid="{00000000-0005-0000-0000-0000EB890000}"/>
    <cellStyle name="Normal 4 2 2 4 3 2 6" xfId="35309" xr:uid="{00000000-0005-0000-0000-0000EC890000}"/>
    <cellStyle name="Normal 4 2 2 4 3 3" xfId="35310" xr:uid="{00000000-0005-0000-0000-0000ED890000}"/>
    <cellStyle name="Normal 4 2 2 4 3 3 2" xfId="35311" xr:uid="{00000000-0005-0000-0000-0000EE890000}"/>
    <cellStyle name="Normal 4 2 2 4 3 3 2 2" xfId="35312" xr:uid="{00000000-0005-0000-0000-0000EF890000}"/>
    <cellStyle name="Normal 4 2 2 4 3 3 3" xfId="35313" xr:uid="{00000000-0005-0000-0000-0000F0890000}"/>
    <cellStyle name="Normal 4 2 2 4 3 3 3 2" xfId="35314" xr:uid="{00000000-0005-0000-0000-0000F1890000}"/>
    <cellStyle name="Normal 4 2 2 4 3 3 4" xfId="35315" xr:uid="{00000000-0005-0000-0000-0000F2890000}"/>
    <cellStyle name="Normal 4 2 2 4 3 3 4 2" xfId="35316" xr:uid="{00000000-0005-0000-0000-0000F3890000}"/>
    <cellStyle name="Normal 4 2 2 4 3 3 5" xfId="35317" xr:uid="{00000000-0005-0000-0000-0000F4890000}"/>
    <cellStyle name="Normal 4 2 2 4 3 4" xfId="35318" xr:uid="{00000000-0005-0000-0000-0000F5890000}"/>
    <cellStyle name="Normal 4 2 2 4 3 4 2" xfId="35319" xr:uid="{00000000-0005-0000-0000-0000F6890000}"/>
    <cellStyle name="Normal 4 2 2 4 3 5" xfId="35320" xr:uid="{00000000-0005-0000-0000-0000F7890000}"/>
    <cellStyle name="Normal 4 2 2 4 3 5 2" xfId="35321" xr:uid="{00000000-0005-0000-0000-0000F8890000}"/>
    <cellStyle name="Normal 4 2 2 4 3 6" xfId="35322" xr:uid="{00000000-0005-0000-0000-0000F9890000}"/>
    <cellStyle name="Normal 4 2 2 4 3 6 2" xfId="35323" xr:uid="{00000000-0005-0000-0000-0000FA890000}"/>
    <cellStyle name="Normal 4 2 2 4 3 7" xfId="35324" xr:uid="{00000000-0005-0000-0000-0000FB890000}"/>
    <cellStyle name="Normal 4 2 2 4 4" xfId="35325" xr:uid="{00000000-0005-0000-0000-0000FC890000}"/>
    <cellStyle name="Normal 4 2 2 4 4 2" xfId="35326" xr:uid="{00000000-0005-0000-0000-0000FD890000}"/>
    <cellStyle name="Normal 4 2 2 4 4 2 2" xfId="35327" xr:uid="{00000000-0005-0000-0000-0000FE890000}"/>
    <cellStyle name="Normal 4 2 2 4 4 2 2 2" xfId="35328" xr:uid="{00000000-0005-0000-0000-0000FF890000}"/>
    <cellStyle name="Normal 4 2 2 4 4 2 2 2 2" xfId="35329" xr:uid="{00000000-0005-0000-0000-0000008A0000}"/>
    <cellStyle name="Normal 4 2 2 4 4 2 2 3" xfId="35330" xr:uid="{00000000-0005-0000-0000-0000018A0000}"/>
    <cellStyle name="Normal 4 2 2 4 4 2 2 3 2" xfId="35331" xr:uid="{00000000-0005-0000-0000-0000028A0000}"/>
    <cellStyle name="Normal 4 2 2 4 4 2 2 4" xfId="35332" xr:uid="{00000000-0005-0000-0000-0000038A0000}"/>
    <cellStyle name="Normal 4 2 2 4 4 2 2 4 2" xfId="35333" xr:uid="{00000000-0005-0000-0000-0000048A0000}"/>
    <cellStyle name="Normal 4 2 2 4 4 2 2 5" xfId="35334" xr:uid="{00000000-0005-0000-0000-0000058A0000}"/>
    <cellStyle name="Normal 4 2 2 4 4 2 3" xfId="35335" xr:uid="{00000000-0005-0000-0000-0000068A0000}"/>
    <cellStyle name="Normal 4 2 2 4 4 2 3 2" xfId="35336" xr:uid="{00000000-0005-0000-0000-0000078A0000}"/>
    <cellStyle name="Normal 4 2 2 4 4 2 4" xfId="35337" xr:uid="{00000000-0005-0000-0000-0000088A0000}"/>
    <cellStyle name="Normal 4 2 2 4 4 2 4 2" xfId="35338" xr:uid="{00000000-0005-0000-0000-0000098A0000}"/>
    <cellStyle name="Normal 4 2 2 4 4 2 5" xfId="35339" xr:uid="{00000000-0005-0000-0000-00000A8A0000}"/>
    <cellStyle name="Normal 4 2 2 4 4 2 5 2" xfId="35340" xr:uid="{00000000-0005-0000-0000-00000B8A0000}"/>
    <cellStyle name="Normal 4 2 2 4 4 2 6" xfId="35341" xr:uid="{00000000-0005-0000-0000-00000C8A0000}"/>
    <cellStyle name="Normal 4 2 2 4 4 3" xfId="35342" xr:uid="{00000000-0005-0000-0000-00000D8A0000}"/>
    <cellStyle name="Normal 4 2 2 4 4 3 2" xfId="35343" xr:uid="{00000000-0005-0000-0000-00000E8A0000}"/>
    <cellStyle name="Normal 4 2 2 4 4 3 2 2" xfId="35344" xr:uid="{00000000-0005-0000-0000-00000F8A0000}"/>
    <cellStyle name="Normal 4 2 2 4 4 3 3" xfId="35345" xr:uid="{00000000-0005-0000-0000-0000108A0000}"/>
    <cellStyle name="Normal 4 2 2 4 4 3 3 2" xfId="35346" xr:uid="{00000000-0005-0000-0000-0000118A0000}"/>
    <cellStyle name="Normal 4 2 2 4 4 3 4" xfId="35347" xr:uid="{00000000-0005-0000-0000-0000128A0000}"/>
    <cellStyle name="Normal 4 2 2 4 4 3 4 2" xfId="35348" xr:uid="{00000000-0005-0000-0000-0000138A0000}"/>
    <cellStyle name="Normal 4 2 2 4 4 3 5" xfId="35349" xr:uid="{00000000-0005-0000-0000-0000148A0000}"/>
    <cellStyle name="Normal 4 2 2 4 4 4" xfId="35350" xr:uid="{00000000-0005-0000-0000-0000158A0000}"/>
    <cellStyle name="Normal 4 2 2 4 4 4 2" xfId="35351" xr:uid="{00000000-0005-0000-0000-0000168A0000}"/>
    <cellStyle name="Normal 4 2 2 4 4 5" xfId="35352" xr:uid="{00000000-0005-0000-0000-0000178A0000}"/>
    <cellStyle name="Normal 4 2 2 4 4 5 2" xfId="35353" xr:uid="{00000000-0005-0000-0000-0000188A0000}"/>
    <cellStyle name="Normal 4 2 2 4 4 6" xfId="35354" xr:uid="{00000000-0005-0000-0000-0000198A0000}"/>
    <cellStyle name="Normal 4 2 2 4 4 6 2" xfId="35355" xr:uid="{00000000-0005-0000-0000-00001A8A0000}"/>
    <cellStyle name="Normal 4 2 2 4 4 7" xfId="35356" xr:uid="{00000000-0005-0000-0000-00001B8A0000}"/>
    <cellStyle name="Normal 4 2 2 4 5" xfId="35357" xr:uid="{00000000-0005-0000-0000-00001C8A0000}"/>
    <cellStyle name="Normal 4 2 2 4 5 2" xfId="35358" xr:uid="{00000000-0005-0000-0000-00001D8A0000}"/>
    <cellStyle name="Normal 4 2 2 4 5 2 2" xfId="35359" xr:uid="{00000000-0005-0000-0000-00001E8A0000}"/>
    <cellStyle name="Normal 4 2 2 4 5 2 2 2" xfId="35360" xr:uid="{00000000-0005-0000-0000-00001F8A0000}"/>
    <cellStyle name="Normal 4 2 2 4 5 2 3" xfId="35361" xr:uid="{00000000-0005-0000-0000-0000208A0000}"/>
    <cellStyle name="Normal 4 2 2 4 5 2 3 2" xfId="35362" xr:uid="{00000000-0005-0000-0000-0000218A0000}"/>
    <cellStyle name="Normal 4 2 2 4 5 2 4" xfId="35363" xr:uid="{00000000-0005-0000-0000-0000228A0000}"/>
    <cellStyle name="Normal 4 2 2 4 5 2 4 2" xfId="35364" xr:uid="{00000000-0005-0000-0000-0000238A0000}"/>
    <cellStyle name="Normal 4 2 2 4 5 2 5" xfId="35365" xr:uid="{00000000-0005-0000-0000-0000248A0000}"/>
    <cellStyle name="Normal 4 2 2 4 5 3" xfId="35366" xr:uid="{00000000-0005-0000-0000-0000258A0000}"/>
    <cellStyle name="Normal 4 2 2 4 5 3 2" xfId="35367" xr:uid="{00000000-0005-0000-0000-0000268A0000}"/>
    <cellStyle name="Normal 4 2 2 4 5 4" xfId="35368" xr:uid="{00000000-0005-0000-0000-0000278A0000}"/>
    <cellStyle name="Normal 4 2 2 4 5 4 2" xfId="35369" xr:uid="{00000000-0005-0000-0000-0000288A0000}"/>
    <cellStyle name="Normal 4 2 2 4 5 5" xfId="35370" xr:uid="{00000000-0005-0000-0000-0000298A0000}"/>
    <cellStyle name="Normal 4 2 2 4 5 5 2" xfId="35371" xr:uid="{00000000-0005-0000-0000-00002A8A0000}"/>
    <cellStyle name="Normal 4 2 2 4 5 6" xfId="35372" xr:uid="{00000000-0005-0000-0000-00002B8A0000}"/>
    <cellStyle name="Normal 4 2 2 4 6" xfId="35373" xr:uid="{00000000-0005-0000-0000-00002C8A0000}"/>
    <cellStyle name="Normal 4 2 2 4 6 2" xfId="35374" xr:uid="{00000000-0005-0000-0000-00002D8A0000}"/>
    <cellStyle name="Normal 4 2 2 4 6 2 2" xfId="35375" xr:uid="{00000000-0005-0000-0000-00002E8A0000}"/>
    <cellStyle name="Normal 4 2 2 4 6 3" xfId="35376" xr:uid="{00000000-0005-0000-0000-00002F8A0000}"/>
    <cellStyle name="Normal 4 2 2 4 6 3 2" xfId="35377" xr:uid="{00000000-0005-0000-0000-0000308A0000}"/>
    <cellStyle name="Normal 4 2 2 4 6 4" xfId="35378" xr:uid="{00000000-0005-0000-0000-0000318A0000}"/>
    <cellStyle name="Normal 4 2 2 4 6 4 2" xfId="35379" xr:uid="{00000000-0005-0000-0000-0000328A0000}"/>
    <cellStyle name="Normal 4 2 2 4 6 5" xfId="35380" xr:uid="{00000000-0005-0000-0000-0000338A0000}"/>
    <cellStyle name="Normal 4 2 2 4 7" xfId="35381" xr:uid="{00000000-0005-0000-0000-0000348A0000}"/>
    <cellStyle name="Normal 4 2 2 4 7 2" xfId="35382" xr:uid="{00000000-0005-0000-0000-0000358A0000}"/>
    <cellStyle name="Normal 4 2 2 4 8" xfId="35383" xr:uid="{00000000-0005-0000-0000-0000368A0000}"/>
    <cellStyle name="Normal 4 2 2 4 8 2" xfId="35384" xr:uid="{00000000-0005-0000-0000-0000378A0000}"/>
    <cellStyle name="Normal 4 2 2 4 9" xfId="35385" xr:uid="{00000000-0005-0000-0000-0000388A0000}"/>
    <cellStyle name="Normal 4 2 2 4 9 2" xfId="35386" xr:uid="{00000000-0005-0000-0000-0000398A0000}"/>
    <cellStyle name="Normal 4 2 2 5" xfId="35387" xr:uid="{00000000-0005-0000-0000-00003A8A0000}"/>
    <cellStyle name="Normal 4 2 2 5 2" xfId="35388" xr:uid="{00000000-0005-0000-0000-00003B8A0000}"/>
    <cellStyle name="Normal 4 2 2 5 2 2" xfId="35389" xr:uid="{00000000-0005-0000-0000-00003C8A0000}"/>
    <cellStyle name="Normal 4 2 2 5 2 2 2" xfId="35390" xr:uid="{00000000-0005-0000-0000-00003D8A0000}"/>
    <cellStyle name="Normal 4 2 2 5 2 2 2 2" xfId="35391" xr:uid="{00000000-0005-0000-0000-00003E8A0000}"/>
    <cellStyle name="Normal 4 2 2 5 2 2 2 2 2" xfId="35392" xr:uid="{00000000-0005-0000-0000-00003F8A0000}"/>
    <cellStyle name="Normal 4 2 2 5 2 2 2 3" xfId="35393" xr:uid="{00000000-0005-0000-0000-0000408A0000}"/>
    <cellStyle name="Normal 4 2 2 5 2 2 2 3 2" xfId="35394" xr:uid="{00000000-0005-0000-0000-0000418A0000}"/>
    <cellStyle name="Normal 4 2 2 5 2 2 2 4" xfId="35395" xr:uid="{00000000-0005-0000-0000-0000428A0000}"/>
    <cellStyle name="Normal 4 2 2 5 2 2 2 4 2" xfId="35396" xr:uid="{00000000-0005-0000-0000-0000438A0000}"/>
    <cellStyle name="Normal 4 2 2 5 2 2 2 5" xfId="35397" xr:uid="{00000000-0005-0000-0000-0000448A0000}"/>
    <cellStyle name="Normal 4 2 2 5 2 2 3" xfId="35398" xr:uid="{00000000-0005-0000-0000-0000458A0000}"/>
    <cellStyle name="Normal 4 2 2 5 2 2 3 2" xfId="35399" xr:uid="{00000000-0005-0000-0000-0000468A0000}"/>
    <cellStyle name="Normal 4 2 2 5 2 2 4" xfId="35400" xr:uid="{00000000-0005-0000-0000-0000478A0000}"/>
    <cellStyle name="Normal 4 2 2 5 2 2 4 2" xfId="35401" xr:uid="{00000000-0005-0000-0000-0000488A0000}"/>
    <cellStyle name="Normal 4 2 2 5 2 2 5" xfId="35402" xr:uid="{00000000-0005-0000-0000-0000498A0000}"/>
    <cellStyle name="Normal 4 2 2 5 2 2 5 2" xfId="35403" xr:uid="{00000000-0005-0000-0000-00004A8A0000}"/>
    <cellStyle name="Normal 4 2 2 5 2 2 6" xfId="35404" xr:uid="{00000000-0005-0000-0000-00004B8A0000}"/>
    <cellStyle name="Normal 4 2 2 5 2 3" xfId="35405" xr:uid="{00000000-0005-0000-0000-00004C8A0000}"/>
    <cellStyle name="Normal 4 2 2 5 2 3 2" xfId="35406" xr:uid="{00000000-0005-0000-0000-00004D8A0000}"/>
    <cellStyle name="Normal 4 2 2 5 2 3 2 2" xfId="35407" xr:uid="{00000000-0005-0000-0000-00004E8A0000}"/>
    <cellStyle name="Normal 4 2 2 5 2 3 3" xfId="35408" xr:uid="{00000000-0005-0000-0000-00004F8A0000}"/>
    <cellStyle name="Normal 4 2 2 5 2 3 3 2" xfId="35409" xr:uid="{00000000-0005-0000-0000-0000508A0000}"/>
    <cellStyle name="Normal 4 2 2 5 2 3 4" xfId="35410" xr:uid="{00000000-0005-0000-0000-0000518A0000}"/>
    <cellStyle name="Normal 4 2 2 5 2 3 4 2" xfId="35411" xr:uid="{00000000-0005-0000-0000-0000528A0000}"/>
    <cellStyle name="Normal 4 2 2 5 2 3 5" xfId="35412" xr:uid="{00000000-0005-0000-0000-0000538A0000}"/>
    <cellStyle name="Normal 4 2 2 5 2 4" xfId="35413" xr:uid="{00000000-0005-0000-0000-0000548A0000}"/>
    <cellStyle name="Normal 4 2 2 5 2 4 2" xfId="35414" xr:uid="{00000000-0005-0000-0000-0000558A0000}"/>
    <cellStyle name="Normal 4 2 2 5 2 5" xfId="35415" xr:uid="{00000000-0005-0000-0000-0000568A0000}"/>
    <cellStyle name="Normal 4 2 2 5 2 5 2" xfId="35416" xr:uid="{00000000-0005-0000-0000-0000578A0000}"/>
    <cellStyle name="Normal 4 2 2 5 2 6" xfId="35417" xr:uid="{00000000-0005-0000-0000-0000588A0000}"/>
    <cellStyle name="Normal 4 2 2 5 2 6 2" xfId="35418" xr:uid="{00000000-0005-0000-0000-0000598A0000}"/>
    <cellStyle name="Normal 4 2 2 5 2 7" xfId="35419" xr:uid="{00000000-0005-0000-0000-00005A8A0000}"/>
    <cellStyle name="Normal 4 2 2 5 3" xfId="35420" xr:uid="{00000000-0005-0000-0000-00005B8A0000}"/>
    <cellStyle name="Normal 4 2 2 5 3 2" xfId="35421" xr:uid="{00000000-0005-0000-0000-00005C8A0000}"/>
    <cellStyle name="Normal 4 2 2 5 3 2 2" xfId="35422" xr:uid="{00000000-0005-0000-0000-00005D8A0000}"/>
    <cellStyle name="Normal 4 2 2 5 3 2 2 2" xfId="35423" xr:uid="{00000000-0005-0000-0000-00005E8A0000}"/>
    <cellStyle name="Normal 4 2 2 5 3 2 2 2 2" xfId="35424" xr:uid="{00000000-0005-0000-0000-00005F8A0000}"/>
    <cellStyle name="Normal 4 2 2 5 3 2 2 3" xfId="35425" xr:uid="{00000000-0005-0000-0000-0000608A0000}"/>
    <cellStyle name="Normal 4 2 2 5 3 2 2 3 2" xfId="35426" xr:uid="{00000000-0005-0000-0000-0000618A0000}"/>
    <cellStyle name="Normal 4 2 2 5 3 2 2 4" xfId="35427" xr:uid="{00000000-0005-0000-0000-0000628A0000}"/>
    <cellStyle name="Normal 4 2 2 5 3 2 2 4 2" xfId="35428" xr:uid="{00000000-0005-0000-0000-0000638A0000}"/>
    <cellStyle name="Normal 4 2 2 5 3 2 2 5" xfId="35429" xr:uid="{00000000-0005-0000-0000-0000648A0000}"/>
    <cellStyle name="Normal 4 2 2 5 3 2 3" xfId="35430" xr:uid="{00000000-0005-0000-0000-0000658A0000}"/>
    <cellStyle name="Normal 4 2 2 5 3 2 3 2" xfId="35431" xr:uid="{00000000-0005-0000-0000-0000668A0000}"/>
    <cellStyle name="Normal 4 2 2 5 3 2 4" xfId="35432" xr:uid="{00000000-0005-0000-0000-0000678A0000}"/>
    <cellStyle name="Normal 4 2 2 5 3 2 4 2" xfId="35433" xr:uid="{00000000-0005-0000-0000-0000688A0000}"/>
    <cellStyle name="Normal 4 2 2 5 3 2 5" xfId="35434" xr:uid="{00000000-0005-0000-0000-0000698A0000}"/>
    <cellStyle name="Normal 4 2 2 5 3 2 5 2" xfId="35435" xr:uid="{00000000-0005-0000-0000-00006A8A0000}"/>
    <cellStyle name="Normal 4 2 2 5 3 2 6" xfId="35436" xr:uid="{00000000-0005-0000-0000-00006B8A0000}"/>
    <cellStyle name="Normal 4 2 2 5 3 3" xfId="35437" xr:uid="{00000000-0005-0000-0000-00006C8A0000}"/>
    <cellStyle name="Normal 4 2 2 5 3 3 2" xfId="35438" xr:uid="{00000000-0005-0000-0000-00006D8A0000}"/>
    <cellStyle name="Normal 4 2 2 5 3 3 2 2" xfId="35439" xr:uid="{00000000-0005-0000-0000-00006E8A0000}"/>
    <cellStyle name="Normal 4 2 2 5 3 3 3" xfId="35440" xr:uid="{00000000-0005-0000-0000-00006F8A0000}"/>
    <cellStyle name="Normal 4 2 2 5 3 3 3 2" xfId="35441" xr:uid="{00000000-0005-0000-0000-0000708A0000}"/>
    <cellStyle name="Normal 4 2 2 5 3 3 4" xfId="35442" xr:uid="{00000000-0005-0000-0000-0000718A0000}"/>
    <cellStyle name="Normal 4 2 2 5 3 3 4 2" xfId="35443" xr:uid="{00000000-0005-0000-0000-0000728A0000}"/>
    <cellStyle name="Normal 4 2 2 5 3 3 5" xfId="35444" xr:uid="{00000000-0005-0000-0000-0000738A0000}"/>
    <cellStyle name="Normal 4 2 2 5 3 4" xfId="35445" xr:uid="{00000000-0005-0000-0000-0000748A0000}"/>
    <cellStyle name="Normal 4 2 2 5 3 4 2" xfId="35446" xr:uid="{00000000-0005-0000-0000-0000758A0000}"/>
    <cellStyle name="Normal 4 2 2 5 3 5" xfId="35447" xr:uid="{00000000-0005-0000-0000-0000768A0000}"/>
    <cellStyle name="Normal 4 2 2 5 3 5 2" xfId="35448" xr:uid="{00000000-0005-0000-0000-0000778A0000}"/>
    <cellStyle name="Normal 4 2 2 5 3 6" xfId="35449" xr:uid="{00000000-0005-0000-0000-0000788A0000}"/>
    <cellStyle name="Normal 4 2 2 5 3 6 2" xfId="35450" xr:uid="{00000000-0005-0000-0000-0000798A0000}"/>
    <cellStyle name="Normal 4 2 2 5 3 7" xfId="35451" xr:uid="{00000000-0005-0000-0000-00007A8A0000}"/>
    <cellStyle name="Normal 4 2 2 5 4" xfId="35452" xr:uid="{00000000-0005-0000-0000-00007B8A0000}"/>
    <cellStyle name="Normal 4 2 2 5 4 2" xfId="35453" xr:uid="{00000000-0005-0000-0000-00007C8A0000}"/>
    <cellStyle name="Normal 4 2 2 5 4 2 2" xfId="35454" xr:uid="{00000000-0005-0000-0000-00007D8A0000}"/>
    <cellStyle name="Normal 4 2 2 5 4 2 2 2" xfId="35455" xr:uid="{00000000-0005-0000-0000-00007E8A0000}"/>
    <cellStyle name="Normal 4 2 2 5 4 2 3" xfId="35456" xr:uid="{00000000-0005-0000-0000-00007F8A0000}"/>
    <cellStyle name="Normal 4 2 2 5 4 2 3 2" xfId="35457" xr:uid="{00000000-0005-0000-0000-0000808A0000}"/>
    <cellStyle name="Normal 4 2 2 5 4 2 4" xfId="35458" xr:uid="{00000000-0005-0000-0000-0000818A0000}"/>
    <cellStyle name="Normal 4 2 2 5 4 2 4 2" xfId="35459" xr:uid="{00000000-0005-0000-0000-0000828A0000}"/>
    <cellStyle name="Normal 4 2 2 5 4 2 5" xfId="35460" xr:uid="{00000000-0005-0000-0000-0000838A0000}"/>
    <cellStyle name="Normal 4 2 2 5 4 3" xfId="35461" xr:uid="{00000000-0005-0000-0000-0000848A0000}"/>
    <cellStyle name="Normal 4 2 2 5 4 3 2" xfId="35462" xr:uid="{00000000-0005-0000-0000-0000858A0000}"/>
    <cellStyle name="Normal 4 2 2 5 4 4" xfId="35463" xr:uid="{00000000-0005-0000-0000-0000868A0000}"/>
    <cellStyle name="Normal 4 2 2 5 4 4 2" xfId="35464" xr:uid="{00000000-0005-0000-0000-0000878A0000}"/>
    <cellStyle name="Normal 4 2 2 5 4 5" xfId="35465" xr:uid="{00000000-0005-0000-0000-0000888A0000}"/>
    <cellStyle name="Normal 4 2 2 5 4 5 2" xfId="35466" xr:uid="{00000000-0005-0000-0000-0000898A0000}"/>
    <cellStyle name="Normal 4 2 2 5 4 6" xfId="35467" xr:uid="{00000000-0005-0000-0000-00008A8A0000}"/>
    <cellStyle name="Normal 4 2 2 5 5" xfId="35468" xr:uid="{00000000-0005-0000-0000-00008B8A0000}"/>
    <cellStyle name="Normal 4 2 2 5 5 2" xfId="35469" xr:uid="{00000000-0005-0000-0000-00008C8A0000}"/>
    <cellStyle name="Normal 4 2 2 5 5 2 2" xfId="35470" xr:uid="{00000000-0005-0000-0000-00008D8A0000}"/>
    <cellStyle name="Normal 4 2 2 5 5 3" xfId="35471" xr:uid="{00000000-0005-0000-0000-00008E8A0000}"/>
    <cellStyle name="Normal 4 2 2 5 5 3 2" xfId="35472" xr:uid="{00000000-0005-0000-0000-00008F8A0000}"/>
    <cellStyle name="Normal 4 2 2 5 5 4" xfId="35473" xr:uid="{00000000-0005-0000-0000-0000908A0000}"/>
    <cellStyle name="Normal 4 2 2 5 5 4 2" xfId="35474" xr:uid="{00000000-0005-0000-0000-0000918A0000}"/>
    <cellStyle name="Normal 4 2 2 5 5 5" xfId="35475" xr:uid="{00000000-0005-0000-0000-0000928A0000}"/>
    <cellStyle name="Normal 4 2 2 5 6" xfId="35476" xr:uid="{00000000-0005-0000-0000-0000938A0000}"/>
    <cellStyle name="Normal 4 2 2 5 6 2" xfId="35477" xr:uid="{00000000-0005-0000-0000-0000948A0000}"/>
    <cellStyle name="Normal 4 2 2 5 7" xfId="35478" xr:uid="{00000000-0005-0000-0000-0000958A0000}"/>
    <cellStyle name="Normal 4 2 2 5 7 2" xfId="35479" xr:uid="{00000000-0005-0000-0000-0000968A0000}"/>
    <cellStyle name="Normal 4 2 2 5 8" xfId="35480" xr:uid="{00000000-0005-0000-0000-0000978A0000}"/>
    <cellStyle name="Normal 4 2 2 5 8 2" xfId="35481" xr:uid="{00000000-0005-0000-0000-0000988A0000}"/>
    <cellStyle name="Normal 4 2 2 5 9" xfId="35482" xr:uid="{00000000-0005-0000-0000-0000998A0000}"/>
    <cellStyle name="Normal 4 2 2 6" xfId="35483" xr:uid="{00000000-0005-0000-0000-00009A8A0000}"/>
    <cellStyle name="Normal 4 2 2 6 2" xfId="35484" xr:uid="{00000000-0005-0000-0000-00009B8A0000}"/>
    <cellStyle name="Normal 4 2 2 6 2 2" xfId="35485" xr:uid="{00000000-0005-0000-0000-00009C8A0000}"/>
    <cellStyle name="Normal 4 2 2 6 2 2 2" xfId="35486" xr:uid="{00000000-0005-0000-0000-00009D8A0000}"/>
    <cellStyle name="Normal 4 2 2 6 2 2 2 2" xfId="35487" xr:uid="{00000000-0005-0000-0000-00009E8A0000}"/>
    <cellStyle name="Normal 4 2 2 6 2 2 2 2 2" xfId="35488" xr:uid="{00000000-0005-0000-0000-00009F8A0000}"/>
    <cellStyle name="Normal 4 2 2 6 2 2 2 3" xfId="35489" xr:uid="{00000000-0005-0000-0000-0000A08A0000}"/>
    <cellStyle name="Normal 4 2 2 6 2 2 2 3 2" xfId="35490" xr:uid="{00000000-0005-0000-0000-0000A18A0000}"/>
    <cellStyle name="Normal 4 2 2 6 2 2 2 4" xfId="35491" xr:uid="{00000000-0005-0000-0000-0000A28A0000}"/>
    <cellStyle name="Normal 4 2 2 6 2 2 2 4 2" xfId="35492" xr:uid="{00000000-0005-0000-0000-0000A38A0000}"/>
    <cellStyle name="Normal 4 2 2 6 2 2 2 5" xfId="35493" xr:uid="{00000000-0005-0000-0000-0000A48A0000}"/>
    <cellStyle name="Normal 4 2 2 6 2 2 3" xfId="35494" xr:uid="{00000000-0005-0000-0000-0000A58A0000}"/>
    <cellStyle name="Normal 4 2 2 6 2 2 3 2" xfId="35495" xr:uid="{00000000-0005-0000-0000-0000A68A0000}"/>
    <cellStyle name="Normal 4 2 2 6 2 2 4" xfId="35496" xr:uid="{00000000-0005-0000-0000-0000A78A0000}"/>
    <cellStyle name="Normal 4 2 2 6 2 2 4 2" xfId="35497" xr:uid="{00000000-0005-0000-0000-0000A88A0000}"/>
    <cellStyle name="Normal 4 2 2 6 2 2 5" xfId="35498" xr:uid="{00000000-0005-0000-0000-0000A98A0000}"/>
    <cellStyle name="Normal 4 2 2 6 2 2 5 2" xfId="35499" xr:uid="{00000000-0005-0000-0000-0000AA8A0000}"/>
    <cellStyle name="Normal 4 2 2 6 2 2 6" xfId="35500" xr:uid="{00000000-0005-0000-0000-0000AB8A0000}"/>
    <cellStyle name="Normal 4 2 2 6 2 3" xfId="35501" xr:uid="{00000000-0005-0000-0000-0000AC8A0000}"/>
    <cellStyle name="Normal 4 2 2 6 2 3 2" xfId="35502" xr:uid="{00000000-0005-0000-0000-0000AD8A0000}"/>
    <cellStyle name="Normal 4 2 2 6 2 3 2 2" xfId="35503" xr:uid="{00000000-0005-0000-0000-0000AE8A0000}"/>
    <cellStyle name="Normal 4 2 2 6 2 3 3" xfId="35504" xr:uid="{00000000-0005-0000-0000-0000AF8A0000}"/>
    <cellStyle name="Normal 4 2 2 6 2 3 3 2" xfId="35505" xr:uid="{00000000-0005-0000-0000-0000B08A0000}"/>
    <cellStyle name="Normal 4 2 2 6 2 3 4" xfId="35506" xr:uid="{00000000-0005-0000-0000-0000B18A0000}"/>
    <cellStyle name="Normal 4 2 2 6 2 3 4 2" xfId="35507" xr:uid="{00000000-0005-0000-0000-0000B28A0000}"/>
    <cellStyle name="Normal 4 2 2 6 2 3 5" xfId="35508" xr:uid="{00000000-0005-0000-0000-0000B38A0000}"/>
    <cellStyle name="Normal 4 2 2 6 2 4" xfId="35509" xr:uid="{00000000-0005-0000-0000-0000B48A0000}"/>
    <cellStyle name="Normal 4 2 2 6 2 4 2" xfId="35510" xr:uid="{00000000-0005-0000-0000-0000B58A0000}"/>
    <cellStyle name="Normal 4 2 2 6 2 5" xfId="35511" xr:uid="{00000000-0005-0000-0000-0000B68A0000}"/>
    <cellStyle name="Normal 4 2 2 6 2 5 2" xfId="35512" xr:uid="{00000000-0005-0000-0000-0000B78A0000}"/>
    <cellStyle name="Normal 4 2 2 6 2 6" xfId="35513" xr:uid="{00000000-0005-0000-0000-0000B88A0000}"/>
    <cellStyle name="Normal 4 2 2 6 2 6 2" xfId="35514" xr:uid="{00000000-0005-0000-0000-0000B98A0000}"/>
    <cellStyle name="Normal 4 2 2 6 2 7" xfId="35515" xr:uid="{00000000-0005-0000-0000-0000BA8A0000}"/>
    <cellStyle name="Normal 4 2 2 6 3" xfId="35516" xr:uid="{00000000-0005-0000-0000-0000BB8A0000}"/>
    <cellStyle name="Normal 4 2 2 6 3 2" xfId="35517" xr:uid="{00000000-0005-0000-0000-0000BC8A0000}"/>
    <cellStyle name="Normal 4 2 2 6 3 2 2" xfId="35518" xr:uid="{00000000-0005-0000-0000-0000BD8A0000}"/>
    <cellStyle name="Normal 4 2 2 6 3 2 2 2" xfId="35519" xr:uid="{00000000-0005-0000-0000-0000BE8A0000}"/>
    <cellStyle name="Normal 4 2 2 6 3 2 2 2 2" xfId="35520" xr:uid="{00000000-0005-0000-0000-0000BF8A0000}"/>
    <cellStyle name="Normal 4 2 2 6 3 2 2 3" xfId="35521" xr:uid="{00000000-0005-0000-0000-0000C08A0000}"/>
    <cellStyle name="Normal 4 2 2 6 3 2 2 3 2" xfId="35522" xr:uid="{00000000-0005-0000-0000-0000C18A0000}"/>
    <cellStyle name="Normal 4 2 2 6 3 2 2 4" xfId="35523" xr:uid="{00000000-0005-0000-0000-0000C28A0000}"/>
    <cellStyle name="Normal 4 2 2 6 3 2 2 4 2" xfId="35524" xr:uid="{00000000-0005-0000-0000-0000C38A0000}"/>
    <cellStyle name="Normal 4 2 2 6 3 2 2 5" xfId="35525" xr:uid="{00000000-0005-0000-0000-0000C48A0000}"/>
    <cellStyle name="Normal 4 2 2 6 3 2 3" xfId="35526" xr:uid="{00000000-0005-0000-0000-0000C58A0000}"/>
    <cellStyle name="Normal 4 2 2 6 3 2 3 2" xfId="35527" xr:uid="{00000000-0005-0000-0000-0000C68A0000}"/>
    <cellStyle name="Normal 4 2 2 6 3 2 4" xfId="35528" xr:uid="{00000000-0005-0000-0000-0000C78A0000}"/>
    <cellStyle name="Normal 4 2 2 6 3 2 4 2" xfId="35529" xr:uid="{00000000-0005-0000-0000-0000C88A0000}"/>
    <cellStyle name="Normal 4 2 2 6 3 2 5" xfId="35530" xr:uid="{00000000-0005-0000-0000-0000C98A0000}"/>
    <cellStyle name="Normal 4 2 2 6 3 2 5 2" xfId="35531" xr:uid="{00000000-0005-0000-0000-0000CA8A0000}"/>
    <cellStyle name="Normal 4 2 2 6 3 2 6" xfId="35532" xr:uid="{00000000-0005-0000-0000-0000CB8A0000}"/>
    <cellStyle name="Normal 4 2 2 6 3 3" xfId="35533" xr:uid="{00000000-0005-0000-0000-0000CC8A0000}"/>
    <cellStyle name="Normal 4 2 2 6 3 3 2" xfId="35534" xr:uid="{00000000-0005-0000-0000-0000CD8A0000}"/>
    <cellStyle name="Normal 4 2 2 6 3 3 2 2" xfId="35535" xr:uid="{00000000-0005-0000-0000-0000CE8A0000}"/>
    <cellStyle name="Normal 4 2 2 6 3 3 3" xfId="35536" xr:uid="{00000000-0005-0000-0000-0000CF8A0000}"/>
    <cellStyle name="Normal 4 2 2 6 3 3 3 2" xfId="35537" xr:uid="{00000000-0005-0000-0000-0000D08A0000}"/>
    <cellStyle name="Normal 4 2 2 6 3 3 4" xfId="35538" xr:uid="{00000000-0005-0000-0000-0000D18A0000}"/>
    <cellStyle name="Normal 4 2 2 6 3 3 4 2" xfId="35539" xr:uid="{00000000-0005-0000-0000-0000D28A0000}"/>
    <cellStyle name="Normal 4 2 2 6 3 3 5" xfId="35540" xr:uid="{00000000-0005-0000-0000-0000D38A0000}"/>
    <cellStyle name="Normal 4 2 2 6 3 4" xfId="35541" xr:uid="{00000000-0005-0000-0000-0000D48A0000}"/>
    <cellStyle name="Normal 4 2 2 6 3 4 2" xfId="35542" xr:uid="{00000000-0005-0000-0000-0000D58A0000}"/>
    <cellStyle name="Normal 4 2 2 6 3 5" xfId="35543" xr:uid="{00000000-0005-0000-0000-0000D68A0000}"/>
    <cellStyle name="Normal 4 2 2 6 3 5 2" xfId="35544" xr:uid="{00000000-0005-0000-0000-0000D78A0000}"/>
    <cellStyle name="Normal 4 2 2 6 3 6" xfId="35545" xr:uid="{00000000-0005-0000-0000-0000D88A0000}"/>
    <cellStyle name="Normal 4 2 2 6 3 6 2" xfId="35546" xr:uid="{00000000-0005-0000-0000-0000D98A0000}"/>
    <cellStyle name="Normal 4 2 2 6 3 7" xfId="35547" xr:uid="{00000000-0005-0000-0000-0000DA8A0000}"/>
    <cellStyle name="Normal 4 2 2 6 4" xfId="35548" xr:uid="{00000000-0005-0000-0000-0000DB8A0000}"/>
    <cellStyle name="Normal 4 2 2 6 4 2" xfId="35549" xr:uid="{00000000-0005-0000-0000-0000DC8A0000}"/>
    <cellStyle name="Normal 4 2 2 6 4 2 2" xfId="35550" xr:uid="{00000000-0005-0000-0000-0000DD8A0000}"/>
    <cellStyle name="Normal 4 2 2 6 4 2 2 2" xfId="35551" xr:uid="{00000000-0005-0000-0000-0000DE8A0000}"/>
    <cellStyle name="Normal 4 2 2 6 4 2 3" xfId="35552" xr:uid="{00000000-0005-0000-0000-0000DF8A0000}"/>
    <cellStyle name="Normal 4 2 2 6 4 2 3 2" xfId="35553" xr:uid="{00000000-0005-0000-0000-0000E08A0000}"/>
    <cellStyle name="Normal 4 2 2 6 4 2 4" xfId="35554" xr:uid="{00000000-0005-0000-0000-0000E18A0000}"/>
    <cellStyle name="Normal 4 2 2 6 4 2 4 2" xfId="35555" xr:uid="{00000000-0005-0000-0000-0000E28A0000}"/>
    <cellStyle name="Normal 4 2 2 6 4 2 5" xfId="35556" xr:uid="{00000000-0005-0000-0000-0000E38A0000}"/>
    <cellStyle name="Normal 4 2 2 6 4 3" xfId="35557" xr:uid="{00000000-0005-0000-0000-0000E48A0000}"/>
    <cellStyle name="Normal 4 2 2 6 4 3 2" xfId="35558" xr:uid="{00000000-0005-0000-0000-0000E58A0000}"/>
    <cellStyle name="Normal 4 2 2 6 4 4" xfId="35559" xr:uid="{00000000-0005-0000-0000-0000E68A0000}"/>
    <cellStyle name="Normal 4 2 2 6 4 4 2" xfId="35560" xr:uid="{00000000-0005-0000-0000-0000E78A0000}"/>
    <cellStyle name="Normal 4 2 2 6 4 5" xfId="35561" xr:uid="{00000000-0005-0000-0000-0000E88A0000}"/>
    <cellStyle name="Normal 4 2 2 6 4 5 2" xfId="35562" xr:uid="{00000000-0005-0000-0000-0000E98A0000}"/>
    <cellStyle name="Normal 4 2 2 6 4 6" xfId="35563" xr:uid="{00000000-0005-0000-0000-0000EA8A0000}"/>
    <cellStyle name="Normal 4 2 2 6 5" xfId="35564" xr:uid="{00000000-0005-0000-0000-0000EB8A0000}"/>
    <cellStyle name="Normal 4 2 2 6 5 2" xfId="35565" xr:uid="{00000000-0005-0000-0000-0000EC8A0000}"/>
    <cellStyle name="Normal 4 2 2 6 5 2 2" xfId="35566" xr:uid="{00000000-0005-0000-0000-0000ED8A0000}"/>
    <cellStyle name="Normal 4 2 2 6 5 3" xfId="35567" xr:uid="{00000000-0005-0000-0000-0000EE8A0000}"/>
    <cellStyle name="Normal 4 2 2 6 5 3 2" xfId="35568" xr:uid="{00000000-0005-0000-0000-0000EF8A0000}"/>
    <cellStyle name="Normal 4 2 2 6 5 4" xfId="35569" xr:uid="{00000000-0005-0000-0000-0000F08A0000}"/>
    <cellStyle name="Normal 4 2 2 6 5 4 2" xfId="35570" xr:uid="{00000000-0005-0000-0000-0000F18A0000}"/>
    <cellStyle name="Normal 4 2 2 6 5 5" xfId="35571" xr:uid="{00000000-0005-0000-0000-0000F28A0000}"/>
    <cellStyle name="Normal 4 2 2 6 6" xfId="35572" xr:uid="{00000000-0005-0000-0000-0000F38A0000}"/>
    <cellStyle name="Normal 4 2 2 6 6 2" xfId="35573" xr:uid="{00000000-0005-0000-0000-0000F48A0000}"/>
    <cellStyle name="Normal 4 2 2 6 7" xfId="35574" xr:uid="{00000000-0005-0000-0000-0000F58A0000}"/>
    <cellStyle name="Normal 4 2 2 6 7 2" xfId="35575" xr:uid="{00000000-0005-0000-0000-0000F68A0000}"/>
    <cellStyle name="Normal 4 2 2 6 8" xfId="35576" xr:uid="{00000000-0005-0000-0000-0000F78A0000}"/>
    <cellStyle name="Normal 4 2 2 6 8 2" xfId="35577" xr:uid="{00000000-0005-0000-0000-0000F88A0000}"/>
    <cellStyle name="Normal 4 2 2 6 9" xfId="35578" xr:uid="{00000000-0005-0000-0000-0000F98A0000}"/>
    <cellStyle name="Normal 4 2 2 7" xfId="35579" xr:uid="{00000000-0005-0000-0000-0000FA8A0000}"/>
    <cellStyle name="Normal 4 2 2 7 2" xfId="35580" xr:uid="{00000000-0005-0000-0000-0000FB8A0000}"/>
    <cellStyle name="Normal 4 2 2 7 2 2" xfId="35581" xr:uid="{00000000-0005-0000-0000-0000FC8A0000}"/>
    <cellStyle name="Normal 4 2 2 7 2 2 2" xfId="35582" xr:uid="{00000000-0005-0000-0000-0000FD8A0000}"/>
    <cellStyle name="Normal 4 2 2 7 2 2 2 2" xfId="35583" xr:uid="{00000000-0005-0000-0000-0000FE8A0000}"/>
    <cellStyle name="Normal 4 2 2 7 2 2 3" xfId="35584" xr:uid="{00000000-0005-0000-0000-0000FF8A0000}"/>
    <cellStyle name="Normal 4 2 2 7 2 2 3 2" xfId="35585" xr:uid="{00000000-0005-0000-0000-0000008B0000}"/>
    <cellStyle name="Normal 4 2 2 7 2 2 4" xfId="35586" xr:uid="{00000000-0005-0000-0000-0000018B0000}"/>
    <cellStyle name="Normal 4 2 2 7 2 2 4 2" xfId="35587" xr:uid="{00000000-0005-0000-0000-0000028B0000}"/>
    <cellStyle name="Normal 4 2 2 7 2 2 5" xfId="35588" xr:uid="{00000000-0005-0000-0000-0000038B0000}"/>
    <cellStyle name="Normal 4 2 2 7 2 3" xfId="35589" xr:uid="{00000000-0005-0000-0000-0000048B0000}"/>
    <cellStyle name="Normal 4 2 2 7 2 3 2" xfId="35590" xr:uid="{00000000-0005-0000-0000-0000058B0000}"/>
    <cellStyle name="Normal 4 2 2 7 2 4" xfId="35591" xr:uid="{00000000-0005-0000-0000-0000068B0000}"/>
    <cellStyle name="Normal 4 2 2 7 2 4 2" xfId="35592" xr:uid="{00000000-0005-0000-0000-0000078B0000}"/>
    <cellStyle name="Normal 4 2 2 7 2 5" xfId="35593" xr:uid="{00000000-0005-0000-0000-0000088B0000}"/>
    <cellStyle name="Normal 4 2 2 7 2 5 2" xfId="35594" xr:uid="{00000000-0005-0000-0000-0000098B0000}"/>
    <cellStyle name="Normal 4 2 2 7 2 6" xfId="35595" xr:uid="{00000000-0005-0000-0000-00000A8B0000}"/>
    <cellStyle name="Normal 4 2 2 7 3" xfId="35596" xr:uid="{00000000-0005-0000-0000-00000B8B0000}"/>
    <cellStyle name="Normal 4 2 2 7 3 2" xfId="35597" xr:uid="{00000000-0005-0000-0000-00000C8B0000}"/>
    <cellStyle name="Normal 4 2 2 7 3 2 2" xfId="35598" xr:uid="{00000000-0005-0000-0000-00000D8B0000}"/>
    <cellStyle name="Normal 4 2 2 7 3 3" xfId="35599" xr:uid="{00000000-0005-0000-0000-00000E8B0000}"/>
    <cellStyle name="Normal 4 2 2 7 3 3 2" xfId="35600" xr:uid="{00000000-0005-0000-0000-00000F8B0000}"/>
    <cellStyle name="Normal 4 2 2 7 3 4" xfId="35601" xr:uid="{00000000-0005-0000-0000-0000108B0000}"/>
    <cellStyle name="Normal 4 2 2 7 3 4 2" xfId="35602" xr:uid="{00000000-0005-0000-0000-0000118B0000}"/>
    <cellStyle name="Normal 4 2 2 7 3 5" xfId="35603" xr:uid="{00000000-0005-0000-0000-0000128B0000}"/>
    <cellStyle name="Normal 4 2 2 7 4" xfId="35604" xr:uid="{00000000-0005-0000-0000-0000138B0000}"/>
    <cellStyle name="Normal 4 2 2 7 4 2" xfId="35605" xr:uid="{00000000-0005-0000-0000-0000148B0000}"/>
    <cellStyle name="Normal 4 2 2 7 5" xfId="35606" xr:uid="{00000000-0005-0000-0000-0000158B0000}"/>
    <cellStyle name="Normal 4 2 2 7 5 2" xfId="35607" xr:uid="{00000000-0005-0000-0000-0000168B0000}"/>
    <cellStyle name="Normal 4 2 2 7 6" xfId="35608" xr:uid="{00000000-0005-0000-0000-0000178B0000}"/>
    <cellStyle name="Normal 4 2 2 7 6 2" xfId="35609" xr:uid="{00000000-0005-0000-0000-0000188B0000}"/>
    <cellStyle name="Normal 4 2 2 7 7" xfId="35610" xr:uid="{00000000-0005-0000-0000-0000198B0000}"/>
    <cellStyle name="Normal 4 2 2 8" xfId="35611" xr:uid="{00000000-0005-0000-0000-00001A8B0000}"/>
    <cellStyle name="Normal 4 2 2 8 2" xfId="35612" xr:uid="{00000000-0005-0000-0000-00001B8B0000}"/>
    <cellStyle name="Normal 4 2 2 8 2 2" xfId="35613" xr:uid="{00000000-0005-0000-0000-00001C8B0000}"/>
    <cellStyle name="Normal 4 2 2 8 2 2 2" xfId="35614" xr:uid="{00000000-0005-0000-0000-00001D8B0000}"/>
    <cellStyle name="Normal 4 2 2 8 2 2 2 2" xfId="35615" xr:uid="{00000000-0005-0000-0000-00001E8B0000}"/>
    <cellStyle name="Normal 4 2 2 8 2 2 3" xfId="35616" xr:uid="{00000000-0005-0000-0000-00001F8B0000}"/>
    <cellStyle name="Normal 4 2 2 8 2 2 3 2" xfId="35617" xr:uid="{00000000-0005-0000-0000-0000208B0000}"/>
    <cellStyle name="Normal 4 2 2 8 2 2 4" xfId="35618" xr:uid="{00000000-0005-0000-0000-0000218B0000}"/>
    <cellStyle name="Normal 4 2 2 8 2 2 4 2" xfId="35619" xr:uid="{00000000-0005-0000-0000-0000228B0000}"/>
    <cellStyle name="Normal 4 2 2 8 2 2 5" xfId="35620" xr:uid="{00000000-0005-0000-0000-0000238B0000}"/>
    <cellStyle name="Normal 4 2 2 8 2 3" xfId="35621" xr:uid="{00000000-0005-0000-0000-0000248B0000}"/>
    <cellStyle name="Normal 4 2 2 8 2 3 2" xfId="35622" xr:uid="{00000000-0005-0000-0000-0000258B0000}"/>
    <cellStyle name="Normal 4 2 2 8 2 4" xfId="35623" xr:uid="{00000000-0005-0000-0000-0000268B0000}"/>
    <cellStyle name="Normal 4 2 2 8 2 4 2" xfId="35624" xr:uid="{00000000-0005-0000-0000-0000278B0000}"/>
    <cellStyle name="Normal 4 2 2 8 2 5" xfId="35625" xr:uid="{00000000-0005-0000-0000-0000288B0000}"/>
    <cellStyle name="Normal 4 2 2 8 2 5 2" xfId="35626" xr:uid="{00000000-0005-0000-0000-0000298B0000}"/>
    <cellStyle name="Normal 4 2 2 8 2 6" xfId="35627" xr:uid="{00000000-0005-0000-0000-00002A8B0000}"/>
    <cellStyle name="Normal 4 2 2 8 3" xfId="35628" xr:uid="{00000000-0005-0000-0000-00002B8B0000}"/>
    <cellStyle name="Normal 4 2 2 8 3 2" xfId="35629" xr:uid="{00000000-0005-0000-0000-00002C8B0000}"/>
    <cellStyle name="Normal 4 2 2 8 3 2 2" xfId="35630" xr:uid="{00000000-0005-0000-0000-00002D8B0000}"/>
    <cellStyle name="Normal 4 2 2 8 3 3" xfId="35631" xr:uid="{00000000-0005-0000-0000-00002E8B0000}"/>
    <cellStyle name="Normal 4 2 2 8 3 3 2" xfId="35632" xr:uid="{00000000-0005-0000-0000-00002F8B0000}"/>
    <cellStyle name="Normal 4 2 2 8 3 4" xfId="35633" xr:uid="{00000000-0005-0000-0000-0000308B0000}"/>
    <cellStyle name="Normal 4 2 2 8 3 4 2" xfId="35634" xr:uid="{00000000-0005-0000-0000-0000318B0000}"/>
    <cellStyle name="Normal 4 2 2 8 3 5" xfId="35635" xr:uid="{00000000-0005-0000-0000-0000328B0000}"/>
    <cellStyle name="Normal 4 2 2 8 4" xfId="35636" xr:uid="{00000000-0005-0000-0000-0000338B0000}"/>
    <cellStyle name="Normal 4 2 2 8 4 2" xfId="35637" xr:uid="{00000000-0005-0000-0000-0000348B0000}"/>
    <cellStyle name="Normal 4 2 2 8 5" xfId="35638" xr:uid="{00000000-0005-0000-0000-0000358B0000}"/>
    <cellStyle name="Normal 4 2 2 8 5 2" xfId="35639" xr:uid="{00000000-0005-0000-0000-0000368B0000}"/>
    <cellStyle name="Normal 4 2 2 8 6" xfId="35640" xr:uid="{00000000-0005-0000-0000-0000378B0000}"/>
    <cellStyle name="Normal 4 2 2 8 6 2" xfId="35641" xr:uid="{00000000-0005-0000-0000-0000388B0000}"/>
    <cellStyle name="Normal 4 2 2 8 7" xfId="35642" xr:uid="{00000000-0005-0000-0000-0000398B0000}"/>
    <cellStyle name="Normal 4 2 2 9" xfId="35643" xr:uid="{00000000-0005-0000-0000-00003A8B0000}"/>
    <cellStyle name="Normal 4 2 2 9 2" xfId="35644" xr:uid="{00000000-0005-0000-0000-00003B8B0000}"/>
    <cellStyle name="Normal 4 2 3" xfId="35645" xr:uid="{00000000-0005-0000-0000-00003C8B0000}"/>
    <cellStyle name="Normal 4 2 3 10" xfId="35646" xr:uid="{00000000-0005-0000-0000-00003D8B0000}"/>
    <cellStyle name="Normal 4 2 3 10 2" xfId="35647" xr:uid="{00000000-0005-0000-0000-00003E8B0000}"/>
    <cellStyle name="Normal 4 2 3 11" xfId="35648" xr:uid="{00000000-0005-0000-0000-00003F8B0000}"/>
    <cellStyle name="Normal 4 2 3 2" xfId="35649" xr:uid="{00000000-0005-0000-0000-0000408B0000}"/>
    <cellStyle name="Normal 4 2 3 2 2" xfId="35650" xr:uid="{00000000-0005-0000-0000-0000418B0000}"/>
    <cellStyle name="Normal 4 2 3 2 2 2" xfId="35651" xr:uid="{00000000-0005-0000-0000-0000428B0000}"/>
    <cellStyle name="Normal 4 2 3 2 2 2 2" xfId="35652" xr:uid="{00000000-0005-0000-0000-0000438B0000}"/>
    <cellStyle name="Normal 4 2 3 2 2 2 2 2" xfId="35653" xr:uid="{00000000-0005-0000-0000-0000448B0000}"/>
    <cellStyle name="Normal 4 2 3 2 2 2 2 2 2" xfId="35654" xr:uid="{00000000-0005-0000-0000-0000458B0000}"/>
    <cellStyle name="Normal 4 2 3 2 2 2 2 3" xfId="35655" xr:uid="{00000000-0005-0000-0000-0000468B0000}"/>
    <cellStyle name="Normal 4 2 3 2 2 2 2 3 2" xfId="35656" xr:uid="{00000000-0005-0000-0000-0000478B0000}"/>
    <cellStyle name="Normal 4 2 3 2 2 2 2 4" xfId="35657" xr:uid="{00000000-0005-0000-0000-0000488B0000}"/>
    <cellStyle name="Normal 4 2 3 2 2 2 2 4 2" xfId="35658" xr:uid="{00000000-0005-0000-0000-0000498B0000}"/>
    <cellStyle name="Normal 4 2 3 2 2 2 2 5" xfId="35659" xr:uid="{00000000-0005-0000-0000-00004A8B0000}"/>
    <cellStyle name="Normal 4 2 3 2 2 2 3" xfId="35660" xr:uid="{00000000-0005-0000-0000-00004B8B0000}"/>
    <cellStyle name="Normal 4 2 3 2 2 2 3 2" xfId="35661" xr:uid="{00000000-0005-0000-0000-00004C8B0000}"/>
    <cellStyle name="Normal 4 2 3 2 2 2 4" xfId="35662" xr:uid="{00000000-0005-0000-0000-00004D8B0000}"/>
    <cellStyle name="Normal 4 2 3 2 2 2 4 2" xfId="35663" xr:uid="{00000000-0005-0000-0000-00004E8B0000}"/>
    <cellStyle name="Normal 4 2 3 2 2 2 5" xfId="35664" xr:uid="{00000000-0005-0000-0000-00004F8B0000}"/>
    <cellStyle name="Normal 4 2 3 2 2 2 5 2" xfId="35665" xr:uid="{00000000-0005-0000-0000-0000508B0000}"/>
    <cellStyle name="Normal 4 2 3 2 2 2 6" xfId="35666" xr:uid="{00000000-0005-0000-0000-0000518B0000}"/>
    <cellStyle name="Normal 4 2 3 2 2 3" xfId="35667" xr:uid="{00000000-0005-0000-0000-0000528B0000}"/>
    <cellStyle name="Normal 4 2 3 2 2 3 2" xfId="35668" xr:uid="{00000000-0005-0000-0000-0000538B0000}"/>
    <cellStyle name="Normal 4 2 3 2 2 3 2 2" xfId="35669" xr:uid="{00000000-0005-0000-0000-0000548B0000}"/>
    <cellStyle name="Normal 4 2 3 2 2 3 3" xfId="35670" xr:uid="{00000000-0005-0000-0000-0000558B0000}"/>
    <cellStyle name="Normal 4 2 3 2 2 3 3 2" xfId="35671" xr:uid="{00000000-0005-0000-0000-0000568B0000}"/>
    <cellStyle name="Normal 4 2 3 2 2 3 4" xfId="35672" xr:uid="{00000000-0005-0000-0000-0000578B0000}"/>
    <cellStyle name="Normal 4 2 3 2 2 3 4 2" xfId="35673" xr:uid="{00000000-0005-0000-0000-0000588B0000}"/>
    <cellStyle name="Normal 4 2 3 2 2 3 5" xfId="35674" xr:uid="{00000000-0005-0000-0000-0000598B0000}"/>
    <cellStyle name="Normal 4 2 3 2 2 4" xfId="35675" xr:uid="{00000000-0005-0000-0000-00005A8B0000}"/>
    <cellStyle name="Normal 4 2 3 2 2 4 2" xfId="35676" xr:uid="{00000000-0005-0000-0000-00005B8B0000}"/>
    <cellStyle name="Normal 4 2 3 2 2 5" xfId="35677" xr:uid="{00000000-0005-0000-0000-00005C8B0000}"/>
    <cellStyle name="Normal 4 2 3 2 2 5 2" xfId="35678" xr:uid="{00000000-0005-0000-0000-00005D8B0000}"/>
    <cellStyle name="Normal 4 2 3 2 2 6" xfId="35679" xr:uid="{00000000-0005-0000-0000-00005E8B0000}"/>
    <cellStyle name="Normal 4 2 3 2 2 6 2" xfId="35680" xr:uid="{00000000-0005-0000-0000-00005F8B0000}"/>
    <cellStyle name="Normal 4 2 3 2 2 7" xfId="35681" xr:uid="{00000000-0005-0000-0000-0000608B0000}"/>
    <cellStyle name="Normal 4 2 3 2 3" xfId="35682" xr:uid="{00000000-0005-0000-0000-0000618B0000}"/>
    <cellStyle name="Normal 4 2 3 2 3 2" xfId="35683" xr:uid="{00000000-0005-0000-0000-0000628B0000}"/>
    <cellStyle name="Normal 4 2 3 2 3 2 2" xfId="35684" xr:uid="{00000000-0005-0000-0000-0000638B0000}"/>
    <cellStyle name="Normal 4 2 3 2 3 2 2 2" xfId="35685" xr:uid="{00000000-0005-0000-0000-0000648B0000}"/>
    <cellStyle name="Normal 4 2 3 2 3 2 2 2 2" xfId="35686" xr:uid="{00000000-0005-0000-0000-0000658B0000}"/>
    <cellStyle name="Normal 4 2 3 2 3 2 2 3" xfId="35687" xr:uid="{00000000-0005-0000-0000-0000668B0000}"/>
    <cellStyle name="Normal 4 2 3 2 3 2 2 3 2" xfId="35688" xr:uid="{00000000-0005-0000-0000-0000678B0000}"/>
    <cellStyle name="Normal 4 2 3 2 3 2 2 4" xfId="35689" xr:uid="{00000000-0005-0000-0000-0000688B0000}"/>
    <cellStyle name="Normal 4 2 3 2 3 2 2 4 2" xfId="35690" xr:uid="{00000000-0005-0000-0000-0000698B0000}"/>
    <cellStyle name="Normal 4 2 3 2 3 2 2 5" xfId="35691" xr:uid="{00000000-0005-0000-0000-00006A8B0000}"/>
    <cellStyle name="Normal 4 2 3 2 3 2 3" xfId="35692" xr:uid="{00000000-0005-0000-0000-00006B8B0000}"/>
    <cellStyle name="Normal 4 2 3 2 3 2 3 2" xfId="35693" xr:uid="{00000000-0005-0000-0000-00006C8B0000}"/>
    <cellStyle name="Normal 4 2 3 2 3 2 4" xfId="35694" xr:uid="{00000000-0005-0000-0000-00006D8B0000}"/>
    <cellStyle name="Normal 4 2 3 2 3 2 4 2" xfId="35695" xr:uid="{00000000-0005-0000-0000-00006E8B0000}"/>
    <cellStyle name="Normal 4 2 3 2 3 2 5" xfId="35696" xr:uid="{00000000-0005-0000-0000-00006F8B0000}"/>
    <cellStyle name="Normal 4 2 3 2 3 2 5 2" xfId="35697" xr:uid="{00000000-0005-0000-0000-0000708B0000}"/>
    <cellStyle name="Normal 4 2 3 2 3 2 6" xfId="35698" xr:uid="{00000000-0005-0000-0000-0000718B0000}"/>
    <cellStyle name="Normal 4 2 3 2 3 3" xfId="35699" xr:uid="{00000000-0005-0000-0000-0000728B0000}"/>
    <cellStyle name="Normal 4 2 3 2 3 3 2" xfId="35700" xr:uid="{00000000-0005-0000-0000-0000738B0000}"/>
    <cellStyle name="Normal 4 2 3 2 3 3 2 2" xfId="35701" xr:uid="{00000000-0005-0000-0000-0000748B0000}"/>
    <cellStyle name="Normal 4 2 3 2 3 3 3" xfId="35702" xr:uid="{00000000-0005-0000-0000-0000758B0000}"/>
    <cellStyle name="Normal 4 2 3 2 3 3 3 2" xfId="35703" xr:uid="{00000000-0005-0000-0000-0000768B0000}"/>
    <cellStyle name="Normal 4 2 3 2 3 3 4" xfId="35704" xr:uid="{00000000-0005-0000-0000-0000778B0000}"/>
    <cellStyle name="Normal 4 2 3 2 3 3 4 2" xfId="35705" xr:uid="{00000000-0005-0000-0000-0000788B0000}"/>
    <cellStyle name="Normal 4 2 3 2 3 3 5" xfId="35706" xr:uid="{00000000-0005-0000-0000-0000798B0000}"/>
    <cellStyle name="Normal 4 2 3 2 3 4" xfId="35707" xr:uid="{00000000-0005-0000-0000-00007A8B0000}"/>
    <cellStyle name="Normal 4 2 3 2 3 4 2" xfId="35708" xr:uid="{00000000-0005-0000-0000-00007B8B0000}"/>
    <cellStyle name="Normal 4 2 3 2 3 5" xfId="35709" xr:uid="{00000000-0005-0000-0000-00007C8B0000}"/>
    <cellStyle name="Normal 4 2 3 2 3 5 2" xfId="35710" xr:uid="{00000000-0005-0000-0000-00007D8B0000}"/>
    <cellStyle name="Normal 4 2 3 2 3 6" xfId="35711" xr:uid="{00000000-0005-0000-0000-00007E8B0000}"/>
    <cellStyle name="Normal 4 2 3 2 3 6 2" xfId="35712" xr:uid="{00000000-0005-0000-0000-00007F8B0000}"/>
    <cellStyle name="Normal 4 2 3 2 3 7" xfId="35713" xr:uid="{00000000-0005-0000-0000-0000808B0000}"/>
    <cellStyle name="Normal 4 2 3 2 4" xfId="35714" xr:uid="{00000000-0005-0000-0000-0000818B0000}"/>
    <cellStyle name="Normal 4 2 3 2 4 2" xfId="35715" xr:uid="{00000000-0005-0000-0000-0000828B0000}"/>
    <cellStyle name="Normal 4 2 3 2 4 2 2" xfId="35716" xr:uid="{00000000-0005-0000-0000-0000838B0000}"/>
    <cellStyle name="Normal 4 2 3 2 4 2 2 2" xfId="35717" xr:uid="{00000000-0005-0000-0000-0000848B0000}"/>
    <cellStyle name="Normal 4 2 3 2 4 2 3" xfId="35718" xr:uid="{00000000-0005-0000-0000-0000858B0000}"/>
    <cellStyle name="Normal 4 2 3 2 4 2 3 2" xfId="35719" xr:uid="{00000000-0005-0000-0000-0000868B0000}"/>
    <cellStyle name="Normal 4 2 3 2 4 2 4" xfId="35720" xr:uid="{00000000-0005-0000-0000-0000878B0000}"/>
    <cellStyle name="Normal 4 2 3 2 4 2 4 2" xfId="35721" xr:uid="{00000000-0005-0000-0000-0000888B0000}"/>
    <cellStyle name="Normal 4 2 3 2 4 2 5" xfId="35722" xr:uid="{00000000-0005-0000-0000-0000898B0000}"/>
    <cellStyle name="Normal 4 2 3 2 4 3" xfId="35723" xr:uid="{00000000-0005-0000-0000-00008A8B0000}"/>
    <cellStyle name="Normal 4 2 3 2 4 3 2" xfId="35724" xr:uid="{00000000-0005-0000-0000-00008B8B0000}"/>
    <cellStyle name="Normal 4 2 3 2 4 4" xfId="35725" xr:uid="{00000000-0005-0000-0000-00008C8B0000}"/>
    <cellStyle name="Normal 4 2 3 2 4 4 2" xfId="35726" xr:uid="{00000000-0005-0000-0000-00008D8B0000}"/>
    <cellStyle name="Normal 4 2 3 2 4 5" xfId="35727" xr:uid="{00000000-0005-0000-0000-00008E8B0000}"/>
    <cellStyle name="Normal 4 2 3 2 4 5 2" xfId="35728" xr:uid="{00000000-0005-0000-0000-00008F8B0000}"/>
    <cellStyle name="Normal 4 2 3 2 4 6" xfId="35729" xr:uid="{00000000-0005-0000-0000-0000908B0000}"/>
    <cellStyle name="Normal 4 2 3 2 5" xfId="35730" xr:uid="{00000000-0005-0000-0000-0000918B0000}"/>
    <cellStyle name="Normal 4 2 3 2 5 2" xfId="35731" xr:uid="{00000000-0005-0000-0000-0000928B0000}"/>
    <cellStyle name="Normal 4 2 3 2 5 2 2" xfId="35732" xr:uid="{00000000-0005-0000-0000-0000938B0000}"/>
    <cellStyle name="Normal 4 2 3 2 5 3" xfId="35733" xr:uid="{00000000-0005-0000-0000-0000948B0000}"/>
    <cellStyle name="Normal 4 2 3 2 5 3 2" xfId="35734" xr:uid="{00000000-0005-0000-0000-0000958B0000}"/>
    <cellStyle name="Normal 4 2 3 2 5 4" xfId="35735" xr:uid="{00000000-0005-0000-0000-0000968B0000}"/>
    <cellStyle name="Normal 4 2 3 2 5 4 2" xfId="35736" xr:uid="{00000000-0005-0000-0000-0000978B0000}"/>
    <cellStyle name="Normal 4 2 3 2 5 5" xfId="35737" xr:uid="{00000000-0005-0000-0000-0000988B0000}"/>
    <cellStyle name="Normal 4 2 3 2 6" xfId="35738" xr:uid="{00000000-0005-0000-0000-0000998B0000}"/>
    <cellStyle name="Normal 4 2 3 2 6 2" xfId="35739" xr:uid="{00000000-0005-0000-0000-00009A8B0000}"/>
    <cellStyle name="Normal 4 2 3 2 7" xfId="35740" xr:uid="{00000000-0005-0000-0000-00009B8B0000}"/>
    <cellStyle name="Normal 4 2 3 2 7 2" xfId="35741" xr:uid="{00000000-0005-0000-0000-00009C8B0000}"/>
    <cellStyle name="Normal 4 2 3 2 8" xfId="35742" xr:uid="{00000000-0005-0000-0000-00009D8B0000}"/>
    <cellStyle name="Normal 4 2 3 2 8 2" xfId="35743" xr:uid="{00000000-0005-0000-0000-00009E8B0000}"/>
    <cellStyle name="Normal 4 2 3 2 9" xfId="35744" xr:uid="{00000000-0005-0000-0000-00009F8B0000}"/>
    <cellStyle name="Normal 4 2 3 3" xfId="35745" xr:uid="{00000000-0005-0000-0000-0000A08B0000}"/>
    <cellStyle name="Normal 4 2 3 3 2" xfId="35746" xr:uid="{00000000-0005-0000-0000-0000A18B0000}"/>
    <cellStyle name="Normal 4 2 3 3 2 2" xfId="35747" xr:uid="{00000000-0005-0000-0000-0000A28B0000}"/>
    <cellStyle name="Normal 4 2 3 3 2 2 2" xfId="35748" xr:uid="{00000000-0005-0000-0000-0000A38B0000}"/>
    <cellStyle name="Normal 4 2 3 3 2 2 2 2" xfId="35749" xr:uid="{00000000-0005-0000-0000-0000A48B0000}"/>
    <cellStyle name="Normal 4 2 3 3 2 2 3" xfId="35750" xr:uid="{00000000-0005-0000-0000-0000A58B0000}"/>
    <cellStyle name="Normal 4 2 3 3 2 2 3 2" xfId="35751" xr:uid="{00000000-0005-0000-0000-0000A68B0000}"/>
    <cellStyle name="Normal 4 2 3 3 2 2 4" xfId="35752" xr:uid="{00000000-0005-0000-0000-0000A78B0000}"/>
    <cellStyle name="Normal 4 2 3 3 2 2 4 2" xfId="35753" xr:uid="{00000000-0005-0000-0000-0000A88B0000}"/>
    <cellStyle name="Normal 4 2 3 3 2 2 5" xfId="35754" xr:uid="{00000000-0005-0000-0000-0000A98B0000}"/>
    <cellStyle name="Normal 4 2 3 3 2 3" xfId="35755" xr:uid="{00000000-0005-0000-0000-0000AA8B0000}"/>
    <cellStyle name="Normal 4 2 3 3 2 3 2" xfId="35756" xr:uid="{00000000-0005-0000-0000-0000AB8B0000}"/>
    <cellStyle name="Normal 4 2 3 3 2 3 2 2" xfId="35757" xr:uid="{00000000-0005-0000-0000-0000AC8B0000}"/>
    <cellStyle name="Normal 4 2 3 3 2 3 3" xfId="35758" xr:uid="{00000000-0005-0000-0000-0000AD8B0000}"/>
    <cellStyle name="Normal 4 2 3 3 2 3 3 2" xfId="35759" xr:uid="{00000000-0005-0000-0000-0000AE8B0000}"/>
    <cellStyle name="Normal 4 2 3 3 2 3 4" xfId="35760" xr:uid="{00000000-0005-0000-0000-0000AF8B0000}"/>
    <cellStyle name="Normal 4 2 3 3 2 3 4 2" xfId="35761" xr:uid="{00000000-0005-0000-0000-0000B08B0000}"/>
    <cellStyle name="Normal 4 2 3 3 2 3 5" xfId="35762" xr:uid="{00000000-0005-0000-0000-0000B18B0000}"/>
    <cellStyle name="Normal 4 2 3 3 2 4" xfId="35763" xr:uid="{00000000-0005-0000-0000-0000B28B0000}"/>
    <cellStyle name="Normal 4 2 3 3 2 4 2" xfId="35764" xr:uid="{00000000-0005-0000-0000-0000B38B0000}"/>
    <cellStyle name="Normal 4 2 3 3 2 5" xfId="35765" xr:uid="{00000000-0005-0000-0000-0000B48B0000}"/>
    <cellStyle name="Normal 4 2 3 3 2 5 2" xfId="35766" xr:uid="{00000000-0005-0000-0000-0000B58B0000}"/>
    <cellStyle name="Normal 4 2 3 3 2 6" xfId="35767" xr:uid="{00000000-0005-0000-0000-0000B68B0000}"/>
    <cellStyle name="Normal 4 2 3 3 2 6 2" xfId="35768" xr:uid="{00000000-0005-0000-0000-0000B78B0000}"/>
    <cellStyle name="Normal 4 2 3 3 2 7" xfId="35769" xr:uid="{00000000-0005-0000-0000-0000B88B0000}"/>
    <cellStyle name="Normal 4 2 3 3 3" xfId="35770" xr:uid="{00000000-0005-0000-0000-0000B98B0000}"/>
    <cellStyle name="Normal 4 2 3 3 3 2" xfId="35771" xr:uid="{00000000-0005-0000-0000-0000BA8B0000}"/>
    <cellStyle name="Normal 4 2 3 3 3 2 2" xfId="35772" xr:uid="{00000000-0005-0000-0000-0000BB8B0000}"/>
    <cellStyle name="Normal 4 2 3 3 3 3" xfId="35773" xr:uid="{00000000-0005-0000-0000-0000BC8B0000}"/>
    <cellStyle name="Normal 4 2 3 3 3 3 2" xfId="35774" xr:uid="{00000000-0005-0000-0000-0000BD8B0000}"/>
    <cellStyle name="Normal 4 2 3 3 3 4" xfId="35775" xr:uid="{00000000-0005-0000-0000-0000BE8B0000}"/>
    <cellStyle name="Normal 4 2 3 3 3 4 2" xfId="35776" xr:uid="{00000000-0005-0000-0000-0000BF8B0000}"/>
    <cellStyle name="Normal 4 2 3 3 3 5" xfId="35777" xr:uid="{00000000-0005-0000-0000-0000C08B0000}"/>
    <cellStyle name="Normal 4 2 3 3 4" xfId="35778" xr:uid="{00000000-0005-0000-0000-0000C18B0000}"/>
    <cellStyle name="Normal 4 2 3 3 4 2" xfId="35779" xr:uid="{00000000-0005-0000-0000-0000C28B0000}"/>
    <cellStyle name="Normal 4 2 3 3 4 2 2" xfId="35780" xr:uid="{00000000-0005-0000-0000-0000C38B0000}"/>
    <cellStyle name="Normal 4 2 3 3 4 3" xfId="35781" xr:uid="{00000000-0005-0000-0000-0000C48B0000}"/>
    <cellStyle name="Normal 4 2 3 3 4 3 2" xfId="35782" xr:uid="{00000000-0005-0000-0000-0000C58B0000}"/>
    <cellStyle name="Normal 4 2 3 3 4 4" xfId="35783" xr:uid="{00000000-0005-0000-0000-0000C68B0000}"/>
    <cellStyle name="Normal 4 2 3 3 4 4 2" xfId="35784" xr:uid="{00000000-0005-0000-0000-0000C78B0000}"/>
    <cellStyle name="Normal 4 2 3 3 4 5" xfId="35785" xr:uid="{00000000-0005-0000-0000-0000C88B0000}"/>
    <cellStyle name="Normal 4 2 3 3 5" xfId="35786" xr:uid="{00000000-0005-0000-0000-0000C98B0000}"/>
    <cellStyle name="Normal 4 2 3 3 5 2" xfId="35787" xr:uid="{00000000-0005-0000-0000-0000CA8B0000}"/>
    <cellStyle name="Normal 4 2 3 3 6" xfId="35788" xr:uid="{00000000-0005-0000-0000-0000CB8B0000}"/>
    <cellStyle name="Normal 4 2 3 3 6 2" xfId="35789" xr:uid="{00000000-0005-0000-0000-0000CC8B0000}"/>
    <cellStyle name="Normal 4 2 3 3 7" xfId="35790" xr:uid="{00000000-0005-0000-0000-0000CD8B0000}"/>
    <cellStyle name="Normal 4 2 3 3 7 2" xfId="35791" xr:uid="{00000000-0005-0000-0000-0000CE8B0000}"/>
    <cellStyle name="Normal 4 2 3 3 8" xfId="35792" xr:uid="{00000000-0005-0000-0000-0000CF8B0000}"/>
    <cellStyle name="Normal 4 2 3 4" xfId="35793" xr:uid="{00000000-0005-0000-0000-0000D08B0000}"/>
    <cellStyle name="Normal 4 2 3 4 2" xfId="35794" xr:uid="{00000000-0005-0000-0000-0000D18B0000}"/>
    <cellStyle name="Normal 4 2 3 4 2 2" xfId="35795" xr:uid="{00000000-0005-0000-0000-0000D28B0000}"/>
    <cellStyle name="Normal 4 2 3 4 2 2 2" xfId="35796" xr:uid="{00000000-0005-0000-0000-0000D38B0000}"/>
    <cellStyle name="Normal 4 2 3 4 2 2 2 2" xfId="35797" xr:uid="{00000000-0005-0000-0000-0000D48B0000}"/>
    <cellStyle name="Normal 4 2 3 4 2 2 3" xfId="35798" xr:uid="{00000000-0005-0000-0000-0000D58B0000}"/>
    <cellStyle name="Normal 4 2 3 4 2 2 3 2" xfId="35799" xr:uid="{00000000-0005-0000-0000-0000D68B0000}"/>
    <cellStyle name="Normal 4 2 3 4 2 2 4" xfId="35800" xr:uid="{00000000-0005-0000-0000-0000D78B0000}"/>
    <cellStyle name="Normal 4 2 3 4 2 2 4 2" xfId="35801" xr:uid="{00000000-0005-0000-0000-0000D88B0000}"/>
    <cellStyle name="Normal 4 2 3 4 2 2 5" xfId="35802" xr:uid="{00000000-0005-0000-0000-0000D98B0000}"/>
    <cellStyle name="Normal 4 2 3 4 2 3" xfId="35803" xr:uid="{00000000-0005-0000-0000-0000DA8B0000}"/>
    <cellStyle name="Normal 4 2 3 4 2 3 2" xfId="35804" xr:uid="{00000000-0005-0000-0000-0000DB8B0000}"/>
    <cellStyle name="Normal 4 2 3 4 2 4" xfId="35805" xr:uid="{00000000-0005-0000-0000-0000DC8B0000}"/>
    <cellStyle name="Normal 4 2 3 4 2 4 2" xfId="35806" xr:uid="{00000000-0005-0000-0000-0000DD8B0000}"/>
    <cellStyle name="Normal 4 2 3 4 2 5" xfId="35807" xr:uid="{00000000-0005-0000-0000-0000DE8B0000}"/>
    <cellStyle name="Normal 4 2 3 4 2 5 2" xfId="35808" xr:uid="{00000000-0005-0000-0000-0000DF8B0000}"/>
    <cellStyle name="Normal 4 2 3 4 2 6" xfId="35809" xr:uid="{00000000-0005-0000-0000-0000E08B0000}"/>
    <cellStyle name="Normal 4 2 3 4 3" xfId="35810" xr:uid="{00000000-0005-0000-0000-0000E18B0000}"/>
    <cellStyle name="Normal 4 2 3 4 3 2" xfId="35811" xr:uid="{00000000-0005-0000-0000-0000E28B0000}"/>
    <cellStyle name="Normal 4 2 3 4 3 2 2" xfId="35812" xr:uid="{00000000-0005-0000-0000-0000E38B0000}"/>
    <cellStyle name="Normal 4 2 3 4 3 3" xfId="35813" xr:uid="{00000000-0005-0000-0000-0000E48B0000}"/>
    <cellStyle name="Normal 4 2 3 4 3 3 2" xfId="35814" xr:uid="{00000000-0005-0000-0000-0000E58B0000}"/>
    <cellStyle name="Normal 4 2 3 4 3 4" xfId="35815" xr:uid="{00000000-0005-0000-0000-0000E68B0000}"/>
    <cellStyle name="Normal 4 2 3 4 3 4 2" xfId="35816" xr:uid="{00000000-0005-0000-0000-0000E78B0000}"/>
    <cellStyle name="Normal 4 2 3 4 3 5" xfId="35817" xr:uid="{00000000-0005-0000-0000-0000E88B0000}"/>
    <cellStyle name="Normal 4 2 3 4 4" xfId="35818" xr:uid="{00000000-0005-0000-0000-0000E98B0000}"/>
    <cellStyle name="Normal 4 2 3 4 4 2" xfId="35819" xr:uid="{00000000-0005-0000-0000-0000EA8B0000}"/>
    <cellStyle name="Normal 4 2 3 4 5" xfId="35820" xr:uid="{00000000-0005-0000-0000-0000EB8B0000}"/>
    <cellStyle name="Normal 4 2 3 4 5 2" xfId="35821" xr:uid="{00000000-0005-0000-0000-0000EC8B0000}"/>
    <cellStyle name="Normal 4 2 3 4 6" xfId="35822" xr:uid="{00000000-0005-0000-0000-0000ED8B0000}"/>
    <cellStyle name="Normal 4 2 3 4 6 2" xfId="35823" xr:uid="{00000000-0005-0000-0000-0000EE8B0000}"/>
    <cellStyle name="Normal 4 2 3 4 7" xfId="35824" xr:uid="{00000000-0005-0000-0000-0000EF8B0000}"/>
    <cellStyle name="Normal 4 2 3 5" xfId="35825" xr:uid="{00000000-0005-0000-0000-0000F08B0000}"/>
    <cellStyle name="Normal 4 2 3 5 2" xfId="35826" xr:uid="{00000000-0005-0000-0000-0000F18B0000}"/>
    <cellStyle name="Normal 4 2 3 5 2 2" xfId="35827" xr:uid="{00000000-0005-0000-0000-0000F28B0000}"/>
    <cellStyle name="Normal 4 2 3 5 2 2 2" xfId="35828" xr:uid="{00000000-0005-0000-0000-0000F38B0000}"/>
    <cellStyle name="Normal 4 2 3 5 2 2 2 2" xfId="35829" xr:uid="{00000000-0005-0000-0000-0000F48B0000}"/>
    <cellStyle name="Normal 4 2 3 5 2 2 3" xfId="35830" xr:uid="{00000000-0005-0000-0000-0000F58B0000}"/>
    <cellStyle name="Normal 4 2 3 5 2 2 3 2" xfId="35831" xr:uid="{00000000-0005-0000-0000-0000F68B0000}"/>
    <cellStyle name="Normal 4 2 3 5 2 2 4" xfId="35832" xr:uid="{00000000-0005-0000-0000-0000F78B0000}"/>
    <cellStyle name="Normal 4 2 3 5 2 2 4 2" xfId="35833" xr:uid="{00000000-0005-0000-0000-0000F88B0000}"/>
    <cellStyle name="Normal 4 2 3 5 2 2 5" xfId="35834" xr:uid="{00000000-0005-0000-0000-0000F98B0000}"/>
    <cellStyle name="Normal 4 2 3 5 2 3" xfId="35835" xr:uid="{00000000-0005-0000-0000-0000FA8B0000}"/>
    <cellStyle name="Normal 4 2 3 5 2 3 2" xfId="35836" xr:uid="{00000000-0005-0000-0000-0000FB8B0000}"/>
    <cellStyle name="Normal 4 2 3 5 2 4" xfId="35837" xr:uid="{00000000-0005-0000-0000-0000FC8B0000}"/>
    <cellStyle name="Normal 4 2 3 5 2 4 2" xfId="35838" xr:uid="{00000000-0005-0000-0000-0000FD8B0000}"/>
    <cellStyle name="Normal 4 2 3 5 2 5" xfId="35839" xr:uid="{00000000-0005-0000-0000-0000FE8B0000}"/>
    <cellStyle name="Normal 4 2 3 5 2 5 2" xfId="35840" xr:uid="{00000000-0005-0000-0000-0000FF8B0000}"/>
    <cellStyle name="Normal 4 2 3 5 2 6" xfId="35841" xr:uid="{00000000-0005-0000-0000-0000008C0000}"/>
    <cellStyle name="Normal 4 2 3 5 3" xfId="35842" xr:uid="{00000000-0005-0000-0000-0000018C0000}"/>
    <cellStyle name="Normal 4 2 3 5 3 2" xfId="35843" xr:uid="{00000000-0005-0000-0000-0000028C0000}"/>
    <cellStyle name="Normal 4 2 3 5 3 2 2" xfId="35844" xr:uid="{00000000-0005-0000-0000-0000038C0000}"/>
    <cellStyle name="Normal 4 2 3 5 3 3" xfId="35845" xr:uid="{00000000-0005-0000-0000-0000048C0000}"/>
    <cellStyle name="Normal 4 2 3 5 3 3 2" xfId="35846" xr:uid="{00000000-0005-0000-0000-0000058C0000}"/>
    <cellStyle name="Normal 4 2 3 5 3 4" xfId="35847" xr:uid="{00000000-0005-0000-0000-0000068C0000}"/>
    <cellStyle name="Normal 4 2 3 5 3 4 2" xfId="35848" xr:uid="{00000000-0005-0000-0000-0000078C0000}"/>
    <cellStyle name="Normal 4 2 3 5 3 5" xfId="35849" xr:uid="{00000000-0005-0000-0000-0000088C0000}"/>
    <cellStyle name="Normal 4 2 3 5 4" xfId="35850" xr:uid="{00000000-0005-0000-0000-0000098C0000}"/>
    <cellStyle name="Normal 4 2 3 5 4 2" xfId="35851" xr:uid="{00000000-0005-0000-0000-00000A8C0000}"/>
    <cellStyle name="Normal 4 2 3 5 4 2 2" xfId="35852" xr:uid="{00000000-0005-0000-0000-00000B8C0000}"/>
    <cellStyle name="Normal 4 2 3 5 4 3" xfId="35853" xr:uid="{00000000-0005-0000-0000-00000C8C0000}"/>
    <cellStyle name="Normal 4 2 3 5 4 3 2" xfId="35854" xr:uid="{00000000-0005-0000-0000-00000D8C0000}"/>
    <cellStyle name="Normal 4 2 3 5 4 4" xfId="35855" xr:uid="{00000000-0005-0000-0000-00000E8C0000}"/>
    <cellStyle name="Normal 4 2 3 5 4 4 2" xfId="35856" xr:uid="{00000000-0005-0000-0000-00000F8C0000}"/>
    <cellStyle name="Normal 4 2 3 5 4 5" xfId="35857" xr:uid="{00000000-0005-0000-0000-0000108C0000}"/>
    <cellStyle name="Normal 4 2 3 5 5" xfId="35858" xr:uid="{00000000-0005-0000-0000-0000118C0000}"/>
    <cellStyle name="Normal 4 2 3 5 5 2" xfId="35859" xr:uid="{00000000-0005-0000-0000-0000128C0000}"/>
    <cellStyle name="Normal 4 2 3 5 6" xfId="35860" xr:uid="{00000000-0005-0000-0000-0000138C0000}"/>
    <cellStyle name="Normal 4 2 3 5 6 2" xfId="35861" xr:uid="{00000000-0005-0000-0000-0000148C0000}"/>
    <cellStyle name="Normal 4 2 3 5 7" xfId="35862" xr:uid="{00000000-0005-0000-0000-0000158C0000}"/>
    <cellStyle name="Normal 4 2 3 5 7 2" xfId="35863" xr:uid="{00000000-0005-0000-0000-0000168C0000}"/>
    <cellStyle name="Normal 4 2 3 5 8" xfId="35864" xr:uid="{00000000-0005-0000-0000-0000178C0000}"/>
    <cellStyle name="Normal 4 2 3 6" xfId="35865" xr:uid="{00000000-0005-0000-0000-0000188C0000}"/>
    <cellStyle name="Normal 4 2 3 6 2" xfId="35866" xr:uid="{00000000-0005-0000-0000-0000198C0000}"/>
    <cellStyle name="Normal 4 2 3 6 2 2" xfId="35867" xr:uid="{00000000-0005-0000-0000-00001A8C0000}"/>
    <cellStyle name="Normal 4 2 3 6 2 2 2" xfId="35868" xr:uid="{00000000-0005-0000-0000-00001B8C0000}"/>
    <cellStyle name="Normal 4 2 3 6 2 3" xfId="35869" xr:uid="{00000000-0005-0000-0000-00001C8C0000}"/>
    <cellStyle name="Normal 4 2 3 6 2 3 2" xfId="35870" xr:uid="{00000000-0005-0000-0000-00001D8C0000}"/>
    <cellStyle name="Normal 4 2 3 6 2 4" xfId="35871" xr:uid="{00000000-0005-0000-0000-00001E8C0000}"/>
    <cellStyle name="Normal 4 2 3 6 2 4 2" xfId="35872" xr:uid="{00000000-0005-0000-0000-00001F8C0000}"/>
    <cellStyle name="Normal 4 2 3 6 2 5" xfId="35873" xr:uid="{00000000-0005-0000-0000-0000208C0000}"/>
    <cellStyle name="Normal 4 2 3 6 3" xfId="35874" xr:uid="{00000000-0005-0000-0000-0000218C0000}"/>
    <cellStyle name="Normal 4 2 3 6 3 2" xfId="35875" xr:uid="{00000000-0005-0000-0000-0000228C0000}"/>
    <cellStyle name="Normal 4 2 3 6 4" xfId="35876" xr:uid="{00000000-0005-0000-0000-0000238C0000}"/>
    <cellStyle name="Normal 4 2 3 6 4 2" xfId="35877" xr:uid="{00000000-0005-0000-0000-0000248C0000}"/>
    <cellStyle name="Normal 4 2 3 6 5" xfId="35878" xr:uid="{00000000-0005-0000-0000-0000258C0000}"/>
    <cellStyle name="Normal 4 2 3 6 5 2" xfId="35879" xr:uid="{00000000-0005-0000-0000-0000268C0000}"/>
    <cellStyle name="Normal 4 2 3 6 6" xfId="35880" xr:uid="{00000000-0005-0000-0000-0000278C0000}"/>
    <cellStyle name="Normal 4 2 3 7" xfId="35881" xr:uid="{00000000-0005-0000-0000-0000288C0000}"/>
    <cellStyle name="Normal 4 2 3 7 2" xfId="35882" xr:uid="{00000000-0005-0000-0000-0000298C0000}"/>
    <cellStyle name="Normal 4 2 3 7 2 2" xfId="35883" xr:uid="{00000000-0005-0000-0000-00002A8C0000}"/>
    <cellStyle name="Normal 4 2 3 7 3" xfId="35884" xr:uid="{00000000-0005-0000-0000-00002B8C0000}"/>
    <cellStyle name="Normal 4 2 3 7 3 2" xfId="35885" xr:uid="{00000000-0005-0000-0000-00002C8C0000}"/>
    <cellStyle name="Normal 4 2 3 7 4" xfId="35886" xr:uid="{00000000-0005-0000-0000-00002D8C0000}"/>
    <cellStyle name="Normal 4 2 3 7 4 2" xfId="35887" xr:uid="{00000000-0005-0000-0000-00002E8C0000}"/>
    <cellStyle name="Normal 4 2 3 7 5" xfId="35888" xr:uid="{00000000-0005-0000-0000-00002F8C0000}"/>
    <cellStyle name="Normal 4 2 3 8" xfId="35889" xr:uid="{00000000-0005-0000-0000-0000308C0000}"/>
    <cellStyle name="Normal 4 2 3 8 2" xfId="35890" xr:uid="{00000000-0005-0000-0000-0000318C0000}"/>
    <cellStyle name="Normal 4 2 3 9" xfId="35891" xr:uid="{00000000-0005-0000-0000-0000328C0000}"/>
    <cellStyle name="Normal 4 2 3 9 2" xfId="35892" xr:uid="{00000000-0005-0000-0000-0000338C0000}"/>
    <cellStyle name="Normal 4 2 4" xfId="35893" xr:uid="{00000000-0005-0000-0000-0000348C0000}"/>
    <cellStyle name="Normal 4 2 4 10" xfId="35894" xr:uid="{00000000-0005-0000-0000-0000358C0000}"/>
    <cellStyle name="Normal 4 2 4 10 2" xfId="35895" xr:uid="{00000000-0005-0000-0000-0000368C0000}"/>
    <cellStyle name="Normal 4 2 4 11" xfId="35896" xr:uid="{00000000-0005-0000-0000-0000378C0000}"/>
    <cellStyle name="Normal 4 2 4 2" xfId="35897" xr:uid="{00000000-0005-0000-0000-0000388C0000}"/>
    <cellStyle name="Normal 4 2 4 2 2" xfId="35898" xr:uid="{00000000-0005-0000-0000-0000398C0000}"/>
    <cellStyle name="Normal 4 2 4 2 2 2" xfId="35899" xr:uid="{00000000-0005-0000-0000-00003A8C0000}"/>
    <cellStyle name="Normal 4 2 4 2 2 2 2" xfId="35900" xr:uid="{00000000-0005-0000-0000-00003B8C0000}"/>
    <cellStyle name="Normal 4 2 4 2 2 2 2 2" xfId="35901" xr:uid="{00000000-0005-0000-0000-00003C8C0000}"/>
    <cellStyle name="Normal 4 2 4 2 2 2 2 2 2" xfId="35902" xr:uid="{00000000-0005-0000-0000-00003D8C0000}"/>
    <cellStyle name="Normal 4 2 4 2 2 2 2 3" xfId="35903" xr:uid="{00000000-0005-0000-0000-00003E8C0000}"/>
    <cellStyle name="Normal 4 2 4 2 2 2 2 3 2" xfId="35904" xr:uid="{00000000-0005-0000-0000-00003F8C0000}"/>
    <cellStyle name="Normal 4 2 4 2 2 2 2 4" xfId="35905" xr:uid="{00000000-0005-0000-0000-0000408C0000}"/>
    <cellStyle name="Normal 4 2 4 2 2 2 2 4 2" xfId="35906" xr:uid="{00000000-0005-0000-0000-0000418C0000}"/>
    <cellStyle name="Normal 4 2 4 2 2 2 2 5" xfId="35907" xr:uid="{00000000-0005-0000-0000-0000428C0000}"/>
    <cellStyle name="Normal 4 2 4 2 2 2 3" xfId="35908" xr:uid="{00000000-0005-0000-0000-0000438C0000}"/>
    <cellStyle name="Normal 4 2 4 2 2 2 3 2" xfId="35909" xr:uid="{00000000-0005-0000-0000-0000448C0000}"/>
    <cellStyle name="Normal 4 2 4 2 2 2 4" xfId="35910" xr:uid="{00000000-0005-0000-0000-0000458C0000}"/>
    <cellStyle name="Normal 4 2 4 2 2 2 4 2" xfId="35911" xr:uid="{00000000-0005-0000-0000-0000468C0000}"/>
    <cellStyle name="Normal 4 2 4 2 2 2 5" xfId="35912" xr:uid="{00000000-0005-0000-0000-0000478C0000}"/>
    <cellStyle name="Normal 4 2 4 2 2 2 5 2" xfId="35913" xr:uid="{00000000-0005-0000-0000-0000488C0000}"/>
    <cellStyle name="Normal 4 2 4 2 2 2 6" xfId="35914" xr:uid="{00000000-0005-0000-0000-0000498C0000}"/>
    <cellStyle name="Normal 4 2 4 2 2 3" xfId="35915" xr:uid="{00000000-0005-0000-0000-00004A8C0000}"/>
    <cellStyle name="Normal 4 2 4 2 2 3 2" xfId="35916" xr:uid="{00000000-0005-0000-0000-00004B8C0000}"/>
    <cellStyle name="Normal 4 2 4 2 2 3 2 2" xfId="35917" xr:uid="{00000000-0005-0000-0000-00004C8C0000}"/>
    <cellStyle name="Normal 4 2 4 2 2 3 3" xfId="35918" xr:uid="{00000000-0005-0000-0000-00004D8C0000}"/>
    <cellStyle name="Normal 4 2 4 2 2 3 3 2" xfId="35919" xr:uid="{00000000-0005-0000-0000-00004E8C0000}"/>
    <cellStyle name="Normal 4 2 4 2 2 3 4" xfId="35920" xr:uid="{00000000-0005-0000-0000-00004F8C0000}"/>
    <cellStyle name="Normal 4 2 4 2 2 3 4 2" xfId="35921" xr:uid="{00000000-0005-0000-0000-0000508C0000}"/>
    <cellStyle name="Normal 4 2 4 2 2 3 5" xfId="35922" xr:uid="{00000000-0005-0000-0000-0000518C0000}"/>
    <cellStyle name="Normal 4 2 4 2 2 4" xfId="35923" xr:uid="{00000000-0005-0000-0000-0000528C0000}"/>
    <cellStyle name="Normal 4 2 4 2 2 4 2" xfId="35924" xr:uid="{00000000-0005-0000-0000-0000538C0000}"/>
    <cellStyle name="Normal 4 2 4 2 2 5" xfId="35925" xr:uid="{00000000-0005-0000-0000-0000548C0000}"/>
    <cellStyle name="Normal 4 2 4 2 2 5 2" xfId="35926" xr:uid="{00000000-0005-0000-0000-0000558C0000}"/>
    <cellStyle name="Normal 4 2 4 2 2 6" xfId="35927" xr:uid="{00000000-0005-0000-0000-0000568C0000}"/>
    <cellStyle name="Normal 4 2 4 2 2 6 2" xfId="35928" xr:uid="{00000000-0005-0000-0000-0000578C0000}"/>
    <cellStyle name="Normal 4 2 4 2 2 7" xfId="35929" xr:uid="{00000000-0005-0000-0000-0000588C0000}"/>
    <cellStyle name="Normal 4 2 4 2 3" xfId="35930" xr:uid="{00000000-0005-0000-0000-0000598C0000}"/>
    <cellStyle name="Normal 4 2 4 2 3 2" xfId="35931" xr:uid="{00000000-0005-0000-0000-00005A8C0000}"/>
    <cellStyle name="Normal 4 2 4 2 3 2 2" xfId="35932" xr:uid="{00000000-0005-0000-0000-00005B8C0000}"/>
    <cellStyle name="Normal 4 2 4 2 3 2 2 2" xfId="35933" xr:uid="{00000000-0005-0000-0000-00005C8C0000}"/>
    <cellStyle name="Normal 4 2 4 2 3 2 2 2 2" xfId="35934" xr:uid="{00000000-0005-0000-0000-00005D8C0000}"/>
    <cellStyle name="Normal 4 2 4 2 3 2 2 3" xfId="35935" xr:uid="{00000000-0005-0000-0000-00005E8C0000}"/>
    <cellStyle name="Normal 4 2 4 2 3 2 2 3 2" xfId="35936" xr:uid="{00000000-0005-0000-0000-00005F8C0000}"/>
    <cellStyle name="Normal 4 2 4 2 3 2 2 4" xfId="35937" xr:uid="{00000000-0005-0000-0000-0000608C0000}"/>
    <cellStyle name="Normal 4 2 4 2 3 2 2 4 2" xfId="35938" xr:uid="{00000000-0005-0000-0000-0000618C0000}"/>
    <cellStyle name="Normal 4 2 4 2 3 2 2 5" xfId="35939" xr:uid="{00000000-0005-0000-0000-0000628C0000}"/>
    <cellStyle name="Normal 4 2 4 2 3 2 3" xfId="35940" xr:uid="{00000000-0005-0000-0000-0000638C0000}"/>
    <cellStyle name="Normal 4 2 4 2 3 2 3 2" xfId="35941" xr:uid="{00000000-0005-0000-0000-0000648C0000}"/>
    <cellStyle name="Normal 4 2 4 2 3 2 4" xfId="35942" xr:uid="{00000000-0005-0000-0000-0000658C0000}"/>
    <cellStyle name="Normal 4 2 4 2 3 2 4 2" xfId="35943" xr:uid="{00000000-0005-0000-0000-0000668C0000}"/>
    <cellStyle name="Normal 4 2 4 2 3 2 5" xfId="35944" xr:uid="{00000000-0005-0000-0000-0000678C0000}"/>
    <cellStyle name="Normal 4 2 4 2 3 2 5 2" xfId="35945" xr:uid="{00000000-0005-0000-0000-0000688C0000}"/>
    <cellStyle name="Normal 4 2 4 2 3 2 6" xfId="35946" xr:uid="{00000000-0005-0000-0000-0000698C0000}"/>
    <cellStyle name="Normal 4 2 4 2 3 3" xfId="35947" xr:uid="{00000000-0005-0000-0000-00006A8C0000}"/>
    <cellStyle name="Normal 4 2 4 2 3 3 2" xfId="35948" xr:uid="{00000000-0005-0000-0000-00006B8C0000}"/>
    <cellStyle name="Normal 4 2 4 2 3 3 2 2" xfId="35949" xr:uid="{00000000-0005-0000-0000-00006C8C0000}"/>
    <cellStyle name="Normal 4 2 4 2 3 3 3" xfId="35950" xr:uid="{00000000-0005-0000-0000-00006D8C0000}"/>
    <cellStyle name="Normal 4 2 4 2 3 3 3 2" xfId="35951" xr:uid="{00000000-0005-0000-0000-00006E8C0000}"/>
    <cellStyle name="Normal 4 2 4 2 3 3 4" xfId="35952" xr:uid="{00000000-0005-0000-0000-00006F8C0000}"/>
    <cellStyle name="Normal 4 2 4 2 3 3 4 2" xfId="35953" xr:uid="{00000000-0005-0000-0000-0000708C0000}"/>
    <cellStyle name="Normal 4 2 4 2 3 3 5" xfId="35954" xr:uid="{00000000-0005-0000-0000-0000718C0000}"/>
    <cellStyle name="Normal 4 2 4 2 3 4" xfId="35955" xr:uid="{00000000-0005-0000-0000-0000728C0000}"/>
    <cellStyle name="Normal 4 2 4 2 3 4 2" xfId="35956" xr:uid="{00000000-0005-0000-0000-0000738C0000}"/>
    <cellStyle name="Normal 4 2 4 2 3 5" xfId="35957" xr:uid="{00000000-0005-0000-0000-0000748C0000}"/>
    <cellStyle name="Normal 4 2 4 2 3 5 2" xfId="35958" xr:uid="{00000000-0005-0000-0000-0000758C0000}"/>
    <cellStyle name="Normal 4 2 4 2 3 6" xfId="35959" xr:uid="{00000000-0005-0000-0000-0000768C0000}"/>
    <cellStyle name="Normal 4 2 4 2 3 6 2" xfId="35960" xr:uid="{00000000-0005-0000-0000-0000778C0000}"/>
    <cellStyle name="Normal 4 2 4 2 3 7" xfId="35961" xr:uid="{00000000-0005-0000-0000-0000788C0000}"/>
    <cellStyle name="Normal 4 2 4 2 4" xfId="35962" xr:uid="{00000000-0005-0000-0000-0000798C0000}"/>
    <cellStyle name="Normal 4 2 4 2 4 2" xfId="35963" xr:uid="{00000000-0005-0000-0000-00007A8C0000}"/>
    <cellStyle name="Normal 4 2 4 2 4 2 2" xfId="35964" xr:uid="{00000000-0005-0000-0000-00007B8C0000}"/>
    <cellStyle name="Normal 4 2 4 2 4 2 2 2" xfId="35965" xr:uid="{00000000-0005-0000-0000-00007C8C0000}"/>
    <cellStyle name="Normal 4 2 4 2 4 2 3" xfId="35966" xr:uid="{00000000-0005-0000-0000-00007D8C0000}"/>
    <cellStyle name="Normal 4 2 4 2 4 2 3 2" xfId="35967" xr:uid="{00000000-0005-0000-0000-00007E8C0000}"/>
    <cellStyle name="Normal 4 2 4 2 4 2 4" xfId="35968" xr:uid="{00000000-0005-0000-0000-00007F8C0000}"/>
    <cellStyle name="Normal 4 2 4 2 4 2 4 2" xfId="35969" xr:uid="{00000000-0005-0000-0000-0000808C0000}"/>
    <cellStyle name="Normal 4 2 4 2 4 2 5" xfId="35970" xr:uid="{00000000-0005-0000-0000-0000818C0000}"/>
    <cellStyle name="Normal 4 2 4 2 4 3" xfId="35971" xr:uid="{00000000-0005-0000-0000-0000828C0000}"/>
    <cellStyle name="Normal 4 2 4 2 4 3 2" xfId="35972" xr:uid="{00000000-0005-0000-0000-0000838C0000}"/>
    <cellStyle name="Normal 4 2 4 2 4 4" xfId="35973" xr:uid="{00000000-0005-0000-0000-0000848C0000}"/>
    <cellStyle name="Normal 4 2 4 2 4 4 2" xfId="35974" xr:uid="{00000000-0005-0000-0000-0000858C0000}"/>
    <cellStyle name="Normal 4 2 4 2 4 5" xfId="35975" xr:uid="{00000000-0005-0000-0000-0000868C0000}"/>
    <cellStyle name="Normal 4 2 4 2 4 5 2" xfId="35976" xr:uid="{00000000-0005-0000-0000-0000878C0000}"/>
    <cellStyle name="Normal 4 2 4 2 4 6" xfId="35977" xr:uid="{00000000-0005-0000-0000-0000888C0000}"/>
    <cellStyle name="Normal 4 2 4 2 5" xfId="35978" xr:uid="{00000000-0005-0000-0000-0000898C0000}"/>
    <cellStyle name="Normal 4 2 4 2 5 2" xfId="35979" xr:uid="{00000000-0005-0000-0000-00008A8C0000}"/>
    <cellStyle name="Normal 4 2 4 2 5 2 2" xfId="35980" xr:uid="{00000000-0005-0000-0000-00008B8C0000}"/>
    <cellStyle name="Normal 4 2 4 2 5 3" xfId="35981" xr:uid="{00000000-0005-0000-0000-00008C8C0000}"/>
    <cellStyle name="Normal 4 2 4 2 5 3 2" xfId="35982" xr:uid="{00000000-0005-0000-0000-00008D8C0000}"/>
    <cellStyle name="Normal 4 2 4 2 5 4" xfId="35983" xr:uid="{00000000-0005-0000-0000-00008E8C0000}"/>
    <cellStyle name="Normal 4 2 4 2 5 4 2" xfId="35984" xr:uid="{00000000-0005-0000-0000-00008F8C0000}"/>
    <cellStyle name="Normal 4 2 4 2 5 5" xfId="35985" xr:uid="{00000000-0005-0000-0000-0000908C0000}"/>
    <cellStyle name="Normal 4 2 4 2 6" xfId="35986" xr:uid="{00000000-0005-0000-0000-0000918C0000}"/>
    <cellStyle name="Normal 4 2 4 2 6 2" xfId="35987" xr:uid="{00000000-0005-0000-0000-0000928C0000}"/>
    <cellStyle name="Normal 4 2 4 2 7" xfId="35988" xr:uid="{00000000-0005-0000-0000-0000938C0000}"/>
    <cellStyle name="Normal 4 2 4 2 7 2" xfId="35989" xr:uid="{00000000-0005-0000-0000-0000948C0000}"/>
    <cellStyle name="Normal 4 2 4 2 8" xfId="35990" xr:uid="{00000000-0005-0000-0000-0000958C0000}"/>
    <cellStyle name="Normal 4 2 4 2 8 2" xfId="35991" xr:uid="{00000000-0005-0000-0000-0000968C0000}"/>
    <cellStyle name="Normal 4 2 4 2 9" xfId="35992" xr:uid="{00000000-0005-0000-0000-0000978C0000}"/>
    <cellStyle name="Normal 4 2 4 3" xfId="35993" xr:uid="{00000000-0005-0000-0000-0000988C0000}"/>
    <cellStyle name="Normal 4 2 4 3 2" xfId="35994" xr:uid="{00000000-0005-0000-0000-0000998C0000}"/>
    <cellStyle name="Normal 4 2 4 3 2 2" xfId="35995" xr:uid="{00000000-0005-0000-0000-00009A8C0000}"/>
    <cellStyle name="Normal 4 2 4 3 2 2 2" xfId="35996" xr:uid="{00000000-0005-0000-0000-00009B8C0000}"/>
    <cellStyle name="Normal 4 2 4 3 2 2 2 2" xfId="35997" xr:uid="{00000000-0005-0000-0000-00009C8C0000}"/>
    <cellStyle name="Normal 4 2 4 3 2 2 3" xfId="35998" xr:uid="{00000000-0005-0000-0000-00009D8C0000}"/>
    <cellStyle name="Normal 4 2 4 3 2 2 3 2" xfId="35999" xr:uid="{00000000-0005-0000-0000-00009E8C0000}"/>
    <cellStyle name="Normal 4 2 4 3 2 2 4" xfId="36000" xr:uid="{00000000-0005-0000-0000-00009F8C0000}"/>
    <cellStyle name="Normal 4 2 4 3 2 2 4 2" xfId="36001" xr:uid="{00000000-0005-0000-0000-0000A08C0000}"/>
    <cellStyle name="Normal 4 2 4 3 2 2 5" xfId="36002" xr:uid="{00000000-0005-0000-0000-0000A18C0000}"/>
    <cellStyle name="Normal 4 2 4 3 2 3" xfId="36003" xr:uid="{00000000-0005-0000-0000-0000A28C0000}"/>
    <cellStyle name="Normal 4 2 4 3 2 3 2" xfId="36004" xr:uid="{00000000-0005-0000-0000-0000A38C0000}"/>
    <cellStyle name="Normal 4 2 4 3 2 4" xfId="36005" xr:uid="{00000000-0005-0000-0000-0000A48C0000}"/>
    <cellStyle name="Normal 4 2 4 3 2 4 2" xfId="36006" xr:uid="{00000000-0005-0000-0000-0000A58C0000}"/>
    <cellStyle name="Normal 4 2 4 3 2 5" xfId="36007" xr:uid="{00000000-0005-0000-0000-0000A68C0000}"/>
    <cellStyle name="Normal 4 2 4 3 2 5 2" xfId="36008" xr:uid="{00000000-0005-0000-0000-0000A78C0000}"/>
    <cellStyle name="Normal 4 2 4 3 2 6" xfId="36009" xr:uid="{00000000-0005-0000-0000-0000A88C0000}"/>
    <cellStyle name="Normal 4 2 4 3 3" xfId="36010" xr:uid="{00000000-0005-0000-0000-0000A98C0000}"/>
    <cellStyle name="Normal 4 2 4 3 3 2" xfId="36011" xr:uid="{00000000-0005-0000-0000-0000AA8C0000}"/>
    <cellStyle name="Normal 4 2 4 3 3 2 2" xfId="36012" xr:uid="{00000000-0005-0000-0000-0000AB8C0000}"/>
    <cellStyle name="Normal 4 2 4 3 3 3" xfId="36013" xr:uid="{00000000-0005-0000-0000-0000AC8C0000}"/>
    <cellStyle name="Normal 4 2 4 3 3 3 2" xfId="36014" xr:uid="{00000000-0005-0000-0000-0000AD8C0000}"/>
    <cellStyle name="Normal 4 2 4 3 3 4" xfId="36015" xr:uid="{00000000-0005-0000-0000-0000AE8C0000}"/>
    <cellStyle name="Normal 4 2 4 3 3 4 2" xfId="36016" xr:uid="{00000000-0005-0000-0000-0000AF8C0000}"/>
    <cellStyle name="Normal 4 2 4 3 3 5" xfId="36017" xr:uid="{00000000-0005-0000-0000-0000B08C0000}"/>
    <cellStyle name="Normal 4 2 4 3 4" xfId="36018" xr:uid="{00000000-0005-0000-0000-0000B18C0000}"/>
    <cellStyle name="Normal 4 2 4 3 4 2" xfId="36019" xr:uid="{00000000-0005-0000-0000-0000B28C0000}"/>
    <cellStyle name="Normal 4 2 4 3 5" xfId="36020" xr:uid="{00000000-0005-0000-0000-0000B38C0000}"/>
    <cellStyle name="Normal 4 2 4 3 5 2" xfId="36021" xr:uid="{00000000-0005-0000-0000-0000B48C0000}"/>
    <cellStyle name="Normal 4 2 4 3 6" xfId="36022" xr:uid="{00000000-0005-0000-0000-0000B58C0000}"/>
    <cellStyle name="Normal 4 2 4 3 6 2" xfId="36023" xr:uid="{00000000-0005-0000-0000-0000B68C0000}"/>
    <cellStyle name="Normal 4 2 4 3 7" xfId="36024" xr:uid="{00000000-0005-0000-0000-0000B78C0000}"/>
    <cellStyle name="Normal 4 2 4 4" xfId="36025" xr:uid="{00000000-0005-0000-0000-0000B88C0000}"/>
    <cellStyle name="Normal 4 2 4 4 2" xfId="36026" xr:uid="{00000000-0005-0000-0000-0000B98C0000}"/>
    <cellStyle name="Normal 4 2 4 4 2 2" xfId="36027" xr:uid="{00000000-0005-0000-0000-0000BA8C0000}"/>
    <cellStyle name="Normal 4 2 4 4 2 2 2" xfId="36028" xr:uid="{00000000-0005-0000-0000-0000BB8C0000}"/>
    <cellStyle name="Normal 4 2 4 4 2 2 2 2" xfId="36029" xr:uid="{00000000-0005-0000-0000-0000BC8C0000}"/>
    <cellStyle name="Normal 4 2 4 4 2 2 3" xfId="36030" xr:uid="{00000000-0005-0000-0000-0000BD8C0000}"/>
    <cellStyle name="Normal 4 2 4 4 2 2 3 2" xfId="36031" xr:uid="{00000000-0005-0000-0000-0000BE8C0000}"/>
    <cellStyle name="Normal 4 2 4 4 2 2 4" xfId="36032" xr:uid="{00000000-0005-0000-0000-0000BF8C0000}"/>
    <cellStyle name="Normal 4 2 4 4 2 2 4 2" xfId="36033" xr:uid="{00000000-0005-0000-0000-0000C08C0000}"/>
    <cellStyle name="Normal 4 2 4 4 2 2 5" xfId="36034" xr:uid="{00000000-0005-0000-0000-0000C18C0000}"/>
    <cellStyle name="Normal 4 2 4 4 2 3" xfId="36035" xr:uid="{00000000-0005-0000-0000-0000C28C0000}"/>
    <cellStyle name="Normal 4 2 4 4 2 3 2" xfId="36036" xr:uid="{00000000-0005-0000-0000-0000C38C0000}"/>
    <cellStyle name="Normal 4 2 4 4 2 4" xfId="36037" xr:uid="{00000000-0005-0000-0000-0000C48C0000}"/>
    <cellStyle name="Normal 4 2 4 4 2 4 2" xfId="36038" xr:uid="{00000000-0005-0000-0000-0000C58C0000}"/>
    <cellStyle name="Normal 4 2 4 4 2 5" xfId="36039" xr:uid="{00000000-0005-0000-0000-0000C68C0000}"/>
    <cellStyle name="Normal 4 2 4 4 2 5 2" xfId="36040" xr:uid="{00000000-0005-0000-0000-0000C78C0000}"/>
    <cellStyle name="Normal 4 2 4 4 2 6" xfId="36041" xr:uid="{00000000-0005-0000-0000-0000C88C0000}"/>
    <cellStyle name="Normal 4 2 4 4 3" xfId="36042" xr:uid="{00000000-0005-0000-0000-0000C98C0000}"/>
    <cellStyle name="Normal 4 2 4 4 3 2" xfId="36043" xr:uid="{00000000-0005-0000-0000-0000CA8C0000}"/>
    <cellStyle name="Normal 4 2 4 4 3 2 2" xfId="36044" xr:uid="{00000000-0005-0000-0000-0000CB8C0000}"/>
    <cellStyle name="Normal 4 2 4 4 3 3" xfId="36045" xr:uid="{00000000-0005-0000-0000-0000CC8C0000}"/>
    <cellStyle name="Normal 4 2 4 4 3 3 2" xfId="36046" xr:uid="{00000000-0005-0000-0000-0000CD8C0000}"/>
    <cellStyle name="Normal 4 2 4 4 3 4" xfId="36047" xr:uid="{00000000-0005-0000-0000-0000CE8C0000}"/>
    <cellStyle name="Normal 4 2 4 4 3 4 2" xfId="36048" xr:uid="{00000000-0005-0000-0000-0000CF8C0000}"/>
    <cellStyle name="Normal 4 2 4 4 3 5" xfId="36049" xr:uid="{00000000-0005-0000-0000-0000D08C0000}"/>
    <cellStyle name="Normal 4 2 4 4 4" xfId="36050" xr:uid="{00000000-0005-0000-0000-0000D18C0000}"/>
    <cellStyle name="Normal 4 2 4 4 4 2" xfId="36051" xr:uid="{00000000-0005-0000-0000-0000D28C0000}"/>
    <cellStyle name="Normal 4 2 4 4 5" xfId="36052" xr:uid="{00000000-0005-0000-0000-0000D38C0000}"/>
    <cellStyle name="Normal 4 2 4 4 5 2" xfId="36053" xr:uid="{00000000-0005-0000-0000-0000D48C0000}"/>
    <cellStyle name="Normal 4 2 4 4 6" xfId="36054" xr:uid="{00000000-0005-0000-0000-0000D58C0000}"/>
    <cellStyle name="Normal 4 2 4 4 6 2" xfId="36055" xr:uid="{00000000-0005-0000-0000-0000D68C0000}"/>
    <cellStyle name="Normal 4 2 4 4 7" xfId="36056" xr:uid="{00000000-0005-0000-0000-0000D78C0000}"/>
    <cellStyle name="Normal 4 2 4 5" xfId="36057" xr:uid="{00000000-0005-0000-0000-0000D88C0000}"/>
    <cellStyle name="Normal 4 2 4 5 2" xfId="36058" xr:uid="{00000000-0005-0000-0000-0000D98C0000}"/>
    <cellStyle name="Normal 4 2 4 5 2 2" xfId="36059" xr:uid="{00000000-0005-0000-0000-0000DA8C0000}"/>
    <cellStyle name="Normal 4 2 4 5 2 2 2" xfId="36060" xr:uid="{00000000-0005-0000-0000-0000DB8C0000}"/>
    <cellStyle name="Normal 4 2 4 5 2 2 2 2" xfId="36061" xr:uid="{00000000-0005-0000-0000-0000DC8C0000}"/>
    <cellStyle name="Normal 4 2 4 5 2 2 3" xfId="36062" xr:uid="{00000000-0005-0000-0000-0000DD8C0000}"/>
    <cellStyle name="Normal 4 2 4 5 2 2 3 2" xfId="36063" xr:uid="{00000000-0005-0000-0000-0000DE8C0000}"/>
    <cellStyle name="Normal 4 2 4 5 2 2 4" xfId="36064" xr:uid="{00000000-0005-0000-0000-0000DF8C0000}"/>
    <cellStyle name="Normal 4 2 4 5 2 2 4 2" xfId="36065" xr:uid="{00000000-0005-0000-0000-0000E08C0000}"/>
    <cellStyle name="Normal 4 2 4 5 2 2 5" xfId="36066" xr:uid="{00000000-0005-0000-0000-0000E18C0000}"/>
    <cellStyle name="Normal 4 2 4 5 2 3" xfId="36067" xr:uid="{00000000-0005-0000-0000-0000E28C0000}"/>
    <cellStyle name="Normal 4 2 4 5 2 3 2" xfId="36068" xr:uid="{00000000-0005-0000-0000-0000E38C0000}"/>
    <cellStyle name="Normal 4 2 4 5 2 4" xfId="36069" xr:uid="{00000000-0005-0000-0000-0000E48C0000}"/>
    <cellStyle name="Normal 4 2 4 5 2 4 2" xfId="36070" xr:uid="{00000000-0005-0000-0000-0000E58C0000}"/>
    <cellStyle name="Normal 4 2 4 5 2 5" xfId="36071" xr:uid="{00000000-0005-0000-0000-0000E68C0000}"/>
    <cellStyle name="Normal 4 2 4 5 2 5 2" xfId="36072" xr:uid="{00000000-0005-0000-0000-0000E78C0000}"/>
    <cellStyle name="Normal 4 2 4 5 2 6" xfId="36073" xr:uid="{00000000-0005-0000-0000-0000E88C0000}"/>
    <cellStyle name="Normal 4 2 4 5 3" xfId="36074" xr:uid="{00000000-0005-0000-0000-0000E98C0000}"/>
    <cellStyle name="Normal 4 2 4 5 3 2" xfId="36075" xr:uid="{00000000-0005-0000-0000-0000EA8C0000}"/>
    <cellStyle name="Normal 4 2 4 5 3 2 2" xfId="36076" xr:uid="{00000000-0005-0000-0000-0000EB8C0000}"/>
    <cellStyle name="Normal 4 2 4 5 3 3" xfId="36077" xr:uid="{00000000-0005-0000-0000-0000EC8C0000}"/>
    <cellStyle name="Normal 4 2 4 5 3 3 2" xfId="36078" xr:uid="{00000000-0005-0000-0000-0000ED8C0000}"/>
    <cellStyle name="Normal 4 2 4 5 3 4" xfId="36079" xr:uid="{00000000-0005-0000-0000-0000EE8C0000}"/>
    <cellStyle name="Normal 4 2 4 5 3 4 2" xfId="36080" xr:uid="{00000000-0005-0000-0000-0000EF8C0000}"/>
    <cellStyle name="Normal 4 2 4 5 3 5" xfId="36081" xr:uid="{00000000-0005-0000-0000-0000F08C0000}"/>
    <cellStyle name="Normal 4 2 4 5 4" xfId="36082" xr:uid="{00000000-0005-0000-0000-0000F18C0000}"/>
    <cellStyle name="Normal 4 2 4 5 4 2" xfId="36083" xr:uid="{00000000-0005-0000-0000-0000F28C0000}"/>
    <cellStyle name="Normal 4 2 4 5 5" xfId="36084" xr:uid="{00000000-0005-0000-0000-0000F38C0000}"/>
    <cellStyle name="Normal 4 2 4 5 5 2" xfId="36085" xr:uid="{00000000-0005-0000-0000-0000F48C0000}"/>
    <cellStyle name="Normal 4 2 4 5 6" xfId="36086" xr:uid="{00000000-0005-0000-0000-0000F58C0000}"/>
    <cellStyle name="Normal 4 2 4 5 6 2" xfId="36087" xr:uid="{00000000-0005-0000-0000-0000F68C0000}"/>
    <cellStyle name="Normal 4 2 4 5 7" xfId="36088" xr:uid="{00000000-0005-0000-0000-0000F78C0000}"/>
    <cellStyle name="Normal 4 2 4 6" xfId="36089" xr:uid="{00000000-0005-0000-0000-0000F88C0000}"/>
    <cellStyle name="Normal 4 2 4 6 2" xfId="36090" xr:uid="{00000000-0005-0000-0000-0000F98C0000}"/>
    <cellStyle name="Normal 4 2 4 6 2 2" xfId="36091" xr:uid="{00000000-0005-0000-0000-0000FA8C0000}"/>
    <cellStyle name="Normal 4 2 4 6 2 2 2" xfId="36092" xr:uid="{00000000-0005-0000-0000-0000FB8C0000}"/>
    <cellStyle name="Normal 4 2 4 6 2 3" xfId="36093" xr:uid="{00000000-0005-0000-0000-0000FC8C0000}"/>
    <cellStyle name="Normal 4 2 4 6 2 3 2" xfId="36094" xr:uid="{00000000-0005-0000-0000-0000FD8C0000}"/>
    <cellStyle name="Normal 4 2 4 6 2 4" xfId="36095" xr:uid="{00000000-0005-0000-0000-0000FE8C0000}"/>
    <cellStyle name="Normal 4 2 4 6 2 4 2" xfId="36096" xr:uid="{00000000-0005-0000-0000-0000FF8C0000}"/>
    <cellStyle name="Normal 4 2 4 6 2 5" xfId="36097" xr:uid="{00000000-0005-0000-0000-0000008D0000}"/>
    <cellStyle name="Normal 4 2 4 6 3" xfId="36098" xr:uid="{00000000-0005-0000-0000-0000018D0000}"/>
    <cellStyle name="Normal 4 2 4 6 3 2" xfId="36099" xr:uid="{00000000-0005-0000-0000-0000028D0000}"/>
    <cellStyle name="Normal 4 2 4 6 4" xfId="36100" xr:uid="{00000000-0005-0000-0000-0000038D0000}"/>
    <cellStyle name="Normal 4 2 4 6 4 2" xfId="36101" xr:uid="{00000000-0005-0000-0000-0000048D0000}"/>
    <cellStyle name="Normal 4 2 4 6 5" xfId="36102" xr:uid="{00000000-0005-0000-0000-0000058D0000}"/>
    <cellStyle name="Normal 4 2 4 6 5 2" xfId="36103" xr:uid="{00000000-0005-0000-0000-0000068D0000}"/>
    <cellStyle name="Normal 4 2 4 6 6" xfId="36104" xr:uid="{00000000-0005-0000-0000-0000078D0000}"/>
    <cellStyle name="Normal 4 2 4 7" xfId="36105" xr:uid="{00000000-0005-0000-0000-0000088D0000}"/>
    <cellStyle name="Normal 4 2 4 7 2" xfId="36106" xr:uid="{00000000-0005-0000-0000-0000098D0000}"/>
    <cellStyle name="Normal 4 2 4 7 2 2" xfId="36107" xr:uid="{00000000-0005-0000-0000-00000A8D0000}"/>
    <cellStyle name="Normal 4 2 4 7 3" xfId="36108" xr:uid="{00000000-0005-0000-0000-00000B8D0000}"/>
    <cellStyle name="Normal 4 2 4 7 3 2" xfId="36109" xr:uid="{00000000-0005-0000-0000-00000C8D0000}"/>
    <cellStyle name="Normal 4 2 4 7 4" xfId="36110" xr:uid="{00000000-0005-0000-0000-00000D8D0000}"/>
    <cellStyle name="Normal 4 2 4 7 4 2" xfId="36111" xr:uid="{00000000-0005-0000-0000-00000E8D0000}"/>
    <cellStyle name="Normal 4 2 4 7 5" xfId="36112" xr:uid="{00000000-0005-0000-0000-00000F8D0000}"/>
    <cellStyle name="Normal 4 2 4 8" xfId="36113" xr:uid="{00000000-0005-0000-0000-0000108D0000}"/>
    <cellStyle name="Normal 4 2 4 8 2" xfId="36114" xr:uid="{00000000-0005-0000-0000-0000118D0000}"/>
    <cellStyle name="Normal 4 2 4 9" xfId="36115" xr:uid="{00000000-0005-0000-0000-0000128D0000}"/>
    <cellStyle name="Normal 4 2 4 9 2" xfId="36116" xr:uid="{00000000-0005-0000-0000-0000138D0000}"/>
    <cellStyle name="Normal 4 2 5" xfId="36117" xr:uid="{00000000-0005-0000-0000-0000148D0000}"/>
    <cellStyle name="Normal 4 2 5 10" xfId="36118" xr:uid="{00000000-0005-0000-0000-0000158D0000}"/>
    <cellStyle name="Normal 4 2 5 2" xfId="36119" xr:uid="{00000000-0005-0000-0000-0000168D0000}"/>
    <cellStyle name="Normal 4 2 5 2 2" xfId="36120" xr:uid="{00000000-0005-0000-0000-0000178D0000}"/>
    <cellStyle name="Normal 4 2 5 2 2 2" xfId="36121" xr:uid="{00000000-0005-0000-0000-0000188D0000}"/>
    <cellStyle name="Normal 4 2 5 2 2 2 2" xfId="36122" xr:uid="{00000000-0005-0000-0000-0000198D0000}"/>
    <cellStyle name="Normal 4 2 5 2 2 2 2 2" xfId="36123" xr:uid="{00000000-0005-0000-0000-00001A8D0000}"/>
    <cellStyle name="Normal 4 2 5 2 2 2 2 2 2" xfId="36124" xr:uid="{00000000-0005-0000-0000-00001B8D0000}"/>
    <cellStyle name="Normal 4 2 5 2 2 2 2 3" xfId="36125" xr:uid="{00000000-0005-0000-0000-00001C8D0000}"/>
    <cellStyle name="Normal 4 2 5 2 2 2 2 3 2" xfId="36126" xr:uid="{00000000-0005-0000-0000-00001D8D0000}"/>
    <cellStyle name="Normal 4 2 5 2 2 2 2 4" xfId="36127" xr:uid="{00000000-0005-0000-0000-00001E8D0000}"/>
    <cellStyle name="Normal 4 2 5 2 2 2 2 4 2" xfId="36128" xr:uid="{00000000-0005-0000-0000-00001F8D0000}"/>
    <cellStyle name="Normal 4 2 5 2 2 2 2 5" xfId="36129" xr:uid="{00000000-0005-0000-0000-0000208D0000}"/>
    <cellStyle name="Normal 4 2 5 2 2 2 3" xfId="36130" xr:uid="{00000000-0005-0000-0000-0000218D0000}"/>
    <cellStyle name="Normal 4 2 5 2 2 2 3 2" xfId="36131" xr:uid="{00000000-0005-0000-0000-0000228D0000}"/>
    <cellStyle name="Normal 4 2 5 2 2 2 4" xfId="36132" xr:uid="{00000000-0005-0000-0000-0000238D0000}"/>
    <cellStyle name="Normal 4 2 5 2 2 2 4 2" xfId="36133" xr:uid="{00000000-0005-0000-0000-0000248D0000}"/>
    <cellStyle name="Normal 4 2 5 2 2 2 5" xfId="36134" xr:uid="{00000000-0005-0000-0000-0000258D0000}"/>
    <cellStyle name="Normal 4 2 5 2 2 2 5 2" xfId="36135" xr:uid="{00000000-0005-0000-0000-0000268D0000}"/>
    <cellStyle name="Normal 4 2 5 2 2 2 6" xfId="36136" xr:uid="{00000000-0005-0000-0000-0000278D0000}"/>
    <cellStyle name="Normal 4 2 5 2 2 3" xfId="36137" xr:uid="{00000000-0005-0000-0000-0000288D0000}"/>
    <cellStyle name="Normal 4 2 5 2 2 3 2" xfId="36138" xr:uid="{00000000-0005-0000-0000-0000298D0000}"/>
    <cellStyle name="Normal 4 2 5 2 2 3 2 2" xfId="36139" xr:uid="{00000000-0005-0000-0000-00002A8D0000}"/>
    <cellStyle name="Normal 4 2 5 2 2 3 3" xfId="36140" xr:uid="{00000000-0005-0000-0000-00002B8D0000}"/>
    <cellStyle name="Normal 4 2 5 2 2 3 3 2" xfId="36141" xr:uid="{00000000-0005-0000-0000-00002C8D0000}"/>
    <cellStyle name="Normal 4 2 5 2 2 3 4" xfId="36142" xr:uid="{00000000-0005-0000-0000-00002D8D0000}"/>
    <cellStyle name="Normal 4 2 5 2 2 3 4 2" xfId="36143" xr:uid="{00000000-0005-0000-0000-00002E8D0000}"/>
    <cellStyle name="Normal 4 2 5 2 2 3 5" xfId="36144" xr:uid="{00000000-0005-0000-0000-00002F8D0000}"/>
    <cellStyle name="Normal 4 2 5 2 2 4" xfId="36145" xr:uid="{00000000-0005-0000-0000-0000308D0000}"/>
    <cellStyle name="Normal 4 2 5 2 2 4 2" xfId="36146" xr:uid="{00000000-0005-0000-0000-0000318D0000}"/>
    <cellStyle name="Normal 4 2 5 2 2 5" xfId="36147" xr:uid="{00000000-0005-0000-0000-0000328D0000}"/>
    <cellStyle name="Normal 4 2 5 2 2 5 2" xfId="36148" xr:uid="{00000000-0005-0000-0000-0000338D0000}"/>
    <cellStyle name="Normal 4 2 5 2 2 6" xfId="36149" xr:uid="{00000000-0005-0000-0000-0000348D0000}"/>
    <cellStyle name="Normal 4 2 5 2 2 6 2" xfId="36150" xr:uid="{00000000-0005-0000-0000-0000358D0000}"/>
    <cellStyle name="Normal 4 2 5 2 2 7" xfId="36151" xr:uid="{00000000-0005-0000-0000-0000368D0000}"/>
    <cellStyle name="Normal 4 2 5 2 3" xfId="36152" xr:uid="{00000000-0005-0000-0000-0000378D0000}"/>
    <cellStyle name="Normal 4 2 5 2 3 2" xfId="36153" xr:uid="{00000000-0005-0000-0000-0000388D0000}"/>
    <cellStyle name="Normal 4 2 5 2 3 2 2" xfId="36154" xr:uid="{00000000-0005-0000-0000-0000398D0000}"/>
    <cellStyle name="Normal 4 2 5 2 3 2 2 2" xfId="36155" xr:uid="{00000000-0005-0000-0000-00003A8D0000}"/>
    <cellStyle name="Normal 4 2 5 2 3 2 2 2 2" xfId="36156" xr:uid="{00000000-0005-0000-0000-00003B8D0000}"/>
    <cellStyle name="Normal 4 2 5 2 3 2 2 3" xfId="36157" xr:uid="{00000000-0005-0000-0000-00003C8D0000}"/>
    <cellStyle name="Normal 4 2 5 2 3 2 2 3 2" xfId="36158" xr:uid="{00000000-0005-0000-0000-00003D8D0000}"/>
    <cellStyle name="Normal 4 2 5 2 3 2 2 4" xfId="36159" xr:uid="{00000000-0005-0000-0000-00003E8D0000}"/>
    <cellStyle name="Normal 4 2 5 2 3 2 2 4 2" xfId="36160" xr:uid="{00000000-0005-0000-0000-00003F8D0000}"/>
    <cellStyle name="Normal 4 2 5 2 3 2 2 5" xfId="36161" xr:uid="{00000000-0005-0000-0000-0000408D0000}"/>
    <cellStyle name="Normal 4 2 5 2 3 2 3" xfId="36162" xr:uid="{00000000-0005-0000-0000-0000418D0000}"/>
    <cellStyle name="Normal 4 2 5 2 3 2 3 2" xfId="36163" xr:uid="{00000000-0005-0000-0000-0000428D0000}"/>
    <cellStyle name="Normal 4 2 5 2 3 2 4" xfId="36164" xr:uid="{00000000-0005-0000-0000-0000438D0000}"/>
    <cellStyle name="Normal 4 2 5 2 3 2 4 2" xfId="36165" xr:uid="{00000000-0005-0000-0000-0000448D0000}"/>
    <cellStyle name="Normal 4 2 5 2 3 2 5" xfId="36166" xr:uid="{00000000-0005-0000-0000-0000458D0000}"/>
    <cellStyle name="Normal 4 2 5 2 3 2 5 2" xfId="36167" xr:uid="{00000000-0005-0000-0000-0000468D0000}"/>
    <cellStyle name="Normal 4 2 5 2 3 2 6" xfId="36168" xr:uid="{00000000-0005-0000-0000-0000478D0000}"/>
    <cellStyle name="Normal 4 2 5 2 3 3" xfId="36169" xr:uid="{00000000-0005-0000-0000-0000488D0000}"/>
    <cellStyle name="Normal 4 2 5 2 3 3 2" xfId="36170" xr:uid="{00000000-0005-0000-0000-0000498D0000}"/>
    <cellStyle name="Normal 4 2 5 2 3 3 2 2" xfId="36171" xr:uid="{00000000-0005-0000-0000-00004A8D0000}"/>
    <cellStyle name="Normal 4 2 5 2 3 3 3" xfId="36172" xr:uid="{00000000-0005-0000-0000-00004B8D0000}"/>
    <cellStyle name="Normal 4 2 5 2 3 3 3 2" xfId="36173" xr:uid="{00000000-0005-0000-0000-00004C8D0000}"/>
    <cellStyle name="Normal 4 2 5 2 3 3 4" xfId="36174" xr:uid="{00000000-0005-0000-0000-00004D8D0000}"/>
    <cellStyle name="Normal 4 2 5 2 3 3 4 2" xfId="36175" xr:uid="{00000000-0005-0000-0000-00004E8D0000}"/>
    <cellStyle name="Normal 4 2 5 2 3 3 5" xfId="36176" xr:uid="{00000000-0005-0000-0000-00004F8D0000}"/>
    <cellStyle name="Normal 4 2 5 2 3 4" xfId="36177" xr:uid="{00000000-0005-0000-0000-0000508D0000}"/>
    <cellStyle name="Normal 4 2 5 2 3 4 2" xfId="36178" xr:uid="{00000000-0005-0000-0000-0000518D0000}"/>
    <cellStyle name="Normal 4 2 5 2 3 5" xfId="36179" xr:uid="{00000000-0005-0000-0000-0000528D0000}"/>
    <cellStyle name="Normal 4 2 5 2 3 5 2" xfId="36180" xr:uid="{00000000-0005-0000-0000-0000538D0000}"/>
    <cellStyle name="Normal 4 2 5 2 3 6" xfId="36181" xr:uid="{00000000-0005-0000-0000-0000548D0000}"/>
    <cellStyle name="Normal 4 2 5 2 3 6 2" xfId="36182" xr:uid="{00000000-0005-0000-0000-0000558D0000}"/>
    <cellStyle name="Normal 4 2 5 2 3 7" xfId="36183" xr:uid="{00000000-0005-0000-0000-0000568D0000}"/>
    <cellStyle name="Normal 4 2 5 2 4" xfId="36184" xr:uid="{00000000-0005-0000-0000-0000578D0000}"/>
    <cellStyle name="Normal 4 2 5 2 4 2" xfId="36185" xr:uid="{00000000-0005-0000-0000-0000588D0000}"/>
    <cellStyle name="Normal 4 2 5 2 4 2 2" xfId="36186" xr:uid="{00000000-0005-0000-0000-0000598D0000}"/>
    <cellStyle name="Normal 4 2 5 2 4 2 2 2" xfId="36187" xr:uid="{00000000-0005-0000-0000-00005A8D0000}"/>
    <cellStyle name="Normal 4 2 5 2 4 2 3" xfId="36188" xr:uid="{00000000-0005-0000-0000-00005B8D0000}"/>
    <cellStyle name="Normal 4 2 5 2 4 2 3 2" xfId="36189" xr:uid="{00000000-0005-0000-0000-00005C8D0000}"/>
    <cellStyle name="Normal 4 2 5 2 4 2 4" xfId="36190" xr:uid="{00000000-0005-0000-0000-00005D8D0000}"/>
    <cellStyle name="Normal 4 2 5 2 4 2 4 2" xfId="36191" xr:uid="{00000000-0005-0000-0000-00005E8D0000}"/>
    <cellStyle name="Normal 4 2 5 2 4 2 5" xfId="36192" xr:uid="{00000000-0005-0000-0000-00005F8D0000}"/>
    <cellStyle name="Normal 4 2 5 2 4 3" xfId="36193" xr:uid="{00000000-0005-0000-0000-0000608D0000}"/>
    <cellStyle name="Normal 4 2 5 2 4 3 2" xfId="36194" xr:uid="{00000000-0005-0000-0000-0000618D0000}"/>
    <cellStyle name="Normal 4 2 5 2 4 4" xfId="36195" xr:uid="{00000000-0005-0000-0000-0000628D0000}"/>
    <cellStyle name="Normal 4 2 5 2 4 4 2" xfId="36196" xr:uid="{00000000-0005-0000-0000-0000638D0000}"/>
    <cellStyle name="Normal 4 2 5 2 4 5" xfId="36197" xr:uid="{00000000-0005-0000-0000-0000648D0000}"/>
    <cellStyle name="Normal 4 2 5 2 4 5 2" xfId="36198" xr:uid="{00000000-0005-0000-0000-0000658D0000}"/>
    <cellStyle name="Normal 4 2 5 2 4 6" xfId="36199" xr:uid="{00000000-0005-0000-0000-0000668D0000}"/>
    <cellStyle name="Normal 4 2 5 2 5" xfId="36200" xr:uid="{00000000-0005-0000-0000-0000678D0000}"/>
    <cellStyle name="Normal 4 2 5 2 5 2" xfId="36201" xr:uid="{00000000-0005-0000-0000-0000688D0000}"/>
    <cellStyle name="Normal 4 2 5 2 5 2 2" xfId="36202" xr:uid="{00000000-0005-0000-0000-0000698D0000}"/>
    <cellStyle name="Normal 4 2 5 2 5 3" xfId="36203" xr:uid="{00000000-0005-0000-0000-00006A8D0000}"/>
    <cellStyle name="Normal 4 2 5 2 5 3 2" xfId="36204" xr:uid="{00000000-0005-0000-0000-00006B8D0000}"/>
    <cellStyle name="Normal 4 2 5 2 5 4" xfId="36205" xr:uid="{00000000-0005-0000-0000-00006C8D0000}"/>
    <cellStyle name="Normal 4 2 5 2 5 4 2" xfId="36206" xr:uid="{00000000-0005-0000-0000-00006D8D0000}"/>
    <cellStyle name="Normal 4 2 5 2 5 5" xfId="36207" xr:uid="{00000000-0005-0000-0000-00006E8D0000}"/>
    <cellStyle name="Normal 4 2 5 2 6" xfId="36208" xr:uid="{00000000-0005-0000-0000-00006F8D0000}"/>
    <cellStyle name="Normal 4 2 5 2 6 2" xfId="36209" xr:uid="{00000000-0005-0000-0000-0000708D0000}"/>
    <cellStyle name="Normal 4 2 5 2 7" xfId="36210" xr:uid="{00000000-0005-0000-0000-0000718D0000}"/>
    <cellStyle name="Normal 4 2 5 2 7 2" xfId="36211" xr:uid="{00000000-0005-0000-0000-0000728D0000}"/>
    <cellStyle name="Normal 4 2 5 2 8" xfId="36212" xr:uid="{00000000-0005-0000-0000-0000738D0000}"/>
    <cellStyle name="Normal 4 2 5 2 8 2" xfId="36213" xr:uid="{00000000-0005-0000-0000-0000748D0000}"/>
    <cellStyle name="Normal 4 2 5 2 9" xfId="36214" xr:uid="{00000000-0005-0000-0000-0000758D0000}"/>
    <cellStyle name="Normal 4 2 5 3" xfId="36215" xr:uid="{00000000-0005-0000-0000-0000768D0000}"/>
    <cellStyle name="Normal 4 2 5 3 2" xfId="36216" xr:uid="{00000000-0005-0000-0000-0000778D0000}"/>
    <cellStyle name="Normal 4 2 5 3 2 2" xfId="36217" xr:uid="{00000000-0005-0000-0000-0000788D0000}"/>
    <cellStyle name="Normal 4 2 5 3 2 2 2" xfId="36218" xr:uid="{00000000-0005-0000-0000-0000798D0000}"/>
    <cellStyle name="Normal 4 2 5 3 2 2 2 2" xfId="36219" xr:uid="{00000000-0005-0000-0000-00007A8D0000}"/>
    <cellStyle name="Normal 4 2 5 3 2 2 3" xfId="36220" xr:uid="{00000000-0005-0000-0000-00007B8D0000}"/>
    <cellStyle name="Normal 4 2 5 3 2 2 3 2" xfId="36221" xr:uid="{00000000-0005-0000-0000-00007C8D0000}"/>
    <cellStyle name="Normal 4 2 5 3 2 2 4" xfId="36222" xr:uid="{00000000-0005-0000-0000-00007D8D0000}"/>
    <cellStyle name="Normal 4 2 5 3 2 2 4 2" xfId="36223" xr:uid="{00000000-0005-0000-0000-00007E8D0000}"/>
    <cellStyle name="Normal 4 2 5 3 2 2 5" xfId="36224" xr:uid="{00000000-0005-0000-0000-00007F8D0000}"/>
    <cellStyle name="Normal 4 2 5 3 2 3" xfId="36225" xr:uid="{00000000-0005-0000-0000-0000808D0000}"/>
    <cellStyle name="Normal 4 2 5 3 2 3 2" xfId="36226" xr:uid="{00000000-0005-0000-0000-0000818D0000}"/>
    <cellStyle name="Normal 4 2 5 3 2 4" xfId="36227" xr:uid="{00000000-0005-0000-0000-0000828D0000}"/>
    <cellStyle name="Normal 4 2 5 3 2 4 2" xfId="36228" xr:uid="{00000000-0005-0000-0000-0000838D0000}"/>
    <cellStyle name="Normal 4 2 5 3 2 5" xfId="36229" xr:uid="{00000000-0005-0000-0000-0000848D0000}"/>
    <cellStyle name="Normal 4 2 5 3 2 5 2" xfId="36230" xr:uid="{00000000-0005-0000-0000-0000858D0000}"/>
    <cellStyle name="Normal 4 2 5 3 2 6" xfId="36231" xr:uid="{00000000-0005-0000-0000-0000868D0000}"/>
    <cellStyle name="Normal 4 2 5 3 3" xfId="36232" xr:uid="{00000000-0005-0000-0000-0000878D0000}"/>
    <cellStyle name="Normal 4 2 5 3 3 2" xfId="36233" xr:uid="{00000000-0005-0000-0000-0000888D0000}"/>
    <cellStyle name="Normal 4 2 5 3 3 2 2" xfId="36234" xr:uid="{00000000-0005-0000-0000-0000898D0000}"/>
    <cellStyle name="Normal 4 2 5 3 3 3" xfId="36235" xr:uid="{00000000-0005-0000-0000-00008A8D0000}"/>
    <cellStyle name="Normal 4 2 5 3 3 3 2" xfId="36236" xr:uid="{00000000-0005-0000-0000-00008B8D0000}"/>
    <cellStyle name="Normal 4 2 5 3 3 4" xfId="36237" xr:uid="{00000000-0005-0000-0000-00008C8D0000}"/>
    <cellStyle name="Normal 4 2 5 3 3 4 2" xfId="36238" xr:uid="{00000000-0005-0000-0000-00008D8D0000}"/>
    <cellStyle name="Normal 4 2 5 3 3 5" xfId="36239" xr:uid="{00000000-0005-0000-0000-00008E8D0000}"/>
    <cellStyle name="Normal 4 2 5 3 4" xfId="36240" xr:uid="{00000000-0005-0000-0000-00008F8D0000}"/>
    <cellStyle name="Normal 4 2 5 3 4 2" xfId="36241" xr:uid="{00000000-0005-0000-0000-0000908D0000}"/>
    <cellStyle name="Normal 4 2 5 3 5" xfId="36242" xr:uid="{00000000-0005-0000-0000-0000918D0000}"/>
    <cellStyle name="Normal 4 2 5 3 5 2" xfId="36243" xr:uid="{00000000-0005-0000-0000-0000928D0000}"/>
    <cellStyle name="Normal 4 2 5 3 6" xfId="36244" xr:uid="{00000000-0005-0000-0000-0000938D0000}"/>
    <cellStyle name="Normal 4 2 5 3 6 2" xfId="36245" xr:uid="{00000000-0005-0000-0000-0000948D0000}"/>
    <cellStyle name="Normal 4 2 5 3 7" xfId="36246" xr:uid="{00000000-0005-0000-0000-0000958D0000}"/>
    <cellStyle name="Normal 4 2 5 4" xfId="36247" xr:uid="{00000000-0005-0000-0000-0000968D0000}"/>
    <cellStyle name="Normal 4 2 5 4 2" xfId="36248" xr:uid="{00000000-0005-0000-0000-0000978D0000}"/>
    <cellStyle name="Normal 4 2 5 4 2 2" xfId="36249" xr:uid="{00000000-0005-0000-0000-0000988D0000}"/>
    <cellStyle name="Normal 4 2 5 4 2 2 2" xfId="36250" xr:uid="{00000000-0005-0000-0000-0000998D0000}"/>
    <cellStyle name="Normal 4 2 5 4 2 2 2 2" xfId="36251" xr:uid="{00000000-0005-0000-0000-00009A8D0000}"/>
    <cellStyle name="Normal 4 2 5 4 2 2 3" xfId="36252" xr:uid="{00000000-0005-0000-0000-00009B8D0000}"/>
    <cellStyle name="Normal 4 2 5 4 2 2 3 2" xfId="36253" xr:uid="{00000000-0005-0000-0000-00009C8D0000}"/>
    <cellStyle name="Normal 4 2 5 4 2 2 4" xfId="36254" xr:uid="{00000000-0005-0000-0000-00009D8D0000}"/>
    <cellStyle name="Normal 4 2 5 4 2 2 4 2" xfId="36255" xr:uid="{00000000-0005-0000-0000-00009E8D0000}"/>
    <cellStyle name="Normal 4 2 5 4 2 2 5" xfId="36256" xr:uid="{00000000-0005-0000-0000-00009F8D0000}"/>
    <cellStyle name="Normal 4 2 5 4 2 3" xfId="36257" xr:uid="{00000000-0005-0000-0000-0000A08D0000}"/>
    <cellStyle name="Normal 4 2 5 4 2 3 2" xfId="36258" xr:uid="{00000000-0005-0000-0000-0000A18D0000}"/>
    <cellStyle name="Normal 4 2 5 4 2 4" xfId="36259" xr:uid="{00000000-0005-0000-0000-0000A28D0000}"/>
    <cellStyle name="Normal 4 2 5 4 2 4 2" xfId="36260" xr:uid="{00000000-0005-0000-0000-0000A38D0000}"/>
    <cellStyle name="Normal 4 2 5 4 2 5" xfId="36261" xr:uid="{00000000-0005-0000-0000-0000A48D0000}"/>
    <cellStyle name="Normal 4 2 5 4 2 5 2" xfId="36262" xr:uid="{00000000-0005-0000-0000-0000A58D0000}"/>
    <cellStyle name="Normal 4 2 5 4 2 6" xfId="36263" xr:uid="{00000000-0005-0000-0000-0000A68D0000}"/>
    <cellStyle name="Normal 4 2 5 4 3" xfId="36264" xr:uid="{00000000-0005-0000-0000-0000A78D0000}"/>
    <cellStyle name="Normal 4 2 5 4 3 2" xfId="36265" xr:uid="{00000000-0005-0000-0000-0000A88D0000}"/>
    <cellStyle name="Normal 4 2 5 4 3 2 2" xfId="36266" xr:uid="{00000000-0005-0000-0000-0000A98D0000}"/>
    <cellStyle name="Normal 4 2 5 4 3 3" xfId="36267" xr:uid="{00000000-0005-0000-0000-0000AA8D0000}"/>
    <cellStyle name="Normal 4 2 5 4 3 3 2" xfId="36268" xr:uid="{00000000-0005-0000-0000-0000AB8D0000}"/>
    <cellStyle name="Normal 4 2 5 4 3 4" xfId="36269" xr:uid="{00000000-0005-0000-0000-0000AC8D0000}"/>
    <cellStyle name="Normal 4 2 5 4 3 4 2" xfId="36270" xr:uid="{00000000-0005-0000-0000-0000AD8D0000}"/>
    <cellStyle name="Normal 4 2 5 4 3 5" xfId="36271" xr:uid="{00000000-0005-0000-0000-0000AE8D0000}"/>
    <cellStyle name="Normal 4 2 5 4 4" xfId="36272" xr:uid="{00000000-0005-0000-0000-0000AF8D0000}"/>
    <cellStyle name="Normal 4 2 5 4 4 2" xfId="36273" xr:uid="{00000000-0005-0000-0000-0000B08D0000}"/>
    <cellStyle name="Normal 4 2 5 4 5" xfId="36274" xr:uid="{00000000-0005-0000-0000-0000B18D0000}"/>
    <cellStyle name="Normal 4 2 5 4 5 2" xfId="36275" xr:uid="{00000000-0005-0000-0000-0000B28D0000}"/>
    <cellStyle name="Normal 4 2 5 4 6" xfId="36276" xr:uid="{00000000-0005-0000-0000-0000B38D0000}"/>
    <cellStyle name="Normal 4 2 5 4 6 2" xfId="36277" xr:uid="{00000000-0005-0000-0000-0000B48D0000}"/>
    <cellStyle name="Normal 4 2 5 4 7" xfId="36278" xr:uid="{00000000-0005-0000-0000-0000B58D0000}"/>
    <cellStyle name="Normal 4 2 5 5" xfId="36279" xr:uid="{00000000-0005-0000-0000-0000B68D0000}"/>
    <cellStyle name="Normal 4 2 5 5 2" xfId="36280" xr:uid="{00000000-0005-0000-0000-0000B78D0000}"/>
    <cellStyle name="Normal 4 2 5 5 2 2" xfId="36281" xr:uid="{00000000-0005-0000-0000-0000B88D0000}"/>
    <cellStyle name="Normal 4 2 5 5 2 2 2" xfId="36282" xr:uid="{00000000-0005-0000-0000-0000B98D0000}"/>
    <cellStyle name="Normal 4 2 5 5 2 3" xfId="36283" xr:uid="{00000000-0005-0000-0000-0000BA8D0000}"/>
    <cellStyle name="Normal 4 2 5 5 2 3 2" xfId="36284" xr:uid="{00000000-0005-0000-0000-0000BB8D0000}"/>
    <cellStyle name="Normal 4 2 5 5 2 4" xfId="36285" xr:uid="{00000000-0005-0000-0000-0000BC8D0000}"/>
    <cellStyle name="Normal 4 2 5 5 2 4 2" xfId="36286" xr:uid="{00000000-0005-0000-0000-0000BD8D0000}"/>
    <cellStyle name="Normal 4 2 5 5 2 5" xfId="36287" xr:uid="{00000000-0005-0000-0000-0000BE8D0000}"/>
    <cellStyle name="Normal 4 2 5 5 3" xfId="36288" xr:uid="{00000000-0005-0000-0000-0000BF8D0000}"/>
    <cellStyle name="Normal 4 2 5 5 3 2" xfId="36289" xr:uid="{00000000-0005-0000-0000-0000C08D0000}"/>
    <cellStyle name="Normal 4 2 5 5 4" xfId="36290" xr:uid="{00000000-0005-0000-0000-0000C18D0000}"/>
    <cellStyle name="Normal 4 2 5 5 4 2" xfId="36291" xr:uid="{00000000-0005-0000-0000-0000C28D0000}"/>
    <cellStyle name="Normal 4 2 5 5 5" xfId="36292" xr:uid="{00000000-0005-0000-0000-0000C38D0000}"/>
    <cellStyle name="Normal 4 2 5 5 5 2" xfId="36293" xr:uid="{00000000-0005-0000-0000-0000C48D0000}"/>
    <cellStyle name="Normal 4 2 5 5 6" xfId="36294" xr:uid="{00000000-0005-0000-0000-0000C58D0000}"/>
    <cellStyle name="Normal 4 2 5 6" xfId="36295" xr:uid="{00000000-0005-0000-0000-0000C68D0000}"/>
    <cellStyle name="Normal 4 2 5 6 2" xfId="36296" xr:uid="{00000000-0005-0000-0000-0000C78D0000}"/>
    <cellStyle name="Normal 4 2 5 6 2 2" xfId="36297" xr:uid="{00000000-0005-0000-0000-0000C88D0000}"/>
    <cellStyle name="Normal 4 2 5 6 3" xfId="36298" xr:uid="{00000000-0005-0000-0000-0000C98D0000}"/>
    <cellStyle name="Normal 4 2 5 6 3 2" xfId="36299" xr:uid="{00000000-0005-0000-0000-0000CA8D0000}"/>
    <cellStyle name="Normal 4 2 5 6 4" xfId="36300" xr:uid="{00000000-0005-0000-0000-0000CB8D0000}"/>
    <cellStyle name="Normal 4 2 5 6 4 2" xfId="36301" xr:uid="{00000000-0005-0000-0000-0000CC8D0000}"/>
    <cellStyle name="Normal 4 2 5 6 5" xfId="36302" xr:uid="{00000000-0005-0000-0000-0000CD8D0000}"/>
    <cellStyle name="Normal 4 2 5 7" xfId="36303" xr:uid="{00000000-0005-0000-0000-0000CE8D0000}"/>
    <cellStyle name="Normal 4 2 5 7 2" xfId="36304" xr:uid="{00000000-0005-0000-0000-0000CF8D0000}"/>
    <cellStyle name="Normal 4 2 5 8" xfId="36305" xr:uid="{00000000-0005-0000-0000-0000D08D0000}"/>
    <cellStyle name="Normal 4 2 5 8 2" xfId="36306" xr:uid="{00000000-0005-0000-0000-0000D18D0000}"/>
    <cellStyle name="Normal 4 2 5 9" xfId="36307" xr:uid="{00000000-0005-0000-0000-0000D28D0000}"/>
    <cellStyle name="Normal 4 2 5 9 2" xfId="36308" xr:uid="{00000000-0005-0000-0000-0000D38D0000}"/>
    <cellStyle name="Normal 4 2 6" xfId="36309" xr:uid="{00000000-0005-0000-0000-0000D48D0000}"/>
    <cellStyle name="Normal 4 2 6 2" xfId="36310" xr:uid="{00000000-0005-0000-0000-0000D58D0000}"/>
    <cellStyle name="Normal 4 2 6 2 2" xfId="36311" xr:uid="{00000000-0005-0000-0000-0000D68D0000}"/>
    <cellStyle name="Normal 4 2 6 2 2 2" xfId="36312" xr:uid="{00000000-0005-0000-0000-0000D78D0000}"/>
    <cellStyle name="Normal 4 2 6 2 2 2 2" xfId="36313" xr:uid="{00000000-0005-0000-0000-0000D88D0000}"/>
    <cellStyle name="Normal 4 2 6 2 2 2 2 2" xfId="36314" xr:uid="{00000000-0005-0000-0000-0000D98D0000}"/>
    <cellStyle name="Normal 4 2 6 2 2 2 3" xfId="36315" xr:uid="{00000000-0005-0000-0000-0000DA8D0000}"/>
    <cellStyle name="Normal 4 2 6 2 2 2 3 2" xfId="36316" xr:uid="{00000000-0005-0000-0000-0000DB8D0000}"/>
    <cellStyle name="Normal 4 2 6 2 2 2 4" xfId="36317" xr:uid="{00000000-0005-0000-0000-0000DC8D0000}"/>
    <cellStyle name="Normal 4 2 6 2 2 2 4 2" xfId="36318" xr:uid="{00000000-0005-0000-0000-0000DD8D0000}"/>
    <cellStyle name="Normal 4 2 6 2 2 2 5" xfId="36319" xr:uid="{00000000-0005-0000-0000-0000DE8D0000}"/>
    <cellStyle name="Normal 4 2 6 2 2 3" xfId="36320" xr:uid="{00000000-0005-0000-0000-0000DF8D0000}"/>
    <cellStyle name="Normal 4 2 6 2 2 3 2" xfId="36321" xr:uid="{00000000-0005-0000-0000-0000E08D0000}"/>
    <cellStyle name="Normal 4 2 6 2 2 4" xfId="36322" xr:uid="{00000000-0005-0000-0000-0000E18D0000}"/>
    <cellStyle name="Normal 4 2 6 2 2 4 2" xfId="36323" xr:uid="{00000000-0005-0000-0000-0000E28D0000}"/>
    <cellStyle name="Normal 4 2 6 2 2 5" xfId="36324" xr:uid="{00000000-0005-0000-0000-0000E38D0000}"/>
    <cellStyle name="Normal 4 2 6 2 2 5 2" xfId="36325" xr:uid="{00000000-0005-0000-0000-0000E48D0000}"/>
    <cellStyle name="Normal 4 2 6 2 2 6" xfId="36326" xr:uid="{00000000-0005-0000-0000-0000E58D0000}"/>
    <cellStyle name="Normal 4 2 6 2 3" xfId="36327" xr:uid="{00000000-0005-0000-0000-0000E68D0000}"/>
    <cellStyle name="Normal 4 2 6 2 3 2" xfId="36328" xr:uid="{00000000-0005-0000-0000-0000E78D0000}"/>
    <cellStyle name="Normal 4 2 6 2 3 2 2" xfId="36329" xr:uid="{00000000-0005-0000-0000-0000E88D0000}"/>
    <cellStyle name="Normal 4 2 6 2 3 3" xfId="36330" xr:uid="{00000000-0005-0000-0000-0000E98D0000}"/>
    <cellStyle name="Normal 4 2 6 2 3 3 2" xfId="36331" xr:uid="{00000000-0005-0000-0000-0000EA8D0000}"/>
    <cellStyle name="Normal 4 2 6 2 3 4" xfId="36332" xr:uid="{00000000-0005-0000-0000-0000EB8D0000}"/>
    <cellStyle name="Normal 4 2 6 2 3 4 2" xfId="36333" xr:uid="{00000000-0005-0000-0000-0000EC8D0000}"/>
    <cellStyle name="Normal 4 2 6 2 3 5" xfId="36334" xr:uid="{00000000-0005-0000-0000-0000ED8D0000}"/>
    <cellStyle name="Normal 4 2 6 2 4" xfId="36335" xr:uid="{00000000-0005-0000-0000-0000EE8D0000}"/>
    <cellStyle name="Normal 4 2 6 2 4 2" xfId="36336" xr:uid="{00000000-0005-0000-0000-0000EF8D0000}"/>
    <cellStyle name="Normal 4 2 6 2 5" xfId="36337" xr:uid="{00000000-0005-0000-0000-0000F08D0000}"/>
    <cellStyle name="Normal 4 2 6 2 5 2" xfId="36338" xr:uid="{00000000-0005-0000-0000-0000F18D0000}"/>
    <cellStyle name="Normal 4 2 6 2 6" xfId="36339" xr:uid="{00000000-0005-0000-0000-0000F28D0000}"/>
    <cellStyle name="Normal 4 2 6 2 6 2" xfId="36340" xr:uid="{00000000-0005-0000-0000-0000F38D0000}"/>
    <cellStyle name="Normal 4 2 6 2 7" xfId="36341" xr:uid="{00000000-0005-0000-0000-0000F48D0000}"/>
    <cellStyle name="Normal 4 2 6 3" xfId="36342" xr:uid="{00000000-0005-0000-0000-0000F58D0000}"/>
    <cellStyle name="Normal 4 2 6 3 2" xfId="36343" xr:uid="{00000000-0005-0000-0000-0000F68D0000}"/>
    <cellStyle name="Normal 4 2 6 3 2 2" xfId="36344" xr:uid="{00000000-0005-0000-0000-0000F78D0000}"/>
    <cellStyle name="Normal 4 2 6 3 2 2 2" xfId="36345" xr:uid="{00000000-0005-0000-0000-0000F88D0000}"/>
    <cellStyle name="Normal 4 2 6 3 2 2 2 2" xfId="36346" xr:uid="{00000000-0005-0000-0000-0000F98D0000}"/>
    <cellStyle name="Normal 4 2 6 3 2 2 3" xfId="36347" xr:uid="{00000000-0005-0000-0000-0000FA8D0000}"/>
    <cellStyle name="Normal 4 2 6 3 2 2 3 2" xfId="36348" xr:uid="{00000000-0005-0000-0000-0000FB8D0000}"/>
    <cellStyle name="Normal 4 2 6 3 2 2 4" xfId="36349" xr:uid="{00000000-0005-0000-0000-0000FC8D0000}"/>
    <cellStyle name="Normal 4 2 6 3 2 2 4 2" xfId="36350" xr:uid="{00000000-0005-0000-0000-0000FD8D0000}"/>
    <cellStyle name="Normal 4 2 6 3 2 2 5" xfId="36351" xr:uid="{00000000-0005-0000-0000-0000FE8D0000}"/>
    <cellStyle name="Normal 4 2 6 3 2 3" xfId="36352" xr:uid="{00000000-0005-0000-0000-0000FF8D0000}"/>
    <cellStyle name="Normal 4 2 6 3 2 3 2" xfId="36353" xr:uid="{00000000-0005-0000-0000-0000008E0000}"/>
    <cellStyle name="Normal 4 2 6 3 2 4" xfId="36354" xr:uid="{00000000-0005-0000-0000-0000018E0000}"/>
    <cellStyle name="Normal 4 2 6 3 2 4 2" xfId="36355" xr:uid="{00000000-0005-0000-0000-0000028E0000}"/>
    <cellStyle name="Normal 4 2 6 3 2 5" xfId="36356" xr:uid="{00000000-0005-0000-0000-0000038E0000}"/>
    <cellStyle name="Normal 4 2 6 3 2 5 2" xfId="36357" xr:uid="{00000000-0005-0000-0000-0000048E0000}"/>
    <cellStyle name="Normal 4 2 6 3 2 6" xfId="36358" xr:uid="{00000000-0005-0000-0000-0000058E0000}"/>
    <cellStyle name="Normal 4 2 6 3 3" xfId="36359" xr:uid="{00000000-0005-0000-0000-0000068E0000}"/>
    <cellStyle name="Normal 4 2 6 3 3 2" xfId="36360" xr:uid="{00000000-0005-0000-0000-0000078E0000}"/>
    <cellStyle name="Normal 4 2 6 3 3 2 2" xfId="36361" xr:uid="{00000000-0005-0000-0000-0000088E0000}"/>
    <cellStyle name="Normal 4 2 6 3 3 3" xfId="36362" xr:uid="{00000000-0005-0000-0000-0000098E0000}"/>
    <cellStyle name="Normal 4 2 6 3 3 3 2" xfId="36363" xr:uid="{00000000-0005-0000-0000-00000A8E0000}"/>
    <cellStyle name="Normal 4 2 6 3 3 4" xfId="36364" xr:uid="{00000000-0005-0000-0000-00000B8E0000}"/>
    <cellStyle name="Normal 4 2 6 3 3 4 2" xfId="36365" xr:uid="{00000000-0005-0000-0000-00000C8E0000}"/>
    <cellStyle name="Normal 4 2 6 3 3 5" xfId="36366" xr:uid="{00000000-0005-0000-0000-00000D8E0000}"/>
    <cellStyle name="Normal 4 2 6 3 4" xfId="36367" xr:uid="{00000000-0005-0000-0000-00000E8E0000}"/>
    <cellStyle name="Normal 4 2 6 3 4 2" xfId="36368" xr:uid="{00000000-0005-0000-0000-00000F8E0000}"/>
    <cellStyle name="Normal 4 2 6 3 5" xfId="36369" xr:uid="{00000000-0005-0000-0000-0000108E0000}"/>
    <cellStyle name="Normal 4 2 6 3 5 2" xfId="36370" xr:uid="{00000000-0005-0000-0000-0000118E0000}"/>
    <cellStyle name="Normal 4 2 6 3 6" xfId="36371" xr:uid="{00000000-0005-0000-0000-0000128E0000}"/>
    <cellStyle name="Normal 4 2 6 3 6 2" xfId="36372" xr:uid="{00000000-0005-0000-0000-0000138E0000}"/>
    <cellStyle name="Normal 4 2 6 3 7" xfId="36373" xr:uid="{00000000-0005-0000-0000-0000148E0000}"/>
    <cellStyle name="Normal 4 2 6 4" xfId="36374" xr:uid="{00000000-0005-0000-0000-0000158E0000}"/>
    <cellStyle name="Normal 4 2 6 4 2" xfId="36375" xr:uid="{00000000-0005-0000-0000-0000168E0000}"/>
    <cellStyle name="Normal 4 2 6 4 2 2" xfId="36376" xr:uid="{00000000-0005-0000-0000-0000178E0000}"/>
    <cellStyle name="Normal 4 2 6 4 2 2 2" xfId="36377" xr:uid="{00000000-0005-0000-0000-0000188E0000}"/>
    <cellStyle name="Normal 4 2 6 4 2 3" xfId="36378" xr:uid="{00000000-0005-0000-0000-0000198E0000}"/>
    <cellStyle name="Normal 4 2 6 4 2 3 2" xfId="36379" xr:uid="{00000000-0005-0000-0000-00001A8E0000}"/>
    <cellStyle name="Normal 4 2 6 4 2 4" xfId="36380" xr:uid="{00000000-0005-0000-0000-00001B8E0000}"/>
    <cellStyle name="Normal 4 2 6 4 2 4 2" xfId="36381" xr:uid="{00000000-0005-0000-0000-00001C8E0000}"/>
    <cellStyle name="Normal 4 2 6 4 2 5" xfId="36382" xr:uid="{00000000-0005-0000-0000-00001D8E0000}"/>
    <cellStyle name="Normal 4 2 6 4 3" xfId="36383" xr:uid="{00000000-0005-0000-0000-00001E8E0000}"/>
    <cellStyle name="Normal 4 2 6 4 3 2" xfId="36384" xr:uid="{00000000-0005-0000-0000-00001F8E0000}"/>
    <cellStyle name="Normal 4 2 6 4 4" xfId="36385" xr:uid="{00000000-0005-0000-0000-0000208E0000}"/>
    <cellStyle name="Normal 4 2 6 4 4 2" xfId="36386" xr:uid="{00000000-0005-0000-0000-0000218E0000}"/>
    <cellStyle name="Normal 4 2 6 4 5" xfId="36387" xr:uid="{00000000-0005-0000-0000-0000228E0000}"/>
    <cellStyle name="Normal 4 2 6 4 5 2" xfId="36388" xr:uid="{00000000-0005-0000-0000-0000238E0000}"/>
    <cellStyle name="Normal 4 2 6 4 6" xfId="36389" xr:uid="{00000000-0005-0000-0000-0000248E0000}"/>
    <cellStyle name="Normal 4 2 6 5" xfId="36390" xr:uid="{00000000-0005-0000-0000-0000258E0000}"/>
    <cellStyle name="Normal 4 2 6 5 2" xfId="36391" xr:uid="{00000000-0005-0000-0000-0000268E0000}"/>
    <cellStyle name="Normal 4 2 6 5 2 2" xfId="36392" xr:uid="{00000000-0005-0000-0000-0000278E0000}"/>
    <cellStyle name="Normal 4 2 6 5 3" xfId="36393" xr:uid="{00000000-0005-0000-0000-0000288E0000}"/>
    <cellStyle name="Normal 4 2 6 5 3 2" xfId="36394" xr:uid="{00000000-0005-0000-0000-0000298E0000}"/>
    <cellStyle name="Normal 4 2 6 5 4" xfId="36395" xr:uid="{00000000-0005-0000-0000-00002A8E0000}"/>
    <cellStyle name="Normal 4 2 6 5 4 2" xfId="36396" xr:uid="{00000000-0005-0000-0000-00002B8E0000}"/>
    <cellStyle name="Normal 4 2 6 5 5" xfId="36397" xr:uid="{00000000-0005-0000-0000-00002C8E0000}"/>
    <cellStyle name="Normal 4 2 6 6" xfId="36398" xr:uid="{00000000-0005-0000-0000-00002D8E0000}"/>
    <cellStyle name="Normal 4 2 6 6 2" xfId="36399" xr:uid="{00000000-0005-0000-0000-00002E8E0000}"/>
    <cellStyle name="Normal 4 2 6 7" xfId="36400" xr:uid="{00000000-0005-0000-0000-00002F8E0000}"/>
    <cellStyle name="Normal 4 2 6 7 2" xfId="36401" xr:uid="{00000000-0005-0000-0000-0000308E0000}"/>
    <cellStyle name="Normal 4 2 6 8" xfId="36402" xr:uid="{00000000-0005-0000-0000-0000318E0000}"/>
    <cellStyle name="Normal 4 2 6 8 2" xfId="36403" xr:uid="{00000000-0005-0000-0000-0000328E0000}"/>
    <cellStyle name="Normal 4 2 6 9" xfId="36404" xr:uid="{00000000-0005-0000-0000-0000338E0000}"/>
    <cellStyle name="Normal 4 2 7" xfId="36405" xr:uid="{00000000-0005-0000-0000-0000348E0000}"/>
    <cellStyle name="Normal 4 2 7 2" xfId="36406" xr:uid="{00000000-0005-0000-0000-0000358E0000}"/>
    <cellStyle name="Normal 4 2 7 2 2" xfId="36407" xr:uid="{00000000-0005-0000-0000-0000368E0000}"/>
    <cellStyle name="Normal 4 2 7 2 2 2" xfId="36408" xr:uid="{00000000-0005-0000-0000-0000378E0000}"/>
    <cellStyle name="Normal 4 2 7 2 2 2 2" xfId="36409" xr:uid="{00000000-0005-0000-0000-0000388E0000}"/>
    <cellStyle name="Normal 4 2 7 2 2 2 2 2" xfId="36410" xr:uid="{00000000-0005-0000-0000-0000398E0000}"/>
    <cellStyle name="Normal 4 2 7 2 2 2 3" xfId="36411" xr:uid="{00000000-0005-0000-0000-00003A8E0000}"/>
    <cellStyle name="Normal 4 2 7 2 2 2 3 2" xfId="36412" xr:uid="{00000000-0005-0000-0000-00003B8E0000}"/>
    <cellStyle name="Normal 4 2 7 2 2 2 4" xfId="36413" xr:uid="{00000000-0005-0000-0000-00003C8E0000}"/>
    <cellStyle name="Normal 4 2 7 2 2 2 4 2" xfId="36414" xr:uid="{00000000-0005-0000-0000-00003D8E0000}"/>
    <cellStyle name="Normal 4 2 7 2 2 2 5" xfId="36415" xr:uid="{00000000-0005-0000-0000-00003E8E0000}"/>
    <cellStyle name="Normal 4 2 7 2 2 3" xfId="36416" xr:uid="{00000000-0005-0000-0000-00003F8E0000}"/>
    <cellStyle name="Normal 4 2 7 2 2 3 2" xfId="36417" xr:uid="{00000000-0005-0000-0000-0000408E0000}"/>
    <cellStyle name="Normal 4 2 7 2 2 4" xfId="36418" xr:uid="{00000000-0005-0000-0000-0000418E0000}"/>
    <cellStyle name="Normal 4 2 7 2 2 4 2" xfId="36419" xr:uid="{00000000-0005-0000-0000-0000428E0000}"/>
    <cellStyle name="Normal 4 2 7 2 2 5" xfId="36420" xr:uid="{00000000-0005-0000-0000-0000438E0000}"/>
    <cellStyle name="Normal 4 2 7 2 2 5 2" xfId="36421" xr:uid="{00000000-0005-0000-0000-0000448E0000}"/>
    <cellStyle name="Normal 4 2 7 2 2 6" xfId="36422" xr:uid="{00000000-0005-0000-0000-0000458E0000}"/>
    <cellStyle name="Normal 4 2 7 2 3" xfId="36423" xr:uid="{00000000-0005-0000-0000-0000468E0000}"/>
    <cellStyle name="Normal 4 2 7 2 3 2" xfId="36424" xr:uid="{00000000-0005-0000-0000-0000478E0000}"/>
    <cellStyle name="Normal 4 2 7 2 3 2 2" xfId="36425" xr:uid="{00000000-0005-0000-0000-0000488E0000}"/>
    <cellStyle name="Normal 4 2 7 2 3 3" xfId="36426" xr:uid="{00000000-0005-0000-0000-0000498E0000}"/>
    <cellStyle name="Normal 4 2 7 2 3 3 2" xfId="36427" xr:uid="{00000000-0005-0000-0000-00004A8E0000}"/>
    <cellStyle name="Normal 4 2 7 2 3 4" xfId="36428" xr:uid="{00000000-0005-0000-0000-00004B8E0000}"/>
    <cellStyle name="Normal 4 2 7 2 3 4 2" xfId="36429" xr:uid="{00000000-0005-0000-0000-00004C8E0000}"/>
    <cellStyle name="Normal 4 2 7 2 3 5" xfId="36430" xr:uid="{00000000-0005-0000-0000-00004D8E0000}"/>
    <cellStyle name="Normal 4 2 7 2 4" xfId="36431" xr:uid="{00000000-0005-0000-0000-00004E8E0000}"/>
    <cellStyle name="Normal 4 2 7 2 4 2" xfId="36432" xr:uid="{00000000-0005-0000-0000-00004F8E0000}"/>
    <cellStyle name="Normal 4 2 7 2 5" xfId="36433" xr:uid="{00000000-0005-0000-0000-0000508E0000}"/>
    <cellStyle name="Normal 4 2 7 2 5 2" xfId="36434" xr:uid="{00000000-0005-0000-0000-0000518E0000}"/>
    <cellStyle name="Normal 4 2 7 2 6" xfId="36435" xr:uid="{00000000-0005-0000-0000-0000528E0000}"/>
    <cellStyle name="Normal 4 2 7 2 6 2" xfId="36436" xr:uid="{00000000-0005-0000-0000-0000538E0000}"/>
    <cellStyle name="Normal 4 2 7 2 7" xfId="36437" xr:uid="{00000000-0005-0000-0000-0000548E0000}"/>
    <cellStyle name="Normal 4 2 7 3" xfId="36438" xr:uid="{00000000-0005-0000-0000-0000558E0000}"/>
    <cellStyle name="Normal 4 2 7 3 2" xfId="36439" xr:uid="{00000000-0005-0000-0000-0000568E0000}"/>
    <cellStyle name="Normal 4 2 7 3 2 2" xfId="36440" xr:uid="{00000000-0005-0000-0000-0000578E0000}"/>
    <cellStyle name="Normal 4 2 7 3 2 2 2" xfId="36441" xr:uid="{00000000-0005-0000-0000-0000588E0000}"/>
    <cellStyle name="Normal 4 2 7 3 2 2 2 2" xfId="36442" xr:uid="{00000000-0005-0000-0000-0000598E0000}"/>
    <cellStyle name="Normal 4 2 7 3 2 2 3" xfId="36443" xr:uid="{00000000-0005-0000-0000-00005A8E0000}"/>
    <cellStyle name="Normal 4 2 7 3 2 2 3 2" xfId="36444" xr:uid="{00000000-0005-0000-0000-00005B8E0000}"/>
    <cellStyle name="Normal 4 2 7 3 2 2 4" xfId="36445" xr:uid="{00000000-0005-0000-0000-00005C8E0000}"/>
    <cellStyle name="Normal 4 2 7 3 2 2 4 2" xfId="36446" xr:uid="{00000000-0005-0000-0000-00005D8E0000}"/>
    <cellStyle name="Normal 4 2 7 3 2 2 5" xfId="36447" xr:uid="{00000000-0005-0000-0000-00005E8E0000}"/>
    <cellStyle name="Normal 4 2 7 3 2 3" xfId="36448" xr:uid="{00000000-0005-0000-0000-00005F8E0000}"/>
    <cellStyle name="Normal 4 2 7 3 2 3 2" xfId="36449" xr:uid="{00000000-0005-0000-0000-0000608E0000}"/>
    <cellStyle name="Normal 4 2 7 3 2 4" xfId="36450" xr:uid="{00000000-0005-0000-0000-0000618E0000}"/>
    <cellStyle name="Normal 4 2 7 3 2 4 2" xfId="36451" xr:uid="{00000000-0005-0000-0000-0000628E0000}"/>
    <cellStyle name="Normal 4 2 7 3 2 5" xfId="36452" xr:uid="{00000000-0005-0000-0000-0000638E0000}"/>
    <cellStyle name="Normal 4 2 7 3 2 5 2" xfId="36453" xr:uid="{00000000-0005-0000-0000-0000648E0000}"/>
    <cellStyle name="Normal 4 2 7 3 2 6" xfId="36454" xr:uid="{00000000-0005-0000-0000-0000658E0000}"/>
    <cellStyle name="Normal 4 2 7 3 3" xfId="36455" xr:uid="{00000000-0005-0000-0000-0000668E0000}"/>
    <cellStyle name="Normal 4 2 7 3 3 2" xfId="36456" xr:uid="{00000000-0005-0000-0000-0000678E0000}"/>
    <cellStyle name="Normal 4 2 7 3 3 2 2" xfId="36457" xr:uid="{00000000-0005-0000-0000-0000688E0000}"/>
    <cellStyle name="Normal 4 2 7 3 3 3" xfId="36458" xr:uid="{00000000-0005-0000-0000-0000698E0000}"/>
    <cellStyle name="Normal 4 2 7 3 3 3 2" xfId="36459" xr:uid="{00000000-0005-0000-0000-00006A8E0000}"/>
    <cellStyle name="Normal 4 2 7 3 3 4" xfId="36460" xr:uid="{00000000-0005-0000-0000-00006B8E0000}"/>
    <cellStyle name="Normal 4 2 7 3 3 4 2" xfId="36461" xr:uid="{00000000-0005-0000-0000-00006C8E0000}"/>
    <cellStyle name="Normal 4 2 7 3 3 5" xfId="36462" xr:uid="{00000000-0005-0000-0000-00006D8E0000}"/>
    <cellStyle name="Normal 4 2 7 3 4" xfId="36463" xr:uid="{00000000-0005-0000-0000-00006E8E0000}"/>
    <cellStyle name="Normal 4 2 7 3 4 2" xfId="36464" xr:uid="{00000000-0005-0000-0000-00006F8E0000}"/>
    <cellStyle name="Normal 4 2 7 3 5" xfId="36465" xr:uid="{00000000-0005-0000-0000-0000708E0000}"/>
    <cellStyle name="Normal 4 2 7 3 5 2" xfId="36466" xr:uid="{00000000-0005-0000-0000-0000718E0000}"/>
    <cellStyle name="Normal 4 2 7 3 6" xfId="36467" xr:uid="{00000000-0005-0000-0000-0000728E0000}"/>
    <cellStyle name="Normal 4 2 7 3 6 2" xfId="36468" xr:uid="{00000000-0005-0000-0000-0000738E0000}"/>
    <cellStyle name="Normal 4 2 7 3 7" xfId="36469" xr:uid="{00000000-0005-0000-0000-0000748E0000}"/>
    <cellStyle name="Normal 4 2 7 4" xfId="36470" xr:uid="{00000000-0005-0000-0000-0000758E0000}"/>
    <cellStyle name="Normal 4 2 7 4 2" xfId="36471" xr:uid="{00000000-0005-0000-0000-0000768E0000}"/>
    <cellStyle name="Normal 4 2 7 4 2 2" xfId="36472" xr:uid="{00000000-0005-0000-0000-0000778E0000}"/>
    <cellStyle name="Normal 4 2 7 4 2 2 2" xfId="36473" xr:uid="{00000000-0005-0000-0000-0000788E0000}"/>
    <cellStyle name="Normal 4 2 7 4 2 3" xfId="36474" xr:uid="{00000000-0005-0000-0000-0000798E0000}"/>
    <cellStyle name="Normal 4 2 7 4 2 3 2" xfId="36475" xr:uid="{00000000-0005-0000-0000-00007A8E0000}"/>
    <cellStyle name="Normal 4 2 7 4 2 4" xfId="36476" xr:uid="{00000000-0005-0000-0000-00007B8E0000}"/>
    <cellStyle name="Normal 4 2 7 4 2 4 2" xfId="36477" xr:uid="{00000000-0005-0000-0000-00007C8E0000}"/>
    <cellStyle name="Normal 4 2 7 4 2 5" xfId="36478" xr:uid="{00000000-0005-0000-0000-00007D8E0000}"/>
    <cellStyle name="Normal 4 2 7 4 3" xfId="36479" xr:uid="{00000000-0005-0000-0000-00007E8E0000}"/>
    <cellStyle name="Normal 4 2 7 4 3 2" xfId="36480" xr:uid="{00000000-0005-0000-0000-00007F8E0000}"/>
    <cellStyle name="Normal 4 2 7 4 4" xfId="36481" xr:uid="{00000000-0005-0000-0000-0000808E0000}"/>
    <cellStyle name="Normal 4 2 7 4 4 2" xfId="36482" xr:uid="{00000000-0005-0000-0000-0000818E0000}"/>
    <cellStyle name="Normal 4 2 7 4 5" xfId="36483" xr:uid="{00000000-0005-0000-0000-0000828E0000}"/>
    <cellStyle name="Normal 4 2 7 4 5 2" xfId="36484" xr:uid="{00000000-0005-0000-0000-0000838E0000}"/>
    <cellStyle name="Normal 4 2 7 4 6" xfId="36485" xr:uid="{00000000-0005-0000-0000-0000848E0000}"/>
    <cellStyle name="Normal 4 2 7 5" xfId="36486" xr:uid="{00000000-0005-0000-0000-0000858E0000}"/>
    <cellStyle name="Normal 4 2 7 5 2" xfId="36487" xr:uid="{00000000-0005-0000-0000-0000868E0000}"/>
    <cellStyle name="Normal 4 2 7 5 2 2" xfId="36488" xr:uid="{00000000-0005-0000-0000-0000878E0000}"/>
    <cellStyle name="Normal 4 2 7 5 3" xfId="36489" xr:uid="{00000000-0005-0000-0000-0000888E0000}"/>
    <cellStyle name="Normal 4 2 7 5 3 2" xfId="36490" xr:uid="{00000000-0005-0000-0000-0000898E0000}"/>
    <cellStyle name="Normal 4 2 7 5 4" xfId="36491" xr:uid="{00000000-0005-0000-0000-00008A8E0000}"/>
    <cellStyle name="Normal 4 2 7 5 4 2" xfId="36492" xr:uid="{00000000-0005-0000-0000-00008B8E0000}"/>
    <cellStyle name="Normal 4 2 7 5 5" xfId="36493" xr:uid="{00000000-0005-0000-0000-00008C8E0000}"/>
    <cellStyle name="Normal 4 2 7 6" xfId="36494" xr:uid="{00000000-0005-0000-0000-00008D8E0000}"/>
    <cellStyle name="Normal 4 2 7 6 2" xfId="36495" xr:uid="{00000000-0005-0000-0000-00008E8E0000}"/>
    <cellStyle name="Normal 4 2 7 7" xfId="36496" xr:uid="{00000000-0005-0000-0000-00008F8E0000}"/>
    <cellStyle name="Normal 4 2 7 7 2" xfId="36497" xr:uid="{00000000-0005-0000-0000-0000908E0000}"/>
    <cellStyle name="Normal 4 2 7 8" xfId="36498" xr:uid="{00000000-0005-0000-0000-0000918E0000}"/>
    <cellStyle name="Normal 4 2 7 8 2" xfId="36499" xr:uid="{00000000-0005-0000-0000-0000928E0000}"/>
    <cellStyle name="Normal 4 2 7 9" xfId="36500" xr:uid="{00000000-0005-0000-0000-0000938E0000}"/>
    <cellStyle name="Normal 4 2 8" xfId="36501" xr:uid="{00000000-0005-0000-0000-0000948E0000}"/>
    <cellStyle name="Normal 4 2 8 2" xfId="36502" xr:uid="{00000000-0005-0000-0000-0000958E0000}"/>
    <cellStyle name="Normal 4 2 8 2 2" xfId="36503" xr:uid="{00000000-0005-0000-0000-0000968E0000}"/>
    <cellStyle name="Normal 4 2 8 2 2 2" xfId="36504" xr:uid="{00000000-0005-0000-0000-0000978E0000}"/>
    <cellStyle name="Normal 4 2 8 2 2 2 2" xfId="36505" xr:uid="{00000000-0005-0000-0000-0000988E0000}"/>
    <cellStyle name="Normal 4 2 8 2 2 3" xfId="36506" xr:uid="{00000000-0005-0000-0000-0000998E0000}"/>
    <cellStyle name="Normal 4 2 8 2 2 3 2" xfId="36507" xr:uid="{00000000-0005-0000-0000-00009A8E0000}"/>
    <cellStyle name="Normal 4 2 8 2 2 4" xfId="36508" xr:uid="{00000000-0005-0000-0000-00009B8E0000}"/>
    <cellStyle name="Normal 4 2 8 2 2 4 2" xfId="36509" xr:uid="{00000000-0005-0000-0000-00009C8E0000}"/>
    <cellStyle name="Normal 4 2 8 2 2 5" xfId="36510" xr:uid="{00000000-0005-0000-0000-00009D8E0000}"/>
    <cellStyle name="Normal 4 2 8 2 3" xfId="36511" xr:uid="{00000000-0005-0000-0000-00009E8E0000}"/>
    <cellStyle name="Normal 4 2 8 2 3 2" xfId="36512" xr:uid="{00000000-0005-0000-0000-00009F8E0000}"/>
    <cellStyle name="Normal 4 2 8 2 4" xfId="36513" xr:uid="{00000000-0005-0000-0000-0000A08E0000}"/>
    <cellStyle name="Normal 4 2 8 2 4 2" xfId="36514" xr:uid="{00000000-0005-0000-0000-0000A18E0000}"/>
    <cellStyle name="Normal 4 2 8 2 5" xfId="36515" xr:uid="{00000000-0005-0000-0000-0000A28E0000}"/>
    <cellStyle name="Normal 4 2 8 2 5 2" xfId="36516" xr:uid="{00000000-0005-0000-0000-0000A38E0000}"/>
    <cellStyle name="Normal 4 2 8 2 6" xfId="36517" xr:uid="{00000000-0005-0000-0000-0000A48E0000}"/>
    <cellStyle name="Normal 4 2 8 3" xfId="36518" xr:uid="{00000000-0005-0000-0000-0000A58E0000}"/>
    <cellStyle name="Normal 4 2 8 3 2" xfId="36519" xr:uid="{00000000-0005-0000-0000-0000A68E0000}"/>
    <cellStyle name="Normal 4 2 8 3 2 2" xfId="36520" xr:uid="{00000000-0005-0000-0000-0000A78E0000}"/>
    <cellStyle name="Normal 4 2 8 3 3" xfId="36521" xr:uid="{00000000-0005-0000-0000-0000A88E0000}"/>
    <cellStyle name="Normal 4 2 8 3 3 2" xfId="36522" xr:uid="{00000000-0005-0000-0000-0000A98E0000}"/>
    <cellStyle name="Normal 4 2 8 3 4" xfId="36523" xr:uid="{00000000-0005-0000-0000-0000AA8E0000}"/>
    <cellStyle name="Normal 4 2 8 3 4 2" xfId="36524" xr:uid="{00000000-0005-0000-0000-0000AB8E0000}"/>
    <cellStyle name="Normal 4 2 8 3 5" xfId="36525" xr:uid="{00000000-0005-0000-0000-0000AC8E0000}"/>
    <cellStyle name="Normal 4 2 8 4" xfId="36526" xr:uid="{00000000-0005-0000-0000-0000AD8E0000}"/>
    <cellStyle name="Normal 4 2 8 4 2" xfId="36527" xr:uid="{00000000-0005-0000-0000-0000AE8E0000}"/>
    <cellStyle name="Normal 4 2 8 5" xfId="36528" xr:uid="{00000000-0005-0000-0000-0000AF8E0000}"/>
    <cellStyle name="Normal 4 2 8 5 2" xfId="36529" xr:uid="{00000000-0005-0000-0000-0000B08E0000}"/>
    <cellStyle name="Normal 4 2 8 6" xfId="36530" xr:uid="{00000000-0005-0000-0000-0000B18E0000}"/>
    <cellStyle name="Normal 4 2 8 6 2" xfId="36531" xr:uid="{00000000-0005-0000-0000-0000B28E0000}"/>
    <cellStyle name="Normal 4 2 8 7" xfId="36532" xr:uid="{00000000-0005-0000-0000-0000B38E0000}"/>
    <cellStyle name="Normal 4 2 9" xfId="36533" xr:uid="{00000000-0005-0000-0000-0000B48E0000}"/>
    <cellStyle name="Normal 4 2 9 2" xfId="36534" xr:uid="{00000000-0005-0000-0000-0000B58E0000}"/>
    <cellStyle name="Normal 4 2 9 2 2" xfId="36535" xr:uid="{00000000-0005-0000-0000-0000B68E0000}"/>
    <cellStyle name="Normal 4 2 9 2 2 2" xfId="36536" xr:uid="{00000000-0005-0000-0000-0000B78E0000}"/>
    <cellStyle name="Normal 4 2 9 2 2 2 2" xfId="36537" xr:uid="{00000000-0005-0000-0000-0000B88E0000}"/>
    <cellStyle name="Normal 4 2 9 2 2 3" xfId="36538" xr:uid="{00000000-0005-0000-0000-0000B98E0000}"/>
    <cellStyle name="Normal 4 2 9 2 2 3 2" xfId="36539" xr:uid="{00000000-0005-0000-0000-0000BA8E0000}"/>
    <cellStyle name="Normal 4 2 9 2 2 4" xfId="36540" xr:uid="{00000000-0005-0000-0000-0000BB8E0000}"/>
    <cellStyle name="Normal 4 2 9 2 2 4 2" xfId="36541" xr:uid="{00000000-0005-0000-0000-0000BC8E0000}"/>
    <cellStyle name="Normal 4 2 9 2 2 5" xfId="36542" xr:uid="{00000000-0005-0000-0000-0000BD8E0000}"/>
    <cellStyle name="Normal 4 2 9 2 3" xfId="36543" xr:uid="{00000000-0005-0000-0000-0000BE8E0000}"/>
    <cellStyle name="Normal 4 2 9 2 3 2" xfId="36544" xr:uid="{00000000-0005-0000-0000-0000BF8E0000}"/>
    <cellStyle name="Normal 4 2 9 2 4" xfId="36545" xr:uid="{00000000-0005-0000-0000-0000C08E0000}"/>
    <cellStyle name="Normal 4 2 9 2 4 2" xfId="36546" xr:uid="{00000000-0005-0000-0000-0000C18E0000}"/>
    <cellStyle name="Normal 4 2 9 2 5" xfId="36547" xr:uid="{00000000-0005-0000-0000-0000C28E0000}"/>
    <cellStyle name="Normal 4 2 9 2 5 2" xfId="36548" xr:uid="{00000000-0005-0000-0000-0000C38E0000}"/>
    <cellStyle name="Normal 4 2 9 2 6" xfId="36549" xr:uid="{00000000-0005-0000-0000-0000C48E0000}"/>
    <cellStyle name="Normal 4 2 9 3" xfId="36550" xr:uid="{00000000-0005-0000-0000-0000C58E0000}"/>
    <cellStyle name="Normal 4 2 9 3 2" xfId="36551" xr:uid="{00000000-0005-0000-0000-0000C68E0000}"/>
    <cellStyle name="Normal 4 2 9 3 2 2" xfId="36552" xr:uid="{00000000-0005-0000-0000-0000C78E0000}"/>
    <cellStyle name="Normal 4 2 9 3 3" xfId="36553" xr:uid="{00000000-0005-0000-0000-0000C88E0000}"/>
    <cellStyle name="Normal 4 2 9 3 3 2" xfId="36554" xr:uid="{00000000-0005-0000-0000-0000C98E0000}"/>
    <cellStyle name="Normal 4 2 9 3 4" xfId="36555" xr:uid="{00000000-0005-0000-0000-0000CA8E0000}"/>
    <cellStyle name="Normal 4 2 9 3 4 2" xfId="36556" xr:uid="{00000000-0005-0000-0000-0000CB8E0000}"/>
    <cellStyle name="Normal 4 2 9 3 5" xfId="36557" xr:uid="{00000000-0005-0000-0000-0000CC8E0000}"/>
    <cellStyle name="Normal 4 2 9 4" xfId="36558" xr:uid="{00000000-0005-0000-0000-0000CD8E0000}"/>
    <cellStyle name="Normal 4 2 9 4 2" xfId="36559" xr:uid="{00000000-0005-0000-0000-0000CE8E0000}"/>
    <cellStyle name="Normal 4 2 9 5" xfId="36560" xr:uid="{00000000-0005-0000-0000-0000CF8E0000}"/>
    <cellStyle name="Normal 4 2 9 5 2" xfId="36561" xr:uid="{00000000-0005-0000-0000-0000D08E0000}"/>
    <cellStyle name="Normal 4 2 9 6" xfId="36562" xr:uid="{00000000-0005-0000-0000-0000D18E0000}"/>
    <cellStyle name="Normal 4 2 9 6 2" xfId="36563" xr:uid="{00000000-0005-0000-0000-0000D28E0000}"/>
    <cellStyle name="Normal 4 2 9 7" xfId="36564" xr:uid="{00000000-0005-0000-0000-0000D38E0000}"/>
    <cellStyle name="Normal 4 3" xfId="36565" xr:uid="{00000000-0005-0000-0000-0000D48E0000}"/>
    <cellStyle name="Normal 4 3 10" xfId="36566" xr:uid="{00000000-0005-0000-0000-0000D58E0000}"/>
    <cellStyle name="Normal 4 3 10 2" xfId="36567" xr:uid="{00000000-0005-0000-0000-0000D68E0000}"/>
    <cellStyle name="Normal 4 3 11" xfId="36568" xr:uid="{00000000-0005-0000-0000-0000D78E0000}"/>
    <cellStyle name="Normal 4 3 11 2" xfId="36569" xr:uid="{00000000-0005-0000-0000-0000D88E0000}"/>
    <cellStyle name="Normal 4 3 12" xfId="36570" xr:uid="{00000000-0005-0000-0000-0000D98E0000}"/>
    <cellStyle name="Normal 4 3 2" xfId="36571" xr:uid="{00000000-0005-0000-0000-0000DA8E0000}"/>
    <cellStyle name="Normal 4 3 2 10" xfId="36572" xr:uid="{00000000-0005-0000-0000-0000DB8E0000}"/>
    <cellStyle name="Normal 4 3 2 10 2" xfId="36573" xr:uid="{00000000-0005-0000-0000-0000DC8E0000}"/>
    <cellStyle name="Normal 4 3 2 11" xfId="36574" xr:uid="{00000000-0005-0000-0000-0000DD8E0000}"/>
    <cellStyle name="Normal 4 3 2 2" xfId="36575" xr:uid="{00000000-0005-0000-0000-0000DE8E0000}"/>
    <cellStyle name="Normal 4 3 2 2 2" xfId="36576" xr:uid="{00000000-0005-0000-0000-0000DF8E0000}"/>
    <cellStyle name="Normal 4 3 2 2 2 2" xfId="36577" xr:uid="{00000000-0005-0000-0000-0000E08E0000}"/>
    <cellStyle name="Normal 4 3 2 2 2 2 2" xfId="36578" xr:uid="{00000000-0005-0000-0000-0000E18E0000}"/>
    <cellStyle name="Normal 4 3 2 2 2 2 2 2" xfId="36579" xr:uid="{00000000-0005-0000-0000-0000E28E0000}"/>
    <cellStyle name="Normal 4 3 2 2 2 2 3" xfId="36580" xr:uid="{00000000-0005-0000-0000-0000E38E0000}"/>
    <cellStyle name="Normal 4 3 2 2 2 2 3 2" xfId="36581" xr:uid="{00000000-0005-0000-0000-0000E48E0000}"/>
    <cellStyle name="Normal 4 3 2 2 2 2 4" xfId="36582" xr:uid="{00000000-0005-0000-0000-0000E58E0000}"/>
    <cellStyle name="Normal 4 3 2 2 2 2 4 2" xfId="36583" xr:uid="{00000000-0005-0000-0000-0000E68E0000}"/>
    <cellStyle name="Normal 4 3 2 2 2 2 5" xfId="36584" xr:uid="{00000000-0005-0000-0000-0000E78E0000}"/>
    <cellStyle name="Normal 4 3 2 2 2 3" xfId="36585" xr:uid="{00000000-0005-0000-0000-0000E88E0000}"/>
    <cellStyle name="Normal 4 3 2 2 2 3 2" xfId="36586" xr:uid="{00000000-0005-0000-0000-0000E98E0000}"/>
    <cellStyle name="Normal 4 3 2 2 2 3 2 2" xfId="36587" xr:uid="{00000000-0005-0000-0000-0000EA8E0000}"/>
    <cellStyle name="Normal 4 3 2 2 2 3 3" xfId="36588" xr:uid="{00000000-0005-0000-0000-0000EB8E0000}"/>
    <cellStyle name="Normal 4 3 2 2 2 3 3 2" xfId="36589" xr:uid="{00000000-0005-0000-0000-0000EC8E0000}"/>
    <cellStyle name="Normal 4 3 2 2 2 3 4" xfId="36590" xr:uid="{00000000-0005-0000-0000-0000ED8E0000}"/>
    <cellStyle name="Normal 4 3 2 2 2 3 4 2" xfId="36591" xr:uid="{00000000-0005-0000-0000-0000EE8E0000}"/>
    <cellStyle name="Normal 4 3 2 2 2 3 5" xfId="36592" xr:uid="{00000000-0005-0000-0000-0000EF8E0000}"/>
    <cellStyle name="Normal 4 3 2 2 2 4" xfId="36593" xr:uid="{00000000-0005-0000-0000-0000F08E0000}"/>
    <cellStyle name="Normal 4 3 2 2 2 4 2" xfId="36594" xr:uid="{00000000-0005-0000-0000-0000F18E0000}"/>
    <cellStyle name="Normal 4 3 2 2 2 5" xfId="36595" xr:uid="{00000000-0005-0000-0000-0000F28E0000}"/>
    <cellStyle name="Normal 4 3 2 2 2 5 2" xfId="36596" xr:uid="{00000000-0005-0000-0000-0000F38E0000}"/>
    <cellStyle name="Normal 4 3 2 2 2 6" xfId="36597" xr:uid="{00000000-0005-0000-0000-0000F48E0000}"/>
    <cellStyle name="Normal 4 3 2 2 2 6 2" xfId="36598" xr:uid="{00000000-0005-0000-0000-0000F58E0000}"/>
    <cellStyle name="Normal 4 3 2 2 2 7" xfId="36599" xr:uid="{00000000-0005-0000-0000-0000F68E0000}"/>
    <cellStyle name="Normal 4 3 2 2 3" xfId="36600" xr:uid="{00000000-0005-0000-0000-0000F78E0000}"/>
    <cellStyle name="Normal 4 3 2 2 3 2" xfId="36601" xr:uid="{00000000-0005-0000-0000-0000F88E0000}"/>
    <cellStyle name="Normal 4 3 2 2 3 2 2" xfId="36602" xr:uid="{00000000-0005-0000-0000-0000F98E0000}"/>
    <cellStyle name="Normal 4 3 2 2 3 3" xfId="36603" xr:uid="{00000000-0005-0000-0000-0000FA8E0000}"/>
    <cellStyle name="Normal 4 3 2 2 3 3 2" xfId="36604" xr:uid="{00000000-0005-0000-0000-0000FB8E0000}"/>
    <cellStyle name="Normal 4 3 2 2 3 4" xfId="36605" xr:uid="{00000000-0005-0000-0000-0000FC8E0000}"/>
    <cellStyle name="Normal 4 3 2 2 3 4 2" xfId="36606" xr:uid="{00000000-0005-0000-0000-0000FD8E0000}"/>
    <cellStyle name="Normal 4 3 2 2 3 5" xfId="36607" xr:uid="{00000000-0005-0000-0000-0000FE8E0000}"/>
    <cellStyle name="Normal 4 3 2 2 4" xfId="36608" xr:uid="{00000000-0005-0000-0000-0000FF8E0000}"/>
    <cellStyle name="Normal 4 3 2 2 4 2" xfId="36609" xr:uid="{00000000-0005-0000-0000-0000008F0000}"/>
    <cellStyle name="Normal 4 3 2 2 4 2 2" xfId="36610" xr:uid="{00000000-0005-0000-0000-0000018F0000}"/>
    <cellStyle name="Normal 4 3 2 2 4 3" xfId="36611" xr:uid="{00000000-0005-0000-0000-0000028F0000}"/>
    <cellStyle name="Normal 4 3 2 2 4 3 2" xfId="36612" xr:uid="{00000000-0005-0000-0000-0000038F0000}"/>
    <cellStyle name="Normal 4 3 2 2 4 4" xfId="36613" xr:uid="{00000000-0005-0000-0000-0000048F0000}"/>
    <cellStyle name="Normal 4 3 2 2 4 4 2" xfId="36614" xr:uid="{00000000-0005-0000-0000-0000058F0000}"/>
    <cellStyle name="Normal 4 3 2 2 4 5" xfId="36615" xr:uid="{00000000-0005-0000-0000-0000068F0000}"/>
    <cellStyle name="Normal 4 3 2 2 5" xfId="36616" xr:uid="{00000000-0005-0000-0000-0000078F0000}"/>
    <cellStyle name="Normal 4 3 2 2 5 2" xfId="36617" xr:uid="{00000000-0005-0000-0000-0000088F0000}"/>
    <cellStyle name="Normal 4 3 2 2 6" xfId="36618" xr:uid="{00000000-0005-0000-0000-0000098F0000}"/>
    <cellStyle name="Normal 4 3 2 2 6 2" xfId="36619" xr:uid="{00000000-0005-0000-0000-00000A8F0000}"/>
    <cellStyle name="Normal 4 3 2 2 7" xfId="36620" xr:uid="{00000000-0005-0000-0000-00000B8F0000}"/>
    <cellStyle name="Normal 4 3 2 2 7 2" xfId="36621" xr:uid="{00000000-0005-0000-0000-00000C8F0000}"/>
    <cellStyle name="Normal 4 3 2 2 8" xfId="36622" xr:uid="{00000000-0005-0000-0000-00000D8F0000}"/>
    <cellStyle name="Normal 4 3 2 3" xfId="36623" xr:uid="{00000000-0005-0000-0000-00000E8F0000}"/>
    <cellStyle name="Normal 4 3 2 3 2" xfId="36624" xr:uid="{00000000-0005-0000-0000-00000F8F0000}"/>
    <cellStyle name="Normal 4 3 2 3 2 2" xfId="36625" xr:uid="{00000000-0005-0000-0000-0000108F0000}"/>
    <cellStyle name="Normal 4 3 2 3 2 2 2" xfId="36626" xr:uid="{00000000-0005-0000-0000-0000118F0000}"/>
    <cellStyle name="Normal 4 3 2 3 2 2 2 2" xfId="36627" xr:uid="{00000000-0005-0000-0000-0000128F0000}"/>
    <cellStyle name="Normal 4 3 2 3 2 2 3" xfId="36628" xr:uid="{00000000-0005-0000-0000-0000138F0000}"/>
    <cellStyle name="Normal 4 3 2 3 2 2 3 2" xfId="36629" xr:uid="{00000000-0005-0000-0000-0000148F0000}"/>
    <cellStyle name="Normal 4 3 2 3 2 2 4" xfId="36630" xr:uid="{00000000-0005-0000-0000-0000158F0000}"/>
    <cellStyle name="Normal 4 3 2 3 2 2 4 2" xfId="36631" xr:uid="{00000000-0005-0000-0000-0000168F0000}"/>
    <cellStyle name="Normal 4 3 2 3 2 2 5" xfId="36632" xr:uid="{00000000-0005-0000-0000-0000178F0000}"/>
    <cellStyle name="Normal 4 3 2 3 2 3" xfId="36633" xr:uid="{00000000-0005-0000-0000-0000188F0000}"/>
    <cellStyle name="Normal 4 3 2 3 2 3 2" xfId="36634" xr:uid="{00000000-0005-0000-0000-0000198F0000}"/>
    <cellStyle name="Normal 4 3 2 3 2 3 2 2" xfId="36635" xr:uid="{00000000-0005-0000-0000-00001A8F0000}"/>
    <cellStyle name="Normal 4 3 2 3 2 3 3" xfId="36636" xr:uid="{00000000-0005-0000-0000-00001B8F0000}"/>
    <cellStyle name="Normal 4 3 2 3 2 3 3 2" xfId="36637" xr:uid="{00000000-0005-0000-0000-00001C8F0000}"/>
    <cellStyle name="Normal 4 3 2 3 2 3 4" xfId="36638" xr:uid="{00000000-0005-0000-0000-00001D8F0000}"/>
    <cellStyle name="Normal 4 3 2 3 2 3 4 2" xfId="36639" xr:uid="{00000000-0005-0000-0000-00001E8F0000}"/>
    <cellStyle name="Normal 4 3 2 3 2 3 5" xfId="36640" xr:uid="{00000000-0005-0000-0000-00001F8F0000}"/>
    <cellStyle name="Normal 4 3 2 3 2 4" xfId="36641" xr:uid="{00000000-0005-0000-0000-0000208F0000}"/>
    <cellStyle name="Normal 4 3 2 3 2 4 2" xfId="36642" xr:uid="{00000000-0005-0000-0000-0000218F0000}"/>
    <cellStyle name="Normal 4 3 2 3 2 5" xfId="36643" xr:uid="{00000000-0005-0000-0000-0000228F0000}"/>
    <cellStyle name="Normal 4 3 2 3 2 5 2" xfId="36644" xr:uid="{00000000-0005-0000-0000-0000238F0000}"/>
    <cellStyle name="Normal 4 3 2 3 2 6" xfId="36645" xr:uid="{00000000-0005-0000-0000-0000248F0000}"/>
    <cellStyle name="Normal 4 3 2 3 2 6 2" xfId="36646" xr:uid="{00000000-0005-0000-0000-0000258F0000}"/>
    <cellStyle name="Normal 4 3 2 3 2 7" xfId="36647" xr:uid="{00000000-0005-0000-0000-0000268F0000}"/>
    <cellStyle name="Normal 4 3 2 3 3" xfId="36648" xr:uid="{00000000-0005-0000-0000-0000278F0000}"/>
    <cellStyle name="Normal 4 3 2 3 3 2" xfId="36649" xr:uid="{00000000-0005-0000-0000-0000288F0000}"/>
    <cellStyle name="Normal 4 3 2 3 3 2 2" xfId="36650" xr:uid="{00000000-0005-0000-0000-0000298F0000}"/>
    <cellStyle name="Normal 4 3 2 3 3 3" xfId="36651" xr:uid="{00000000-0005-0000-0000-00002A8F0000}"/>
    <cellStyle name="Normal 4 3 2 3 3 3 2" xfId="36652" xr:uid="{00000000-0005-0000-0000-00002B8F0000}"/>
    <cellStyle name="Normal 4 3 2 3 3 4" xfId="36653" xr:uid="{00000000-0005-0000-0000-00002C8F0000}"/>
    <cellStyle name="Normal 4 3 2 3 3 4 2" xfId="36654" xr:uid="{00000000-0005-0000-0000-00002D8F0000}"/>
    <cellStyle name="Normal 4 3 2 3 3 5" xfId="36655" xr:uid="{00000000-0005-0000-0000-00002E8F0000}"/>
    <cellStyle name="Normal 4 3 2 3 4" xfId="36656" xr:uid="{00000000-0005-0000-0000-00002F8F0000}"/>
    <cellStyle name="Normal 4 3 2 3 4 2" xfId="36657" xr:uid="{00000000-0005-0000-0000-0000308F0000}"/>
    <cellStyle name="Normal 4 3 2 3 4 2 2" xfId="36658" xr:uid="{00000000-0005-0000-0000-0000318F0000}"/>
    <cellStyle name="Normal 4 3 2 3 4 3" xfId="36659" xr:uid="{00000000-0005-0000-0000-0000328F0000}"/>
    <cellStyle name="Normal 4 3 2 3 4 3 2" xfId="36660" xr:uid="{00000000-0005-0000-0000-0000338F0000}"/>
    <cellStyle name="Normal 4 3 2 3 4 4" xfId="36661" xr:uid="{00000000-0005-0000-0000-0000348F0000}"/>
    <cellStyle name="Normal 4 3 2 3 4 4 2" xfId="36662" xr:uid="{00000000-0005-0000-0000-0000358F0000}"/>
    <cellStyle name="Normal 4 3 2 3 4 5" xfId="36663" xr:uid="{00000000-0005-0000-0000-0000368F0000}"/>
    <cellStyle name="Normal 4 3 2 3 5" xfId="36664" xr:uid="{00000000-0005-0000-0000-0000378F0000}"/>
    <cellStyle name="Normal 4 3 2 3 5 2" xfId="36665" xr:uid="{00000000-0005-0000-0000-0000388F0000}"/>
    <cellStyle name="Normal 4 3 2 3 6" xfId="36666" xr:uid="{00000000-0005-0000-0000-0000398F0000}"/>
    <cellStyle name="Normal 4 3 2 3 6 2" xfId="36667" xr:uid="{00000000-0005-0000-0000-00003A8F0000}"/>
    <cellStyle name="Normal 4 3 2 3 7" xfId="36668" xr:uid="{00000000-0005-0000-0000-00003B8F0000}"/>
    <cellStyle name="Normal 4 3 2 3 7 2" xfId="36669" xr:uid="{00000000-0005-0000-0000-00003C8F0000}"/>
    <cellStyle name="Normal 4 3 2 3 8" xfId="36670" xr:uid="{00000000-0005-0000-0000-00003D8F0000}"/>
    <cellStyle name="Normal 4 3 2 4" xfId="36671" xr:uid="{00000000-0005-0000-0000-00003E8F0000}"/>
    <cellStyle name="Normal 4 3 2 4 2" xfId="36672" xr:uid="{00000000-0005-0000-0000-00003F8F0000}"/>
    <cellStyle name="Normal 4 3 2 4 2 2" xfId="36673" xr:uid="{00000000-0005-0000-0000-0000408F0000}"/>
    <cellStyle name="Normal 4 3 2 4 2 2 2" xfId="36674" xr:uid="{00000000-0005-0000-0000-0000418F0000}"/>
    <cellStyle name="Normal 4 3 2 4 2 3" xfId="36675" xr:uid="{00000000-0005-0000-0000-0000428F0000}"/>
    <cellStyle name="Normal 4 3 2 4 2 3 2" xfId="36676" xr:uid="{00000000-0005-0000-0000-0000438F0000}"/>
    <cellStyle name="Normal 4 3 2 4 2 4" xfId="36677" xr:uid="{00000000-0005-0000-0000-0000448F0000}"/>
    <cellStyle name="Normal 4 3 2 4 2 4 2" xfId="36678" xr:uid="{00000000-0005-0000-0000-0000458F0000}"/>
    <cellStyle name="Normal 4 3 2 4 2 5" xfId="36679" xr:uid="{00000000-0005-0000-0000-0000468F0000}"/>
    <cellStyle name="Normal 4 3 2 4 3" xfId="36680" xr:uid="{00000000-0005-0000-0000-0000478F0000}"/>
    <cellStyle name="Normal 4 3 2 4 3 2" xfId="36681" xr:uid="{00000000-0005-0000-0000-0000488F0000}"/>
    <cellStyle name="Normal 4 3 2 4 3 2 2" xfId="36682" xr:uid="{00000000-0005-0000-0000-0000498F0000}"/>
    <cellStyle name="Normal 4 3 2 4 3 3" xfId="36683" xr:uid="{00000000-0005-0000-0000-00004A8F0000}"/>
    <cellStyle name="Normal 4 3 2 4 3 3 2" xfId="36684" xr:uid="{00000000-0005-0000-0000-00004B8F0000}"/>
    <cellStyle name="Normal 4 3 2 4 3 4" xfId="36685" xr:uid="{00000000-0005-0000-0000-00004C8F0000}"/>
    <cellStyle name="Normal 4 3 2 4 3 4 2" xfId="36686" xr:uid="{00000000-0005-0000-0000-00004D8F0000}"/>
    <cellStyle name="Normal 4 3 2 4 3 5" xfId="36687" xr:uid="{00000000-0005-0000-0000-00004E8F0000}"/>
    <cellStyle name="Normal 4 3 2 4 4" xfId="36688" xr:uid="{00000000-0005-0000-0000-00004F8F0000}"/>
    <cellStyle name="Normal 4 3 2 5" xfId="36689" xr:uid="{00000000-0005-0000-0000-0000508F0000}"/>
    <cellStyle name="Normal 4 3 2 5 2" xfId="36690" xr:uid="{00000000-0005-0000-0000-0000518F0000}"/>
    <cellStyle name="Normal 4 3 2 5 2 2" xfId="36691" xr:uid="{00000000-0005-0000-0000-0000528F0000}"/>
    <cellStyle name="Normal 4 3 2 5 2 2 2" xfId="36692" xr:uid="{00000000-0005-0000-0000-0000538F0000}"/>
    <cellStyle name="Normal 4 3 2 5 2 3" xfId="36693" xr:uid="{00000000-0005-0000-0000-0000548F0000}"/>
    <cellStyle name="Normal 4 3 2 5 2 3 2" xfId="36694" xr:uid="{00000000-0005-0000-0000-0000558F0000}"/>
    <cellStyle name="Normal 4 3 2 5 2 4" xfId="36695" xr:uid="{00000000-0005-0000-0000-0000568F0000}"/>
    <cellStyle name="Normal 4 3 2 5 2 4 2" xfId="36696" xr:uid="{00000000-0005-0000-0000-0000578F0000}"/>
    <cellStyle name="Normal 4 3 2 5 2 5" xfId="36697" xr:uid="{00000000-0005-0000-0000-0000588F0000}"/>
    <cellStyle name="Normal 4 3 2 5 3" xfId="36698" xr:uid="{00000000-0005-0000-0000-0000598F0000}"/>
    <cellStyle name="Normal 4 3 2 5 3 2" xfId="36699" xr:uid="{00000000-0005-0000-0000-00005A8F0000}"/>
    <cellStyle name="Normal 4 3 2 5 4" xfId="36700" xr:uid="{00000000-0005-0000-0000-00005B8F0000}"/>
    <cellStyle name="Normal 4 3 2 5 4 2" xfId="36701" xr:uid="{00000000-0005-0000-0000-00005C8F0000}"/>
    <cellStyle name="Normal 4 3 2 5 5" xfId="36702" xr:uid="{00000000-0005-0000-0000-00005D8F0000}"/>
    <cellStyle name="Normal 4 3 2 5 5 2" xfId="36703" xr:uid="{00000000-0005-0000-0000-00005E8F0000}"/>
    <cellStyle name="Normal 4 3 2 5 6" xfId="36704" xr:uid="{00000000-0005-0000-0000-00005F8F0000}"/>
    <cellStyle name="Normal 4 3 2 6" xfId="36705" xr:uid="{00000000-0005-0000-0000-0000608F0000}"/>
    <cellStyle name="Normal 4 3 2 6 2" xfId="36706" xr:uid="{00000000-0005-0000-0000-0000618F0000}"/>
    <cellStyle name="Normal 4 3 2 6 2 2" xfId="36707" xr:uid="{00000000-0005-0000-0000-0000628F0000}"/>
    <cellStyle name="Normal 4 3 2 6 3" xfId="36708" xr:uid="{00000000-0005-0000-0000-0000638F0000}"/>
    <cellStyle name="Normal 4 3 2 6 3 2" xfId="36709" xr:uid="{00000000-0005-0000-0000-0000648F0000}"/>
    <cellStyle name="Normal 4 3 2 6 4" xfId="36710" xr:uid="{00000000-0005-0000-0000-0000658F0000}"/>
    <cellStyle name="Normal 4 3 2 6 4 2" xfId="36711" xr:uid="{00000000-0005-0000-0000-0000668F0000}"/>
    <cellStyle name="Normal 4 3 2 6 5" xfId="36712" xr:uid="{00000000-0005-0000-0000-0000678F0000}"/>
    <cellStyle name="Normal 4 3 2 7" xfId="36713" xr:uid="{00000000-0005-0000-0000-0000688F0000}"/>
    <cellStyle name="Normal 4 3 2 7 2" xfId="36714" xr:uid="{00000000-0005-0000-0000-0000698F0000}"/>
    <cellStyle name="Normal 4 3 2 8" xfId="36715" xr:uid="{00000000-0005-0000-0000-00006A8F0000}"/>
    <cellStyle name="Normal 4 3 2 8 2" xfId="36716" xr:uid="{00000000-0005-0000-0000-00006B8F0000}"/>
    <cellStyle name="Normal 4 3 2 9" xfId="36717" xr:uid="{00000000-0005-0000-0000-00006C8F0000}"/>
    <cellStyle name="Normal 4 3 2 9 2" xfId="36718" xr:uid="{00000000-0005-0000-0000-00006D8F0000}"/>
    <cellStyle name="Normal 4 3 3" xfId="36719" xr:uid="{00000000-0005-0000-0000-00006E8F0000}"/>
    <cellStyle name="Normal 4 3 3 10" xfId="36720" xr:uid="{00000000-0005-0000-0000-00006F8F0000}"/>
    <cellStyle name="Normal 4 3 3 2" xfId="36721" xr:uid="{00000000-0005-0000-0000-0000708F0000}"/>
    <cellStyle name="Normal 4 3 3 2 2" xfId="36722" xr:uid="{00000000-0005-0000-0000-0000718F0000}"/>
    <cellStyle name="Normal 4 3 3 2 2 2" xfId="36723" xr:uid="{00000000-0005-0000-0000-0000728F0000}"/>
    <cellStyle name="Normal 4 3 3 2 2 2 2" xfId="36724" xr:uid="{00000000-0005-0000-0000-0000738F0000}"/>
    <cellStyle name="Normal 4 3 3 2 2 2 2 2" xfId="36725" xr:uid="{00000000-0005-0000-0000-0000748F0000}"/>
    <cellStyle name="Normal 4 3 3 2 2 2 3" xfId="36726" xr:uid="{00000000-0005-0000-0000-0000758F0000}"/>
    <cellStyle name="Normal 4 3 3 2 2 2 3 2" xfId="36727" xr:uid="{00000000-0005-0000-0000-0000768F0000}"/>
    <cellStyle name="Normal 4 3 3 2 2 2 4" xfId="36728" xr:uid="{00000000-0005-0000-0000-0000778F0000}"/>
    <cellStyle name="Normal 4 3 3 2 2 2 4 2" xfId="36729" xr:uid="{00000000-0005-0000-0000-0000788F0000}"/>
    <cellStyle name="Normal 4 3 3 2 2 2 5" xfId="36730" xr:uid="{00000000-0005-0000-0000-0000798F0000}"/>
    <cellStyle name="Normal 4 3 3 2 2 3" xfId="36731" xr:uid="{00000000-0005-0000-0000-00007A8F0000}"/>
    <cellStyle name="Normal 4 3 3 2 2 3 2" xfId="36732" xr:uid="{00000000-0005-0000-0000-00007B8F0000}"/>
    <cellStyle name="Normal 4 3 3 2 2 3 2 2" xfId="36733" xr:uid="{00000000-0005-0000-0000-00007C8F0000}"/>
    <cellStyle name="Normal 4 3 3 2 2 3 3" xfId="36734" xr:uid="{00000000-0005-0000-0000-00007D8F0000}"/>
    <cellStyle name="Normal 4 3 3 2 2 3 3 2" xfId="36735" xr:uid="{00000000-0005-0000-0000-00007E8F0000}"/>
    <cellStyle name="Normal 4 3 3 2 2 3 4" xfId="36736" xr:uid="{00000000-0005-0000-0000-00007F8F0000}"/>
    <cellStyle name="Normal 4 3 3 2 2 3 4 2" xfId="36737" xr:uid="{00000000-0005-0000-0000-0000808F0000}"/>
    <cellStyle name="Normal 4 3 3 2 2 3 5" xfId="36738" xr:uid="{00000000-0005-0000-0000-0000818F0000}"/>
    <cellStyle name="Normal 4 3 3 2 2 4" xfId="36739" xr:uid="{00000000-0005-0000-0000-0000828F0000}"/>
    <cellStyle name="Normal 4 3 3 2 2 4 2" xfId="36740" xr:uid="{00000000-0005-0000-0000-0000838F0000}"/>
    <cellStyle name="Normal 4 3 3 2 2 4 2 2" xfId="36741" xr:uid="{00000000-0005-0000-0000-0000848F0000}"/>
    <cellStyle name="Normal 4 3 3 2 2 4 3" xfId="36742" xr:uid="{00000000-0005-0000-0000-0000858F0000}"/>
    <cellStyle name="Normal 4 3 3 2 2 4 3 2" xfId="36743" xr:uid="{00000000-0005-0000-0000-0000868F0000}"/>
    <cellStyle name="Normal 4 3 3 2 2 4 4" xfId="36744" xr:uid="{00000000-0005-0000-0000-0000878F0000}"/>
    <cellStyle name="Normal 4 3 3 2 2 4 4 2" xfId="36745" xr:uid="{00000000-0005-0000-0000-0000888F0000}"/>
    <cellStyle name="Normal 4 3 3 2 2 4 5" xfId="36746" xr:uid="{00000000-0005-0000-0000-0000898F0000}"/>
    <cellStyle name="Normal 4 3 3 2 2 5" xfId="36747" xr:uid="{00000000-0005-0000-0000-00008A8F0000}"/>
    <cellStyle name="Normal 4 3 3 2 2 5 2" xfId="36748" xr:uid="{00000000-0005-0000-0000-00008B8F0000}"/>
    <cellStyle name="Normal 4 3 3 2 2 6" xfId="36749" xr:uid="{00000000-0005-0000-0000-00008C8F0000}"/>
    <cellStyle name="Normal 4 3 3 2 2 6 2" xfId="36750" xr:uid="{00000000-0005-0000-0000-00008D8F0000}"/>
    <cellStyle name="Normal 4 3 3 2 2 7" xfId="36751" xr:uid="{00000000-0005-0000-0000-00008E8F0000}"/>
    <cellStyle name="Normal 4 3 3 2 2 7 2" xfId="36752" xr:uid="{00000000-0005-0000-0000-00008F8F0000}"/>
    <cellStyle name="Normal 4 3 3 2 2 8" xfId="36753" xr:uid="{00000000-0005-0000-0000-0000908F0000}"/>
    <cellStyle name="Normal 4 3 3 2 3" xfId="36754" xr:uid="{00000000-0005-0000-0000-0000918F0000}"/>
    <cellStyle name="Normal 4 3 3 2 3 2" xfId="36755" xr:uid="{00000000-0005-0000-0000-0000928F0000}"/>
    <cellStyle name="Normal 4 3 3 2 3 2 2" xfId="36756" xr:uid="{00000000-0005-0000-0000-0000938F0000}"/>
    <cellStyle name="Normal 4 3 3 2 3 3" xfId="36757" xr:uid="{00000000-0005-0000-0000-0000948F0000}"/>
    <cellStyle name="Normal 4 3 3 2 3 3 2" xfId="36758" xr:uid="{00000000-0005-0000-0000-0000958F0000}"/>
    <cellStyle name="Normal 4 3 3 2 3 4" xfId="36759" xr:uid="{00000000-0005-0000-0000-0000968F0000}"/>
    <cellStyle name="Normal 4 3 3 2 3 4 2" xfId="36760" xr:uid="{00000000-0005-0000-0000-0000978F0000}"/>
    <cellStyle name="Normal 4 3 3 2 3 5" xfId="36761" xr:uid="{00000000-0005-0000-0000-0000988F0000}"/>
    <cellStyle name="Normal 4 3 3 2 4" xfId="36762" xr:uid="{00000000-0005-0000-0000-0000998F0000}"/>
    <cellStyle name="Normal 4 3 3 2 4 2" xfId="36763" xr:uid="{00000000-0005-0000-0000-00009A8F0000}"/>
    <cellStyle name="Normal 4 3 3 2 4 2 2" xfId="36764" xr:uid="{00000000-0005-0000-0000-00009B8F0000}"/>
    <cellStyle name="Normal 4 3 3 2 4 3" xfId="36765" xr:uid="{00000000-0005-0000-0000-00009C8F0000}"/>
    <cellStyle name="Normal 4 3 3 2 4 3 2" xfId="36766" xr:uid="{00000000-0005-0000-0000-00009D8F0000}"/>
    <cellStyle name="Normal 4 3 3 2 4 4" xfId="36767" xr:uid="{00000000-0005-0000-0000-00009E8F0000}"/>
    <cellStyle name="Normal 4 3 3 2 4 4 2" xfId="36768" xr:uid="{00000000-0005-0000-0000-00009F8F0000}"/>
    <cellStyle name="Normal 4 3 3 2 4 5" xfId="36769" xr:uid="{00000000-0005-0000-0000-0000A08F0000}"/>
    <cellStyle name="Normal 4 3 3 2 5" xfId="36770" xr:uid="{00000000-0005-0000-0000-0000A18F0000}"/>
    <cellStyle name="Normal 4 3 3 2 5 2" xfId="36771" xr:uid="{00000000-0005-0000-0000-0000A28F0000}"/>
    <cellStyle name="Normal 4 3 3 2 5 2 2" xfId="36772" xr:uid="{00000000-0005-0000-0000-0000A38F0000}"/>
    <cellStyle name="Normal 4 3 3 2 5 3" xfId="36773" xr:uid="{00000000-0005-0000-0000-0000A48F0000}"/>
    <cellStyle name="Normal 4 3 3 2 5 3 2" xfId="36774" xr:uid="{00000000-0005-0000-0000-0000A58F0000}"/>
    <cellStyle name="Normal 4 3 3 2 5 4" xfId="36775" xr:uid="{00000000-0005-0000-0000-0000A68F0000}"/>
    <cellStyle name="Normal 4 3 3 2 5 4 2" xfId="36776" xr:uid="{00000000-0005-0000-0000-0000A78F0000}"/>
    <cellStyle name="Normal 4 3 3 2 5 5" xfId="36777" xr:uid="{00000000-0005-0000-0000-0000A88F0000}"/>
    <cellStyle name="Normal 4 3 3 2 6" xfId="36778" xr:uid="{00000000-0005-0000-0000-0000A98F0000}"/>
    <cellStyle name="Normal 4 3 3 2 6 2" xfId="36779" xr:uid="{00000000-0005-0000-0000-0000AA8F0000}"/>
    <cellStyle name="Normal 4 3 3 2 7" xfId="36780" xr:uid="{00000000-0005-0000-0000-0000AB8F0000}"/>
    <cellStyle name="Normal 4 3 3 2 7 2" xfId="36781" xr:uid="{00000000-0005-0000-0000-0000AC8F0000}"/>
    <cellStyle name="Normal 4 3 3 2 8" xfId="36782" xr:uid="{00000000-0005-0000-0000-0000AD8F0000}"/>
    <cellStyle name="Normal 4 3 3 2 8 2" xfId="36783" xr:uid="{00000000-0005-0000-0000-0000AE8F0000}"/>
    <cellStyle name="Normal 4 3 3 2 9" xfId="36784" xr:uid="{00000000-0005-0000-0000-0000AF8F0000}"/>
    <cellStyle name="Normal 4 3 3 3" xfId="36785" xr:uid="{00000000-0005-0000-0000-0000B08F0000}"/>
    <cellStyle name="Normal 4 3 3 3 2" xfId="36786" xr:uid="{00000000-0005-0000-0000-0000B18F0000}"/>
    <cellStyle name="Normal 4 3 3 3 2 2" xfId="36787" xr:uid="{00000000-0005-0000-0000-0000B28F0000}"/>
    <cellStyle name="Normal 4 3 3 3 2 2 2" xfId="36788" xr:uid="{00000000-0005-0000-0000-0000B38F0000}"/>
    <cellStyle name="Normal 4 3 3 3 2 2 2 2" xfId="36789" xr:uid="{00000000-0005-0000-0000-0000B48F0000}"/>
    <cellStyle name="Normal 4 3 3 3 2 2 3" xfId="36790" xr:uid="{00000000-0005-0000-0000-0000B58F0000}"/>
    <cellStyle name="Normal 4 3 3 3 2 2 3 2" xfId="36791" xr:uid="{00000000-0005-0000-0000-0000B68F0000}"/>
    <cellStyle name="Normal 4 3 3 3 2 2 4" xfId="36792" xr:uid="{00000000-0005-0000-0000-0000B78F0000}"/>
    <cellStyle name="Normal 4 3 3 3 2 2 4 2" xfId="36793" xr:uid="{00000000-0005-0000-0000-0000B88F0000}"/>
    <cellStyle name="Normal 4 3 3 3 2 2 5" xfId="36794" xr:uid="{00000000-0005-0000-0000-0000B98F0000}"/>
    <cellStyle name="Normal 4 3 3 3 2 3" xfId="36795" xr:uid="{00000000-0005-0000-0000-0000BA8F0000}"/>
    <cellStyle name="Normal 4 3 3 3 2 3 2" xfId="36796" xr:uid="{00000000-0005-0000-0000-0000BB8F0000}"/>
    <cellStyle name="Normal 4 3 3 3 2 4" xfId="36797" xr:uid="{00000000-0005-0000-0000-0000BC8F0000}"/>
    <cellStyle name="Normal 4 3 3 3 2 4 2" xfId="36798" xr:uid="{00000000-0005-0000-0000-0000BD8F0000}"/>
    <cellStyle name="Normal 4 3 3 3 2 5" xfId="36799" xr:uid="{00000000-0005-0000-0000-0000BE8F0000}"/>
    <cellStyle name="Normal 4 3 3 3 2 5 2" xfId="36800" xr:uid="{00000000-0005-0000-0000-0000BF8F0000}"/>
    <cellStyle name="Normal 4 3 3 3 2 6" xfId="36801" xr:uid="{00000000-0005-0000-0000-0000C08F0000}"/>
    <cellStyle name="Normal 4 3 3 3 3" xfId="36802" xr:uid="{00000000-0005-0000-0000-0000C18F0000}"/>
    <cellStyle name="Normal 4 3 3 3 3 2" xfId="36803" xr:uid="{00000000-0005-0000-0000-0000C28F0000}"/>
    <cellStyle name="Normal 4 3 3 3 3 2 2" xfId="36804" xr:uid="{00000000-0005-0000-0000-0000C38F0000}"/>
    <cellStyle name="Normal 4 3 3 3 3 3" xfId="36805" xr:uid="{00000000-0005-0000-0000-0000C48F0000}"/>
    <cellStyle name="Normal 4 3 3 3 3 3 2" xfId="36806" xr:uid="{00000000-0005-0000-0000-0000C58F0000}"/>
    <cellStyle name="Normal 4 3 3 3 3 4" xfId="36807" xr:uid="{00000000-0005-0000-0000-0000C68F0000}"/>
    <cellStyle name="Normal 4 3 3 3 3 4 2" xfId="36808" xr:uid="{00000000-0005-0000-0000-0000C78F0000}"/>
    <cellStyle name="Normal 4 3 3 3 3 5" xfId="36809" xr:uid="{00000000-0005-0000-0000-0000C88F0000}"/>
    <cellStyle name="Normal 4 3 3 3 4" xfId="36810" xr:uid="{00000000-0005-0000-0000-0000C98F0000}"/>
    <cellStyle name="Normal 4 3 3 3 4 2" xfId="36811" xr:uid="{00000000-0005-0000-0000-0000CA8F0000}"/>
    <cellStyle name="Normal 4 3 3 3 4 2 2" xfId="36812" xr:uid="{00000000-0005-0000-0000-0000CB8F0000}"/>
    <cellStyle name="Normal 4 3 3 3 4 3" xfId="36813" xr:uid="{00000000-0005-0000-0000-0000CC8F0000}"/>
    <cellStyle name="Normal 4 3 3 3 4 3 2" xfId="36814" xr:uid="{00000000-0005-0000-0000-0000CD8F0000}"/>
    <cellStyle name="Normal 4 3 3 3 4 4" xfId="36815" xr:uid="{00000000-0005-0000-0000-0000CE8F0000}"/>
    <cellStyle name="Normal 4 3 3 3 4 4 2" xfId="36816" xr:uid="{00000000-0005-0000-0000-0000CF8F0000}"/>
    <cellStyle name="Normal 4 3 3 3 4 5" xfId="36817" xr:uid="{00000000-0005-0000-0000-0000D08F0000}"/>
    <cellStyle name="Normal 4 3 3 3 5" xfId="36818" xr:uid="{00000000-0005-0000-0000-0000D18F0000}"/>
    <cellStyle name="Normal 4 3 3 3 5 2" xfId="36819" xr:uid="{00000000-0005-0000-0000-0000D28F0000}"/>
    <cellStyle name="Normal 4 3 3 3 6" xfId="36820" xr:uid="{00000000-0005-0000-0000-0000D38F0000}"/>
    <cellStyle name="Normal 4 3 3 3 6 2" xfId="36821" xr:uid="{00000000-0005-0000-0000-0000D48F0000}"/>
    <cellStyle name="Normal 4 3 3 3 7" xfId="36822" xr:uid="{00000000-0005-0000-0000-0000D58F0000}"/>
    <cellStyle name="Normal 4 3 3 3 7 2" xfId="36823" xr:uid="{00000000-0005-0000-0000-0000D68F0000}"/>
    <cellStyle name="Normal 4 3 3 3 8" xfId="36824" xr:uid="{00000000-0005-0000-0000-0000D78F0000}"/>
    <cellStyle name="Normal 4 3 3 4" xfId="36825" xr:uid="{00000000-0005-0000-0000-0000D88F0000}"/>
    <cellStyle name="Normal 4 3 3 4 2" xfId="36826" xr:uid="{00000000-0005-0000-0000-0000D98F0000}"/>
    <cellStyle name="Normal 4 3 3 4 2 2" xfId="36827" xr:uid="{00000000-0005-0000-0000-0000DA8F0000}"/>
    <cellStyle name="Normal 4 3 3 4 2 2 2" xfId="36828" xr:uid="{00000000-0005-0000-0000-0000DB8F0000}"/>
    <cellStyle name="Normal 4 3 3 4 2 3" xfId="36829" xr:uid="{00000000-0005-0000-0000-0000DC8F0000}"/>
    <cellStyle name="Normal 4 3 3 4 2 3 2" xfId="36830" xr:uid="{00000000-0005-0000-0000-0000DD8F0000}"/>
    <cellStyle name="Normal 4 3 3 4 2 4" xfId="36831" xr:uid="{00000000-0005-0000-0000-0000DE8F0000}"/>
    <cellStyle name="Normal 4 3 3 4 2 4 2" xfId="36832" xr:uid="{00000000-0005-0000-0000-0000DF8F0000}"/>
    <cellStyle name="Normal 4 3 3 4 2 5" xfId="36833" xr:uid="{00000000-0005-0000-0000-0000E08F0000}"/>
    <cellStyle name="Normal 4 3 3 4 3" xfId="36834" xr:uid="{00000000-0005-0000-0000-0000E18F0000}"/>
    <cellStyle name="Normal 4 3 3 4 3 2" xfId="36835" xr:uid="{00000000-0005-0000-0000-0000E28F0000}"/>
    <cellStyle name="Normal 4 3 3 4 4" xfId="36836" xr:uid="{00000000-0005-0000-0000-0000E38F0000}"/>
    <cellStyle name="Normal 4 3 3 4 4 2" xfId="36837" xr:uid="{00000000-0005-0000-0000-0000E48F0000}"/>
    <cellStyle name="Normal 4 3 3 4 5" xfId="36838" xr:uid="{00000000-0005-0000-0000-0000E58F0000}"/>
    <cellStyle name="Normal 4 3 3 4 5 2" xfId="36839" xr:uid="{00000000-0005-0000-0000-0000E68F0000}"/>
    <cellStyle name="Normal 4 3 3 4 6" xfId="36840" xr:uid="{00000000-0005-0000-0000-0000E78F0000}"/>
    <cellStyle name="Normal 4 3 3 5" xfId="36841" xr:uid="{00000000-0005-0000-0000-0000E88F0000}"/>
    <cellStyle name="Normal 4 3 3 5 2" xfId="36842" xr:uid="{00000000-0005-0000-0000-0000E98F0000}"/>
    <cellStyle name="Normal 4 3 3 5 2 2" xfId="36843" xr:uid="{00000000-0005-0000-0000-0000EA8F0000}"/>
    <cellStyle name="Normal 4 3 3 5 3" xfId="36844" xr:uid="{00000000-0005-0000-0000-0000EB8F0000}"/>
    <cellStyle name="Normal 4 3 3 5 3 2" xfId="36845" xr:uid="{00000000-0005-0000-0000-0000EC8F0000}"/>
    <cellStyle name="Normal 4 3 3 5 4" xfId="36846" xr:uid="{00000000-0005-0000-0000-0000ED8F0000}"/>
    <cellStyle name="Normal 4 3 3 5 4 2" xfId="36847" xr:uid="{00000000-0005-0000-0000-0000EE8F0000}"/>
    <cellStyle name="Normal 4 3 3 5 5" xfId="36848" xr:uid="{00000000-0005-0000-0000-0000EF8F0000}"/>
    <cellStyle name="Normal 4 3 3 6" xfId="36849" xr:uid="{00000000-0005-0000-0000-0000F08F0000}"/>
    <cellStyle name="Normal 4 3 3 6 2" xfId="36850" xr:uid="{00000000-0005-0000-0000-0000F18F0000}"/>
    <cellStyle name="Normal 4 3 3 6 2 2" xfId="36851" xr:uid="{00000000-0005-0000-0000-0000F28F0000}"/>
    <cellStyle name="Normal 4 3 3 6 3" xfId="36852" xr:uid="{00000000-0005-0000-0000-0000F38F0000}"/>
    <cellStyle name="Normal 4 3 3 6 3 2" xfId="36853" xr:uid="{00000000-0005-0000-0000-0000F48F0000}"/>
    <cellStyle name="Normal 4 3 3 6 4" xfId="36854" xr:uid="{00000000-0005-0000-0000-0000F58F0000}"/>
    <cellStyle name="Normal 4 3 3 6 4 2" xfId="36855" xr:uid="{00000000-0005-0000-0000-0000F68F0000}"/>
    <cellStyle name="Normal 4 3 3 6 5" xfId="36856" xr:uid="{00000000-0005-0000-0000-0000F78F0000}"/>
    <cellStyle name="Normal 4 3 3 7" xfId="36857" xr:uid="{00000000-0005-0000-0000-0000F88F0000}"/>
    <cellStyle name="Normal 4 3 3 7 2" xfId="36858" xr:uid="{00000000-0005-0000-0000-0000F98F0000}"/>
    <cellStyle name="Normal 4 3 3 8" xfId="36859" xr:uid="{00000000-0005-0000-0000-0000FA8F0000}"/>
    <cellStyle name="Normal 4 3 3 8 2" xfId="36860" xr:uid="{00000000-0005-0000-0000-0000FB8F0000}"/>
    <cellStyle name="Normal 4 3 3 9" xfId="36861" xr:uid="{00000000-0005-0000-0000-0000FC8F0000}"/>
    <cellStyle name="Normal 4 3 3 9 2" xfId="36862" xr:uid="{00000000-0005-0000-0000-0000FD8F0000}"/>
    <cellStyle name="Normal 4 3 4" xfId="36863" xr:uid="{00000000-0005-0000-0000-0000FE8F0000}"/>
    <cellStyle name="Normal 4 3 4 2" xfId="36864" xr:uid="{00000000-0005-0000-0000-0000FF8F0000}"/>
    <cellStyle name="Normal 4 3 4 2 2" xfId="36865" xr:uid="{00000000-0005-0000-0000-000000900000}"/>
    <cellStyle name="Normal 4 3 4 2 2 2" xfId="36866" xr:uid="{00000000-0005-0000-0000-000001900000}"/>
    <cellStyle name="Normal 4 3 4 2 2 2 2" xfId="36867" xr:uid="{00000000-0005-0000-0000-000002900000}"/>
    <cellStyle name="Normal 4 3 4 2 2 3" xfId="36868" xr:uid="{00000000-0005-0000-0000-000003900000}"/>
    <cellStyle name="Normal 4 3 4 2 2 3 2" xfId="36869" xr:uid="{00000000-0005-0000-0000-000004900000}"/>
    <cellStyle name="Normal 4 3 4 2 2 4" xfId="36870" xr:uid="{00000000-0005-0000-0000-000005900000}"/>
    <cellStyle name="Normal 4 3 4 2 2 4 2" xfId="36871" xr:uid="{00000000-0005-0000-0000-000006900000}"/>
    <cellStyle name="Normal 4 3 4 2 2 5" xfId="36872" xr:uid="{00000000-0005-0000-0000-000007900000}"/>
    <cellStyle name="Normal 4 3 4 2 3" xfId="36873" xr:uid="{00000000-0005-0000-0000-000008900000}"/>
    <cellStyle name="Normal 4 3 4 2 3 2" xfId="36874" xr:uid="{00000000-0005-0000-0000-000009900000}"/>
    <cellStyle name="Normal 4 3 4 2 3 2 2" xfId="36875" xr:uid="{00000000-0005-0000-0000-00000A900000}"/>
    <cellStyle name="Normal 4 3 4 2 3 3" xfId="36876" xr:uid="{00000000-0005-0000-0000-00000B900000}"/>
    <cellStyle name="Normal 4 3 4 2 3 3 2" xfId="36877" xr:uid="{00000000-0005-0000-0000-00000C900000}"/>
    <cellStyle name="Normal 4 3 4 2 3 4" xfId="36878" xr:uid="{00000000-0005-0000-0000-00000D900000}"/>
    <cellStyle name="Normal 4 3 4 2 3 4 2" xfId="36879" xr:uid="{00000000-0005-0000-0000-00000E900000}"/>
    <cellStyle name="Normal 4 3 4 2 3 5" xfId="36880" xr:uid="{00000000-0005-0000-0000-00000F900000}"/>
    <cellStyle name="Normal 4 3 4 2 4" xfId="36881" xr:uid="{00000000-0005-0000-0000-000010900000}"/>
    <cellStyle name="Normal 4 3 4 2 4 2" xfId="36882" xr:uid="{00000000-0005-0000-0000-000011900000}"/>
    <cellStyle name="Normal 4 3 4 2 5" xfId="36883" xr:uid="{00000000-0005-0000-0000-000012900000}"/>
    <cellStyle name="Normal 4 3 4 2 5 2" xfId="36884" xr:uid="{00000000-0005-0000-0000-000013900000}"/>
    <cellStyle name="Normal 4 3 4 2 6" xfId="36885" xr:uid="{00000000-0005-0000-0000-000014900000}"/>
    <cellStyle name="Normal 4 3 4 2 6 2" xfId="36886" xr:uid="{00000000-0005-0000-0000-000015900000}"/>
    <cellStyle name="Normal 4 3 4 2 7" xfId="36887" xr:uid="{00000000-0005-0000-0000-000016900000}"/>
    <cellStyle name="Normal 4 3 4 3" xfId="36888" xr:uid="{00000000-0005-0000-0000-000017900000}"/>
    <cellStyle name="Normal 4 3 4 3 2" xfId="36889" xr:uid="{00000000-0005-0000-0000-000018900000}"/>
    <cellStyle name="Normal 4 3 4 3 2 2" xfId="36890" xr:uid="{00000000-0005-0000-0000-000019900000}"/>
    <cellStyle name="Normal 4 3 4 3 3" xfId="36891" xr:uid="{00000000-0005-0000-0000-00001A900000}"/>
    <cellStyle name="Normal 4 3 4 3 3 2" xfId="36892" xr:uid="{00000000-0005-0000-0000-00001B900000}"/>
    <cellStyle name="Normal 4 3 4 3 4" xfId="36893" xr:uid="{00000000-0005-0000-0000-00001C900000}"/>
    <cellStyle name="Normal 4 3 4 3 4 2" xfId="36894" xr:uid="{00000000-0005-0000-0000-00001D900000}"/>
    <cellStyle name="Normal 4 3 4 3 5" xfId="36895" xr:uid="{00000000-0005-0000-0000-00001E900000}"/>
    <cellStyle name="Normal 4 3 4 4" xfId="36896" xr:uid="{00000000-0005-0000-0000-00001F900000}"/>
    <cellStyle name="Normal 4 3 4 4 2" xfId="36897" xr:uid="{00000000-0005-0000-0000-000020900000}"/>
    <cellStyle name="Normal 4 3 4 4 2 2" xfId="36898" xr:uid="{00000000-0005-0000-0000-000021900000}"/>
    <cellStyle name="Normal 4 3 4 4 3" xfId="36899" xr:uid="{00000000-0005-0000-0000-000022900000}"/>
    <cellStyle name="Normal 4 3 4 4 3 2" xfId="36900" xr:uid="{00000000-0005-0000-0000-000023900000}"/>
    <cellStyle name="Normal 4 3 4 4 4" xfId="36901" xr:uid="{00000000-0005-0000-0000-000024900000}"/>
    <cellStyle name="Normal 4 3 4 4 4 2" xfId="36902" xr:uid="{00000000-0005-0000-0000-000025900000}"/>
    <cellStyle name="Normal 4 3 4 4 5" xfId="36903" xr:uid="{00000000-0005-0000-0000-000026900000}"/>
    <cellStyle name="Normal 4 3 4 5" xfId="36904" xr:uid="{00000000-0005-0000-0000-000027900000}"/>
    <cellStyle name="Normal 4 3 4 5 2" xfId="36905" xr:uid="{00000000-0005-0000-0000-000028900000}"/>
    <cellStyle name="Normal 4 3 4 6" xfId="36906" xr:uid="{00000000-0005-0000-0000-000029900000}"/>
    <cellStyle name="Normal 4 3 4 6 2" xfId="36907" xr:uid="{00000000-0005-0000-0000-00002A900000}"/>
    <cellStyle name="Normal 4 3 4 7" xfId="36908" xr:uid="{00000000-0005-0000-0000-00002B900000}"/>
    <cellStyle name="Normal 4 3 4 7 2" xfId="36909" xr:uid="{00000000-0005-0000-0000-00002C900000}"/>
    <cellStyle name="Normal 4 3 4 8" xfId="36910" xr:uid="{00000000-0005-0000-0000-00002D900000}"/>
    <cellStyle name="Normal 4 3 5" xfId="36911" xr:uid="{00000000-0005-0000-0000-00002E900000}"/>
    <cellStyle name="Normal 4 3 5 2" xfId="36912" xr:uid="{00000000-0005-0000-0000-00002F900000}"/>
    <cellStyle name="Normal 4 3 5 2 2" xfId="36913" xr:uid="{00000000-0005-0000-0000-000030900000}"/>
    <cellStyle name="Normal 4 3 5 2 2 2" xfId="36914" xr:uid="{00000000-0005-0000-0000-000031900000}"/>
    <cellStyle name="Normal 4 3 5 2 2 2 2" xfId="36915" xr:uid="{00000000-0005-0000-0000-000032900000}"/>
    <cellStyle name="Normal 4 3 5 2 2 3" xfId="36916" xr:uid="{00000000-0005-0000-0000-000033900000}"/>
    <cellStyle name="Normal 4 3 5 2 2 3 2" xfId="36917" xr:uid="{00000000-0005-0000-0000-000034900000}"/>
    <cellStyle name="Normal 4 3 5 2 2 4" xfId="36918" xr:uid="{00000000-0005-0000-0000-000035900000}"/>
    <cellStyle name="Normal 4 3 5 2 2 4 2" xfId="36919" xr:uid="{00000000-0005-0000-0000-000036900000}"/>
    <cellStyle name="Normal 4 3 5 2 2 5" xfId="36920" xr:uid="{00000000-0005-0000-0000-000037900000}"/>
    <cellStyle name="Normal 4 3 5 2 3" xfId="36921" xr:uid="{00000000-0005-0000-0000-000038900000}"/>
    <cellStyle name="Normal 4 3 5 2 3 2" xfId="36922" xr:uid="{00000000-0005-0000-0000-000039900000}"/>
    <cellStyle name="Normal 4 3 5 2 3 2 2" xfId="36923" xr:uid="{00000000-0005-0000-0000-00003A900000}"/>
    <cellStyle name="Normal 4 3 5 2 3 3" xfId="36924" xr:uid="{00000000-0005-0000-0000-00003B900000}"/>
    <cellStyle name="Normal 4 3 5 2 3 3 2" xfId="36925" xr:uid="{00000000-0005-0000-0000-00003C900000}"/>
    <cellStyle name="Normal 4 3 5 2 3 4" xfId="36926" xr:uid="{00000000-0005-0000-0000-00003D900000}"/>
    <cellStyle name="Normal 4 3 5 2 3 4 2" xfId="36927" xr:uid="{00000000-0005-0000-0000-00003E900000}"/>
    <cellStyle name="Normal 4 3 5 2 3 5" xfId="36928" xr:uid="{00000000-0005-0000-0000-00003F900000}"/>
    <cellStyle name="Normal 4 3 5 2 4" xfId="36929" xr:uid="{00000000-0005-0000-0000-000040900000}"/>
    <cellStyle name="Normal 4 3 5 2 4 2" xfId="36930" xr:uid="{00000000-0005-0000-0000-000041900000}"/>
    <cellStyle name="Normal 4 3 5 2 4 2 2" xfId="36931" xr:uid="{00000000-0005-0000-0000-000042900000}"/>
    <cellStyle name="Normal 4 3 5 2 4 3" xfId="36932" xr:uid="{00000000-0005-0000-0000-000043900000}"/>
    <cellStyle name="Normal 4 3 5 2 4 3 2" xfId="36933" xr:uid="{00000000-0005-0000-0000-000044900000}"/>
    <cellStyle name="Normal 4 3 5 2 4 4" xfId="36934" xr:uid="{00000000-0005-0000-0000-000045900000}"/>
    <cellStyle name="Normal 4 3 5 2 4 4 2" xfId="36935" xr:uid="{00000000-0005-0000-0000-000046900000}"/>
    <cellStyle name="Normal 4 3 5 2 4 5" xfId="36936" xr:uid="{00000000-0005-0000-0000-000047900000}"/>
    <cellStyle name="Normal 4 3 5 2 5" xfId="36937" xr:uid="{00000000-0005-0000-0000-000048900000}"/>
    <cellStyle name="Normal 4 3 5 2 5 2" xfId="36938" xr:uid="{00000000-0005-0000-0000-000049900000}"/>
    <cellStyle name="Normal 4 3 5 2 6" xfId="36939" xr:uid="{00000000-0005-0000-0000-00004A900000}"/>
    <cellStyle name="Normal 4 3 5 2 6 2" xfId="36940" xr:uid="{00000000-0005-0000-0000-00004B900000}"/>
    <cellStyle name="Normal 4 3 5 2 7" xfId="36941" xr:uid="{00000000-0005-0000-0000-00004C900000}"/>
    <cellStyle name="Normal 4 3 5 2 7 2" xfId="36942" xr:uid="{00000000-0005-0000-0000-00004D900000}"/>
    <cellStyle name="Normal 4 3 5 2 8" xfId="36943" xr:uid="{00000000-0005-0000-0000-00004E900000}"/>
    <cellStyle name="Normal 4 3 5 3" xfId="36944" xr:uid="{00000000-0005-0000-0000-00004F900000}"/>
    <cellStyle name="Normal 4 3 5 3 2" xfId="36945" xr:uid="{00000000-0005-0000-0000-000050900000}"/>
    <cellStyle name="Normal 4 3 5 3 2 2" xfId="36946" xr:uid="{00000000-0005-0000-0000-000051900000}"/>
    <cellStyle name="Normal 4 3 5 3 3" xfId="36947" xr:uid="{00000000-0005-0000-0000-000052900000}"/>
    <cellStyle name="Normal 4 3 5 3 3 2" xfId="36948" xr:uid="{00000000-0005-0000-0000-000053900000}"/>
    <cellStyle name="Normal 4 3 5 3 4" xfId="36949" xr:uid="{00000000-0005-0000-0000-000054900000}"/>
    <cellStyle name="Normal 4 3 5 3 4 2" xfId="36950" xr:uid="{00000000-0005-0000-0000-000055900000}"/>
    <cellStyle name="Normal 4 3 5 3 5" xfId="36951" xr:uid="{00000000-0005-0000-0000-000056900000}"/>
    <cellStyle name="Normal 4 3 5 4" xfId="36952" xr:uid="{00000000-0005-0000-0000-000057900000}"/>
    <cellStyle name="Normal 4 3 5 4 2" xfId="36953" xr:uid="{00000000-0005-0000-0000-000058900000}"/>
    <cellStyle name="Normal 4 3 5 4 2 2" xfId="36954" xr:uid="{00000000-0005-0000-0000-000059900000}"/>
    <cellStyle name="Normal 4 3 5 4 3" xfId="36955" xr:uid="{00000000-0005-0000-0000-00005A900000}"/>
    <cellStyle name="Normal 4 3 5 4 3 2" xfId="36956" xr:uid="{00000000-0005-0000-0000-00005B900000}"/>
    <cellStyle name="Normal 4 3 5 4 4" xfId="36957" xr:uid="{00000000-0005-0000-0000-00005C900000}"/>
    <cellStyle name="Normal 4 3 5 4 4 2" xfId="36958" xr:uid="{00000000-0005-0000-0000-00005D900000}"/>
    <cellStyle name="Normal 4 3 5 4 5" xfId="36959" xr:uid="{00000000-0005-0000-0000-00005E900000}"/>
    <cellStyle name="Normal 4 3 5 5" xfId="36960" xr:uid="{00000000-0005-0000-0000-00005F900000}"/>
    <cellStyle name="Normal 4 3 5 5 2" xfId="36961" xr:uid="{00000000-0005-0000-0000-000060900000}"/>
    <cellStyle name="Normal 4 3 5 5 2 2" xfId="36962" xr:uid="{00000000-0005-0000-0000-000061900000}"/>
    <cellStyle name="Normal 4 3 5 5 3" xfId="36963" xr:uid="{00000000-0005-0000-0000-000062900000}"/>
    <cellStyle name="Normal 4 3 5 5 3 2" xfId="36964" xr:uid="{00000000-0005-0000-0000-000063900000}"/>
    <cellStyle name="Normal 4 3 5 5 4" xfId="36965" xr:uid="{00000000-0005-0000-0000-000064900000}"/>
    <cellStyle name="Normal 4 3 5 5 4 2" xfId="36966" xr:uid="{00000000-0005-0000-0000-000065900000}"/>
    <cellStyle name="Normal 4 3 5 5 5" xfId="36967" xr:uid="{00000000-0005-0000-0000-000066900000}"/>
    <cellStyle name="Normal 4 3 5 6" xfId="36968" xr:uid="{00000000-0005-0000-0000-000067900000}"/>
    <cellStyle name="Normal 4 3 5 6 2" xfId="36969" xr:uid="{00000000-0005-0000-0000-000068900000}"/>
    <cellStyle name="Normal 4 3 5 7" xfId="36970" xr:uid="{00000000-0005-0000-0000-000069900000}"/>
    <cellStyle name="Normal 4 3 5 7 2" xfId="36971" xr:uid="{00000000-0005-0000-0000-00006A900000}"/>
    <cellStyle name="Normal 4 3 5 8" xfId="36972" xr:uid="{00000000-0005-0000-0000-00006B900000}"/>
    <cellStyle name="Normal 4 3 5 8 2" xfId="36973" xr:uid="{00000000-0005-0000-0000-00006C900000}"/>
    <cellStyle name="Normal 4 3 5 9" xfId="36974" xr:uid="{00000000-0005-0000-0000-00006D900000}"/>
    <cellStyle name="Normal 4 3 6" xfId="36975" xr:uid="{00000000-0005-0000-0000-00006E900000}"/>
    <cellStyle name="Normal 4 3 6 2" xfId="36976" xr:uid="{00000000-0005-0000-0000-00006F900000}"/>
    <cellStyle name="Normal 4 3 6 2 2" xfId="36977" xr:uid="{00000000-0005-0000-0000-000070900000}"/>
    <cellStyle name="Normal 4 3 6 2 2 2" xfId="36978" xr:uid="{00000000-0005-0000-0000-000071900000}"/>
    <cellStyle name="Normal 4 3 6 2 3" xfId="36979" xr:uid="{00000000-0005-0000-0000-000072900000}"/>
    <cellStyle name="Normal 4 3 6 2 3 2" xfId="36980" xr:uid="{00000000-0005-0000-0000-000073900000}"/>
    <cellStyle name="Normal 4 3 6 2 4" xfId="36981" xr:uid="{00000000-0005-0000-0000-000074900000}"/>
    <cellStyle name="Normal 4 3 6 2 4 2" xfId="36982" xr:uid="{00000000-0005-0000-0000-000075900000}"/>
    <cellStyle name="Normal 4 3 6 2 5" xfId="36983" xr:uid="{00000000-0005-0000-0000-000076900000}"/>
    <cellStyle name="Normal 4 3 6 3" xfId="36984" xr:uid="{00000000-0005-0000-0000-000077900000}"/>
    <cellStyle name="Normal 4 3 6 3 2" xfId="36985" xr:uid="{00000000-0005-0000-0000-000078900000}"/>
    <cellStyle name="Normal 4 3 6 3 2 2" xfId="36986" xr:uid="{00000000-0005-0000-0000-000079900000}"/>
    <cellStyle name="Normal 4 3 6 3 3" xfId="36987" xr:uid="{00000000-0005-0000-0000-00007A900000}"/>
    <cellStyle name="Normal 4 3 6 3 3 2" xfId="36988" xr:uid="{00000000-0005-0000-0000-00007B900000}"/>
    <cellStyle name="Normal 4 3 6 3 4" xfId="36989" xr:uid="{00000000-0005-0000-0000-00007C900000}"/>
    <cellStyle name="Normal 4 3 6 3 4 2" xfId="36990" xr:uid="{00000000-0005-0000-0000-00007D900000}"/>
    <cellStyle name="Normal 4 3 6 3 5" xfId="36991" xr:uid="{00000000-0005-0000-0000-00007E900000}"/>
    <cellStyle name="Normal 4 3 6 4" xfId="36992" xr:uid="{00000000-0005-0000-0000-00007F900000}"/>
    <cellStyle name="Normal 4 3 6 4 2" xfId="36993" xr:uid="{00000000-0005-0000-0000-000080900000}"/>
    <cellStyle name="Normal 4 3 6 5" xfId="36994" xr:uid="{00000000-0005-0000-0000-000081900000}"/>
    <cellStyle name="Normal 4 3 6 5 2" xfId="36995" xr:uid="{00000000-0005-0000-0000-000082900000}"/>
    <cellStyle name="Normal 4 3 6 6" xfId="36996" xr:uid="{00000000-0005-0000-0000-000083900000}"/>
    <cellStyle name="Normal 4 3 6 6 2" xfId="36997" xr:uid="{00000000-0005-0000-0000-000084900000}"/>
    <cellStyle name="Normal 4 3 6 7" xfId="36998" xr:uid="{00000000-0005-0000-0000-000085900000}"/>
    <cellStyle name="Normal 4 3 7" xfId="36999" xr:uid="{00000000-0005-0000-0000-000086900000}"/>
    <cellStyle name="Normal 4 3 7 2" xfId="37000" xr:uid="{00000000-0005-0000-0000-000087900000}"/>
    <cellStyle name="Normal 4 3 7 2 2" xfId="37001" xr:uid="{00000000-0005-0000-0000-000088900000}"/>
    <cellStyle name="Normal 4 3 7 3" xfId="37002" xr:uid="{00000000-0005-0000-0000-000089900000}"/>
    <cellStyle name="Normal 4 3 7 3 2" xfId="37003" xr:uid="{00000000-0005-0000-0000-00008A900000}"/>
    <cellStyle name="Normal 4 3 7 4" xfId="37004" xr:uid="{00000000-0005-0000-0000-00008B900000}"/>
    <cellStyle name="Normal 4 3 7 4 2" xfId="37005" xr:uid="{00000000-0005-0000-0000-00008C900000}"/>
    <cellStyle name="Normal 4 3 7 5" xfId="37006" xr:uid="{00000000-0005-0000-0000-00008D900000}"/>
    <cellStyle name="Normal 4 3 8" xfId="37007" xr:uid="{00000000-0005-0000-0000-00008E900000}"/>
    <cellStyle name="Normal 4 3 8 2" xfId="37008" xr:uid="{00000000-0005-0000-0000-00008F900000}"/>
    <cellStyle name="Normal 4 3 8 2 2" xfId="37009" xr:uid="{00000000-0005-0000-0000-000090900000}"/>
    <cellStyle name="Normal 4 3 8 3" xfId="37010" xr:uid="{00000000-0005-0000-0000-000091900000}"/>
    <cellStyle name="Normal 4 3 8 3 2" xfId="37011" xr:uid="{00000000-0005-0000-0000-000092900000}"/>
    <cellStyle name="Normal 4 3 8 4" xfId="37012" xr:uid="{00000000-0005-0000-0000-000093900000}"/>
    <cellStyle name="Normal 4 3 8 4 2" xfId="37013" xr:uid="{00000000-0005-0000-0000-000094900000}"/>
    <cellStyle name="Normal 4 3 8 5" xfId="37014" xr:uid="{00000000-0005-0000-0000-000095900000}"/>
    <cellStyle name="Normal 4 3 9" xfId="37015" xr:uid="{00000000-0005-0000-0000-000096900000}"/>
    <cellStyle name="Normal 4 3 9 2" xfId="37016" xr:uid="{00000000-0005-0000-0000-000097900000}"/>
    <cellStyle name="Normal 4 4" xfId="37017" xr:uid="{00000000-0005-0000-0000-000098900000}"/>
    <cellStyle name="Normal 4 4 2" xfId="37018" xr:uid="{00000000-0005-0000-0000-000099900000}"/>
    <cellStyle name="Normal 4 4 2 2" xfId="37019" xr:uid="{00000000-0005-0000-0000-00009A900000}"/>
    <cellStyle name="Normal 4 4 2 2 2" xfId="37020" xr:uid="{00000000-0005-0000-0000-00009B900000}"/>
    <cellStyle name="Normal 4 4 2 2 2 2" xfId="37021" xr:uid="{00000000-0005-0000-0000-00009C900000}"/>
    <cellStyle name="Normal 4 4 2 2 2 2 2" xfId="37022" xr:uid="{00000000-0005-0000-0000-00009D900000}"/>
    <cellStyle name="Normal 4 4 2 2 2 3" xfId="37023" xr:uid="{00000000-0005-0000-0000-00009E900000}"/>
    <cellStyle name="Normal 4 4 2 2 2 3 2" xfId="37024" xr:uid="{00000000-0005-0000-0000-00009F900000}"/>
    <cellStyle name="Normal 4 4 2 2 2 4" xfId="37025" xr:uid="{00000000-0005-0000-0000-0000A0900000}"/>
    <cellStyle name="Normal 4 4 2 2 2 4 2" xfId="37026" xr:uid="{00000000-0005-0000-0000-0000A1900000}"/>
    <cellStyle name="Normal 4 4 2 2 2 5" xfId="37027" xr:uid="{00000000-0005-0000-0000-0000A2900000}"/>
    <cellStyle name="Normal 4 4 2 2 3" xfId="37028" xr:uid="{00000000-0005-0000-0000-0000A3900000}"/>
    <cellStyle name="Normal 4 4 2 2 3 2" xfId="37029" xr:uid="{00000000-0005-0000-0000-0000A4900000}"/>
    <cellStyle name="Normal 4 4 2 2 3 2 2" xfId="37030" xr:uid="{00000000-0005-0000-0000-0000A5900000}"/>
    <cellStyle name="Normal 4 4 2 2 3 3" xfId="37031" xr:uid="{00000000-0005-0000-0000-0000A6900000}"/>
    <cellStyle name="Normal 4 4 2 2 3 3 2" xfId="37032" xr:uid="{00000000-0005-0000-0000-0000A7900000}"/>
    <cellStyle name="Normal 4 4 2 2 3 4" xfId="37033" xr:uid="{00000000-0005-0000-0000-0000A8900000}"/>
    <cellStyle name="Normal 4 4 2 2 3 4 2" xfId="37034" xr:uid="{00000000-0005-0000-0000-0000A9900000}"/>
    <cellStyle name="Normal 4 4 2 2 3 5" xfId="37035" xr:uid="{00000000-0005-0000-0000-0000AA900000}"/>
    <cellStyle name="Normal 4 4 2 2 4" xfId="37036" xr:uid="{00000000-0005-0000-0000-0000AB900000}"/>
    <cellStyle name="Normal 4 4 2 2 4 2" xfId="37037" xr:uid="{00000000-0005-0000-0000-0000AC900000}"/>
    <cellStyle name="Normal 4 4 2 2 5" xfId="37038" xr:uid="{00000000-0005-0000-0000-0000AD900000}"/>
    <cellStyle name="Normal 4 4 2 2 5 2" xfId="37039" xr:uid="{00000000-0005-0000-0000-0000AE900000}"/>
    <cellStyle name="Normal 4 4 2 2 6" xfId="37040" xr:uid="{00000000-0005-0000-0000-0000AF900000}"/>
    <cellStyle name="Normal 4 4 2 2 6 2" xfId="37041" xr:uid="{00000000-0005-0000-0000-0000B0900000}"/>
    <cellStyle name="Normal 4 4 2 2 7" xfId="37042" xr:uid="{00000000-0005-0000-0000-0000B1900000}"/>
    <cellStyle name="Normal 4 4 2 3" xfId="37043" xr:uid="{00000000-0005-0000-0000-0000B2900000}"/>
    <cellStyle name="Normal 4 4 2 3 2" xfId="37044" xr:uid="{00000000-0005-0000-0000-0000B3900000}"/>
    <cellStyle name="Normal 4 4 2 3 2 2" xfId="37045" xr:uid="{00000000-0005-0000-0000-0000B4900000}"/>
    <cellStyle name="Normal 4 4 2 3 3" xfId="37046" xr:uid="{00000000-0005-0000-0000-0000B5900000}"/>
    <cellStyle name="Normal 4 4 2 3 3 2" xfId="37047" xr:uid="{00000000-0005-0000-0000-0000B6900000}"/>
    <cellStyle name="Normal 4 4 2 3 4" xfId="37048" xr:uid="{00000000-0005-0000-0000-0000B7900000}"/>
    <cellStyle name="Normal 4 4 2 3 4 2" xfId="37049" xr:uid="{00000000-0005-0000-0000-0000B8900000}"/>
    <cellStyle name="Normal 4 4 2 3 5" xfId="37050" xr:uid="{00000000-0005-0000-0000-0000B9900000}"/>
    <cellStyle name="Normal 4 4 2 4" xfId="37051" xr:uid="{00000000-0005-0000-0000-0000BA900000}"/>
    <cellStyle name="Normal 4 4 2 4 2" xfId="37052" xr:uid="{00000000-0005-0000-0000-0000BB900000}"/>
    <cellStyle name="Normal 4 4 2 4 2 2" xfId="37053" xr:uid="{00000000-0005-0000-0000-0000BC900000}"/>
    <cellStyle name="Normal 4 4 2 4 3" xfId="37054" xr:uid="{00000000-0005-0000-0000-0000BD900000}"/>
    <cellStyle name="Normal 4 4 2 4 3 2" xfId="37055" xr:uid="{00000000-0005-0000-0000-0000BE900000}"/>
    <cellStyle name="Normal 4 4 2 4 4" xfId="37056" xr:uid="{00000000-0005-0000-0000-0000BF900000}"/>
    <cellStyle name="Normal 4 4 2 4 4 2" xfId="37057" xr:uid="{00000000-0005-0000-0000-0000C0900000}"/>
    <cellStyle name="Normal 4 4 2 4 5" xfId="37058" xr:uid="{00000000-0005-0000-0000-0000C1900000}"/>
    <cellStyle name="Normal 4 4 2 5" xfId="37059" xr:uid="{00000000-0005-0000-0000-0000C2900000}"/>
    <cellStyle name="Normal 4 4 2 5 2" xfId="37060" xr:uid="{00000000-0005-0000-0000-0000C3900000}"/>
    <cellStyle name="Normal 4 4 2 6" xfId="37061" xr:uid="{00000000-0005-0000-0000-0000C4900000}"/>
    <cellStyle name="Normal 4 4 2 6 2" xfId="37062" xr:uid="{00000000-0005-0000-0000-0000C5900000}"/>
    <cellStyle name="Normal 4 4 2 7" xfId="37063" xr:uid="{00000000-0005-0000-0000-0000C6900000}"/>
    <cellStyle name="Normal 4 4 2 7 2" xfId="37064" xr:uid="{00000000-0005-0000-0000-0000C7900000}"/>
    <cellStyle name="Normal 4 4 2 8" xfId="37065" xr:uid="{00000000-0005-0000-0000-0000C8900000}"/>
    <cellStyle name="Normal 4 4 2 8 2" xfId="37066" xr:uid="{00000000-0005-0000-0000-0000C9900000}"/>
    <cellStyle name="Normal 4 4 2 9" xfId="37067" xr:uid="{00000000-0005-0000-0000-0000CA900000}"/>
    <cellStyle name="Normal 4 4 3" xfId="37068" xr:uid="{00000000-0005-0000-0000-0000CB900000}"/>
    <cellStyle name="Normal 4 4 3 2" xfId="37069" xr:uid="{00000000-0005-0000-0000-0000CC900000}"/>
    <cellStyle name="Normal 4 4 3 2 2" xfId="37070" xr:uid="{00000000-0005-0000-0000-0000CD900000}"/>
    <cellStyle name="Normal 4 4 3 2 2 2" xfId="37071" xr:uid="{00000000-0005-0000-0000-0000CE900000}"/>
    <cellStyle name="Normal 4 4 3 2 2 2 2" xfId="37072" xr:uid="{00000000-0005-0000-0000-0000CF900000}"/>
    <cellStyle name="Normal 4 4 3 2 2 3" xfId="37073" xr:uid="{00000000-0005-0000-0000-0000D0900000}"/>
    <cellStyle name="Normal 4 4 3 2 2 3 2" xfId="37074" xr:uid="{00000000-0005-0000-0000-0000D1900000}"/>
    <cellStyle name="Normal 4 4 3 2 2 4" xfId="37075" xr:uid="{00000000-0005-0000-0000-0000D2900000}"/>
    <cellStyle name="Normal 4 4 3 2 2 4 2" xfId="37076" xr:uid="{00000000-0005-0000-0000-0000D3900000}"/>
    <cellStyle name="Normal 4 4 3 2 2 5" xfId="37077" xr:uid="{00000000-0005-0000-0000-0000D4900000}"/>
    <cellStyle name="Normal 4 4 3 2 3" xfId="37078" xr:uid="{00000000-0005-0000-0000-0000D5900000}"/>
    <cellStyle name="Normal 4 4 3 2 3 2" xfId="37079" xr:uid="{00000000-0005-0000-0000-0000D6900000}"/>
    <cellStyle name="Normal 4 4 3 2 4" xfId="37080" xr:uid="{00000000-0005-0000-0000-0000D7900000}"/>
    <cellStyle name="Normal 4 4 3 2 4 2" xfId="37081" xr:uid="{00000000-0005-0000-0000-0000D8900000}"/>
    <cellStyle name="Normal 4 4 3 2 5" xfId="37082" xr:uid="{00000000-0005-0000-0000-0000D9900000}"/>
    <cellStyle name="Normal 4 4 3 2 5 2" xfId="37083" xr:uid="{00000000-0005-0000-0000-0000DA900000}"/>
    <cellStyle name="Normal 4 4 3 2 6" xfId="37084" xr:uid="{00000000-0005-0000-0000-0000DB900000}"/>
    <cellStyle name="Normal 4 4 3 3" xfId="37085" xr:uid="{00000000-0005-0000-0000-0000DC900000}"/>
    <cellStyle name="Normal 4 4 3 3 2" xfId="37086" xr:uid="{00000000-0005-0000-0000-0000DD900000}"/>
    <cellStyle name="Normal 4 4 3 3 2 2" xfId="37087" xr:uid="{00000000-0005-0000-0000-0000DE900000}"/>
    <cellStyle name="Normal 4 4 3 3 3" xfId="37088" xr:uid="{00000000-0005-0000-0000-0000DF900000}"/>
    <cellStyle name="Normal 4 4 3 3 3 2" xfId="37089" xr:uid="{00000000-0005-0000-0000-0000E0900000}"/>
    <cellStyle name="Normal 4 4 3 3 4" xfId="37090" xr:uid="{00000000-0005-0000-0000-0000E1900000}"/>
    <cellStyle name="Normal 4 4 3 3 4 2" xfId="37091" xr:uid="{00000000-0005-0000-0000-0000E2900000}"/>
    <cellStyle name="Normal 4 4 3 3 5" xfId="37092" xr:uid="{00000000-0005-0000-0000-0000E3900000}"/>
    <cellStyle name="Normal 4 4 3 4" xfId="37093" xr:uid="{00000000-0005-0000-0000-0000E4900000}"/>
    <cellStyle name="Normal 4 4 3 4 2" xfId="37094" xr:uid="{00000000-0005-0000-0000-0000E5900000}"/>
    <cellStyle name="Normal 4 4 3 5" xfId="37095" xr:uid="{00000000-0005-0000-0000-0000E6900000}"/>
    <cellStyle name="Normal 4 4 3 5 2" xfId="37096" xr:uid="{00000000-0005-0000-0000-0000E7900000}"/>
    <cellStyle name="Normal 4 4 3 6" xfId="37097" xr:uid="{00000000-0005-0000-0000-0000E8900000}"/>
    <cellStyle name="Normal 4 4 3 6 2" xfId="37098" xr:uid="{00000000-0005-0000-0000-0000E9900000}"/>
    <cellStyle name="Normal 4 4 3 7" xfId="37099" xr:uid="{00000000-0005-0000-0000-0000EA900000}"/>
    <cellStyle name="Normal 4 4 4" xfId="37100" xr:uid="{00000000-0005-0000-0000-0000EB900000}"/>
    <cellStyle name="Normal 4 4 4 2" xfId="37101" xr:uid="{00000000-0005-0000-0000-0000EC900000}"/>
    <cellStyle name="Normal 4 4 4 2 2" xfId="37102" xr:uid="{00000000-0005-0000-0000-0000ED900000}"/>
    <cellStyle name="Normal 4 4 4 2 2 2" xfId="37103" xr:uid="{00000000-0005-0000-0000-0000EE900000}"/>
    <cellStyle name="Normal 4 4 4 2 3" xfId="37104" xr:uid="{00000000-0005-0000-0000-0000EF900000}"/>
    <cellStyle name="Normal 4 4 4 2 3 2" xfId="37105" xr:uid="{00000000-0005-0000-0000-0000F0900000}"/>
    <cellStyle name="Normal 4 4 4 2 4" xfId="37106" xr:uid="{00000000-0005-0000-0000-0000F1900000}"/>
    <cellStyle name="Normal 4 4 4 2 4 2" xfId="37107" xr:uid="{00000000-0005-0000-0000-0000F2900000}"/>
    <cellStyle name="Normal 4 4 4 2 5" xfId="37108" xr:uid="{00000000-0005-0000-0000-0000F3900000}"/>
    <cellStyle name="Normal 4 4 4 3" xfId="37109" xr:uid="{00000000-0005-0000-0000-0000F4900000}"/>
    <cellStyle name="Normal 4 4 4 3 2" xfId="37110" xr:uid="{00000000-0005-0000-0000-0000F5900000}"/>
    <cellStyle name="Normal 4 4 4 4" xfId="37111" xr:uid="{00000000-0005-0000-0000-0000F6900000}"/>
    <cellStyle name="Normal 4 4 4 4 2" xfId="37112" xr:uid="{00000000-0005-0000-0000-0000F7900000}"/>
    <cellStyle name="Normal 4 4 4 5" xfId="37113" xr:uid="{00000000-0005-0000-0000-0000F8900000}"/>
    <cellStyle name="Normal 4 4 4 5 2" xfId="37114" xr:uid="{00000000-0005-0000-0000-0000F9900000}"/>
    <cellStyle name="Normal 4 4 4 6" xfId="37115" xr:uid="{00000000-0005-0000-0000-0000FA900000}"/>
    <cellStyle name="Normal 4 4 5" xfId="37116" xr:uid="{00000000-0005-0000-0000-0000FB900000}"/>
    <cellStyle name="Normal 4 4 5 2" xfId="37117" xr:uid="{00000000-0005-0000-0000-0000FC900000}"/>
    <cellStyle name="Normal 4 4 5 2 2" xfId="37118" xr:uid="{00000000-0005-0000-0000-0000FD900000}"/>
    <cellStyle name="Normal 4 4 5 3" xfId="37119" xr:uid="{00000000-0005-0000-0000-0000FE900000}"/>
    <cellStyle name="Normal 4 4 5 3 2" xfId="37120" xr:uid="{00000000-0005-0000-0000-0000FF900000}"/>
    <cellStyle name="Normal 4 4 5 4" xfId="37121" xr:uid="{00000000-0005-0000-0000-000000910000}"/>
    <cellStyle name="Normal 4 4 5 4 2" xfId="37122" xr:uid="{00000000-0005-0000-0000-000001910000}"/>
    <cellStyle name="Normal 4 4 5 5" xfId="37123" xr:uid="{00000000-0005-0000-0000-000002910000}"/>
    <cellStyle name="Normal 4 4 6" xfId="37124" xr:uid="{00000000-0005-0000-0000-000003910000}"/>
    <cellStyle name="Normal 4 4 6 2" xfId="37125" xr:uid="{00000000-0005-0000-0000-000004910000}"/>
    <cellStyle name="Normal 4 4 6 2 2" xfId="37126" xr:uid="{00000000-0005-0000-0000-000005910000}"/>
    <cellStyle name="Normal 4 4 6 3" xfId="37127" xr:uid="{00000000-0005-0000-0000-000006910000}"/>
    <cellStyle name="Normal 4 4 6 3 2" xfId="37128" xr:uid="{00000000-0005-0000-0000-000007910000}"/>
    <cellStyle name="Normal 4 4 6 4" xfId="37129" xr:uid="{00000000-0005-0000-0000-000008910000}"/>
    <cellStyle name="Normal 4 4 6 4 2" xfId="37130" xr:uid="{00000000-0005-0000-0000-000009910000}"/>
    <cellStyle name="Normal 4 4 6 5" xfId="37131" xr:uid="{00000000-0005-0000-0000-00000A910000}"/>
    <cellStyle name="Normal 4 4 7" xfId="37132" xr:uid="{00000000-0005-0000-0000-00000B910000}"/>
    <cellStyle name="Normal 4 5" xfId="37133" xr:uid="{00000000-0005-0000-0000-00000C910000}"/>
    <cellStyle name="Normal 4 5 10" xfId="37134" xr:uid="{00000000-0005-0000-0000-00000D910000}"/>
    <cellStyle name="Normal 4 5 10 2" xfId="37135" xr:uid="{00000000-0005-0000-0000-00000E910000}"/>
    <cellStyle name="Normal 4 5 11" xfId="37136" xr:uid="{00000000-0005-0000-0000-00000F910000}"/>
    <cellStyle name="Normal 4 5 11 2" xfId="37137" xr:uid="{00000000-0005-0000-0000-000010910000}"/>
    <cellStyle name="Normal 4 5 12" xfId="37138" xr:uid="{00000000-0005-0000-0000-000011910000}"/>
    <cellStyle name="Normal 4 5 12 2" xfId="37139" xr:uid="{00000000-0005-0000-0000-000012910000}"/>
    <cellStyle name="Normal 4 5 13" xfId="37140" xr:uid="{00000000-0005-0000-0000-000013910000}"/>
    <cellStyle name="Normal 4 5 13 2" xfId="37141" xr:uid="{00000000-0005-0000-0000-000014910000}"/>
    <cellStyle name="Normal 4 5 14" xfId="37142" xr:uid="{00000000-0005-0000-0000-000015910000}"/>
    <cellStyle name="Normal 4 5 14 2" xfId="37143" xr:uid="{00000000-0005-0000-0000-000016910000}"/>
    <cellStyle name="Normal 4 5 15" xfId="37144" xr:uid="{00000000-0005-0000-0000-000017910000}"/>
    <cellStyle name="Normal 4 5 15 2" xfId="37145" xr:uid="{00000000-0005-0000-0000-000018910000}"/>
    <cellStyle name="Normal 4 5 16" xfId="37146" xr:uid="{00000000-0005-0000-0000-000019910000}"/>
    <cellStyle name="Normal 4 5 16 2" xfId="37147" xr:uid="{00000000-0005-0000-0000-00001A910000}"/>
    <cellStyle name="Normal 4 5 17" xfId="37148" xr:uid="{00000000-0005-0000-0000-00001B910000}"/>
    <cellStyle name="Normal 4 5 17 2" xfId="37149" xr:uid="{00000000-0005-0000-0000-00001C910000}"/>
    <cellStyle name="Normal 4 5 18" xfId="37150" xr:uid="{00000000-0005-0000-0000-00001D910000}"/>
    <cellStyle name="Normal 4 5 18 2" xfId="37151" xr:uid="{00000000-0005-0000-0000-00001E910000}"/>
    <cellStyle name="Normal 4 5 19" xfId="37152" xr:uid="{00000000-0005-0000-0000-00001F910000}"/>
    <cellStyle name="Normal 4 5 19 2" xfId="37153" xr:uid="{00000000-0005-0000-0000-000020910000}"/>
    <cellStyle name="Normal 4 5 2" xfId="37154" xr:uid="{00000000-0005-0000-0000-000021910000}"/>
    <cellStyle name="Normal 4 5 2 2" xfId="37155" xr:uid="{00000000-0005-0000-0000-000022910000}"/>
    <cellStyle name="Normal 4 5 2 2 2" xfId="37156" xr:uid="{00000000-0005-0000-0000-000023910000}"/>
    <cellStyle name="Normal 4 5 2 2 2 2" xfId="37157" xr:uid="{00000000-0005-0000-0000-000024910000}"/>
    <cellStyle name="Normal 4 5 2 2 2 2 2" xfId="37158" xr:uid="{00000000-0005-0000-0000-000025910000}"/>
    <cellStyle name="Normal 4 5 2 2 2 3" xfId="37159" xr:uid="{00000000-0005-0000-0000-000026910000}"/>
    <cellStyle name="Normal 4 5 2 2 2 3 2" xfId="37160" xr:uid="{00000000-0005-0000-0000-000027910000}"/>
    <cellStyle name="Normal 4 5 2 2 2 4" xfId="37161" xr:uid="{00000000-0005-0000-0000-000028910000}"/>
    <cellStyle name="Normal 4 5 2 2 2 4 2" xfId="37162" xr:uid="{00000000-0005-0000-0000-000029910000}"/>
    <cellStyle name="Normal 4 5 2 2 2 5" xfId="37163" xr:uid="{00000000-0005-0000-0000-00002A910000}"/>
    <cellStyle name="Normal 4 5 2 2 3" xfId="37164" xr:uid="{00000000-0005-0000-0000-00002B910000}"/>
    <cellStyle name="Normal 4 5 2 2 3 2" xfId="37165" xr:uid="{00000000-0005-0000-0000-00002C910000}"/>
    <cellStyle name="Normal 4 5 2 2 4" xfId="37166" xr:uid="{00000000-0005-0000-0000-00002D910000}"/>
    <cellStyle name="Normal 4 5 2 2 4 2" xfId="37167" xr:uid="{00000000-0005-0000-0000-00002E910000}"/>
    <cellStyle name="Normal 4 5 2 2 5" xfId="37168" xr:uid="{00000000-0005-0000-0000-00002F910000}"/>
    <cellStyle name="Normal 4 5 2 2 5 2" xfId="37169" xr:uid="{00000000-0005-0000-0000-000030910000}"/>
    <cellStyle name="Normal 4 5 2 2 6" xfId="37170" xr:uid="{00000000-0005-0000-0000-000031910000}"/>
    <cellStyle name="Normal 4 5 2 3" xfId="37171" xr:uid="{00000000-0005-0000-0000-000032910000}"/>
    <cellStyle name="Normal 4 5 2 3 2" xfId="37172" xr:uid="{00000000-0005-0000-0000-000033910000}"/>
    <cellStyle name="Normal 4 5 2 3 2 2" xfId="37173" xr:uid="{00000000-0005-0000-0000-000034910000}"/>
    <cellStyle name="Normal 4 5 2 3 3" xfId="37174" xr:uid="{00000000-0005-0000-0000-000035910000}"/>
    <cellStyle name="Normal 4 5 2 3 3 2" xfId="37175" xr:uid="{00000000-0005-0000-0000-000036910000}"/>
    <cellStyle name="Normal 4 5 2 3 4" xfId="37176" xr:uid="{00000000-0005-0000-0000-000037910000}"/>
    <cellStyle name="Normal 4 5 2 3 4 2" xfId="37177" xr:uid="{00000000-0005-0000-0000-000038910000}"/>
    <cellStyle name="Normal 4 5 2 3 5" xfId="37178" xr:uid="{00000000-0005-0000-0000-000039910000}"/>
    <cellStyle name="Normal 4 5 2 4" xfId="37179" xr:uid="{00000000-0005-0000-0000-00003A910000}"/>
    <cellStyle name="Normal 4 5 2 4 2" xfId="37180" xr:uid="{00000000-0005-0000-0000-00003B910000}"/>
    <cellStyle name="Normal 4 5 2 4 2 2" xfId="37181" xr:uid="{00000000-0005-0000-0000-00003C910000}"/>
    <cellStyle name="Normal 4 5 2 4 3" xfId="37182" xr:uid="{00000000-0005-0000-0000-00003D910000}"/>
    <cellStyle name="Normal 4 5 2 4 3 2" xfId="37183" xr:uid="{00000000-0005-0000-0000-00003E910000}"/>
    <cellStyle name="Normal 4 5 2 4 4" xfId="37184" xr:uid="{00000000-0005-0000-0000-00003F910000}"/>
    <cellStyle name="Normal 4 5 2 4 4 2" xfId="37185" xr:uid="{00000000-0005-0000-0000-000040910000}"/>
    <cellStyle name="Normal 4 5 2 4 5" xfId="37186" xr:uid="{00000000-0005-0000-0000-000041910000}"/>
    <cellStyle name="Normal 4 5 2 5" xfId="37187" xr:uid="{00000000-0005-0000-0000-000042910000}"/>
    <cellStyle name="Normal 4 5 20" xfId="37188" xr:uid="{00000000-0005-0000-0000-000043910000}"/>
    <cellStyle name="Normal 4 5 20 2" xfId="37189" xr:uid="{00000000-0005-0000-0000-000044910000}"/>
    <cellStyle name="Normal 4 5 21" xfId="37190" xr:uid="{00000000-0005-0000-0000-000045910000}"/>
    <cellStyle name="Normal 4 5 21 2" xfId="37191" xr:uid="{00000000-0005-0000-0000-000046910000}"/>
    <cellStyle name="Normal 4 5 22" xfId="37192" xr:uid="{00000000-0005-0000-0000-000047910000}"/>
    <cellStyle name="Normal 4 5 22 2" xfId="37193" xr:uid="{00000000-0005-0000-0000-000048910000}"/>
    <cellStyle name="Normal 4 5 23" xfId="37194" xr:uid="{00000000-0005-0000-0000-000049910000}"/>
    <cellStyle name="Normal 4 5 23 2" xfId="37195" xr:uid="{00000000-0005-0000-0000-00004A910000}"/>
    <cellStyle name="Normal 4 5 24" xfId="37196" xr:uid="{00000000-0005-0000-0000-00004B910000}"/>
    <cellStyle name="Normal 4 5 24 2" xfId="37197" xr:uid="{00000000-0005-0000-0000-00004C910000}"/>
    <cellStyle name="Normal 4 5 25" xfId="37198" xr:uid="{00000000-0005-0000-0000-00004D910000}"/>
    <cellStyle name="Normal 4 5 25 2" xfId="37199" xr:uid="{00000000-0005-0000-0000-00004E910000}"/>
    <cellStyle name="Normal 4 5 26" xfId="37200" xr:uid="{00000000-0005-0000-0000-00004F910000}"/>
    <cellStyle name="Normal 4 5 26 2" xfId="37201" xr:uid="{00000000-0005-0000-0000-000050910000}"/>
    <cellStyle name="Normal 4 5 27" xfId="37202" xr:uid="{00000000-0005-0000-0000-000051910000}"/>
    <cellStyle name="Normal 4 5 27 2" xfId="37203" xr:uid="{00000000-0005-0000-0000-000052910000}"/>
    <cellStyle name="Normal 4 5 28" xfId="37204" xr:uid="{00000000-0005-0000-0000-000053910000}"/>
    <cellStyle name="Normal 4 5 28 2" xfId="37205" xr:uid="{00000000-0005-0000-0000-000054910000}"/>
    <cellStyle name="Normal 4 5 29" xfId="37206" xr:uid="{00000000-0005-0000-0000-000055910000}"/>
    <cellStyle name="Normal 4 5 29 2" xfId="37207" xr:uid="{00000000-0005-0000-0000-000056910000}"/>
    <cellStyle name="Normal 4 5 3" xfId="37208" xr:uid="{00000000-0005-0000-0000-000057910000}"/>
    <cellStyle name="Normal 4 5 3 2" xfId="37209" xr:uid="{00000000-0005-0000-0000-000058910000}"/>
    <cellStyle name="Normal 4 5 3 2 2" xfId="37210" xr:uid="{00000000-0005-0000-0000-000059910000}"/>
    <cellStyle name="Normal 4 5 3 2 2 2" xfId="37211" xr:uid="{00000000-0005-0000-0000-00005A910000}"/>
    <cellStyle name="Normal 4 5 3 2 2 2 2" xfId="37212" xr:uid="{00000000-0005-0000-0000-00005B910000}"/>
    <cellStyle name="Normal 4 5 3 2 2 3" xfId="37213" xr:uid="{00000000-0005-0000-0000-00005C910000}"/>
    <cellStyle name="Normal 4 5 3 2 2 3 2" xfId="37214" xr:uid="{00000000-0005-0000-0000-00005D910000}"/>
    <cellStyle name="Normal 4 5 3 2 2 4" xfId="37215" xr:uid="{00000000-0005-0000-0000-00005E910000}"/>
    <cellStyle name="Normal 4 5 3 2 2 4 2" xfId="37216" xr:uid="{00000000-0005-0000-0000-00005F910000}"/>
    <cellStyle name="Normal 4 5 3 2 2 5" xfId="37217" xr:uid="{00000000-0005-0000-0000-000060910000}"/>
    <cellStyle name="Normal 4 5 3 2 3" xfId="37218" xr:uid="{00000000-0005-0000-0000-000061910000}"/>
    <cellStyle name="Normal 4 5 3 2 3 2" xfId="37219" xr:uid="{00000000-0005-0000-0000-000062910000}"/>
    <cellStyle name="Normal 4 5 3 2 4" xfId="37220" xr:uid="{00000000-0005-0000-0000-000063910000}"/>
    <cellStyle name="Normal 4 5 3 2 4 2" xfId="37221" xr:uid="{00000000-0005-0000-0000-000064910000}"/>
    <cellStyle name="Normal 4 5 3 2 5" xfId="37222" xr:uid="{00000000-0005-0000-0000-000065910000}"/>
    <cellStyle name="Normal 4 5 3 2 5 2" xfId="37223" xr:uid="{00000000-0005-0000-0000-000066910000}"/>
    <cellStyle name="Normal 4 5 3 2 6" xfId="37224" xr:uid="{00000000-0005-0000-0000-000067910000}"/>
    <cellStyle name="Normal 4 5 3 3" xfId="37225" xr:uid="{00000000-0005-0000-0000-000068910000}"/>
    <cellStyle name="Normal 4 5 3 3 2" xfId="37226" xr:uid="{00000000-0005-0000-0000-000069910000}"/>
    <cellStyle name="Normal 4 5 3 3 2 2" xfId="37227" xr:uid="{00000000-0005-0000-0000-00006A910000}"/>
    <cellStyle name="Normal 4 5 3 3 3" xfId="37228" xr:uid="{00000000-0005-0000-0000-00006B910000}"/>
    <cellStyle name="Normal 4 5 3 3 3 2" xfId="37229" xr:uid="{00000000-0005-0000-0000-00006C910000}"/>
    <cellStyle name="Normal 4 5 3 3 4" xfId="37230" xr:uid="{00000000-0005-0000-0000-00006D910000}"/>
    <cellStyle name="Normal 4 5 3 3 4 2" xfId="37231" xr:uid="{00000000-0005-0000-0000-00006E910000}"/>
    <cellStyle name="Normal 4 5 3 3 5" xfId="37232" xr:uid="{00000000-0005-0000-0000-00006F910000}"/>
    <cellStyle name="Normal 4 5 3 4" xfId="37233" xr:uid="{00000000-0005-0000-0000-000070910000}"/>
    <cellStyle name="Normal 4 5 3 4 2" xfId="37234" xr:uid="{00000000-0005-0000-0000-000071910000}"/>
    <cellStyle name="Normal 4 5 3 4 2 2" xfId="37235" xr:uid="{00000000-0005-0000-0000-000072910000}"/>
    <cellStyle name="Normal 4 5 3 4 3" xfId="37236" xr:uid="{00000000-0005-0000-0000-000073910000}"/>
    <cellStyle name="Normal 4 5 3 4 3 2" xfId="37237" xr:uid="{00000000-0005-0000-0000-000074910000}"/>
    <cellStyle name="Normal 4 5 3 4 4" xfId="37238" xr:uid="{00000000-0005-0000-0000-000075910000}"/>
    <cellStyle name="Normal 4 5 3 4 4 2" xfId="37239" xr:uid="{00000000-0005-0000-0000-000076910000}"/>
    <cellStyle name="Normal 4 5 3 4 5" xfId="37240" xr:uid="{00000000-0005-0000-0000-000077910000}"/>
    <cellStyle name="Normal 4 5 3 5" xfId="37241" xr:uid="{00000000-0005-0000-0000-000078910000}"/>
    <cellStyle name="Normal 4 5 30" xfId="37242" xr:uid="{00000000-0005-0000-0000-000079910000}"/>
    <cellStyle name="Normal 4 5 30 2" xfId="37243" xr:uid="{00000000-0005-0000-0000-00007A910000}"/>
    <cellStyle name="Normal 4 5 31" xfId="37244" xr:uid="{00000000-0005-0000-0000-00007B910000}"/>
    <cellStyle name="Normal 4 5 31 2" xfId="37245" xr:uid="{00000000-0005-0000-0000-00007C910000}"/>
    <cellStyle name="Normal 4 5 32" xfId="37246" xr:uid="{00000000-0005-0000-0000-00007D910000}"/>
    <cellStyle name="Normal 4 5 32 2" xfId="37247" xr:uid="{00000000-0005-0000-0000-00007E910000}"/>
    <cellStyle name="Normal 4 5 33" xfId="37248" xr:uid="{00000000-0005-0000-0000-00007F910000}"/>
    <cellStyle name="Normal 4 5 33 2" xfId="37249" xr:uid="{00000000-0005-0000-0000-000080910000}"/>
    <cellStyle name="Normal 4 5 34" xfId="37250" xr:uid="{00000000-0005-0000-0000-000081910000}"/>
    <cellStyle name="Normal 4 5 34 2" xfId="37251" xr:uid="{00000000-0005-0000-0000-000082910000}"/>
    <cellStyle name="Normal 4 5 35" xfId="37252" xr:uid="{00000000-0005-0000-0000-000083910000}"/>
    <cellStyle name="Normal 4 5 35 2" xfId="37253" xr:uid="{00000000-0005-0000-0000-000084910000}"/>
    <cellStyle name="Normal 4 5 36" xfId="37254" xr:uid="{00000000-0005-0000-0000-000085910000}"/>
    <cellStyle name="Normal 4 5 36 2" xfId="37255" xr:uid="{00000000-0005-0000-0000-000086910000}"/>
    <cellStyle name="Normal 4 5 37" xfId="37256" xr:uid="{00000000-0005-0000-0000-000087910000}"/>
    <cellStyle name="Normal 4 5 37 2" xfId="37257" xr:uid="{00000000-0005-0000-0000-000088910000}"/>
    <cellStyle name="Normal 4 5 38" xfId="37258" xr:uid="{00000000-0005-0000-0000-000089910000}"/>
    <cellStyle name="Normal 4 5 38 2" xfId="37259" xr:uid="{00000000-0005-0000-0000-00008A910000}"/>
    <cellStyle name="Normal 4 5 39" xfId="37260" xr:uid="{00000000-0005-0000-0000-00008B910000}"/>
    <cellStyle name="Normal 4 5 39 2" xfId="37261" xr:uid="{00000000-0005-0000-0000-00008C910000}"/>
    <cellStyle name="Normal 4 5 4" xfId="37262" xr:uid="{00000000-0005-0000-0000-00008D910000}"/>
    <cellStyle name="Normal 4 5 4 2" xfId="37263" xr:uid="{00000000-0005-0000-0000-00008E910000}"/>
    <cellStyle name="Normal 4 5 4 2 2" xfId="37264" xr:uid="{00000000-0005-0000-0000-00008F910000}"/>
    <cellStyle name="Normal 4 5 4 2 2 2" xfId="37265" xr:uid="{00000000-0005-0000-0000-000090910000}"/>
    <cellStyle name="Normal 4 5 4 2 3" xfId="37266" xr:uid="{00000000-0005-0000-0000-000091910000}"/>
    <cellStyle name="Normal 4 5 4 2 3 2" xfId="37267" xr:uid="{00000000-0005-0000-0000-000092910000}"/>
    <cellStyle name="Normal 4 5 4 2 4" xfId="37268" xr:uid="{00000000-0005-0000-0000-000093910000}"/>
    <cellStyle name="Normal 4 5 4 2 4 2" xfId="37269" xr:uid="{00000000-0005-0000-0000-000094910000}"/>
    <cellStyle name="Normal 4 5 4 2 5" xfId="37270" xr:uid="{00000000-0005-0000-0000-000095910000}"/>
    <cellStyle name="Normal 4 5 4 3" xfId="37271" xr:uid="{00000000-0005-0000-0000-000096910000}"/>
    <cellStyle name="Normal 4 5 4 3 2" xfId="37272" xr:uid="{00000000-0005-0000-0000-000097910000}"/>
    <cellStyle name="Normal 4 5 4 3 2 2" xfId="37273" xr:uid="{00000000-0005-0000-0000-000098910000}"/>
    <cellStyle name="Normal 4 5 4 3 3" xfId="37274" xr:uid="{00000000-0005-0000-0000-000099910000}"/>
    <cellStyle name="Normal 4 5 4 3 3 2" xfId="37275" xr:uid="{00000000-0005-0000-0000-00009A910000}"/>
    <cellStyle name="Normal 4 5 4 3 4" xfId="37276" xr:uid="{00000000-0005-0000-0000-00009B910000}"/>
    <cellStyle name="Normal 4 5 4 3 4 2" xfId="37277" xr:uid="{00000000-0005-0000-0000-00009C910000}"/>
    <cellStyle name="Normal 4 5 4 3 5" xfId="37278" xr:uid="{00000000-0005-0000-0000-00009D910000}"/>
    <cellStyle name="Normal 4 5 4 4" xfId="37279" xr:uid="{00000000-0005-0000-0000-00009E910000}"/>
    <cellStyle name="Normal 4 5 40" xfId="37280" xr:uid="{00000000-0005-0000-0000-00009F910000}"/>
    <cellStyle name="Normal 4 5 40 2" xfId="37281" xr:uid="{00000000-0005-0000-0000-0000A0910000}"/>
    <cellStyle name="Normal 4 5 41" xfId="37282" xr:uid="{00000000-0005-0000-0000-0000A1910000}"/>
    <cellStyle name="Normal 4 5 41 2" xfId="37283" xr:uid="{00000000-0005-0000-0000-0000A2910000}"/>
    <cellStyle name="Normal 4 5 42" xfId="37284" xr:uid="{00000000-0005-0000-0000-0000A3910000}"/>
    <cellStyle name="Normal 4 5 42 2" xfId="37285" xr:uid="{00000000-0005-0000-0000-0000A4910000}"/>
    <cellStyle name="Normal 4 5 43" xfId="37286" xr:uid="{00000000-0005-0000-0000-0000A5910000}"/>
    <cellStyle name="Normal 4 5 43 2" xfId="37287" xr:uid="{00000000-0005-0000-0000-0000A6910000}"/>
    <cellStyle name="Normal 4 5 44" xfId="37288" xr:uid="{00000000-0005-0000-0000-0000A7910000}"/>
    <cellStyle name="Normal 4 5 44 2" xfId="37289" xr:uid="{00000000-0005-0000-0000-0000A8910000}"/>
    <cellStyle name="Normal 4 5 45" xfId="37290" xr:uid="{00000000-0005-0000-0000-0000A9910000}"/>
    <cellStyle name="Normal 4 5 45 2" xfId="37291" xr:uid="{00000000-0005-0000-0000-0000AA910000}"/>
    <cellStyle name="Normal 4 5 46" xfId="37292" xr:uid="{00000000-0005-0000-0000-0000AB910000}"/>
    <cellStyle name="Normal 4 5 46 2" xfId="37293" xr:uid="{00000000-0005-0000-0000-0000AC910000}"/>
    <cellStyle name="Normal 4 5 47" xfId="37294" xr:uid="{00000000-0005-0000-0000-0000AD910000}"/>
    <cellStyle name="Normal 4 5 47 2" xfId="37295" xr:uid="{00000000-0005-0000-0000-0000AE910000}"/>
    <cellStyle name="Normal 4 5 48" xfId="37296" xr:uid="{00000000-0005-0000-0000-0000AF910000}"/>
    <cellStyle name="Normal 4 5 48 2" xfId="37297" xr:uid="{00000000-0005-0000-0000-0000B0910000}"/>
    <cellStyle name="Normal 4 5 49" xfId="37298" xr:uid="{00000000-0005-0000-0000-0000B1910000}"/>
    <cellStyle name="Normal 4 5 49 2" xfId="37299" xr:uid="{00000000-0005-0000-0000-0000B2910000}"/>
    <cellStyle name="Normal 4 5 5" xfId="37300" xr:uid="{00000000-0005-0000-0000-0000B3910000}"/>
    <cellStyle name="Normal 4 5 5 2" xfId="37301" xr:uid="{00000000-0005-0000-0000-0000B4910000}"/>
    <cellStyle name="Normal 4 5 5 2 2" xfId="37302" xr:uid="{00000000-0005-0000-0000-0000B5910000}"/>
    <cellStyle name="Normal 4 5 5 2 2 2" xfId="37303" xr:uid="{00000000-0005-0000-0000-0000B6910000}"/>
    <cellStyle name="Normal 4 5 5 2 3" xfId="37304" xr:uid="{00000000-0005-0000-0000-0000B7910000}"/>
    <cellStyle name="Normal 4 5 5 2 3 2" xfId="37305" xr:uid="{00000000-0005-0000-0000-0000B8910000}"/>
    <cellStyle name="Normal 4 5 5 2 4" xfId="37306" xr:uid="{00000000-0005-0000-0000-0000B9910000}"/>
    <cellStyle name="Normal 4 5 5 2 4 2" xfId="37307" xr:uid="{00000000-0005-0000-0000-0000BA910000}"/>
    <cellStyle name="Normal 4 5 5 2 5" xfId="37308" xr:uid="{00000000-0005-0000-0000-0000BB910000}"/>
    <cellStyle name="Normal 4 5 5 3" xfId="37309" xr:uid="{00000000-0005-0000-0000-0000BC910000}"/>
    <cellStyle name="Normal 4 5 50" xfId="37310" xr:uid="{00000000-0005-0000-0000-0000BD910000}"/>
    <cellStyle name="Normal 4 5 50 2" xfId="37311" xr:uid="{00000000-0005-0000-0000-0000BE910000}"/>
    <cellStyle name="Normal 4 5 51" xfId="37312" xr:uid="{00000000-0005-0000-0000-0000BF910000}"/>
    <cellStyle name="Normal 4 5 51 2" xfId="37313" xr:uid="{00000000-0005-0000-0000-0000C0910000}"/>
    <cellStyle name="Normal 4 5 52" xfId="37314" xr:uid="{00000000-0005-0000-0000-0000C1910000}"/>
    <cellStyle name="Normal 4 5 52 2" xfId="37315" xr:uid="{00000000-0005-0000-0000-0000C2910000}"/>
    <cellStyle name="Normal 4 5 53" xfId="37316" xr:uid="{00000000-0005-0000-0000-0000C3910000}"/>
    <cellStyle name="Normal 4 5 53 2" xfId="37317" xr:uid="{00000000-0005-0000-0000-0000C4910000}"/>
    <cellStyle name="Normal 4 5 54" xfId="37318" xr:uid="{00000000-0005-0000-0000-0000C5910000}"/>
    <cellStyle name="Normal 4 5 54 2" xfId="37319" xr:uid="{00000000-0005-0000-0000-0000C6910000}"/>
    <cellStyle name="Normal 4 5 55" xfId="37320" xr:uid="{00000000-0005-0000-0000-0000C7910000}"/>
    <cellStyle name="Normal 4 5 55 2" xfId="37321" xr:uid="{00000000-0005-0000-0000-0000C8910000}"/>
    <cellStyle name="Normal 4 5 56" xfId="37322" xr:uid="{00000000-0005-0000-0000-0000C9910000}"/>
    <cellStyle name="Normal 4 5 56 2" xfId="37323" xr:uid="{00000000-0005-0000-0000-0000CA910000}"/>
    <cellStyle name="Normal 4 5 57" xfId="37324" xr:uid="{00000000-0005-0000-0000-0000CB910000}"/>
    <cellStyle name="Normal 4 5 57 2" xfId="37325" xr:uid="{00000000-0005-0000-0000-0000CC910000}"/>
    <cellStyle name="Normal 4 5 58" xfId="37326" xr:uid="{00000000-0005-0000-0000-0000CD910000}"/>
    <cellStyle name="Normal 4 5 58 2" xfId="37327" xr:uid="{00000000-0005-0000-0000-0000CE910000}"/>
    <cellStyle name="Normal 4 5 59" xfId="37328" xr:uid="{00000000-0005-0000-0000-0000CF910000}"/>
    <cellStyle name="Normal 4 5 59 2" xfId="37329" xr:uid="{00000000-0005-0000-0000-0000D0910000}"/>
    <cellStyle name="Normal 4 5 6" xfId="37330" xr:uid="{00000000-0005-0000-0000-0000D1910000}"/>
    <cellStyle name="Normal 4 5 6 2" xfId="37331" xr:uid="{00000000-0005-0000-0000-0000D2910000}"/>
    <cellStyle name="Normal 4 5 60" xfId="37332" xr:uid="{00000000-0005-0000-0000-0000D3910000}"/>
    <cellStyle name="Normal 4 5 60 2" xfId="37333" xr:uid="{00000000-0005-0000-0000-0000D4910000}"/>
    <cellStyle name="Normal 4 5 61" xfId="37334" xr:uid="{00000000-0005-0000-0000-0000D5910000}"/>
    <cellStyle name="Normal 4 5 61 2" xfId="37335" xr:uid="{00000000-0005-0000-0000-0000D6910000}"/>
    <cellStyle name="Normal 4 5 62" xfId="37336" xr:uid="{00000000-0005-0000-0000-0000D7910000}"/>
    <cellStyle name="Normal 4 5 62 2" xfId="37337" xr:uid="{00000000-0005-0000-0000-0000D8910000}"/>
    <cellStyle name="Normal 4 5 63" xfId="37338" xr:uid="{00000000-0005-0000-0000-0000D9910000}"/>
    <cellStyle name="Normal 4 5 63 2" xfId="37339" xr:uid="{00000000-0005-0000-0000-0000DA910000}"/>
    <cellStyle name="Normal 4 5 64" xfId="37340" xr:uid="{00000000-0005-0000-0000-0000DB910000}"/>
    <cellStyle name="Normal 4 5 64 2" xfId="37341" xr:uid="{00000000-0005-0000-0000-0000DC910000}"/>
    <cellStyle name="Normal 4 5 65" xfId="37342" xr:uid="{00000000-0005-0000-0000-0000DD910000}"/>
    <cellStyle name="Normal 4 5 65 2" xfId="37343" xr:uid="{00000000-0005-0000-0000-0000DE910000}"/>
    <cellStyle name="Normal 4 5 66" xfId="37344" xr:uid="{00000000-0005-0000-0000-0000DF910000}"/>
    <cellStyle name="Normal 4 5 66 2" xfId="37345" xr:uid="{00000000-0005-0000-0000-0000E0910000}"/>
    <cellStyle name="Normal 4 5 67" xfId="37346" xr:uid="{00000000-0005-0000-0000-0000E1910000}"/>
    <cellStyle name="Normal 4 5 67 2" xfId="37347" xr:uid="{00000000-0005-0000-0000-0000E2910000}"/>
    <cellStyle name="Normal 4 5 68" xfId="37348" xr:uid="{00000000-0005-0000-0000-0000E3910000}"/>
    <cellStyle name="Normal 4 5 68 2" xfId="37349" xr:uid="{00000000-0005-0000-0000-0000E4910000}"/>
    <cellStyle name="Normal 4 5 69" xfId="37350" xr:uid="{00000000-0005-0000-0000-0000E5910000}"/>
    <cellStyle name="Normal 4 5 69 2" xfId="37351" xr:uid="{00000000-0005-0000-0000-0000E6910000}"/>
    <cellStyle name="Normal 4 5 7" xfId="37352" xr:uid="{00000000-0005-0000-0000-0000E7910000}"/>
    <cellStyle name="Normal 4 5 7 2" xfId="37353" xr:uid="{00000000-0005-0000-0000-0000E8910000}"/>
    <cellStyle name="Normal 4 5 70" xfId="37354" xr:uid="{00000000-0005-0000-0000-0000E9910000}"/>
    <cellStyle name="Normal 4 5 70 2" xfId="37355" xr:uid="{00000000-0005-0000-0000-0000EA910000}"/>
    <cellStyle name="Normal 4 5 71" xfId="37356" xr:uid="{00000000-0005-0000-0000-0000EB910000}"/>
    <cellStyle name="Normal 4 5 71 2" xfId="37357" xr:uid="{00000000-0005-0000-0000-0000EC910000}"/>
    <cellStyle name="Normal 4 5 72" xfId="37358" xr:uid="{00000000-0005-0000-0000-0000ED910000}"/>
    <cellStyle name="Normal 4 5 72 2" xfId="37359" xr:uid="{00000000-0005-0000-0000-0000EE910000}"/>
    <cellStyle name="Normal 4 5 73" xfId="37360" xr:uid="{00000000-0005-0000-0000-0000EF910000}"/>
    <cellStyle name="Normal 4 5 73 2" xfId="37361" xr:uid="{00000000-0005-0000-0000-0000F0910000}"/>
    <cellStyle name="Normal 4 5 74" xfId="37362" xr:uid="{00000000-0005-0000-0000-0000F1910000}"/>
    <cellStyle name="Normal 4 5 74 2" xfId="37363" xr:uid="{00000000-0005-0000-0000-0000F2910000}"/>
    <cellStyle name="Normal 4 5 75" xfId="37364" xr:uid="{00000000-0005-0000-0000-0000F3910000}"/>
    <cellStyle name="Normal 4 5 75 2" xfId="37365" xr:uid="{00000000-0005-0000-0000-0000F4910000}"/>
    <cellStyle name="Normal 4 5 76" xfId="37366" xr:uid="{00000000-0005-0000-0000-0000F5910000}"/>
    <cellStyle name="Normal 4 5 76 2" xfId="37367" xr:uid="{00000000-0005-0000-0000-0000F6910000}"/>
    <cellStyle name="Normal 4 5 77" xfId="37368" xr:uid="{00000000-0005-0000-0000-0000F7910000}"/>
    <cellStyle name="Normal 4 5 77 2" xfId="37369" xr:uid="{00000000-0005-0000-0000-0000F8910000}"/>
    <cellStyle name="Normal 4 5 78" xfId="37370" xr:uid="{00000000-0005-0000-0000-0000F9910000}"/>
    <cellStyle name="Normal 4 5 78 2" xfId="37371" xr:uid="{00000000-0005-0000-0000-0000FA910000}"/>
    <cellStyle name="Normal 4 5 79" xfId="37372" xr:uid="{00000000-0005-0000-0000-0000FB910000}"/>
    <cellStyle name="Normal 4 5 79 2" xfId="37373" xr:uid="{00000000-0005-0000-0000-0000FC910000}"/>
    <cellStyle name="Normal 4 5 8" xfId="37374" xr:uid="{00000000-0005-0000-0000-0000FD910000}"/>
    <cellStyle name="Normal 4 5 8 2" xfId="37375" xr:uid="{00000000-0005-0000-0000-0000FE910000}"/>
    <cellStyle name="Normal 4 5 80" xfId="37376" xr:uid="{00000000-0005-0000-0000-0000FF910000}"/>
    <cellStyle name="Normal 4 5 80 2" xfId="37377" xr:uid="{00000000-0005-0000-0000-000000920000}"/>
    <cellStyle name="Normal 4 5 81" xfId="37378" xr:uid="{00000000-0005-0000-0000-000001920000}"/>
    <cellStyle name="Normal 4 5 81 2" xfId="37379" xr:uid="{00000000-0005-0000-0000-000002920000}"/>
    <cellStyle name="Normal 4 5 82" xfId="37380" xr:uid="{00000000-0005-0000-0000-000003920000}"/>
    <cellStyle name="Normal 4 5 82 2" xfId="37381" xr:uid="{00000000-0005-0000-0000-000004920000}"/>
    <cellStyle name="Normal 4 5 83" xfId="37382" xr:uid="{00000000-0005-0000-0000-000005920000}"/>
    <cellStyle name="Normal 4 5 83 2" xfId="37383" xr:uid="{00000000-0005-0000-0000-000006920000}"/>
    <cellStyle name="Normal 4 5 84" xfId="37384" xr:uid="{00000000-0005-0000-0000-000007920000}"/>
    <cellStyle name="Normal 4 5 84 2" xfId="37385" xr:uid="{00000000-0005-0000-0000-000008920000}"/>
    <cellStyle name="Normal 4 5 85" xfId="37386" xr:uid="{00000000-0005-0000-0000-000009920000}"/>
    <cellStyle name="Normal 4 5 85 2" xfId="37387" xr:uid="{00000000-0005-0000-0000-00000A920000}"/>
    <cellStyle name="Normal 4 5 86" xfId="37388" xr:uid="{00000000-0005-0000-0000-00000B920000}"/>
    <cellStyle name="Normal 4 5 86 2" xfId="37389" xr:uid="{00000000-0005-0000-0000-00000C920000}"/>
    <cellStyle name="Normal 4 5 87" xfId="37390" xr:uid="{00000000-0005-0000-0000-00000D920000}"/>
    <cellStyle name="Normal 4 5 87 2" xfId="37391" xr:uid="{00000000-0005-0000-0000-00000E920000}"/>
    <cellStyle name="Normal 4 5 88" xfId="37392" xr:uid="{00000000-0005-0000-0000-00000F920000}"/>
    <cellStyle name="Normal 4 5 88 2" xfId="37393" xr:uid="{00000000-0005-0000-0000-000010920000}"/>
    <cellStyle name="Normal 4 5 89" xfId="37394" xr:uid="{00000000-0005-0000-0000-000011920000}"/>
    <cellStyle name="Normal 4 5 89 2" xfId="37395" xr:uid="{00000000-0005-0000-0000-000012920000}"/>
    <cellStyle name="Normal 4 5 9" xfId="37396" xr:uid="{00000000-0005-0000-0000-000013920000}"/>
    <cellStyle name="Normal 4 5 9 2" xfId="37397" xr:uid="{00000000-0005-0000-0000-000014920000}"/>
    <cellStyle name="Normal 4 5 90" xfId="37398" xr:uid="{00000000-0005-0000-0000-000015920000}"/>
    <cellStyle name="Normal 4 5 90 2" xfId="37399" xr:uid="{00000000-0005-0000-0000-000016920000}"/>
    <cellStyle name="Normal 4 5 91" xfId="37400" xr:uid="{00000000-0005-0000-0000-000017920000}"/>
    <cellStyle name="Normal 4 5 91 2" xfId="37401" xr:uid="{00000000-0005-0000-0000-000018920000}"/>
    <cellStyle name="Normal 4 5 92" xfId="37402" xr:uid="{00000000-0005-0000-0000-000019920000}"/>
    <cellStyle name="Normal 4 5 92 2" xfId="37403" xr:uid="{00000000-0005-0000-0000-00001A920000}"/>
    <cellStyle name="Normal 4 5 93" xfId="37404" xr:uid="{00000000-0005-0000-0000-00001B920000}"/>
    <cellStyle name="Normal 4 5 93 2" xfId="37405" xr:uid="{00000000-0005-0000-0000-00001C920000}"/>
    <cellStyle name="Normal 4 5 94" xfId="37406" xr:uid="{00000000-0005-0000-0000-00001D920000}"/>
    <cellStyle name="Normal 4 5 94 2" xfId="37407" xr:uid="{00000000-0005-0000-0000-00001E920000}"/>
    <cellStyle name="Normal 4 5 94 2 2" xfId="37408" xr:uid="{00000000-0005-0000-0000-00001F920000}"/>
    <cellStyle name="Normal 4 5 94 3" xfId="37409" xr:uid="{00000000-0005-0000-0000-000020920000}"/>
    <cellStyle name="Normal 4 5 94 3 2" xfId="37410" xr:uid="{00000000-0005-0000-0000-000021920000}"/>
    <cellStyle name="Normal 4 5 94 4" xfId="37411" xr:uid="{00000000-0005-0000-0000-000022920000}"/>
    <cellStyle name="Normal 4 5 94 4 2" xfId="37412" xr:uid="{00000000-0005-0000-0000-000023920000}"/>
    <cellStyle name="Normal 4 5 94 5" xfId="37413" xr:uid="{00000000-0005-0000-0000-000024920000}"/>
    <cellStyle name="Normal 4 5 95" xfId="37414" xr:uid="{00000000-0005-0000-0000-000025920000}"/>
    <cellStyle name="Normal 4 6" xfId="37415" xr:uid="{00000000-0005-0000-0000-000026920000}"/>
    <cellStyle name="Normal 4 6 2" xfId="37416" xr:uid="{00000000-0005-0000-0000-000027920000}"/>
    <cellStyle name="Normal 4 6 2 2" xfId="37417" xr:uid="{00000000-0005-0000-0000-000028920000}"/>
    <cellStyle name="Normal 4 6 2 2 2" xfId="37418" xr:uid="{00000000-0005-0000-0000-000029920000}"/>
    <cellStyle name="Normal 4 6 2 2 2 2" xfId="37419" xr:uid="{00000000-0005-0000-0000-00002A920000}"/>
    <cellStyle name="Normal 4 6 2 2 3" xfId="37420" xr:uid="{00000000-0005-0000-0000-00002B920000}"/>
    <cellStyle name="Normal 4 6 2 2 3 2" xfId="37421" xr:uid="{00000000-0005-0000-0000-00002C920000}"/>
    <cellStyle name="Normal 4 6 2 2 4" xfId="37422" xr:uid="{00000000-0005-0000-0000-00002D920000}"/>
    <cellStyle name="Normal 4 6 2 2 4 2" xfId="37423" xr:uid="{00000000-0005-0000-0000-00002E920000}"/>
    <cellStyle name="Normal 4 6 2 2 5" xfId="37424" xr:uid="{00000000-0005-0000-0000-00002F920000}"/>
    <cellStyle name="Normal 4 6 2 3" xfId="37425" xr:uid="{00000000-0005-0000-0000-000030920000}"/>
    <cellStyle name="Normal 4 6 2 3 2" xfId="37426" xr:uid="{00000000-0005-0000-0000-000031920000}"/>
    <cellStyle name="Normal 4 6 2 3 2 2" xfId="37427" xr:uid="{00000000-0005-0000-0000-000032920000}"/>
    <cellStyle name="Normal 4 6 2 3 3" xfId="37428" xr:uid="{00000000-0005-0000-0000-000033920000}"/>
    <cellStyle name="Normal 4 6 2 3 3 2" xfId="37429" xr:uid="{00000000-0005-0000-0000-000034920000}"/>
    <cellStyle name="Normal 4 6 2 3 4" xfId="37430" xr:uid="{00000000-0005-0000-0000-000035920000}"/>
    <cellStyle name="Normal 4 6 2 3 4 2" xfId="37431" xr:uid="{00000000-0005-0000-0000-000036920000}"/>
    <cellStyle name="Normal 4 6 2 3 5" xfId="37432" xr:uid="{00000000-0005-0000-0000-000037920000}"/>
    <cellStyle name="Normal 4 6 2 4" xfId="37433" xr:uid="{00000000-0005-0000-0000-000038920000}"/>
    <cellStyle name="Normal 4 6 3" xfId="37434" xr:uid="{00000000-0005-0000-0000-000039920000}"/>
    <cellStyle name="Normal 4 6 3 2" xfId="37435" xr:uid="{00000000-0005-0000-0000-00003A920000}"/>
    <cellStyle name="Normal 4 6 3 2 2" xfId="37436" xr:uid="{00000000-0005-0000-0000-00003B920000}"/>
    <cellStyle name="Normal 4 6 3 3" xfId="37437" xr:uid="{00000000-0005-0000-0000-00003C920000}"/>
    <cellStyle name="Normal 4 6 3 3 2" xfId="37438" xr:uid="{00000000-0005-0000-0000-00003D920000}"/>
    <cellStyle name="Normal 4 6 3 4" xfId="37439" xr:uid="{00000000-0005-0000-0000-00003E920000}"/>
    <cellStyle name="Normal 4 6 3 4 2" xfId="37440" xr:uid="{00000000-0005-0000-0000-00003F920000}"/>
    <cellStyle name="Normal 4 6 3 5" xfId="37441" xr:uid="{00000000-0005-0000-0000-000040920000}"/>
    <cellStyle name="Normal 4 6 4" xfId="37442" xr:uid="{00000000-0005-0000-0000-000041920000}"/>
    <cellStyle name="Normal 4 6 4 2" xfId="37443" xr:uid="{00000000-0005-0000-0000-000042920000}"/>
    <cellStyle name="Normal 4 6 4 2 2" xfId="37444" xr:uid="{00000000-0005-0000-0000-000043920000}"/>
    <cellStyle name="Normal 4 6 4 3" xfId="37445" xr:uid="{00000000-0005-0000-0000-000044920000}"/>
    <cellStyle name="Normal 4 6 4 3 2" xfId="37446" xr:uid="{00000000-0005-0000-0000-000045920000}"/>
    <cellStyle name="Normal 4 6 4 4" xfId="37447" xr:uid="{00000000-0005-0000-0000-000046920000}"/>
    <cellStyle name="Normal 4 6 4 4 2" xfId="37448" xr:uid="{00000000-0005-0000-0000-000047920000}"/>
    <cellStyle name="Normal 4 6 4 5" xfId="37449" xr:uid="{00000000-0005-0000-0000-000048920000}"/>
    <cellStyle name="Normal 4 6 5" xfId="37450" xr:uid="{00000000-0005-0000-0000-000049920000}"/>
    <cellStyle name="Normal 4 7" xfId="37451" xr:uid="{00000000-0005-0000-0000-00004A920000}"/>
    <cellStyle name="Normal 4 7 2" xfId="37452" xr:uid="{00000000-0005-0000-0000-00004B920000}"/>
    <cellStyle name="Normal 4 7 2 2" xfId="37453" xr:uid="{00000000-0005-0000-0000-00004C920000}"/>
    <cellStyle name="Normal 4 7 2 2 2" xfId="37454" xr:uid="{00000000-0005-0000-0000-00004D920000}"/>
    <cellStyle name="Normal 4 7 2 2 2 2" xfId="37455" xr:uid="{00000000-0005-0000-0000-00004E920000}"/>
    <cellStyle name="Normal 4 7 2 2 3" xfId="37456" xr:uid="{00000000-0005-0000-0000-00004F920000}"/>
    <cellStyle name="Normal 4 7 2 2 3 2" xfId="37457" xr:uid="{00000000-0005-0000-0000-000050920000}"/>
    <cellStyle name="Normal 4 7 2 2 4" xfId="37458" xr:uid="{00000000-0005-0000-0000-000051920000}"/>
    <cellStyle name="Normal 4 7 2 2 4 2" xfId="37459" xr:uid="{00000000-0005-0000-0000-000052920000}"/>
    <cellStyle name="Normal 4 7 2 2 5" xfId="37460" xr:uid="{00000000-0005-0000-0000-000053920000}"/>
    <cellStyle name="Normal 4 7 2 3" xfId="37461" xr:uid="{00000000-0005-0000-0000-000054920000}"/>
    <cellStyle name="Normal 4 7 2 3 2" xfId="37462" xr:uid="{00000000-0005-0000-0000-000055920000}"/>
    <cellStyle name="Normal 4 7 2 3 2 2" xfId="37463" xr:uid="{00000000-0005-0000-0000-000056920000}"/>
    <cellStyle name="Normal 4 7 2 3 3" xfId="37464" xr:uid="{00000000-0005-0000-0000-000057920000}"/>
    <cellStyle name="Normal 4 7 2 3 3 2" xfId="37465" xr:uid="{00000000-0005-0000-0000-000058920000}"/>
    <cellStyle name="Normal 4 7 2 3 4" xfId="37466" xr:uid="{00000000-0005-0000-0000-000059920000}"/>
    <cellStyle name="Normal 4 7 2 3 4 2" xfId="37467" xr:uid="{00000000-0005-0000-0000-00005A920000}"/>
    <cellStyle name="Normal 4 7 2 3 5" xfId="37468" xr:uid="{00000000-0005-0000-0000-00005B920000}"/>
    <cellStyle name="Normal 4 7 2 4" xfId="37469" xr:uid="{00000000-0005-0000-0000-00005C920000}"/>
    <cellStyle name="Normal 4 7 3" xfId="37470" xr:uid="{00000000-0005-0000-0000-00005D920000}"/>
    <cellStyle name="Normal 4 7 3 2" xfId="37471" xr:uid="{00000000-0005-0000-0000-00005E920000}"/>
    <cellStyle name="Normal 4 7 3 2 2" xfId="37472" xr:uid="{00000000-0005-0000-0000-00005F920000}"/>
    <cellStyle name="Normal 4 7 3 3" xfId="37473" xr:uid="{00000000-0005-0000-0000-000060920000}"/>
    <cellStyle name="Normal 4 7 3 3 2" xfId="37474" xr:uid="{00000000-0005-0000-0000-000061920000}"/>
    <cellStyle name="Normal 4 7 3 4" xfId="37475" xr:uid="{00000000-0005-0000-0000-000062920000}"/>
    <cellStyle name="Normal 4 7 3 4 2" xfId="37476" xr:uid="{00000000-0005-0000-0000-000063920000}"/>
    <cellStyle name="Normal 4 7 3 5" xfId="37477" xr:uid="{00000000-0005-0000-0000-000064920000}"/>
    <cellStyle name="Normal 4 7 4" xfId="37478" xr:uid="{00000000-0005-0000-0000-000065920000}"/>
    <cellStyle name="Normal 4 7 4 2" xfId="37479" xr:uid="{00000000-0005-0000-0000-000066920000}"/>
    <cellStyle name="Normal 4 7 4 2 2" xfId="37480" xr:uid="{00000000-0005-0000-0000-000067920000}"/>
    <cellStyle name="Normal 4 7 4 3" xfId="37481" xr:uid="{00000000-0005-0000-0000-000068920000}"/>
    <cellStyle name="Normal 4 7 4 3 2" xfId="37482" xr:uid="{00000000-0005-0000-0000-000069920000}"/>
    <cellStyle name="Normal 4 7 4 4" xfId="37483" xr:uid="{00000000-0005-0000-0000-00006A920000}"/>
    <cellStyle name="Normal 4 7 4 4 2" xfId="37484" xr:uid="{00000000-0005-0000-0000-00006B920000}"/>
    <cellStyle name="Normal 4 7 4 5" xfId="37485" xr:uid="{00000000-0005-0000-0000-00006C920000}"/>
    <cellStyle name="Normal 4 7 5" xfId="37486" xr:uid="{00000000-0005-0000-0000-00006D920000}"/>
    <cellStyle name="Normal 4 8" xfId="37487" xr:uid="{00000000-0005-0000-0000-00006E920000}"/>
    <cellStyle name="Normal 4 8 2" xfId="37488" xr:uid="{00000000-0005-0000-0000-00006F920000}"/>
    <cellStyle name="Normal 4 8 2 2" xfId="37489" xr:uid="{00000000-0005-0000-0000-000070920000}"/>
    <cellStyle name="Normal 4 8 2 2 2" xfId="37490" xr:uid="{00000000-0005-0000-0000-000071920000}"/>
    <cellStyle name="Normal 4 8 2 2 2 2" xfId="37491" xr:uid="{00000000-0005-0000-0000-000072920000}"/>
    <cellStyle name="Normal 4 8 2 2 3" xfId="37492" xr:uid="{00000000-0005-0000-0000-000073920000}"/>
    <cellStyle name="Normal 4 8 2 2 3 2" xfId="37493" xr:uid="{00000000-0005-0000-0000-000074920000}"/>
    <cellStyle name="Normal 4 8 2 2 4" xfId="37494" xr:uid="{00000000-0005-0000-0000-000075920000}"/>
    <cellStyle name="Normal 4 8 2 2 4 2" xfId="37495" xr:uid="{00000000-0005-0000-0000-000076920000}"/>
    <cellStyle name="Normal 4 8 2 2 5" xfId="37496" xr:uid="{00000000-0005-0000-0000-000077920000}"/>
    <cellStyle name="Normal 4 8 2 3" xfId="37497" xr:uid="{00000000-0005-0000-0000-000078920000}"/>
    <cellStyle name="Normal 4 8 3" xfId="37498" xr:uid="{00000000-0005-0000-0000-000079920000}"/>
    <cellStyle name="Normal 4 8 3 2" xfId="37499" xr:uid="{00000000-0005-0000-0000-00007A920000}"/>
    <cellStyle name="Normal 4 8 3 2 2" xfId="37500" xr:uid="{00000000-0005-0000-0000-00007B920000}"/>
    <cellStyle name="Normal 4 8 3 3" xfId="37501" xr:uid="{00000000-0005-0000-0000-00007C920000}"/>
    <cellStyle name="Normal 4 8 3 3 2" xfId="37502" xr:uid="{00000000-0005-0000-0000-00007D920000}"/>
    <cellStyle name="Normal 4 8 3 4" xfId="37503" xr:uid="{00000000-0005-0000-0000-00007E920000}"/>
    <cellStyle name="Normal 4 8 3 4 2" xfId="37504" xr:uid="{00000000-0005-0000-0000-00007F920000}"/>
    <cellStyle name="Normal 4 8 3 5" xfId="37505" xr:uid="{00000000-0005-0000-0000-000080920000}"/>
    <cellStyle name="Normal 4 8 4" xfId="37506" xr:uid="{00000000-0005-0000-0000-000081920000}"/>
    <cellStyle name="Normal 4 9" xfId="37507" xr:uid="{00000000-0005-0000-0000-000082920000}"/>
    <cellStyle name="Normal 4 9 2" xfId="37508" xr:uid="{00000000-0005-0000-0000-000083920000}"/>
    <cellStyle name="Normal 4 9 2 2" xfId="37509" xr:uid="{00000000-0005-0000-0000-000084920000}"/>
    <cellStyle name="Normal 4 9 2 2 2" xfId="37510" xr:uid="{00000000-0005-0000-0000-000085920000}"/>
    <cellStyle name="Normal 4 9 2 3" xfId="37511" xr:uid="{00000000-0005-0000-0000-000086920000}"/>
    <cellStyle name="Normal 4 9 2 3 2" xfId="37512" xr:uid="{00000000-0005-0000-0000-000087920000}"/>
    <cellStyle name="Normal 4 9 2 4" xfId="37513" xr:uid="{00000000-0005-0000-0000-000088920000}"/>
    <cellStyle name="Normal 4 9 2 4 2" xfId="37514" xr:uid="{00000000-0005-0000-0000-000089920000}"/>
    <cellStyle name="Normal 4 9 2 5" xfId="37515" xr:uid="{00000000-0005-0000-0000-00008A920000}"/>
    <cellStyle name="Normal 4 9 3" xfId="37516" xr:uid="{00000000-0005-0000-0000-00008B920000}"/>
    <cellStyle name="Normal 4 9 3 2" xfId="37517" xr:uid="{00000000-0005-0000-0000-00008C920000}"/>
    <cellStyle name="Normal 4 9 4" xfId="37518" xr:uid="{00000000-0005-0000-0000-00008D920000}"/>
    <cellStyle name="Normal 40" xfId="37519" xr:uid="{00000000-0005-0000-0000-00008E920000}"/>
    <cellStyle name="Normal 40 2" xfId="37520" xr:uid="{00000000-0005-0000-0000-00008F920000}"/>
    <cellStyle name="Normal 40 2 2" xfId="37521" xr:uid="{00000000-0005-0000-0000-000090920000}"/>
    <cellStyle name="Normal 40 3" xfId="37522" xr:uid="{00000000-0005-0000-0000-000091920000}"/>
    <cellStyle name="Normal 40 3 2" xfId="37523" xr:uid="{00000000-0005-0000-0000-000092920000}"/>
    <cellStyle name="Normal 40 3 2 2" xfId="37524" xr:uid="{00000000-0005-0000-0000-000093920000}"/>
    <cellStyle name="Normal 40 3 2 2 2" xfId="37525" xr:uid="{00000000-0005-0000-0000-000094920000}"/>
    <cellStyle name="Normal 40 3 2 2 2 2" xfId="37526" xr:uid="{00000000-0005-0000-0000-000095920000}"/>
    <cellStyle name="Normal 40 3 2 2 3" xfId="37527" xr:uid="{00000000-0005-0000-0000-000096920000}"/>
    <cellStyle name="Normal 40 3 2 2 3 2" xfId="37528" xr:uid="{00000000-0005-0000-0000-000097920000}"/>
    <cellStyle name="Normal 40 3 2 2 4" xfId="37529" xr:uid="{00000000-0005-0000-0000-000098920000}"/>
    <cellStyle name="Normal 40 3 2 2 4 2" xfId="37530" xr:uid="{00000000-0005-0000-0000-000099920000}"/>
    <cellStyle name="Normal 40 3 2 2 5" xfId="37531" xr:uid="{00000000-0005-0000-0000-00009A920000}"/>
    <cellStyle name="Normal 40 3 2 3" xfId="37532" xr:uid="{00000000-0005-0000-0000-00009B920000}"/>
    <cellStyle name="Normal 40 3 2 3 2" xfId="37533" xr:uid="{00000000-0005-0000-0000-00009C920000}"/>
    <cellStyle name="Normal 40 3 2 4" xfId="37534" xr:uid="{00000000-0005-0000-0000-00009D920000}"/>
    <cellStyle name="Normal 40 3 2 4 2" xfId="37535" xr:uid="{00000000-0005-0000-0000-00009E920000}"/>
    <cellStyle name="Normal 40 3 2 5" xfId="37536" xr:uid="{00000000-0005-0000-0000-00009F920000}"/>
    <cellStyle name="Normal 40 3 2 5 2" xfId="37537" xr:uid="{00000000-0005-0000-0000-0000A0920000}"/>
    <cellStyle name="Normal 40 3 2 6" xfId="37538" xr:uid="{00000000-0005-0000-0000-0000A1920000}"/>
    <cellStyle name="Normal 40 3 3" xfId="37539" xr:uid="{00000000-0005-0000-0000-0000A2920000}"/>
    <cellStyle name="Normal 40 3 3 2" xfId="37540" xr:uid="{00000000-0005-0000-0000-0000A3920000}"/>
    <cellStyle name="Normal 40 3 3 2 2" xfId="37541" xr:uid="{00000000-0005-0000-0000-0000A4920000}"/>
    <cellStyle name="Normal 40 3 3 3" xfId="37542" xr:uid="{00000000-0005-0000-0000-0000A5920000}"/>
    <cellStyle name="Normal 40 3 3 3 2" xfId="37543" xr:uid="{00000000-0005-0000-0000-0000A6920000}"/>
    <cellStyle name="Normal 40 3 3 4" xfId="37544" xr:uid="{00000000-0005-0000-0000-0000A7920000}"/>
    <cellStyle name="Normal 40 3 3 4 2" xfId="37545" xr:uid="{00000000-0005-0000-0000-0000A8920000}"/>
    <cellStyle name="Normal 40 3 3 5" xfId="37546" xr:uid="{00000000-0005-0000-0000-0000A9920000}"/>
    <cellStyle name="Normal 40 3 4" xfId="37547" xr:uid="{00000000-0005-0000-0000-0000AA920000}"/>
    <cellStyle name="Normal 40 3 4 2" xfId="37548" xr:uid="{00000000-0005-0000-0000-0000AB920000}"/>
    <cellStyle name="Normal 40 3 5" xfId="37549" xr:uid="{00000000-0005-0000-0000-0000AC920000}"/>
    <cellStyle name="Normal 40 3 5 2" xfId="37550" xr:uid="{00000000-0005-0000-0000-0000AD920000}"/>
    <cellStyle name="Normal 40 3 6" xfId="37551" xr:uid="{00000000-0005-0000-0000-0000AE920000}"/>
    <cellStyle name="Normal 40 3 6 2" xfId="37552" xr:uid="{00000000-0005-0000-0000-0000AF920000}"/>
    <cellStyle name="Normal 40 3 7" xfId="37553" xr:uid="{00000000-0005-0000-0000-0000B0920000}"/>
    <cellStyle name="Normal 40 4" xfId="37554" xr:uid="{00000000-0005-0000-0000-0000B1920000}"/>
    <cellStyle name="Normal 41" xfId="37555" xr:uid="{00000000-0005-0000-0000-0000B2920000}"/>
    <cellStyle name="Normal 41 2" xfId="37556" xr:uid="{00000000-0005-0000-0000-0000B3920000}"/>
    <cellStyle name="Normal 41 2 2" xfId="37557" xr:uid="{00000000-0005-0000-0000-0000B4920000}"/>
    <cellStyle name="Normal 41 3" xfId="37558" xr:uid="{00000000-0005-0000-0000-0000B5920000}"/>
    <cellStyle name="Normal 41 3 2" xfId="37559" xr:uid="{00000000-0005-0000-0000-0000B6920000}"/>
    <cellStyle name="Normal 41 3 2 2" xfId="37560" xr:uid="{00000000-0005-0000-0000-0000B7920000}"/>
    <cellStyle name="Normal 41 3 2 2 2" xfId="37561" xr:uid="{00000000-0005-0000-0000-0000B8920000}"/>
    <cellStyle name="Normal 41 3 2 2 2 2" xfId="37562" xr:uid="{00000000-0005-0000-0000-0000B9920000}"/>
    <cellStyle name="Normal 41 3 2 2 3" xfId="37563" xr:uid="{00000000-0005-0000-0000-0000BA920000}"/>
    <cellStyle name="Normal 41 3 2 2 3 2" xfId="37564" xr:uid="{00000000-0005-0000-0000-0000BB920000}"/>
    <cellStyle name="Normal 41 3 2 2 4" xfId="37565" xr:uid="{00000000-0005-0000-0000-0000BC920000}"/>
    <cellStyle name="Normal 41 3 2 2 4 2" xfId="37566" xr:uid="{00000000-0005-0000-0000-0000BD920000}"/>
    <cellStyle name="Normal 41 3 2 2 5" xfId="37567" xr:uid="{00000000-0005-0000-0000-0000BE920000}"/>
    <cellStyle name="Normal 41 3 2 3" xfId="37568" xr:uid="{00000000-0005-0000-0000-0000BF920000}"/>
    <cellStyle name="Normal 41 3 2 3 2" xfId="37569" xr:uid="{00000000-0005-0000-0000-0000C0920000}"/>
    <cellStyle name="Normal 41 3 2 4" xfId="37570" xr:uid="{00000000-0005-0000-0000-0000C1920000}"/>
    <cellStyle name="Normal 41 3 2 4 2" xfId="37571" xr:uid="{00000000-0005-0000-0000-0000C2920000}"/>
    <cellStyle name="Normal 41 3 2 5" xfId="37572" xr:uid="{00000000-0005-0000-0000-0000C3920000}"/>
    <cellStyle name="Normal 41 3 2 5 2" xfId="37573" xr:uid="{00000000-0005-0000-0000-0000C4920000}"/>
    <cellStyle name="Normal 41 3 2 6" xfId="37574" xr:uid="{00000000-0005-0000-0000-0000C5920000}"/>
    <cellStyle name="Normal 41 3 3" xfId="37575" xr:uid="{00000000-0005-0000-0000-0000C6920000}"/>
    <cellStyle name="Normal 41 3 3 2" xfId="37576" xr:uid="{00000000-0005-0000-0000-0000C7920000}"/>
    <cellStyle name="Normal 41 3 3 2 2" xfId="37577" xr:uid="{00000000-0005-0000-0000-0000C8920000}"/>
    <cellStyle name="Normal 41 3 3 3" xfId="37578" xr:uid="{00000000-0005-0000-0000-0000C9920000}"/>
    <cellStyle name="Normal 41 3 3 3 2" xfId="37579" xr:uid="{00000000-0005-0000-0000-0000CA920000}"/>
    <cellStyle name="Normal 41 3 3 4" xfId="37580" xr:uid="{00000000-0005-0000-0000-0000CB920000}"/>
    <cellStyle name="Normal 41 3 3 4 2" xfId="37581" xr:uid="{00000000-0005-0000-0000-0000CC920000}"/>
    <cellStyle name="Normal 41 3 3 5" xfId="37582" xr:uid="{00000000-0005-0000-0000-0000CD920000}"/>
    <cellStyle name="Normal 41 3 4" xfId="37583" xr:uid="{00000000-0005-0000-0000-0000CE920000}"/>
    <cellStyle name="Normal 41 3 4 2" xfId="37584" xr:uid="{00000000-0005-0000-0000-0000CF920000}"/>
    <cellStyle name="Normal 41 3 5" xfId="37585" xr:uid="{00000000-0005-0000-0000-0000D0920000}"/>
    <cellStyle name="Normal 41 3 5 2" xfId="37586" xr:uid="{00000000-0005-0000-0000-0000D1920000}"/>
    <cellStyle name="Normal 41 3 6" xfId="37587" xr:uid="{00000000-0005-0000-0000-0000D2920000}"/>
    <cellStyle name="Normal 41 3 6 2" xfId="37588" xr:uid="{00000000-0005-0000-0000-0000D3920000}"/>
    <cellStyle name="Normal 41 3 7" xfId="37589" xr:uid="{00000000-0005-0000-0000-0000D4920000}"/>
    <cellStyle name="Normal 41 4" xfId="37590" xr:uid="{00000000-0005-0000-0000-0000D5920000}"/>
    <cellStyle name="Normal 42" xfId="37591" xr:uid="{00000000-0005-0000-0000-0000D6920000}"/>
    <cellStyle name="Normal 42 2" xfId="37592" xr:uid="{00000000-0005-0000-0000-0000D7920000}"/>
    <cellStyle name="Normal 42 2 2" xfId="37593" xr:uid="{00000000-0005-0000-0000-0000D8920000}"/>
    <cellStyle name="Normal 42 3" xfId="37594" xr:uid="{00000000-0005-0000-0000-0000D9920000}"/>
    <cellStyle name="Normal 42 3 2" xfId="37595" xr:uid="{00000000-0005-0000-0000-0000DA920000}"/>
    <cellStyle name="Normal 42 3 2 2" xfId="37596" xr:uid="{00000000-0005-0000-0000-0000DB920000}"/>
    <cellStyle name="Normal 42 3 2 2 2" xfId="37597" xr:uid="{00000000-0005-0000-0000-0000DC920000}"/>
    <cellStyle name="Normal 42 3 2 2 2 2" xfId="37598" xr:uid="{00000000-0005-0000-0000-0000DD920000}"/>
    <cellStyle name="Normal 42 3 2 2 3" xfId="37599" xr:uid="{00000000-0005-0000-0000-0000DE920000}"/>
    <cellStyle name="Normal 42 3 2 2 3 2" xfId="37600" xr:uid="{00000000-0005-0000-0000-0000DF920000}"/>
    <cellStyle name="Normal 42 3 2 2 4" xfId="37601" xr:uid="{00000000-0005-0000-0000-0000E0920000}"/>
    <cellStyle name="Normal 42 3 2 2 4 2" xfId="37602" xr:uid="{00000000-0005-0000-0000-0000E1920000}"/>
    <cellStyle name="Normal 42 3 2 2 5" xfId="37603" xr:uid="{00000000-0005-0000-0000-0000E2920000}"/>
    <cellStyle name="Normal 42 3 2 3" xfId="37604" xr:uid="{00000000-0005-0000-0000-0000E3920000}"/>
    <cellStyle name="Normal 42 3 2 3 2" xfId="37605" xr:uid="{00000000-0005-0000-0000-0000E4920000}"/>
    <cellStyle name="Normal 42 3 2 4" xfId="37606" xr:uid="{00000000-0005-0000-0000-0000E5920000}"/>
    <cellStyle name="Normal 42 3 2 4 2" xfId="37607" xr:uid="{00000000-0005-0000-0000-0000E6920000}"/>
    <cellStyle name="Normal 42 3 2 5" xfId="37608" xr:uid="{00000000-0005-0000-0000-0000E7920000}"/>
    <cellStyle name="Normal 42 3 2 5 2" xfId="37609" xr:uid="{00000000-0005-0000-0000-0000E8920000}"/>
    <cellStyle name="Normal 42 3 2 6" xfId="37610" xr:uid="{00000000-0005-0000-0000-0000E9920000}"/>
    <cellStyle name="Normal 42 3 3" xfId="37611" xr:uid="{00000000-0005-0000-0000-0000EA920000}"/>
    <cellStyle name="Normal 42 3 3 2" xfId="37612" xr:uid="{00000000-0005-0000-0000-0000EB920000}"/>
    <cellStyle name="Normal 42 3 3 2 2" xfId="37613" xr:uid="{00000000-0005-0000-0000-0000EC920000}"/>
    <cellStyle name="Normal 42 3 3 3" xfId="37614" xr:uid="{00000000-0005-0000-0000-0000ED920000}"/>
    <cellStyle name="Normal 42 3 3 3 2" xfId="37615" xr:uid="{00000000-0005-0000-0000-0000EE920000}"/>
    <cellStyle name="Normal 42 3 3 4" xfId="37616" xr:uid="{00000000-0005-0000-0000-0000EF920000}"/>
    <cellStyle name="Normal 42 3 3 4 2" xfId="37617" xr:uid="{00000000-0005-0000-0000-0000F0920000}"/>
    <cellStyle name="Normal 42 3 3 5" xfId="37618" xr:uid="{00000000-0005-0000-0000-0000F1920000}"/>
    <cellStyle name="Normal 42 3 4" xfId="37619" xr:uid="{00000000-0005-0000-0000-0000F2920000}"/>
    <cellStyle name="Normal 42 3 4 2" xfId="37620" xr:uid="{00000000-0005-0000-0000-0000F3920000}"/>
    <cellStyle name="Normal 42 3 5" xfId="37621" xr:uid="{00000000-0005-0000-0000-0000F4920000}"/>
    <cellStyle name="Normal 42 3 5 2" xfId="37622" xr:uid="{00000000-0005-0000-0000-0000F5920000}"/>
    <cellStyle name="Normal 42 3 6" xfId="37623" xr:uid="{00000000-0005-0000-0000-0000F6920000}"/>
    <cellStyle name="Normal 42 3 6 2" xfId="37624" xr:uid="{00000000-0005-0000-0000-0000F7920000}"/>
    <cellStyle name="Normal 42 3 7" xfId="37625" xr:uid="{00000000-0005-0000-0000-0000F8920000}"/>
    <cellStyle name="Normal 42 4" xfId="37626" xr:uid="{00000000-0005-0000-0000-0000F9920000}"/>
    <cellStyle name="Normal 43" xfId="37627" xr:uid="{00000000-0005-0000-0000-0000FA920000}"/>
    <cellStyle name="Normal 43 2" xfId="37628" xr:uid="{00000000-0005-0000-0000-0000FB920000}"/>
    <cellStyle name="Normal 43 2 2" xfId="37629" xr:uid="{00000000-0005-0000-0000-0000FC920000}"/>
    <cellStyle name="Normal 43 3" xfId="37630" xr:uid="{00000000-0005-0000-0000-0000FD920000}"/>
    <cellStyle name="Normal 43 3 2" xfId="37631" xr:uid="{00000000-0005-0000-0000-0000FE920000}"/>
    <cellStyle name="Normal 43 3 2 2" xfId="37632" xr:uid="{00000000-0005-0000-0000-0000FF920000}"/>
    <cellStyle name="Normal 43 3 2 2 2" xfId="37633" xr:uid="{00000000-0005-0000-0000-000000930000}"/>
    <cellStyle name="Normal 43 3 2 2 2 2" xfId="37634" xr:uid="{00000000-0005-0000-0000-000001930000}"/>
    <cellStyle name="Normal 43 3 2 2 3" xfId="37635" xr:uid="{00000000-0005-0000-0000-000002930000}"/>
    <cellStyle name="Normal 43 3 2 2 3 2" xfId="37636" xr:uid="{00000000-0005-0000-0000-000003930000}"/>
    <cellStyle name="Normal 43 3 2 2 4" xfId="37637" xr:uid="{00000000-0005-0000-0000-000004930000}"/>
    <cellStyle name="Normal 43 3 2 2 4 2" xfId="37638" xr:uid="{00000000-0005-0000-0000-000005930000}"/>
    <cellStyle name="Normal 43 3 2 2 5" xfId="37639" xr:uid="{00000000-0005-0000-0000-000006930000}"/>
    <cellStyle name="Normal 43 3 2 3" xfId="37640" xr:uid="{00000000-0005-0000-0000-000007930000}"/>
    <cellStyle name="Normal 43 3 2 3 2" xfId="37641" xr:uid="{00000000-0005-0000-0000-000008930000}"/>
    <cellStyle name="Normal 43 3 2 4" xfId="37642" xr:uid="{00000000-0005-0000-0000-000009930000}"/>
    <cellStyle name="Normal 43 3 2 4 2" xfId="37643" xr:uid="{00000000-0005-0000-0000-00000A930000}"/>
    <cellStyle name="Normal 43 3 2 5" xfId="37644" xr:uid="{00000000-0005-0000-0000-00000B930000}"/>
    <cellStyle name="Normal 43 3 2 5 2" xfId="37645" xr:uid="{00000000-0005-0000-0000-00000C930000}"/>
    <cellStyle name="Normal 43 3 2 6" xfId="37646" xr:uid="{00000000-0005-0000-0000-00000D930000}"/>
    <cellStyle name="Normal 43 3 3" xfId="37647" xr:uid="{00000000-0005-0000-0000-00000E930000}"/>
    <cellStyle name="Normal 43 3 3 2" xfId="37648" xr:uid="{00000000-0005-0000-0000-00000F930000}"/>
    <cellStyle name="Normal 43 3 3 2 2" xfId="37649" xr:uid="{00000000-0005-0000-0000-000010930000}"/>
    <cellStyle name="Normal 43 3 3 3" xfId="37650" xr:uid="{00000000-0005-0000-0000-000011930000}"/>
    <cellStyle name="Normal 43 3 3 3 2" xfId="37651" xr:uid="{00000000-0005-0000-0000-000012930000}"/>
    <cellStyle name="Normal 43 3 3 4" xfId="37652" xr:uid="{00000000-0005-0000-0000-000013930000}"/>
    <cellStyle name="Normal 43 3 3 4 2" xfId="37653" xr:uid="{00000000-0005-0000-0000-000014930000}"/>
    <cellStyle name="Normal 43 3 3 5" xfId="37654" xr:uid="{00000000-0005-0000-0000-000015930000}"/>
    <cellStyle name="Normal 43 3 4" xfId="37655" xr:uid="{00000000-0005-0000-0000-000016930000}"/>
    <cellStyle name="Normal 43 3 4 2" xfId="37656" xr:uid="{00000000-0005-0000-0000-000017930000}"/>
    <cellStyle name="Normal 43 3 5" xfId="37657" xr:uid="{00000000-0005-0000-0000-000018930000}"/>
    <cellStyle name="Normal 43 3 5 2" xfId="37658" xr:uid="{00000000-0005-0000-0000-000019930000}"/>
    <cellStyle name="Normal 43 3 6" xfId="37659" xr:uid="{00000000-0005-0000-0000-00001A930000}"/>
    <cellStyle name="Normal 43 3 6 2" xfId="37660" xr:uid="{00000000-0005-0000-0000-00001B930000}"/>
    <cellStyle name="Normal 43 3 7" xfId="37661" xr:uid="{00000000-0005-0000-0000-00001C930000}"/>
    <cellStyle name="Normal 43 4" xfId="37662" xr:uid="{00000000-0005-0000-0000-00001D930000}"/>
    <cellStyle name="Normal 44" xfId="37663" xr:uid="{00000000-0005-0000-0000-00001E930000}"/>
    <cellStyle name="Normal 44 2" xfId="37664" xr:uid="{00000000-0005-0000-0000-00001F930000}"/>
    <cellStyle name="Normal 44 2 2" xfId="37665" xr:uid="{00000000-0005-0000-0000-000020930000}"/>
    <cellStyle name="Normal 44 2 2 2" xfId="37666" xr:uid="{00000000-0005-0000-0000-000021930000}"/>
    <cellStyle name="Normal 44 2 2 2 2" xfId="37667" xr:uid="{00000000-0005-0000-0000-000022930000}"/>
    <cellStyle name="Normal 44 2 2 2 2 2" xfId="37668" xr:uid="{00000000-0005-0000-0000-000023930000}"/>
    <cellStyle name="Normal 44 2 2 2 2 2 2" xfId="37669" xr:uid="{00000000-0005-0000-0000-000024930000}"/>
    <cellStyle name="Normal 44 2 2 2 2 3" xfId="37670" xr:uid="{00000000-0005-0000-0000-000025930000}"/>
    <cellStyle name="Normal 44 2 2 2 2 3 2" xfId="37671" xr:uid="{00000000-0005-0000-0000-000026930000}"/>
    <cellStyle name="Normal 44 2 2 2 2 4" xfId="37672" xr:uid="{00000000-0005-0000-0000-000027930000}"/>
    <cellStyle name="Normal 44 2 2 2 2 4 2" xfId="37673" xr:uid="{00000000-0005-0000-0000-000028930000}"/>
    <cellStyle name="Normal 44 2 2 2 2 5" xfId="37674" xr:uid="{00000000-0005-0000-0000-000029930000}"/>
    <cellStyle name="Normal 44 2 2 2 3" xfId="37675" xr:uid="{00000000-0005-0000-0000-00002A930000}"/>
    <cellStyle name="Normal 44 2 2 2 3 2" xfId="37676" xr:uid="{00000000-0005-0000-0000-00002B930000}"/>
    <cellStyle name="Normal 44 2 2 2 4" xfId="37677" xr:uid="{00000000-0005-0000-0000-00002C930000}"/>
    <cellStyle name="Normal 44 2 2 2 4 2" xfId="37678" xr:uid="{00000000-0005-0000-0000-00002D930000}"/>
    <cellStyle name="Normal 44 2 2 2 5" xfId="37679" xr:uid="{00000000-0005-0000-0000-00002E930000}"/>
    <cellStyle name="Normal 44 2 2 2 5 2" xfId="37680" xr:uid="{00000000-0005-0000-0000-00002F930000}"/>
    <cellStyle name="Normal 44 2 2 2 6" xfId="37681" xr:uid="{00000000-0005-0000-0000-000030930000}"/>
    <cellStyle name="Normal 44 2 2 3" xfId="37682" xr:uid="{00000000-0005-0000-0000-000031930000}"/>
    <cellStyle name="Normal 44 2 2 3 2" xfId="37683" xr:uid="{00000000-0005-0000-0000-000032930000}"/>
    <cellStyle name="Normal 44 2 2 3 2 2" xfId="37684" xr:uid="{00000000-0005-0000-0000-000033930000}"/>
    <cellStyle name="Normal 44 2 2 3 3" xfId="37685" xr:uid="{00000000-0005-0000-0000-000034930000}"/>
    <cellStyle name="Normal 44 2 2 3 3 2" xfId="37686" xr:uid="{00000000-0005-0000-0000-000035930000}"/>
    <cellStyle name="Normal 44 2 2 3 4" xfId="37687" xr:uid="{00000000-0005-0000-0000-000036930000}"/>
    <cellStyle name="Normal 44 2 2 3 4 2" xfId="37688" xr:uid="{00000000-0005-0000-0000-000037930000}"/>
    <cellStyle name="Normal 44 2 2 3 5" xfId="37689" xr:uid="{00000000-0005-0000-0000-000038930000}"/>
    <cellStyle name="Normal 44 2 2 4" xfId="37690" xr:uid="{00000000-0005-0000-0000-000039930000}"/>
    <cellStyle name="Normal 44 2 2 4 2" xfId="37691" xr:uid="{00000000-0005-0000-0000-00003A930000}"/>
    <cellStyle name="Normal 44 2 2 5" xfId="37692" xr:uid="{00000000-0005-0000-0000-00003B930000}"/>
    <cellStyle name="Normal 44 2 2 5 2" xfId="37693" xr:uid="{00000000-0005-0000-0000-00003C930000}"/>
    <cellStyle name="Normal 44 2 2 6" xfId="37694" xr:uid="{00000000-0005-0000-0000-00003D930000}"/>
    <cellStyle name="Normal 44 2 2 6 2" xfId="37695" xr:uid="{00000000-0005-0000-0000-00003E930000}"/>
    <cellStyle name="Normal 44 2 2 7" xfId="37696" xr:uid="{00000000-0005-0000-0000-00003F930000}"/>
    <cellStyle name="Normal 44 2 3" xfId="37697" xr:uid="{00000000-0005-0000-0000-000040930000}"/>
    <cellStyle name="Normal 44 3" xfId="37698" xr:uid="{00000000-0005-0000-0000-000041930000}"/>
    <cellStyle name="Normal 44 3 2" xfId="37699" xr:uid="{00000000-0005-0000-0000-000042930000}"/>
    <cellStyle name="Normal 44 3 2 2" xfId="37700" xr:uid="{00000000-0005-0000-0000-000043930000}"/>
    <cellStyle name="Normal 44 3 2 2 2" xfId="37701" xr:uid="{00000000-0005-0000-0000-000044930000}"/>
    <cellStyle name="Normal 44 3 2 2 2 2" xfId="37702" xr:uid="{00000000-0005-0000-0000-000045930000}"/>
    <cellStyle name="Normal 44 3 2 2 3" xfId="37703" xr:uid="{00000000-0005-0000-0000-000046930000}"/>
    <cellStyle name="Normal 44 3 2 2 3 2" xfId="37704" xr:uid="{00000000-0005-0000-0000-000047930000}"/>
    <cellStyle name="Normal 44 3 2 2 4" xfId="37705" xr:uid="{00000000-0005-0000-0000-000048930000}"/>
    <cellStyle name="Normal 44 3 2 2 4 2" xfId="37706" xr:uid="{00000000-0005-0000-0000-000049930000}"/>
    <cellStyle name="Normal 44 3 2 2 5" xfId="37707" xr:uid="{00000000-0005-0000-0000-00004A930000}"/>
    <cellStyle name="Normal 44 3 2 3" xfId="37708" xr:uid="{00000000-0005-0000-0000-00004B930000}"/>
    <cellStyle name="Normal 44 3 2 3 2" xfId="37709" xr:uid="{00000000-0005-0000-0000-00004C930000}"/>
    <cellStyle name="Normal 44 3 2 4" xfId="37710" xr:uid="{00000000-0005-0000-0000-00004D930000}"/>
    <cellStyle name="Normal 44 3 2 4 2" xfId="37711" xr:uid="{00000000-0005-0000-0000-00004E930000}"/>
    <cellStyle name="Normal 44 3 2 5" xfId="37712" xr:uid="{00000000-0005-0000-0000-00004F930000}"/>
    <cellStyle name="Normal 44 3 2 5 2" xfId="37713" xr:uid="{00000000-0005-0000-0000-000050930000}"/>
    <cellStyle name="Normal 44 3 2 6" xfId="37714" xr:uid="{00000000-0005-0000-0000-000051930000}"/>
    <cellStyle name="Normal 44 3 3" xfId="37715" xr:uid="{00000000-0005-0000-0000-000052930000}"/>
    <cellStyle name="Normal 44 3 3 2" xfId="37716" xr:uid="{00000000-0005-0000-0000-000053930000}"/>
    <cellStyle name="Normal 44 3 3 2 2" xfId="37717" xr:uid="{00000000-0005-0000-0000-000054930000}"/>
    <cellStyle name="Normal 44 3 3 3" xfId="37718" xr:uid="{00000000-0005-0000-0000-000055930000}"/>
    <cellStyle name="Normal 44 3 3 3 2" xfId="37719" xr:uid="{00000000-0005-0000-0000-000056930000}"/>
    <cellStyle name="Normal 44 3 3 4" xfId="37720" xr:uid="{00000000-0005-0000-0000-000057930000}"/>
    <cellStyle name="Normal 44 3 3 4 2" xfId="37721" xr:uid="{00000000-0005-0000-0000-000058930000}"/>
    <cellStyle name="Normal 44 3 3 5" xfId="37722" xr:uid="{00000000-0005-0000-0000-000059930000}"/>
    <cellStyle name="Normal 44 3 4" xfId="37723" xr:uid="{00000000-0005-0000-0000-00005A930000}"/>
    <cellStyle name="Normal 44 3 4 2" xfId="37724" xr:uid="{00000000-0005-0000-0000-00005B930000}"/>
    <cellStyle name="Normal 44 3 5" xfId="37725" xr:uid="{00000000-0005-0000-0000-00005C930000}"/>
    <cellStyle name="Normal 44 3 5 2" xfId="37726" xr:uid="{00000000-0005-0000-0000-00005D930000}"/>
    <cellStyle name="Normal 44 3 6" xfId="37727" xr:uid="{00000000-0005-0000-0000-00005E930000}"/>
    <cellStyle name="Normal 44 3 6 2" xfId="37728" xr:uid="{00000000-0005-0000-0000-00005F930000}"/>
    <cellStyle name="Normal 44 3 7" xfId="37729" xr:uid="{00000000-0005-0000-0000-000060930000}"/>
    <cellStyle name="Normal 44 4" xfId="37730" xr:uid="{00000000-0005-0000-0000-000061930000}"/>
    <cellStyle name="Normal 44 4 2" xfId="37731" xr:uid="{00000000-0005-0000-0000-000062930000}"/>
    <cellStyle name="Normal 44 4 2 2" xfId="37732" xr:uid="{00000000-0005-0000-0000-000063930000}"/>
    <cellStyle name="Normal 44 4 2 2 2" xfId="37733" xr:uid="{00000000-0005-0000-0000-000064930000}"/>
    <cellStyle name="Normal 44 4 2 2 2 2" xfId="37734" xr:uid="{00000000-0005-0000-0000-000065930000}"/>
    <cellStyle name="Normal 44 4 2 2 3" xfId="37735" xr:uid="{00000000-0005-0000-0000-000066930000}"/>
    <cellStyle name="Normal 44 4 2 2 3 2" xfId="37736" xr:uid="{00000000-0005-0000-0000-000067930000}"/>
    <cellStyle name="Normal 44 4 2 2 4" xfId="37737" xr:uid="{00000000-0005-0000-0000-000068930000}"/>
    <cellStyle name="Normal 44 4 2 2 4 2" xfId="37738" xr:uid="{00000000-0005-0000-0000-000069930000}"/>
    <cellStyle name="Normal 44 4 2 2 5" xfId="37739" xr:uid="{00000000-0005-0000-0000-00006A930000}"/>
    <cellStyle name="Normal 44 4 2 3" xfId="37740" xr:uid="{00000000-0005-0000-0000-00006B930000}"/>
    <cellStyle name="Normal 44 4 2 3 2" xfId="37741" xr:uid="{00000000-0005-0000-0000-00006C930000}"/>
    <cellStyle name="Normal 44 4 2 4" xfId="37742" xr:uid="{00000000-0005-0000-0000-00006D930000}"/>
    <cellStyle name="Normal 44 4 2 4 2" xfId="37743" xr:uid="{00000000-0005-0000-0000-00006E930000}"/>
    <cellStyle name="Normal 44 4 2 5" xfId="37744" xr:uid="{00000000-0005-0000-0000-00006F930000}"/>
    <cellStyle name="Normal 44 4 2 5 2" xfId="37745" xr:uid="{00000000-0005-0000-0000-000070930000}"/>
    <cellStyle name="Normal 44 4 2 6" xfId="37746" xr:uid="{00000000-0005-0000-0000-000071930000}"/>
    <cellStyle name="Normal 44 4 3" xfId="37747" xr:uid="{00000000-0005-0000-0000-000072930000}"/>
    <cellStyle name="Normal 44 4 3 2" xfId="37748" xr:uid="{00000000-0005-0000-0000-000073930000}"/>
    <cellStyle name="Normal 44 4 3 2 2" xfId="37749" xr:uid="{00000000-0005-0000-0000-000074930000}"/>
    <cellStyle name="Normal 44 4 3 3" xfId="37750" xr:uid="{00000000-0005-0000-0000-000075930000}"/>
    <cellStyle name="Normal 44 4 3 3 2" xfId="37751" xr:uid="{00000000-0005-0000-0000-000076930000}"/>
    <cellStyle name="Normal 44 4 3 4" xfId="37752" xr:uid="{00000000-0005-0000-0000-000077930000}"/>
    <cellStyle name="Normal 44 4 3 4 2" xfId="37753" xr:uid="{00000000-0005-0000-0000-000078930000}"/>
    <cellStyle name="Normal 44 4 3 5" xfId="37754" xr:uid="{00000000-0005-0000-0000-000079930000}"/>
    <cellStyle name="Normal 44 4 4" xfId="37755" xr:uid="{00000000-0005-0000-0000-00007A930000}"/>
    <cellStyle name="Normal 44 4 4 2" xfId="37756" xr:uid="{00000000-0005-0000-0000-00007B930000}"/>
    <cellStyle name="Normal 44 4 5" xfId="37757" xr:uid="{00000000-0005-0000-0000-00007C930000}"/>
    <cellStyle name="Normal 44 4 5 2" xfId="37758" xr:uid="{00000000-0005-0000-0000-00007D930000}"/>
    <cellStyle name="Normal 44 4 6" xfId="37759" xr:uid="{00000000-0005-0000-0000-00007E930000}"/>
    <cellStyle name="Normal 44 4 6 2" xfId="37760" xr:uid="{00000000-0005-0000-0000-00007F930000}"/>
    <cellStyle name="Normal 44 4 7" xfId="37761" xr:uid="{00000000-0005-0000-0000-000080930000}"/>
    <cellStyle name="Normal 44 5" xfId="37762" xr:uid="{00000000-0005-0000-0000-000081930000}"/>
    <cellStyle name="Normal 44 5 2" xfId="37763" xr:uid="{00000000-0005-0000-0000-000082930000}"/>
    <cellStyle name="Normal 44 5 2 2" xfId="37764" xr:uid="{00000000-0005-0000-0000-000083930000}"/>
    <cellStyle name="Normal 44 5 2 2 2" xfId="37765" xr:uid="{00000000-0005-0000-0000-000084930000}"/>
    <cellStyle name="Normal 44 5 2 2 2 2" xfId="37766" xr:uid="{00000000-0005-0000-0000-000085930000}"/>
    <cellStyle name="Normal 44 5 2 2 3" xfId="37767" xr:uid="{00000000-0005-0000-0000-000086930000}"/>
    <cellStyle name="Normal 44 5 2 2 3 2" xfId="37768" xr:uid="{00000000-0005-0000-0000-000087930000}"/>
    <cellStyle name="Normal 44 5 2 2 4" xfId="37769" xr:uid="{00000000-0005-0000-0000-000088930000}"/>
    <cellStyle name="Normal 44 5 2 2 4 2" xfId="37770" xr:uid="{00000000-0005-0000-0000-000089930000}"/>
    <cellStyle name="Normal 44 5 2 2 5" xfId="37771" xr:uid="{00000000-0005-0000-0000-00008A930000}"/>
    <cellStyle name="Normal 44 5 2 3" xfId="37772" xr:uid="{00000000-0005-0000-0000-00008B930000}"/>
    <cellStyle name="Normal 44 5 2 3 2" xfId="37773" xr:uid="{00000000-0005-0000-0000-00008C930000}"/>
    <cellStyle name="Normal 44 5 2 4" xfId="37774" xr:uid="{00000000-0005-0000-0000-00008D930000}"/>
    <cellStyle name="Normal 44 5 2 4 2" xfId="37775" xr:uid="{00000000-0005-0000-0000-00008E930000}"/>
    <cellStyle name="Normal 44 5 2 5" xfId="37776" xr:uid="{00000000-0005-0000-0000-00008F930000}"/>
    <cellStyle name="Normal 44 5 2 5 2" xfId="37777" xr:uid="{00000000-0005-0000-0000-000090930000}"/>
    <cellStyle name="Normal 44 5 2 6" xfId="37778" xr:uid="{00000000-0005-0000-0000-000091930000}"/>
    <cellStyle name="Normal 44 5 3" xfId="37779" xr:uid="{00000000-0005-0000-0000-000092930000}"/>
    <cellStyle name="Normal 44 5 3 2" xfId="37780" xr:uid="{00000000-0005-0000-0000-000093930000}"/>
    <cellStyle name="Normal 44 5 3 2 2" xfId="37781" xr:uid="{00000000-0005-0000-0000-000094930000}"/>
    <cellStyle name="Normal 44 5 3 3" xfId="37782" xr:uid="{00000000-0005-0000-0000-000095930000}"/>
    <cellStyle name="Normal 44 5 3 3 2" xfId="37783" xr:uid="{00000000-0005-0000-0000-000096930000}"/>
    <cellStyle name="Normal 44 5 3 4" xfId="37784" xr:uid="{00000000-0005-0000-0000-000097930000}"/>
    <cellStyle name="Normal 44 5 3 4 2" xfId="37785" xr:uid="{00000000-0005-0000-0000-000098930000}"/>
    <cellStyle name="Normal 44 5 3 5" xfId="37786" xr:uid="{00000000-0005-0000-0000-000099930000}"/>
    <cellStyle name="Normal 44 5 4" xfId="37787" xr:uid="{00000000-0005-0000-0000-00009A930000}"/>
    <cellStyle name="Normal 44 5 4 2" xfId="37788" xr:uid="{00000000-0005-0000-0000-00009B930000}"/>
    <cellStyle name="Normal 44 5 5" xfId="37789" xr:uid="{00000000-0005-0000-0000-00009C930000}"/>
    <cellStyle name="Normal 44 5 5 2" xfId="37790" xr:uid="{00000000-0005-0000-0000-00009D930000}"/>
    <cellStyle name="Normal 44 5 6" xfId="37791" xr:uid="{00000000-0005-0000-0000-00009E930000}"/>
    <cellStyle name="Normal 44 5 6 2" xfId="37792" xr:uid="{00000000-0005-0000-0000-00009F930000}"/>
    <cellStyle name="Normal 44 5 7" xfId="37793" xr:uid="{00000000-0005-0000-0000-0000A0930000}"/>
    <cellStyle name="Normal 44 6" xfId="37794" xr:uid="{00000000-0005-0000-0000-0000A1930000}"/>
    <cellStyle name="Normal 45" xfId="37795" xr:uid="{00000000-0005-0000-0000-0000A2930000}"/>
    <cellStyle name="Normal 45 2" xfId="37796" xr:uid="{00000000-0005-0000-0000-0000A3930000}"/>
    <cellStyle name="Normal 45 2 2" xfId="37797" xr:uid="{00000000-0005-0000-0000-0000A4930000}"/>
    <cellStyle name="Normal 45 2 2 2" xfId="37798" xr:uid="{00000000-0005-0000-0000-0000A5930000}"/>
    <cellStyle name="Normal 45 2 2 2 2" xfId="37799" xr:uid="{00000000-0005-0000-0000-0000A6930000}"/>
    <cellStyle name="Normal 45 2 2 3" xfId="37800" xr:uid="{00000000-0005-0000-0000-0000A7930000}"/>
    <cellStyle name="Normal 45 2 2 3 2" xfId="37801" xr:uid="{00000000-0005-0000-0000-0000A8930000}"/>
    <cellStyle name="Normal 45 2 2 4" xfId="37802" xr:uid="{00000000-0005-0000-0000-0000A9930000}"/>
    <cellStyle name="Normal 45 2 2 4 2" xfId="37803" xr:uid="{00000000-0005-0000-0000-0000AA930000}"/>
    <cellStyle name="Normal 45 2 2 5" xfId="37804" xr:uid="{00000000-0005-0000-0000-0000AB930000}"/>
    <cellStyle name="Normal 45 2 3" xfId="37805" xr:uid="{00000000-0005-0000-0000-0000AC930000}"/>
    <cellStyle name="Normal 45 2 3 2" xfId="37806" xr:uid="{00000000-0005-0000-0000-0000AD930000}"/>
    <cellStyle name="Normal 45 2 4" xfId="37807" xr:uid="{00000000-0005-0000-0000-0000AE930000}"/>
    <cellStyle name="Normal 45 2 4 2" xfId="37808" xr:uid="{00000000-0005-0000-0000-0000AF930000}"/>
    <cellStyle name="Normal 45 2 5" xfId="37809" xr:uid="{00000000-0005-0000-0000-0000B0930000}"/>
    <cellStyle name="Normal 45 2 5 2" xfId="37810" xr:uid="{00000000-0005-0000-0000-0000B1930000}"/>
    <cellStyle name="Normal 45 2 6" xfId="37811" xr:uid="{00000000-0005-0000-0000-0000B2930000}"/>
    <cellStyle name="Normal 45 3" xfId="37812" xr:uid="{00000000-0005-0000-0000-0000B3930000}"/>
    <cellStyle name="Normal 45 3 2" xfId="37813" xr:uid="{00000000-0005-0000-0000-0000B4930000}"/>
    <cellStyle name="Normal 45 4" xfId="37814" xr:uid="{00000000-0005-0000-0000-0000B5930000}"/>
    <cellStyle name="Normal 45 4 2" xfId="37815" xr:uid="{00000000-0005-0000-0000-0000B6930000}"/>
    <cellStyle name="Normal 45 4 2 2" xfId="37816" xr:uid="{00000000-0005-0000-0000-0000B7930000}"/>
    <cellStyle name="Normal 45 4 3" xfId="37817" xr:uid="{00000000-0005-0000-0000-0000B8930000}"/>
    <cellStyle name="Normal 45 4 3 2" xfId="37818" xr:uid="{00000000-0005-0000-0000-0000B9930000}"/>
    <cellStyle name="Normal 45 4 4" xfId="37819" xr:uid="{00000000-0005-0000-0000-0000BA930000}"/>
    <cellStyle name="Normal 45 4 4 2" xfId="37820" xr:uid="{00000000-0005-0000-0000-0000BB930000}"/>
    <cellStyle name="Normal 45 4 5" xfId="37821" xr:uid="{00000000-0005-0000-0000-0000BC930000}"/>
    <cellStyle name="Normal 45 5" xfId="37822" xr:uid="{00000000-0005-0000-0000-0000BD930000}"/>
    <cellStyle name="Normal 45 5 2" xfId="37823" xr:uid="{00000000-0005-0000-0000-0000BE930000}"/>
    <cellStyle name="Normal 45 6" xfId="37824" xr:uid="{00000000-0005-0000-0000-0000BF930000}"/>
    <cellStyle name="Normal 45 6 2" xfId="37825" xr:uid="{00000000-0005-0000-0000-0000C0930000}"/>
    <cellStyle name="Normal 45 7" xfId="37826" xr:uid="{00000000-0005-0000-0000-0000C1930000}"/>
    <cellStyle name="Normal 45 7 2" xfId="37827" xr:uid="{00000000-0005-0000-0000-0000C2930000}"/>
    <cellStyle name="Normal 45 8" xfId="37828" xr:uid="{00000000-0005-0000-0000-0000C3930000}"/>
    <cellStyle name="Normal 46" xfId="37829" xr:uid="{00000000-0005-0000-0000-0000C4930000}"/>
    <cellStyle name="Normal 46 2" xfId="37830" xr:uid="{00000000-0005-0000-0000-0000C5930000}"/>
    <cellStyle name="Normal 46 2 2" xfId="37831" xr:uid="{00000000-0005-0000-0000-0000C6930000}"/>
    <cellStyle name="Normal 46 2 2 2" xfId="37832" xr:uid="{00000000-0005-0000-0000-0000C7930000}"/>
    <cellStyle name="Normal 46 2 2 2 2" xfId="37833" xr:uid="{00000000-0005-0000-0000-0000C8930000}"/>
    <cellStyle name="Normal 46 2 2 3" xfId="37834" xr:uid="{00000000-0005-0000-0000-0000C9930000}"/>
    <cellStyle name="Normal 46 2 2 3 2" xfId="37835" xr:uid="{00000000-0005-0000-0000-0000CA930000}"/>
    <cellStyle name="Normal 46 2 2 4" xfId="37836" xr:uid="{00000000-0005-0000-0000-0000CB930000}"/>
    <cellStyle name="Normal 46 2 2 4 2" xfId="37837" xr:uid="{00000000-0005-0000-0000-0000CC930000}"/>
    <cellStyle name="Normal 46 2 2 5" xfId="37838" xr:uid="{00000000-0005-0000-0000-0000CD930000}"/>
    <cellStyle name="Normal 46 2 3" xfId="37839" xr:uid="{00000000-0005-0000-0000-0000CE930000}"/>
    <cellStyle name="Normal 46 2 3 2" xfId="37840" xr:uid="{00000000-0005-0000-0000-0000CF930000}"/>
    <cellStyle name="Normal 46 2 4" xfId="37841" xr:uid="{00000000-0005-0000-0000-0000D0930000}"/>
    <cellStyle name="Normal 46 2 4 2" xfId="37842" xr:uid="{00000000-0005-0000-0000-0000D1930000}"/>
    <cellStyle name="Normal 46 2 5" xfId="37843" xr:uid="{00000000-0005-0000-0000-0000D2930000}"/>
    <cellStyle name="Normal 46 2 5 2" xfId="37844" xr:uid="{00000000-0005-0000-0000-0000D3930000}"/>
    <cellStyle name="Normal 46 2 6" xfId="37845" xr:uid="{00000000-0005-0000-0000-0000D4930000}"/>
    <cellStyle name="Normal 46 3" xfId="37846" xr:uid="{00000000-0005-0000-0000-0000D5930000}"/>
    <cellStyle name="Normal 46 3 2" xfId="37847" xr:uid="{00000000-0005-0000-0000-0000D6930000}"/>
    <cellStyle name="Normal 46 4" xfId="37848" xr:uid="{00000000-0005-0000-0000-0000D7930000}"/>
    <cellStyle name="Normal 46 4 2" xfId="37849" xr:uid="{00000000-0005-0000-0000-0000D8930000}"/>
    <cellStyle name="Normal 46 4 2 2" xfId="37850" xr:uid="{00000000-0005-0000-0000-0000D9930000}"/>
    <cellStyle name="Normal 46 4 3" xfId="37851" xr:uid="{00000000-0005-0000-0000-0000DA930000}"/>
    <cellStyle name="Normal 46 4 3 2" xfId="37852" xr:uid="{00000000-0005-0000-0000-0000DB930000}"/>
    <cellStyle name="Normal 46 4 4" xfId="37853" xr:uid="{00000000-0005-0000-0000-0000DC930000}"/>
    <cellStyle name="Normal 46 4 4 2" xfId="37854" xr:uid="{00000000-0005-0000-0000-0000DD930000}"/>
    <cellStyle name="Normal 46 4 5" xfId="37855" xr:uid="{00000000-0005-0000-0000-0000DE930000}"/>
    <cellStyle name="Normal 46 5" xfId="37856" xr:uid="{00000000-0005-0000-0000-0000DF930000}"/>
    <cellStyle name="Normal 46 5 2" xfId="37857" xr:uid="{00000000-0005-0000-0000-0000E0930000}"/>
    <cellStyle name="Normal 46 6" xfId="37858" xr:uid="{00000000-0005-0000-0000-0000E1930000}"/>
    <cellStyle name="Normal 46 6 2" xfId="37859" xr:uid="{00000000-0005-0000-0000-0000E2930000}"/>
    <cellStyle name="Normal 46 7" xfId="37860" xr:uid="{00000000-0005-0000-0000-0000E3930000}"/>
    <cellStyle name="Normal 46 7 2" xfId="37861" xr:uid="{00000000-0005-0000-0000-0000E4930000}"/>
    <cellStyle name="Normal 46 8" xfId="37862" xr:uid="{00000000-0005-0000-0000-0000E5930000}"/>
    <cellStyle name="Normal 47" xfId="37863" xr:uid="{00000000-0005-0000-0000-0000E6930000}"/>
    <cellStyle name="Normal 47 2" xfId="37864" xr:uid="{00000000-0005-0000-0000-0000E7930000}"/>
    <cellStyle name="Normal 47 2 2" xfId="37865" xr:uid="{00000000-0005-0000-0000-0000E8930000}"/>
    <cellStyle name="Normal 47 2 2 2" xfId="37866" xr:uid="{00000000-0005-0000-0000-0000E9930000}"/>
    <cellStyle name="Normal 47 2 2 2 2" xfId="37867" xr:uid="{00000000-0005-0000-0000-0000EA930000}"/>
    <cellStyle name="Normal 47 2 2 3" xfId="37868" xr:uid="{00000000-0005-0000-0000-0000EB930000}"/>
    <cellStyle name="Normal 47 2 2 3 2" xfId="37869" xr:uid="{00000000-0005-0000-0000-0000EC930000}"/>
    <cellStyle name="Normal 47 2 2 4" xfId="37870" xr:uid="{00000000-0005-0000-0000-0000ED930000}"/>
    <cellStyle name="Normal 47 2 2 4 2" xfId="37871" xr:uid="{00000000-0005-0000-0000-0000EE930000}"/>
    <cellStyle name="Normal 47 2 2 5" xfId="37872" xr:uid="{00000000-0005-0000-0000-0000EF930000}"/>
    <cellStyle name="Normal 47 2 3" xfId="37873" xr:uid="{00000000-0005-0000-0000-0000F0930000}"/>
    <cellStyle name="Normal 47 2 3 2" xfId="37874" xr:uid="{00000000-0005-0000-0000-0000F1930000}"/>
    <cellStyle name="Normal 47 2 4" xfId="37875" xr:uid="{00000000-0005-0000-0000-0000F2930000}"/>
    <cellStyle name="Normal 47 2 4 2" xfId="37876" xr:uid="{00000000-0005-0000-0000-0000F3930000}"/>
    <cellStyle name="Normal 47 2 5" xfId="37877" xr:uid="{00000000-0005-0000-0000-0000F4930000}"/>
    <cellStyle name="Normal 47 2 5 2" xfId="37878" xr:uid="{00000000-0005-0000-0000-0000F5930000}"/>
    <cellStyle name="Normal 47 2 6" xfId="37879" xr:uid="{00000000-0005-0000-0000-0000F6930000}"/>
    <cellStyle name="Normal 47 3" xfId="37880" xr:uid="{00000000-0005-0000-0000-0000F7930000}"/>
    <cellStyle name="Normal 47 3 2" xfId="37881" xr:uid="{00000000-0005-0000-0000-0000F8930000}"/>
    <cellStyle name="Normal 47 4" xfId="37882" xr:uid="{00000000-0005-0000-0000-0000F9930000}"/>
    <cellStyle name="Normal 47 4 2" xfId="37883" xr:uid="{00000000-0005-0000-0000-0000FA930000}"/>
    <cellStyle name="Normal 47 4 2 2" xfId="37884" xr:uid="{00000000-0005-0000-0000-0000FB930000}"/>
    <cellStyle name="Normal 47 4 3" xfId="37885" xr:uid="{00000000-0005-0000-0000-0000FC930000}"/>
    <cellStyle name="Normal 47 4 3 2" xfId="37886" xr:uid="{00000000-0005-0000-0000-0000FD930000}"/>
    <cellStyle name="Normal 47 4 4" xfId="37887" xr:uid="{00000000-0005-0000-0000-0000FE930000}"/>
    <cellStyle name="Normal 47 4 4 2" xfId="37888" xr:uid="{00000000-0005-0000-0000-0000FF930000}"/>
    <cellStyle name="Normal 47 4 5" xfId="37889" xr:uid="{00000000-0005-0000-0000-000000940000}"/>
    <cellStyle name="Normal 47 5" xfId="37890" xr:uid="{00000000-0005-0000-0000-000001940000}"/>
    <cellStyle name="Normal 47 5 2" xfId="37891" xr:uid="{00000000-0005-0000-0000-000002940000}"/>
    <cellStyle name="Normal 47 6" xfId="37892" xr:uid="{00000000-0005-0000-0000-000003940000}"/>
    <cellStyle name="Normal 47 6 2" xfId="37893" xr:uid="{00000000-0005-0000-0000-000004940000}"/>
    <cellStyle name="Normal 47 7" xfId="37894" xr:uid="{00000000-0005-0000-0000-000005940000}"/>
    <cellStyle name="Normal 47 7 2" xfId="37895" xr:uid="{00000000-0005-0000-0000-000006940000}"/>
    <cellStyle name="Normal 47 8" xfId="37896" xr:uid="{00000000-0005-0000-0000-000007940000}"/>
    <cellStyle name="Normal 48" xfId="37897" xr:uid="{00000000-0005-0000-0000-000008940000}"/>
    <cellStyle name="Normal 48 2" xfId="37898" xr:uid="{00000000-0005-0000-0000-000009940000}"/>
    <cellStyle name="Normal 48 2 2" xfId="37899" xr:uid="{00000000-0005-0000-0000-00000A940000}"/>
    <cellStyle name="Normal 48 2 2 2" xfId="37900" xr:uid="{00000000-0005-0000-0000-00000B940000}"/>
    <cellStyle name="Normal 48 2 2 2 2" xfId="37901" xr:uid="{00000000-0005-0000-0000-00000C940000}"/>
    <cellStyle name="Normal 48 2 2 3" xfId="37902" xr:uid="{00000000-0005-0000-0000-00000D940000}"/>
    <cellStyle name="Normal 48 2 2 3 2" xfId="37903" xr:uid="{00000000-0005-0000-0000-00000E940000}"/>
    <cellStyle name="Normal 48 2 2 4" xfId="37904" xr:uid="{00000000-0005-0000-0000-00000F940000}"/>
    <cellStyle name="Normal 48 2 2 4 2" xfId="37905" xr:uid="{00000000-0005-0000-0000-000010940000}"/>
    <cellStyle name="Normal 48 2 2 5" xfId="37906" xr:uid="{00000000-0005-0000-0000-000011940000}"/>
    <cellStyle name="Normal 48 2 3" xfId="37907" xr:uid="{00000000-0005-0000-0000-000012940000}"/>
    <cellStyle name="Normal 48 2 3 2" xfId="37908" xr:uid="{00000000-0005-0000-0000-000013940000}"/>
    <cellStyle name="Normal 48 2 4" xfId="37909" xr:uid="{00000000-0005-0000-0000-000014940000}"/>
    <cellStyle name="Normal 48 2 4 2" xfId="37910" xr:uid="{00000000-0005-0000-0000-000015940000}"/>
    <cellStyle name="Normal 48 2 5" xfId="37911" xr:uid="{00000000-0005-0000-0000-000016940000}"/>
    <cellStyle name="Normal 48 2 5 2" xfId="37912" xr:uid="{00000000-0005-0000-0000-000017940000}"/>
    <cellStyle name="Normal 48 2 6" xfId="37913" xr:uid="{00000000-0005-0000-0000-000018940000}"/>
    <cellStyle name="Normal 48 3" xfId="37914" xr:uid="{00000000-0005-0000-0000-000019940000}"/>
    <cellStyle name="Normal 48 3 2" xfId="37915" xr:uid="{00000000-0005-0000-0000-00001A940000}"/>
    <cellStyle name="Normal 48 4" xfId="37916" xr:uid="{00000000-0005-0000-0000-00001B940000}"/>
    <cellStyle name="Normal 48 4 2" xfId="37917" xr:uid="{00000000-0005-0000-0000-00001C940000}"/>
    <cellStyle name="Normal 48 4 2 2" xfId="37918" xr:uid="{00000000-0005-0000-0000-00001D940000}"/>
    <cellStyle name="Normal 48 4 3" xfId="37919" xr:uid="{00000000-0005-0000-0000-00001E940000}"/>
    <cellStyle name="Normal 48 4 3 2" xfId="37920" xr:uid="{00000000-0005-0000-0000-00001F940000}"/>
    <cellStyle name="Normal 48 4 4" xfId="37921" xr:uid="{00000000-0005-0000-0000-000020940000}"/>
    <cellStyle name="Normal 48 4 4 2" xfId="37922" xr:uid="{00000000-0005-0000-0000-000021940000}"/>
    <cellStyle name="Normal 48 4 5" xfId="37923" xr:uid="{00000000-0005-0000-0000-000022940000}"/>
    <cellStyle name="Normal 48 5" xfId="37924" xr:uid="{00000000-0005-0000-0000-000023940000}"/>
    <cellStyle name="Normal 48 5 2" xfId="37925" xr:uid="{00000000-0005-0000-0000-000024940000}"/>
    <cellStyle name="Normal 48 6" xfId="37926" xr:uid="{00000000-0005-0000-0000-000025940000}"/>
    <cellStyle name="Normal 48 6 2" xfId="37927" xr:uid="{00000000-0005-0000-0000-000026940000}"/>
    <cellStyle name="Normal 48 7" xfId="37928" xr:uid="{00000000-0005-0000-0000-000027940000}"/>
    <cellStyle name="Normal 48 7 2" xfId="37929" xr:uid="{00000000-0005-0000-0000-000028940000}"/>
    <cellStyle name="Normal 48 8" xfId="37930" xr:uid="{00000000-0005-0000-0000-000029940000}"/>
    <cellStyle name="Normal 49" xfId="37931" xr:uid="{00000000-0005-0000-0000-00002A940000}"/>
    <cellStyle name="Normal 49 2" xfId="37932" xr:uid="{00000000-0005-0000-0000-00002B940000}"/>
    <cellStyle name="Normal 49 2 2" xfId="37933" xr:uid="{00000000-0005-0000-0000-00002C940000}"/>
    <cellStyle name="Normal 49 2 2 2" xfId="37934" xr:uid="{00000000-0005-0000-0000-00002D940000}"/>
    <cellStyle name="Normal 49 2 2 2 2" xfId="37935" xr:uid="{00000000-0005-0000-0000-00002E940000}"/>
    <cellStyle name="Normal 49 2 2 3" xfId="37936" xr:uid="{00000000-0005-0000-0000-00002F940000}"/>
    <cellStyle name="Normal 49 2 2 3 2" xfId="37937" xr:uid="{00000000-0005-0000-0000-000030940000}"/>
    <cellStyle name="Normal 49 2 2 4" xfId="37938" xr:uid="{00000000-0005-0000-0000-000031940000}"/>
    <cellStyle name="Normal 49 2 2 4 2" xfId="37939" xr:uid="{00000000-0005-0000-0000-000032940000}"/>
    <cellStyle name="Normal 49 2 2 5" xfId="37940" xr:uid="{00000000-0005-0000-0000-000033940000}"/>
    <cellStyle name="Normal 49 2 3" xfId="37941" xr:uid="{00000000-0005-0000-0000-000034940000}"/>
    <cellStyle name="Normal 49 2 3 2" xfId="37942" xr:uid="{00000000-0005-0000-0000-000035940000}"/>
    <cellStyle name="Normal 49 2 4" xfId="37943" xr:uid="{00000000-0005-0000-0000-000036940000}"/>
    <cellStyle name="Normal 49 2 4 2" xfId="37944" xr:uid="{00000000-0005-0000-0000-000037940000}"/>
    <cellStyle name="Normal 49 2 5" xfId="37945" xr:uid="{00000000-0005-0000-0000-000038940000}"/>
    <cellStyle name="Normal 49 2 5 2" xfId="37946" xr:uid="{00000000-0005-0000-0000-000039940000}"/>
    <cellStyle name="Normal 49 2 6" xfId="37947" xr:uid="{00000000-0005-0000-0000-00003A940000}"/>
    <cellStyle name="Normal 49 3" xfId="37948" xr:uid="{00000000-0005-0000-0000-00003B940000}"/>
    <cellStyle name="Normal 49 3 2" xfId="37949" xr:uid="{00000000-0005-0000-0000-00003C940000}"/>
    <cellStyle name="Normal 49 4" xfId="37950" xr:uid="{00000000-0005-0000-0000-00003D940000}"/>
    <cellStyle name="Normal 49 4 2" xfId="37951" xr:uid="{00000000-0005-0000-0000-00003E940000}"/>
    <cellStyle name="Normal 49 4 2 2" xfId="37952" xr:uid="{00000000-0005-0000-0000-00003F940000}"/>
    <cellStyle name="Normal 49 4 3" xfId="37953" xr:uid="{00000000-0005-0000-0000-000040940000}"/>
    <cellStyle name="Normal 49 4 3 2" xfId="37954" xr:uid="{00000000-0005-0000-0000-000041940000}"/>
    <cellStyle name="Normal 49 4 4" xfId="37955" xr:uid="{00000000-0005-0000-0000-000042940000}"/>
    <cellStyle name="Normal 49 4 4 2" xfId="37956" xr:uid="{00000000-0005-0000-0000-000043940000}"/>
    <cellStyle name="Normal 49 4 5" xfId="37957" xr:uid="{00000000-0005-0000-0000-000044940000}"/>
    <cellStyle name="Normal 49 5" xfId="37958" xr:uid="{00000000-0005-0000-0000-000045940000}"/>
    <cellStyle name="Normal 49 5 2" xfId="37959" xr:uid="{00000000-0005-0000-0000-000046940000}"/>
    <cellStyle name="Normal 49 6" xfId="37960" xr:uid="{00000000-0005-0000-0000-000047940000}"/>
    <cellStyle name="Normal 49 6 2" xfId="37961" xr:uid="{00000000-0005-0000-0000-000048940000}"/>
    <cellStyle name="Normal 49 7" xfId="37962" xr:uid="{00000000-0005-0000-0000-000049940000}"/>
    <cellStyle name="Normal 49 7 2" xfId="37963" xr:uid="{00000000-0005-0000-0000-00004A940000}"/>
    <cellStyle name="Normal 49 8" xfId="37964" xr:uid="{00000000-0005-0000-0000-00004B940000}"/>
    <cellStyle name="Normal 5" xfId="37965" xr:uid="{00000000-0005-0000-0000-00004C940000}"/>
    <cellStyle name="Normal 5 10" xfId="37966" xr:uid="{00000000-0005-0000-0000-00004D940000}"/>
    <cellStyle name="Normal 5 10 2" xfId="37967" xr:uid="{00000000-0005-0000-0000-00004E940000}"/>
    <cellStyle name="Normal 5 10 2 2" xfId="37968" xr:uid="{00000000-0005-0000-0000-00004F940000}"/>
    <cellStyle name="Normal 5 10 3" xfId="37969" xr:uid="{00000000-0005-0000-0000-000050940000}"/>
    <cellStyle name="Normal 5 100" xfId="37970" xr:uid="{00000000-0005-0000-0000-000051940000}"/>
    <cellStyle name="Normal 5 100 2" xfId="37971" xr:uid="{00000000-0005-0000-0000-000052940000}"/>
    <cellStyle name="Normal 5 101" xfId="37972" xr:uid="{00000000-0005-0000-0000-000053940000}"/>
    <cellStyle name="Normal 5 101 2" xfId="37973" xr:uid="{00000000-0005-0000-0000-000054940000}"/>
    <cellStyle name="Normal 5 102" xfId="37974" xr:uid="{00000000-0005-0000-0000-000055940000}"/>
    <cellStyle name="Normal 5 102 2" xfId="37975" xr:uid="{00000000-0005-0000-0000-000056940000}"/>
    <cellStyle name="Normal 5 103" xfId="37976" xr:uid="{00000000-0005-0000-0000-000057940000}"/>
    <cellStyle name="Normal 5 103 2" xfId="37977" xr:uid="{00000000-0005-0000-0000-000058940000}"/>
    <cellStyle name="Normal 5 104" xfId="37978" xr:uid="{00000000-0005-0000-0000-000059940000}"/>
    <cellStyle name="Normal 5 104 2" xfId="37979" xr:uid="{00000000-0005-0000-0000-00005A940000}"/>
    <cellStyle name="Normal 5 105" xfId="37980" xr:uid="{00000000-0005-0000-0000-00005B940000}"/>
    <cellStyle name="Normal 5 105 2" xfId="37981" xr:uid="{00000000-0005-0000-0000-00005C940000}"/>
    <cellStyle name="Normal 5 106" xfId="37982" xr:uid="{00000000-0005-0000-0000-00005D940000}"/>
    <cellStyle name="Normal 5 106 2" xfId="37983" xr:uid="{00000000-0005-0000-0000-00005E940000}"/>
    <cellStyle name="Normal 5 107" xfId="37984" xr:uid="{00000000-0005-0000-0000-00005F940000}"/>
    <cellStyle name="Normal 5 107 2" xfId="37985" xr:uid="{00000000-0005-0000-0000-000060940000}"/>
    <cellStyle name="Normal 5 108" xfId="37986" xr:uid="{00000000-0005-0000-0000-000061940000}"/>
    <cellStyle name="Normal 5 108 2" xfId="37987" xr:uid="{00000000-0005-0000-0000-000062940000}"/>
    <cellStyle name="Normal 5 109" xfId="37988" xr:uid="{00000000-0005-0000-0000-000063940000}"/>
    <cellStyle name="Normal 5 109 2" xfId="37989" xr:uid="{00000000-0005-0000-0000-000064940000}"/>
    <cellStyle name="Normal 5 11" xfId="37990" xr:uid="{00000000-0005-0000-0000-000065940000}"/>
    <cellStyle name="Normal 5 11 2" xfId="37991" xr:uid="{00000000-0005-0000-0000-000066940000}"/>
    <cellStyle name="Normal 5 11 2 2" xfId="37992" xr:uid="{00000000-0005-0000-0000-000067940000}"/>
    <cellStyle name="Normal 5 11 3" xfId="37993" xr:uid="{00000000-0005-0000-0000-000068940000}"/>
    <cellStyle name="Normal 5 11 3 2" xfId="37994" xr:uid="{00000000-0005-0000-0000-000069940000}"/>
    <cellStyle name="Normal 5 11 3 2 2" xfId="37995" xr:uid="{00000000-0005-0000-0000-00006A940000}"/>
    <cellStyle name="Normal 5 11 3 3" xfId="37996" xr:uid="{00000000-0005-0000-0000-00006B940000}"/>
    <cellStyle name="Normal 5 11 3 3 2" xfId="37997" xr:uid="{00000000-0005-0000-0000-00006C940000}"/>
    <cellStyle name="Normal 5 11 3 4" xfId="37998" xr:uid="{00000000-0005-0000-0000-00006D940000}"/>
    <cellStyle name="Normal 5 11 3 4 2" xfId="37999" xr:uid="{00000000-0005-0000-0000-00006E940000}"/>
    <cellStyle name="Normal 5 11 3 5" xfId="38000" xr:uid="{00000000-0005-0000-0000-00006F940000}"/>
    <cellStyle name="Normal 5 11 4" xfId="38001" xr:uid="{00000000-0005-0000-0000-000070940000}"/>
    <cellStyle name="Normal 5 110" xfId="38002" xr:uid="{00000000-0005-0000-0000-000071940000}"/>
    <cellStyle name="Normal 5 110 2" xfId="38003" xr:uid="{00000000-0005-0000-0000-000072940000}"/>
    <cellStyle name="Normal 5 111" xfId="38004" xr:uid="{00000000-0005-0000-0000-000073940000}"/>
    <cellStyle name="Normal 5 111 2" xfId="38005" xr:uid="{00000000-0005-0000-0000-000074940000}"/>
    <cellStyle name="Normal 5 112" xfId="38006" xr:uid="{00000000-0005-0000-0000-000075940000}"/>
    <cellStyle name="Normal 5 112 2" xfId="38007" xr:uid="{00000000-0005-0000-0000-000076940000}"/>
    <cellStyle name="Normal 5 113" xfId="38008" xr:uid="{00000000-0005-0000-0000-000077940000}"/>
    <cellStyle name="Normal 5 113 2" xfId="38009" xr:uid="{00000000-0005-0000-0000-000078940000}"/>
    <cellStyle name="Normal 5 114" xfId="38010" xr:uid="{00000000-0005-0000-0000-000079940000}"/>
    <cellStyle name="Normal 5 12" xfId="38011" xr:uid="{00000000-0005-0000-0000-00007A940000}"/>
    <cellStyle name="Normal 5 12 2" xfId="38012" xr:uid="{00000000-0005-0000-0000-00007B940000}"/>
    <cellStyle name="Normal 5 12 2 2" xfId="38013" xr:uid="{00000000-0005-0000-0000-00007C940000}"/>
    <cellStyle name="Normal 5 12 3" xfId="38014" xr:uid="{00000000-0005-0000-0000-00007D940000}"/>
    <cellStyle name="Normal 5 12 3 2" xfId="38015" xr:uid="{00000000-0005-0000-0000-00007E940000}"/>
    <cellStyle name="Normal 5 12 3 2 2" xfId="38016" xr:uid="{00000000-0005-0000-0000-00007F940000}"/>
    <cellStyle name="Normal 5 12 3 3" xfId="38017" xr:uid="{00000000-0005-0000-0000-000080940000}"/>
    <cellStyle name="Normal 5 12 3 3 2" xfId="38018" xr:uid="{00000000-0005-0000-0000-000081940000}"/>
    <cellStyle name="Normal 5 12 3 4" xfId="38019" xr:uid="{00000000-0005-0000-0000-000082940000}"/>
    <cellStyle name="Normal 5 12 3 4 2" xfId="38020" xr:uid="{00000000-0005-0000-0000-000083940000}"/>
    <cellStyle name="Normal 5 12 3 5" xfId="38021" xr:uid="{00000000-0005-0000-0000-000084940000}"/>
    <cellStyle name="Normal 5 12 4" xfId="38022" xr:uid="{00000000-0005-0000-0000-000085940000}"/>
    <cellStyle name="Normal 5 13" xfId="38023" xr:uid="{00000000-0005-0000-0000-000086940000}"/>
    <cellStyle name="Normal 5 13 2" xfId="38024" xr:uid="{00000000-0005-0000-0000-000087940000}"/>
    <cellStyle name="Normal 5 13 2 2" xfId="38025" xr:uid="{00000000-0005-0000-0000-000088940000}"/>
    <cellStyle name="Normal 5 13 3" xfId="38026" xr:uid="{00000000-0005-0000-0000-000089940000}"/>
    <cellStyle name="Normal 5 13 3 2" xfId="38027" xr:uid="{00000000-0005-0000-0000-00008A940000}"/>
    <cellStyle name="Normal 5 13 4" xfId="38028" xr:uid="{00000000-0005-0000-0000-00008B940000}"/>
    <cellStyle name="Normal 5 13 4 2" xfId="38029" xr:uid="{00000000-0005-0000-0000-00008C940000}"/>
    <cellStyle name="Normal 5 13 5" xfId="38030" xr:uid="{00000000-0005-0000-0000-00008D940000}"/>
    <cellStyle name="Normal 5 13 5 2" xfId="38031" xr:uid="{00000000-0005-0000-0000-00008E940000}"/>
    <cellStyle name="Normal 5 13 6" xfId="38032" xr:uid="{00000000-0005-0000-0000-00008F940000}"/>
    <cellStyle name="Normal 5 14" xfId="38033" xr:uid="{00000000-0005-0000-0000-000090940000}"/>
    <cellStyle name="Normal 5 14 2" xfId="38034" xr:uid="{00000000-0005-0000-0000-000091940000}"/>
    <cellStyle name="Normal 5 14 2 2" xfId="38035" xr:uid="{00000000-0005-0000-0000-000092940000}"/>
    <cellStyle name="Normal 5 14 3" xfId="38036" xr:uid="{00000000-0005-0000-0000-000093940000}"/>
    <cellStyle name="Normal 5 15" xfId="38037" xr:uid="{00000000-0005-0000-0000-000094940000}"/>
    <cellStyle name="Normal 5 15 2" xfId="38038" xr:uid="{00000000-0005-0000-0000-000095940000}"/>
    <cellStyle name="Normal 5 15 2 2" xfId="38039" xr:uid="{00000000-0005-0000-0000-000096940000}"/>
    <cellStyle name="Normal 5 15 3" xfId="38040" xr:uid="{00000000-0005-0000-0000-000097940000}"/>
    <cellStyle name="Normal 5 16" xfId="38041" xr:uid="{00000000-0005-0000-0000-000098940000}"/>
    <cellStyle name="Normal 5 16 2" xfId="38042" xr:uid="{00000000-0005-0000-0000-000099940000}"/>
    <cellStyle name="Normal 5 16 2 2" xfId="38043" xr:uid="{00000000-0005-0000-0000-00009A940000}"/>
    <cellStyle name="Normal 5 16 3" xfId="38044" xr:uid="{00000000-0005-0000-0000-00009B940000}"/>
    <cellStyle name="Normal 5 17" xfId="38045" xr:uid="{00000000-0005-0000-0000-00009C940000}"/>
    <cellStyle name="Normal 5 17 2" xfId="38046" xr:uid="{00000000-0005-0000-0000-00009D940000}"/>
    <cellStyle name="Normal 5 17 2 2" xfId="38047" xr:uid="{00000000-0005-0000-0000-00009E940000}"/>
    <cellStyle name="Normal 5 17 3" xfId="38048" xr:uid="{00000000-0005-0000-0000-00009F940000}"/>
    <cellStyle name="Normal 5 18" xfId="38049" xr:uid="{00000000-0005-0000-0000-0000A0940000}"/>
    <cellStyle name="Normal 5 18 2" xfId="38050" xr:uid="{00000000-0005-0000-0000-0000A1940000}"/>
    <cellStyle name="Normal 5 18 2 2" xfId="38051" xr:uid="{00000000-0005-0000-0000-0000A2940000}"/>
    <cellStyle name="Normal 5 18 3" xfId="38052" xr:uid="{00000000-0005-0000-0000-0000A3940000}"/>
    <cellStyle name="Normal 5 19" xfId="38053" xr:uid="{00000000-0005-0000-0000-0000A4940000}"/>
    <cellStyle name="Normal 5 19 2" xfId="38054" xr:uid="{00000000-0005-0000-0000-0000A5940000}"/>
    <cellStyle name="Normal 5 19 2 2" xfId="38055" xr:uid="{00000000-0005-0000-0000-0000A6940000}"/>
    <cellStyle name="Normal 5 19 3" xfId="38056" xr:uid="{00000000-0005-0000-0000-0000A7940000}"/>
    <cellStyle name="Normal 5 2" xfId="38057" xr:uid="{00000000-0005-0000-0000-0000A8940000}"/>
    <cellStyle name="Normal 5 2 2" xfId="38058" xr:uid="{00000000-0005-0000-0000-0000A9940000}"/>
    <cellStyle name="Normal 5 2 2 2" xfId="38059" xr:uid="{00000000-0005-0000-0000-0000AA940000}"/>
    <cellStyle name="Normal 5 2 2 2 2" xfId="38060" xr:uid="{00000000-0005-0000-0000-0000AB940000}"/>
    <cellStyle name="Normal 5 2 2 3" xfId="38061" xr:uid="{00000000-0005-0000-0000-0000AC940000}"/>
    <cellStyle name="Normal 5 2 2 3 2" xfId="38062" xr:uid="{00000000-0005-0000-0000-0000AD940000}"/>
    <cellStyle name="Normal 5 2 2 4" xfId="38063" xr:uid="{00000000-0005-0000-0000-0000AE940000}"/>
    <cellStyle name="Normal 5 2 3" xfId="38064" xr:uid="{00000000-0005-0000-0000-0000AF940000}"/>
    <cellStyle name="Normal 5 2 3 2" xfId="38065" xr:uid="{00000000-0005-0000-0000-0000B0940000}"/>
    <cellStyle name="Normal 5 2 3 2 2" xfId="38066" xr:uid="{00000000-0005-0000-0000-0000B1940000}"/>
    <cellStyle name="Normal 5 2 3 3" xfId="38067" xr:uid="{00000000-0005-0000-0000-0000B2940000}"/>
    <cellStyle name="Normal 5 2 4" xfId="38068" xr:uid="{00000000-0005-0000-0000-0000B3940000}"/>
    <cellStyle name="Normal 5 2 4 2" xfId="38069" xr:uid="{00000000-0005-0000-0000-0000B4940000}"/>
    <cellStyle name="Normal 5 2 5" xfId="38070" xr:uid="{00000000-0005-0000-0000-0000B5940000}"/>
    <cellStyle name="Normal 5 20" xfId="38071" xr:uid="{00000000-0005-0000-0000-0000B6940000}"/>
    <cellStyle name="Normal 5 20 2" xfId="38072" xr:uid="{00000000-0005-0000-0000-0000B7940000}"/>
    <cellStyle name="Normal 5 20 2 2" xfId="38073" xr:uid="{00000000-0005-0000-0000-0000B8940000}"/>
    <cellStyle name="Normal 5 20 3" xfId="38074" xr:uid="{00000000-0005-0000-0000-0000B9940000}"/>
    <cellStyle name="Normal 5 21" xfId="38075" xr:uid="{00000000-0005-0000-0000-0000BA940000}"/>
    <cellStyle name="Normal 5 21 2" xfId="38076" xr:uid="{00000000-0005-0000-0000-0000BB940000}"/>
    <cellStyle name="Normal 5 21 2 2" xfId="38077" xr:uid="{00000000-0005-0000-0000-0000BC940000}"/>
    <cellStyle name="Normal 5 21 3" xfId="38078" xr:uid="{00000000-0005-0000-0000-0000BD940000}"/>
    <cellStyle name="Normal 5 22" xfId="38079" xr:uid="{00000000-0005-0000-0000-0000BE940000}"/>
    <cellStyle name="Normal 5 22 2" xfId="38080" xr:uid="{00000000-0005-0000-0000-0000BF940000}"/>
    <cellStyle name="Normal 5 22 2 2" xfId="38081" xr:uid="{00000000-0005-0000-0000-0000C0940000}"/>
    <cellStyle name="Normal 5 22 3" xfId="38082" xr:uid="{00000000-0005-0000-0000-0000C1940000}"/>
    <cellStyle name="Normal 5 23" xfId="38083" xr:uid="{00000000-0005-0000-0000-0000C2940000}"/>
    <cellStyle name="Normal 5 23 2" xfId="38084" xr:uid="{00000000-0005-0000-0000-0000C3940000}"/>
    <cellStyle name="Normal 5 23 2 2" xfId="38085" xr:uid="{00000000-0005-0000-0000-0000C4940000}"/>
    <cellStyle name="Normal 5 23 3" xfId="38086" xr:uid="{00000000-0005-0000-0000-0000C5940000}"/>
    <cellStyle name="Normal 5 24" xfId="38087" xr:uid="{00000000-0005-0000-0000-0000C6940000}"/>
    <cellStyle name="Normal 5 24 2" xfId="38088" xr:uid="{00000000-0005-0000-0000-0000C7940000}"/>
    <cellStyle name="Normal 5 24 2 2" xfId="38089" xr:uid="{00000000-0005-0000-0000-0000C8940000}"/>
    <cellStyle name="Normal 5 24 3" xfId="38090" xr:uid="{00000000-0005-0000-0000-0000C9940000}"/>
    <cellStyle name="Normal 5 25" xfId="38091" xr:uid="{00000000-0005-0000-0000-0000CA940000}"/>
    <cellStyle name="Normal 5 25 2" xfId="38092" xr:uid="{00000000-0005-0000-0000-0000CB940000}"/>
    <cellStyle name="Normal 5 25 2 2" xfId="38093" xr:uid="{00000000-0005-0000-0000-0000CC940000}"/>
    <cellStyle name="Normal 5 25 3" xfId="38094" xr:uid="{00000000-0005-0000-0000-0000CD940000}"/>
    <cellStyle name="Normal 5 26" xfId="38095" xr:uid="{00000000-0005-0000-0000-0000CE940000}"/>
    <cellStyle name="Normal 5 26 2" xfId="38096" xr:uid="{00000000-0005-0000-0000-0000CF940000}"/>
    <cellStyle name="Normal 5 26 2 2" xfId="38097" xr:uid="{00000000-0005-0000-0000-0000D0940000}"/>
    <cellStyle name="Normal 5 26 3" xfId="38098" xr:uid="{00000000-0005-0000-0000-0000D1940000}"/>
    <cellStyle name="Normal 5 27" xfId="38099" xr:uid="{00000000-0005-0000-0000-0000D2940000}"/>
    <cellStyle name="Normal 5 27 2" xfId="38100" xr:uid="{00000000-0005-0000-0000-0000D3940000}"/>
    <cellStyle name="Normal 5 27 2 2" xfId="38101" xr:uid="{00000000-0005-0000-0000-0000D4940000}"/>
    <cellStyle name="Normal 5 27 3" xfId="38102" xr:uid="{00000000-0005-0000-0000-0000D5940000}"/>
    <cellStyle name="Normal 5 28" xfId="38103" xr:uid="{00000000-0005-0000-0000-0000D6940000}"/>
    <cellStyle name="Normal 5 28 2" xfId="38104" xr:uid="{00000000-0005-0000-0000-0000D7940000}"/>
    <cellStyle name="Normal 5 28 2 2" xfId="38105" xr:uid="{00000000-0005-0000-0000-0000D8940000}"/>
    <cellStyle name="Normal 5 28 3" xfId="38106" xr:uid="{00000000-0005-0000-0000-0000D9940000}"/>
    <cellStyle name="Normal 5 29" xfId="38107" xr:uid="{00000000-0005-0000-0000-0000DA940000}"/>
    <cellStyle name="Normal 5 29 2" xfId="38108" xr:uid="{00000000-0005-0000-0000-0000DB940000}"/>
    <cellStyle name="Normal 5 29 2 2" xfId="38109" xr:uid="{00000000-0005-0000-0000-0000DC940000}"/>
    <cellStyle name="Normal 5 29 3" xfId="38110" xr:uid="{00000000-0005-0000-0000-0000DD940000}"/>
    <cellStyle name="Normal 5 3" xfId="38111" xr:uid="{00000000-0005-0000-0000-0000DE940000}"/>
    <cellStyle name="Normal 5 3 2" xfId="38112" xr:uid="{00000000-0005-0000-0000-0000DF940000}"/>
    <cellStyle name="Normal 5 3 2 2" xfId="38113" xr:uid="{00000000-0005-0000-0000-0000E0940000}"/>
    <cellStyle name="Normal 5 3 2 2 2" xfId="38114" xr:uid="{00000000-0005-0000-0000-0000E1940000}"/>
    <cellStyle name="Normal 5 3 2 2 2 2" xfId="38115" xr:uid="{00000000-0005-0000-0000-0000E2940000}"/>
    <cellStyle name="Normal 5 3 2 2 3" xfId="38116" xr:uid="{00000000-0005-0000-0000-0000E3940000}"/>
    <cellStyle name="Normal 5 3 2 2 3 2" xfId="38117" xr:uid="{00000000-0005-0000-0000-0000E4940000}"/>
    <cellStyle name="Normal 5 3 2 2 3 2 2" xfId="38118" xr:uid="{00000000-0005-0000-0000-0000E5940000}"/>
    <cellStyle name="Normal 5 3 2 2 3 3" xfId="38119" xr:uid="{00000000-0005-0000-0000-0000E6940000}"/>
    <cellStyle name="Normal 5 3 2 2 3 3 2" xfId="38120" xr:uid="{00000000-0005-0000-0000-0000E7940000}"/>
    <cellStyle name="Normal 5 3 2 2 3 4" xfId="38121" xr:uid="{00000000-0005-0000-0000-0000E8940000}"/>
    <cellStyle name="Normal 5 3 2 2 3 4 2" xfId="38122" xr:uid="{00000000-0005-0000-0000-0000E9940000}"/>
    <cellStyle name="Normal 5 3 2 2 3 5" xfId="38123" xr:uid="{00000000-0005-0000-0000-0000EA940000}"/>
    <cellStyle name="Normal 5 3 2 2 4" xfId="38124" xr:uid="{00000000-0005-0000-0000-0000EB940000}"/>
    <cellStyle name="Normal 5 3 2 2 4 2" xfId="38125" xr:uid="{00000000-0005-0000-0000-0000EC940000}"/>
    <cellStyle name="Normal 5 3 2 2 5" xfId="38126" xr:uid="{00000000-0005-0000-0000-0000ED940000}"/>
    <cellStyle name="Normal 5 3 2 2 5 2" xfId="38127" xr:uid="{00000000-0005-0000-0000-0000EE940000}"/>
    <cellStyle name="Normal 5 3 2 2 6" xfId="38128" xr:uid="{00000000-0005-0000-0000-0000EF940000}"/>
    <cellStyle name="Normal 5 3 2 2 6 2" xfId="38129" xr:uid="{00000000-0005-0000-0000-0000F0940000}"/>
    <cellStyle name="Normal 5 3 2 2 7" xfId="38130" xr:uid="{00000000-0005-0000-0000-0000F1940000}"/>
    <cellStyle name="Normal 5 3 2 3" xfId="38131" xr:uid="{00000000-0005-0000-0000-0000F2940000}"/>
    <cellStyle name="Normal 5 3 2 3 2" xfId="38132" xr:uid="{00000000-0005-0000-0000-0000F3940000}"/>
    <cellStyle name="Normal 5 3 2 4" xfId="38133" xr:uid="{00000000-0005-0000-0000-0000F4940000}"/>
    <cellStyle name="Normal 5 3 2 4 2" xfId="38134" xr:uid="{00000000-0005-0000-0000-0000F5940000}"/>
    <cellStyle name="Normal 5 3 2 4 2 2" xfId="38135" xr:uid="{00000000-0005-0000-0000-0000F6940000}"/>
    <cellStyle name="Normal 5 3 2 4 3" xfId="38136" xr:uid="{00000000-0005-0000-0000-0000F7940000}"/>
    <cellStyle name="Normal 5 3 2 4 3 2" xfId="38137" xr:uid="{00000000-0005-0000-0000-0000F8940000}"/>
    <cellStyle name="Normal 5 3 2 4 4" xfId="38138" xr:uid="{00000000-0005-0000-0000-0000F9940000}"/>
    <cellStyle name="Normal 5 3 2 4 4 2" xfId="38139" xr:uid="{00000000-0005-0000-0000-0000FA940000}"/>
    <cellStyle name="Normal 5 3 2 4 5" xfId="38140" xr:uid="{00000000-0005-0000-0000-0000FB940000}"/>
    <cellStyle name="Normal 5 3 2 5" xfId="38141" xr:uid="{00000000-0005-0000-0000-0000FC940000}"/>
    <cellStyle name="Normal 5 3 2 5 2" xfId="38142" xr:uid="{00000000-0005-0000-0000-0000FD940000}"/>
    <cellStyle name="Normal 5 3 2 6" xfId="38143" xr:uid="{00000000-0005-0000-0000-0000FE940000}"/>
    <cellStyle name="Normal 5 3 2 6 2" xfId="38144" xr:uid="{00000000-0005-0000-0000-0000FF940000}"/>
    <cellStyle name="Normal 5 3 2 7" xfId="38145" xr:uid="{00000000-0005-0000-0000-000000950000}"/>
    <cellStyle name="Normal 5 3 2 7 2" xfId="38146" xr:uid="{00000000-0005-0000-0000-000001950000}"/>
    <cellStyle name="Normal 5 3 2 8" xfId="38147" xr:uid="{00000000-0005-0000-0000-000002950000}"/>
    <cellStyle name="Normal 5 3 3" xfId="38148" xr:uid="{00000000-0005-0000-0000-000003950000}"/>
    <cellStyle name="Normal 5 3 3 2" xfId="38149" xr:uid="{00000000-0005-0000-0000-000004950000}"/>
    <cellStyle name="Normal 5 3 3 2 2" xfId="38150" xr:uid="{00000000-0005-0000-0000-000005950000}"/>
    <cellStyle name="Normal 5 3 3 2 2 2" xfId="38151" xr:uid="{00000000-0005-0000-0000-000006950000}"/>
    <cellStyle name="Normal 5 3 3 2 2 2 2" xfId="38152" xr:uid="{00000000-0005-0000-0000-000007950000}"/>
    <cellStyle name="Normal 5 3 3 2 2 3" xfId="38153" xr:uid="{00000000-0005-0000-0000-000008950000}"/>
    <cellStyle name="Normal 5 3 3 2 2 3 2" xfId="38154" xr:uid="{00000000-0005-0000-0000-000009950000}"/>
    <cellStyle name="Normal 5 3 3 2 2 4" xfId="38155" xr:uid="{00000000-0005-0000-0000-00000A950000}"/>
    <cellStyle name="Normal 5 3 3 2 2 4 2" xfId="38156" xr:uid="{00000000-0005-0000-0000-00000B950000}"/>
    <cellStyle name="Normal 5 3 3 2 2 5" xfId="38157" xr:uid="{00000000-0005-0000-0000-00000C950000}"/>
    <cellStyle name="Normal 5 3 3 2 3" xfId="38158" xr:uid="{00000000-0005-0000-0000-00000D950000}"/>
    <cellStyle name="Normal 5 3 3 2 3 2" xfId="38159" xr:uid="{00000000-0005-0000-0000-00000E950000}"/>
    <cellStyle name="Normal 5 3 3 2 4" xfId="38160" xr:uid="{00000000-0005-0000-0000-00000F950000}"/>
    <cellStyle name="Normal 5 3 3 2 4 2" xfId="38161" xr:uid="{00000000-0005-0000-0000-000010950000}"/>
    <cellStyle name="Normal 5 3 3 2 5" xfId="38162" xr:uid="{00000000-0005-0000-0000-000011950000}"/>
    <cellStyle name="Normal 5 3 3 2 5 2" xfId="38163" xr:uid="{00000000-0005-0000-0000-000012950000}"/>
    <cellStyle name="Normal 5 3 3 2 6" xfId="38164" xr:uid="{00000000-0005-0000-0000-000013950000}"/>
    <cellStyle name="Normal 5 3 3 3" xfId="38165" xr:uid="{00000000-0005-0000-0000-000014950000}"/>
    <cellStyle name="Normal 5 3 3 3 2" xfId="38166" xr:uid="{00000000-0005-0000-0000-000015950000}"/>
    <cellStyle name="Normal 5 3 3 4" xfId="38167" xr:uid="{00000000-0005-0000-0000-000016950000}"/>
    <cellStyle name="Normal 5 3 3 4 2" xfId="38168" xr:uid="{00000000-0005-0000-0000-000017950000}"/>
    <cellStyle name="Normal 5 3 3 4 2 2" xfId="38169" xr:uid="{00000000-0005-0000-0000-000018950000}"/>
    <cellStyle name="Normal 5 3 3 4 3" xfId="38170" xr:uid="{00000000-0005-0000-0000-000019950000}"/>
    <cellStyle name="Normal 5 3 3 4 3 2" xfId="38171" xr:uid="{00000000-0005-0000-0000-00001A950000}"/>
    <cellStyle name="Normal 5 3 3 4 4" xfId="38172" xr:uid="{00000000-0005-0000-0000-00001B950000}"/>
    <cellStyle name="Normal 5 3 3 4 4 2" xfId="38173" xr:uid="{00000000-0005-0000-0000-00001C950000}"/>
    <cellStyle name="Normal 5 3 3 4 5" xfId="38174" xr:uid="{00000000-0005-0000-0000-00001D950000}"/>
    <cellStyle name="Normal 5 3 3 5" xfId="38175" xr:uid="{00000000-0005-0000-0000-00001E950000}"/>
    <cellStyle name="Normal 5 3 3 5 2" xfId="38176" xr:uid="{00000000-0005-0000-0000-00001F950000}"/>
    <cellStyle name="Normal 5 3 3 6" xfId="38177" xr:uid="{00000000-0005-0000-0000-000020950000}"/>
    <cellStyle name="Normal 5 3 3 6 2" xfId="38178" xr:uid="{00000000-0005-0000-0000-000021950000}"/>
    <cellStyle name="Normal 5 3 3 7" xfId="38179" xr:uid="{00000000-0005-0000-0000-000022950000}"/>
    <cellStyle name="Normal 5 3 3 7 2" xfId="38180" xr:uid="{00000000-0005-0000-0000-000023950000}"/>
    <cellStyle name="Normal 5 3 3 8" xfId="38181" xr:uid="{00000000-0005-0000-0000-000024950000}"/>
    <cellStyle name="Normal 5 3 4" xfId="38182" xr:uid="{00000000-0005-0000-0000-000025950000}"/>
    <cellStyle name="Normal 5 3 4 2" xfId="38183" xr:uid="{00000000-0005-0000-0000-000026950000}"/>
    <cellStyle name="Normal 5 3 5" xfId="38184" xr:uid="{00000000-0005-0000-0000-000027950000}"/>
    <cellStyle name="Normal 5 30" xfId="38185" xr:uid="{00000000-0005-0000-0000-000028950000}"/>
    <cellStyle name="Normal 5 30 2" xfId="38186" xr:uid="{00000000-0005-0000-0000-000029950000}"/>
    <cellStyle name="Normal 5 30 2 2" xfId="38187" xr:uid="{00000000-0005-0000-0000-00002A950000}"/>
    <cellStyle name="Normal 5 30 3" xfId="38188" xr:uid="{00000000-0005-0000-0000-00002B950000}"/>
    <cellStyle name="Normal 5 31" xfId="38189" xr:uid="{00000000-0005-0000-0000-00002C950000}"/>
    <cellStyle name="Normal 5 31 2" xfId="38190" xr:uid="{00000000-0005-0000-0000-00002D950000}"/>
    <cellStyle name="Normal 5 31 2 2" xfId="38191" xr:uid="{00000000-0005-0000-0000-00002E950000}"/>
    <cellStyle name="Normal 5 31 3" xfId="38192" xr:uid="{00000000-0005-0000-0000-00002F950000}"/>
    <cellStyle name="Normal 5 32" xfId="38193" xr:uid="{00000000-0005-0000-0000-000030950000}"/>
    <cellStyle name="Normal 5 32 2" xfId="38194" xr:uid="{00000000-0005-0000-0000-000031950000}"/>
    <cellStyle name="Normal 5 32 2 2" xfId="38195" xr:uid="{00000000-0005-0000-0000-000032950000}"/>
    <cellStyle name="Normal 5 32 3" xfId="38196" xr:uid="{00000000-0005-0000-0000-000033950000}"/>
    <cellStyle name="Normal 5 33" xfId="38197" xr:uid="{00000000-0005-0000-0000-000034950000}"/>
    <cellStyle name="Normal 5 33 2" xfId="38198" xr:uid="{00000000-0005-0000-0000-000035950000}"/>
    <cellStyle name="Normal 5 33 2 2" xfId="38199" xr:uid="{00000000-0005-0000-0000-000036950000}"/>
    <cellStyle name="Normal 5 33 3" xfId="38200" xr:uid="{00000000-0005-0000-0000-000037950000}"/>
    <cellStyle name="Normal 5 34" xfId="38201" xr:uid="{00000000-0005-0000-0000-000038950000}"/>
    <cellStyle name="Normal 5 34 2" xfId="38202" xr:uid="{00000000-0005-0000-0000-000039950000}"/>
    <cellStyle name="Normal 5 34 2 2" xfId="38203" xr:uid="{00000000-0005-0000-0000-00003A950000}"/>
    <cellStyle name="Normal 5 34 3" xfId="38204" xr:uid="{00000000-0005-0000-0000-00003B950000}"/>
    <cellStyle name="Normal 5 35" xfId="38205" xr:uid="{00000000-0005-0000-0000-00003C950000}"/>
    <cellStyle name="Normal 5 35 2" xfId="38206" xr:uid="{00000000-0005-0000-0000-00003D950000}"/>
    <cellStyle name="Normal 5 35 2 2" xfId="38207" xr:uid="{00000000-0005-0000-0000-00003E950000}"/>
    <cellStyle name="Normal 5 35 3" xfId="38208" xr:uid="{00000000-0005-0000-0000-00003F950000}"/>
    <cellStyle name="Normal 5 36" xfId="38209" xr:uid="{00000000-0005-0000-0000-000040950000}"/>
    <cellStyle name="Normal 5 36 2" xfId="38210" xr:uid="{00000000-0005-0000-0000-000041950000}"/>
    <cellStyle name="Normal 5 36 2 2" xfId="38211" xr:uid="{00000000-0005-0000-0000-000042950000}"/>
    <cellStyle name="Normal 5 36 3" xfId="38212" xr:uid="{00000000-0005-0000-0000-000043950000}"/>
    <cellStyle name="Normal 5 37" xfId="38213" xr:uid="{00000000-0005-0000-0000-000044950000}"/>
    <cellStyle name="Normal 5 37 2" xfId="38214" xr:uid="{00000000-0005-0000-0000-000045950000}"/>
    <cellStyle name="Normal 5 37 2 2" xfId="38215" xr:uid="{00000000-0005-0000-0000-000046950000}"/>
    <cellStyle name="Normal 5 37 3" xfId="38216" xr:uid="{00000000-0005-0000-0000-000047950000}"/>
    <cellStyle name="Normal 5 38" xfId="38217" xr:uid="{00000000-0005-0000-0000-000048950000}"/>
    <cellStyle name="Normal 5 38 2" xfId="38218" xr:uid="{00000000-0005-0000-0000-000049950000}"/>
    <cellStyle name="Normal 5 38 2 2" xfId="38219" xr:uid="{00000000-0005-0000-0000-00004A950000}"/>
    <cellStyle name="Normal 5 38 3" xfId="38220" xr:uid="{00000000-0005-0000-0000-00004B950000}"/>
    <cellStyle name="Normal 5 39" xfId="38221" xr:uid="{00000000-0005-0000-0000-00004C950000}"/>
    <cellStyle name="Normal 5 39 2" xfId="38222" xr:uid="{00000000-0005-0000-0000-00004D950000}"/>
    <cellStyle name="Normal 5 39 2 2" xfId="38223" xr:uid="{00000000-0005-0000-0000-00004E950000}"/>
    <cellStyle name="Normal 5 39 3" xfId="38224" xr:uid="{00000000-0005-0000-0000-00004F950000}"/>
    <cellStyle name="Normal 5 4" xfId="38225" xr:uid="{00000000-0005-0000-0000-000050950000}"/>
    <cellStyle name="Normal 5 4 2" xfId="38226" xr:uid="{00000000-0005-0000-0000-000051950000}"/>
    <cellStyle name="Normal 5 4 2 2" xfId="38227" xr:uid="{00000000-0005-0000-0000-000052950000}"/>
    <cellStyle name="Normal 5 4 2 2 2" xfId="38228" xr:uid="{00000000-0005-0000-0000-000053950000}"/>
    <cellStyle name="Normal 5 4 2 2 2 2" xfId="38229" xr:uid="{00000000-0005-0000-0000-000054950000}"/>
    <cellStyle name="Normal 5 4 2 2 2 2 2" xfId="38230" xr:uid="{00000000-0005-0000-0000-000055950000}"/>
    <cellStyle name="Normal 5 4 2 2 2 3" xfId="38231" xr:uid="{00000000-0005-0000-0000-000056950000}"/>
    <cellStyle name="Normal 5 4 2 2 2 3 2" xfId="38232" xr:uid="{00000000-0005-0000-0000-000057950000}"/>
    <cellStyle name="Normal 5 4 2 2 2 4" xfId="38233" xr:uid="{00000000-0005-0000-0000-000058950000}"/>
    <cellStyle name="Normal 5 4 2 2 2 4 2" xfId="38234" xr:uid="{00000000-0005-0000-0000-000059950000}"/>
    <cellStyle name="Normal 5 4 2 2 2 5" xfId="38235" xr:uid="{00000000-0005-0000-0000-00005A950000}"/>
    <cellStyle name="Normal 5 4 2 2 3" xfId="38236" xr:uid="{00000000-0005-0000-0000-00005B950000}"/>
    <cellStyle name="Normal 5 4 2 2 3 2" xfId="38237" xr:uid="{00000000-0005-0000-0000-00005C950000}"/>
    <cellStyle name="Normal 5 4 2 2 4" xfId="38238" xr:uid="{00000000-0005-0000-0000-00005D950000}"/>
    <cellStyle name="Normal 5 4 2 2 4 2" xfId="38239" xr:uid="{00000000-0005-0000-0000-00005E950000}"/>
    <cellStyle name="Normal 5 4 2 2 5" xfId="38240" xr:uid="{00000000-0005-0000-0000-00005F950000}"/>
    <cellStyle name="Normal 5 4 2 2 5 2" xfId="38241" xr:uid="{00000000-0005-0000-0000-000060950000}"/>
    <cellStyle name="Normal 5 4 2 2 6" xfId="38242" xr:uid="{00000000-0005-0000-0000-000061950000}"/>
    <cellStyle name="Normal 5 4 2 3" xfId="38243" xr:uid="{00000000-0005-0000-0000-000062950000}"/>
    <cellStyle name="Normal 5 4 2 3 2" xfId="38244" xr:uid="{00000000-0005-0000-0000-000063950000}"/>
    <cellStyle name="Normal 5 4 2 4" xfId="38245" xr:uid="{00000000-0005-0000-0000-000064950000}"/>
    <cellStyle name="Normal 5 4 2 4 2" xfId="38246" xr:uid="{00000000-0005-0000-0000-000065950000}"/>
    <cellStyle name="Normal 5 4 2 4 2 2" xfId="38247" xr:uid="{00000000-0005-0000-0000-000066950000}"/>
    <cellStyle name="Normal 5 4 2 4 3" xfId="38248" xr:uid="{00000000-0005-0000-0000-000067950000}"/>
    <cellStyle name="Normal 5 4 2 4 3 2" xfId="38249" xr:uid="{00000000-0005-0000-0000-000068950000}"/>
    <cellStyle name="Normal 5 4 2 4 4" xfId="38250" xr:uid="{00000000-0005-0000-0000-000069950000}"/>
    <cellStyle name="Normal 5 4 2 4 4 2" xfId="38251" xr:uid="{00000000-0005-0000-0000-00006A950000}"/>
    <cellStyle name="Normal 5 4 2 4 5" xfId="38252" xr:uid="{00000000-0005-0000-0000-00006B950000}"/>
    <cellStyle name="Normal 5 4 2 5" xfId="38253" xr:uid="{00000000-0005-0000-0000-00006C950000}"/>
    <cellStyle name="Normal 5 4 2 5 2" xfId="38254" xr:uid="{00000000-0005-0000-0000-00006D950000}"/>
    <cellStyle name="Normal 5 4 2 6" xfId="38255" xr:uid="{00000000-0005-0000-0000-00006E950000}"/>
    <cellStyle name="Normal 5 4 2 6 2" xfId="38256" xr:uid="{00000000-0005-0000-0000-00006F950000}"/>
    <cellStyle name="Normal 5 4 2 7" xfId="38257" xr:uid="{00000000-0005-0000-0000-000070950000}"/>
    <cellStyle name="Normal 5 4 2 7 2" xfId="38258" xr:uid="{00000000-0005-0000-0000-000071950000}"/>
    <cellStyle name="Normal 5 4 2 8" xfId="38259" xr:uid="{00000000-0005-0000-0000-000072950000}"/>
    <cellStyle name="Normal 5 4 3" xfId="38260" xr:uid="{00000000-0005-0000-0000-000073950000}"/>
    <cellStyle name="Normal 5 4 3 2" xfId="38261" xr:uid="{00000000-0005-0000-0000-000074950000}"/>
    <cellStyle name="Normal 5 4 3 2 2" xfId="38262" xr:uid="{00000000-0005-0000-0000-000075950000}"/>
    <cellStyle name="Normal 5 4 3 3" xfId="38263" xr:uid="{00000000-0005-0000-0000-000076950000}"/>
    <cellStyle name="Normal 5 4 3 3 2" xfId="38264" xr:uid="{00000000-0005-0000-0000-000077950000}"/>
    <cellStyle name="Normal 5 4 3 3 2 2" xfId="38265" xr:uid="{00000000-0005-0000-0000-000078950000}"/>
    <cellStyle name="Normal 5 4 3 3 3" xfId="38266" xr:uid="{00000000-0005-0000-0000-000079950000}"/>
    <cellStyle name="Normal 5 4 3 3 3 2" xfId="38267" xr:uid="{00000000-0005-0000-0000-00007A950000}"/>
    <cellStyle name="Normal 5 4 3 3 4" xfId="38268" xr:uid="{00000000-0005-0000-0000-00007B950000}"/>
    <cellStyle name="Normal 5 4 3 3 4 2" xfId="38269" xr:uid="{00000000-0005-0000-0000-00007C950000}"/>
    <cellStyle name="Normal 5 4 3 3 5" xfId="38270" xr:uid="{00000000-0005-0000-0000-00007D950000}"/>
    <cellStyle name="Normal 5 4 3 4" xfId="38271" xr:uid="{00000000-0005-0000-0000-00007E950000}"/>
    <cellStyle name="Normal 5 4 3 4 2" xfId="38272" xr:uid="{00000000-0005-0000-0000-00007F950000}"/>
    <cellStyle name="Normal 5 4 3 5" xfId="38273" xr:uid="{00000000-0005-0000-0000-000080950000}"/>
    <cellStyle name="Normal 5 4 3 5 2" xfId="38274" xr:uid="{00000000-0005-0000-0000-000081950000}"/>
    <cellStyle name="Normal 5 4 3 6" xfId="38275" xr:uid="{00000000-0005-0000-0000-000082950000}"/>
    <cellStyle name="Normal 5 4 3 6 2" xfId="38276" xr:uid="{00000000-0005-0000-0000-000083950000}"/>
    <cellStyle name="Normal 5 4 3 7" xfId="38277" xr:uid="{00000000-0005-0000-0000-000084950000}"/>
    <cellStyle name="Normal 5 4 4" xfId="38278" xr:uid="{00000000-0005-0000-0000-000085950000}"/>
    <cellStyle name="Normal 5 4 4 2" xfId="38279" xr:uid="{00000000-0005-0000-0000-000086950000}"/>
    <cellStyle name="Normal 5 4 5" xfId="38280" xr:uid="{00000000-0005-0000-0000-000087950000}"/>
    <cellStyle name="Normal 5 4 5 2" xfId="38281" xr:uid="{00000000-0005-0000-0000-000088950000}"/>
    <cellStyle name="Normal 5 4 5 2 2" xfId="38282" xr:uid="{00000000-0005-0000-0000-000089950000}"/>
    <cellStyle name="Normal 5 4 5 3" xfId="38283" xr:uid="{00000000-0005-0000-0000-00008A950000}"/>
    <cellStyle name="Normal 5 4 5 3 2" xfId="38284" xr:uid="{00000000-0005-0000-0000-00008B950000}"/>
    <cellStyle name="Normal 5 4 5 4" xfId="38285" xr:uid="{00000000-0005-0000-0000-00008C950000}"/>
    <cellStyle name="Normal 5 4 5 4 2" xfId="38286" xr:uid="{00000000-0005-0000-0000-00008D950000}"/>
    <cellStyle name="Normal 5 4 5 5" xfId="38287" xr:uid="{00000000-0005-0000-0000-00008E950000}"/>
    <cellStyle name="Normal 5 4 6" xfId="38288" xr:uid="{00000000-0005-0000-0000-00008F950000}"/>
    <cellStyle name="Normal 5 4 6 2" xfId="38289" xr:uid="{00000000-0005-0000-0000-000090950000}"/>
    <cellStyle name="Normal 5 4 7" xfId="38290" xr:uid="{00000000-0005-0000-0000-000091950000}"/>
    <cellStyle name="Normal 5 4 7 2" xfId="38291" xr:uid="{00000000-0005-0000-0000-000092950000}"/>
    <cellStyle name="Normal 5 4 8" xfId="38292" xr:uid="{00000000-0005-0000-0000-000093950000}"/>
    <cellStyle name="Normal 5 4 8 2" xfId="38293" xr:uid="{00000000-0005-0000-0000-000094950000}"/>
    <cellStyle name="Normal 5 4 9" xfId="38294" xr:uid="{00000000-0005-0000-0000-000095950000}"/>
    <cellStyle name="Normal 5 40" xfId="38295" xr:uid="{00000000-0005-0000-0000-000096950000}"/>
    <cellStyle name="Normal 5 40 2" xfId="38296" xr:uid="{00000000-0005-0000-0000-000097950000}"/>
    <cellStyle name="Normal 5 40 2 2" xfId="38297" xr:uid="{00000000-0005-0000-0000-000098950000}"/>
    <cellStyle name="Normal 5 40 3" xfId="38298" xr:uid="{00000000-0005-0000-0000-000099950000}"/>
    <cellStyle name="Normal 5 41" xfId="38299" xr:uid="{00000000-0005-0000-0000-00009A950000}"/>
    <cellStyle name="Normal 5 41 2" xfId="38300" xr:uid="{00000000-0005-0000-0000-00009B950000}"/>
    <cellStyle name="Normal 5 41 2 2" xfId="38301" xr:uid="{00000000-0005-0000-0000-00009C950000}"/>
    <cellStyle name="Normal 5 41 3" xfId="38302" xr:uid="{00000000-0005-0000-0000-00009D950000}"/>
    <cellStyle name="Normal 5 42" xfId="38303" xr:uid="{00000000-0005-0000-0000-00009E950000}"/>
    <cellStyle name="Normal 5 42 2" xfId="38304" xr:uid="{00000000-0005-0000-0000-00009F950000}"/>
    <cellStyle name="Normal 5 42 2 2" xfId="38305" xr:uid="{00000000-0005-0000-0000-0000A0950000}"/>
    <cellStyle name="Normal 5 42 3" xfId="38306" xr:uid="{00000000-0005-0000-0000-0000A1950000}"/>
    <cellStyle name="Normal 5 43" xfId="38307" xr:uid="{00000000-0005-0000-0000-0000A2950000}"/>
    <cellStyle name="Normal 5 43 2" xfId="38308" xr:uid="{00000000-0005-0000-0000-0000A3950000}"/>
    <cellStyle name="Normal 5 43 2 2" xfId="38309" xr:uid="{00000000-0005-0000-0000-0000A4950000}"/>
    <cellStyle name="Normal 5 43 3" xfId="38310" xr:uid="{00000000-0005-0000-0000-0000A5950000}"/>
    <cellStyle name="Normal 5 44" xfId="38311" xr:uid="{00000000-0005-0000-0000-0000A6950000}"/>
    <cellStyle name="Normal 5 44 2" xfId="38312" xr:uid="{00000000-0005-0000-0000-0000A7950000}"/>
    <cellStyle name="Normal 5 44 2 2" xfId="38313" xr:uid="{00000000-0005-0000-0000-0000A8950000}"/>
    <cellStyle name="Normal 5 44 3" xfId="38314" xr:uid="{00000000-0005-0000-0000-0000A9950000}"/>
    <cellStyle name="Normal 5 45" xfId="38315" xr:uid="{00000000-0005-0000-0000-0000AA950000}"/>
    <cellStyle name="Normal 5 45 2" xfId="38316" xr:uid="{00000000-0005-0000-0000-0000AB950000}"/>
    <cellStyle name="Normal 5 45 2 2" xfId="38317" xr:uid="{00000000-0005-0000-0000-0000AC950000}"/>
    <cellStyle name="Normal 5 45 3" xfId="38318" xr:uid="{00000000-0005-0000-0000-0000AD950000}"/>
    <cellStyle name="Normal 5 46" xfId="38319" xr:uid="{00000000-0005-0000-0000-0000AE950000}"/>
    <cellStyle name="Normal 5 46 2" xfId="38320" xr:uid="{00000000-0005-0000-0000-0000AF950000}"/>
    <cellStyle name="Normal 5 46 2 2" xfId="38321" xr:uid="{00000000-0005-0000-0000-0000B0950000}"/>
    <cellStyle name="Normal 5 46 3" xfId="38322" xr:uid="{00000000-0005-0000-0000-0000B1950000}"/>
    <cellStyle name="Normal 5 47" xfId="38323" xr:uid="{00000000-0005-0000-0000-0000B2950000}"/>
    <cellStyle name="Normal 5 47 2" xfId="38324" xr:uid="{00000000-0005-0000-0000-0000B3950000}"/>
    <cellStyle name="Normal 5 48" xfId="38325" xr:uid="{00000000-0005-0000-0000-0000B4950000}"/>
    <cellStyle name="Normal 5 48 2" xfId="38326" xr:uid="{00000000-0005-0000-0000-0000B5950000}"/>
    <cellStyle name="Normal 5 49" xfId="38327" xr:uid="{00000000-0005-0000-0000-0000B6950000}"/>
    <cellStyle name="Normal 5 49 2" xfId="38328" xr:uid="{00000000-0005-0000-0000-0000B7950000}"/>
    <cellStyle name="Normal 5 5" xfId="38329" xr:uid="{00000000-0005-0000-0000-0000B8950000}"/>
    <cellStyle name="Normal 5 5 10" xfId="38330" xr:uid="{00000000-0005-0000-0000-0000B9950000}"/>
    <cellStyle name="Normal 5 5 10 2" xfId="38331" xr:uid="{00000000-0005-0000-0000-0000BA950000}"/>
    <cellStyle name="Normal 5 5 11" xfId="38332" xr:uid="{00000000-0005-0000-0000-0000BB950000}"/>
    <cellStyle name="Normal 5 5 11 2" xfId="38333" xr:uid="{00000000-0005-0000-0000-0000BC950000}"/>
    <cellStyle name="Normal 5 5 12" xfId="38334" xr:uid="{00000000-0005-0000-0000-0000BD950000}"/>
    <cellStyle name="Normal 5 5 12 2" xfId="38335" xr:uid="{00000000-0005-0000-0000-0000BE950000}"/>
    <cellStyle name="Normal 5 5 13" xfId="38336" xr:uid="{00000000-0005-0000-0000-0000BF950000}"/>
    <cellStyle name="Normal 5 5 13 2" xfId="38337" xr:uid="{00000000-0005-0000-0000-0000C0950000}"/>
    <cellStyle name="Normal 5 5 14" xfId="38338" xr:uid="{00000000-0005-0000-0000-0000C1950000}"/>
    <cellStyle name="Normal 5 5 14 2" xfId="38339" xr:uid="{00000000-0005-0000-0000-0000C2950000}"/>
    <cellStyle name="Normal 5 5 15" xfId="38340" xr:uid="{00000000-0005-0000-0000-0000C3950000}"/>
    <cellStyle name="Normal 5 5 15 2" xfId="38341" xr:uid="{00000000-0005-0000-0000-0000C4950000}"/>
    <cellStyle name="Normal 5 5 16" xfId="38342" xr:uid="{00000000-0005-0000-0000-0000C5950000}"/>
    <cellStyle name="Normal 5 5 16 2" xfId="38343" xr:uid="{00000000-0005-0000-0000-0000C6950000}"/>
    <cellStyle name="Normal 5 5 17" xfId="38344" xr:uid="{00000000-0005-0000-0000-0000C7950000}"/>
    <cellStyle name="Normal 5 5 17 2" xfId="38345" xr:uid="{00000000-0005-0000-0000-0000C8950000}"/>
    <cellStyle name="Normal 5 5 18" xfId="38346" xr:uid="{00000000-0005-0000-0000-0000C9950000}"/>
    <cellStyle name="Normal 5 5 18 2" xfId="38347" xr:uid="{00000000-0005-0000-0000-0000CA950000}"/>
    <cellStyle name="Normal 5 5 19" xfId="38348" xr:uid="{00000000-0005-0000-0000-0000CB950000}"/>
    <cellStyle name="Normal 5 5 19 2" xfId="38349" xr:uid="{00000000-0005-0000-0000-0000CC950000}"/>
    <cellStyle name="Normal 5 5 2" xfId="38350" xr:uid="{00000000-0005-0000-0000-0000CD950000}"/>
    <cellStyle name="Normal 5 5 2 2" xfId="38351" xr:uid="{00000000-0005-0000-0000-0000CE950000}"/>
    <cellStyle name="Normal 5 5 20" xfId="38352" xr:uid="{00000000-0005-0000-0000-0000CF950000}"/>
    <cellStyle name="Normal 5 5 20 2" xfId="38353" xr:uid="{00000000-0005-0000-0000-0000D0950000}"/>
    <cellStyle name="Normal 5 5 21" xfId="38354" xr:uid="{00000000-0005-0000-0000-0000D1950000}"/>
    <cellStyle name="Normal 5 5 21 2" xfId="38355" xr:uid="{00000000-0005-0000-0000-0000D2950000}"/>
    <cellStyle name="Normal 5 5 22" xfId="38356" xr:uid="{00000000-0005-0000-0000-0000D3950000}"/>
    <cellStyle name="Normal 5 5 22 2" xfId="38357" xr:uid="{00000000-0005-0000-0000-0000D4950000}"/>
    <cellStyle name="Normal 5 5 23" xfId="38358" xr:uid="{00000000-0005-0000-0000-0000D5950000}"/>
    <cellStyle name="Normal 5 5 23 2" xfId="38359" xr:uid="{00000000-0005-0000-0000-0000D6950000}"/>
    <cellStyle name="Normal 5 5 24" xfId="38360" xr:uid="{00000000-0005-0000-0000-0000D7950000}"/>
    <cellStyle name="Normal 5 5 24 2" xfId="38361" xr:uid="{00000000-0005-0000-0000-0000D8950000}"/>
    <cellStyle name="Normal 5 5 25" xfId="38362" xr:uid="{00000000-0005-0000-0000-0000D9950000}"/>
    <cellStyle name="Normal 5 5 25 2" xfId="38363" xr:uid="{00000000-0005-0000-0000-0000DA950000}"/>
    <cellStyle name="Normal 5 5 26" xfId="38364" xr:uid="{00000000-0005-0000-0000-0000DB950000}"/>
    <cellStyle name="Normal 5 5 26 2" xfId="38365" xr:uid="{00000000-0005-0000-0000-0000DC950000}"/>
    <cellStyle name="Normal 5 5 27" xfId="38366" xr:uid="{00000000-0005-0000-0000-0000DD950000}"/>
    <cellStyle name="Normal 5 5 27 2" xfId="38367" xr:uid="{00000000-0005-0000-0000-0000DE950000}"/>
    <cellStyle name="Normal 5 5 28" xfId="38368" xr:uid="{00000000-0005-0000-0000-0000DF950000}"/>
    <cellStyle name="Normal 5 5 28 2" xfId="38369" xr:uid="{00000000-0005-0000-0000-0000E0950000}"/>
    <cellStyle name="Normal 5 5 29" xfId="38370" xr:uid="{00000000-0005-0000-0000-0000E1950000}"/>
    <cellStyle name="Normal 5 5 29 2" xfId="38371" xr:uid="{00000000-0005-0000-0000-0000E2950000}"/>
    <cellStyle name="Normal 5 5 3" xfId="38372" xr:uid="{00000000-0005-0000-0000-0000E3950000}"/>
    <cellStyle name="Normal 5 5 3 2" xfId="38373" xr:uid="{00000000-0005-0000-0000-0000E4950000}"/>
    <cellStyle name="Normal 5 5 30" xfId="38374" xr:uid="{00000000-0005-0000-0000-0000E5950000}"/>
    <cellStyle name="Normal 5 5 30 2" xfId="38375" xr:uid="{00000000-0005-0000-0000-0000E6950000}"/>
    <cellStyle name="Normal 5 5 31" xfId="38376" xr:uid="{00000000-0005-0000-0000-0000E7950000}"/>
    <cellStyle name="Normal 5 5 31 2" xfId="38377" xr:uid="{00000000-0005-0000-0000-0000E8950000}"/>
    <cellStyle name="Normal 5 5 32" xfId="38378" xr:uid="{00000000-0005-0000-0000-0000E9950000}"/>
    <cellStyle name="Normal 5 5 32 2" xfId="38379" xr:uid="{00000000-0005-0000-0000-0000EA950000}"/>
    <cellStyle name="Normal 5 5 33" xfId="38380" xr:uid="{00000000-0005-0000-0000-0000EB950000}"/>
    <cellStyle name="Normal 5 5 33 2" xfId="38381" xr:uid="{00000000-0005-0000-0000-0000EC950000}"/>
    <cellStyle name="Normal 5 5 34" xfId="38382" xr:uid="{00000000-0005-0000-0000-0000ED950000}"/>
    <cellStyle name="Normal 5 5 34 2" xfId="38383" xr:uid="{00000000-0005-0000-0000-0000EE950000}"/>
    <cellStyle name="Normal 5 5 35" xfId="38384" xr:uid="{00000000-0005-0000-0000-0000EF950000}"/>
    <cellStyle name="Normal 5 5 35 2" xfId="38385" xr:uid="{00000000-0005-0000-0000-0000F0950000}"/>
    <cellStyle name="Normal 5 5 36" xfId="38386" xr:uid="{00000000-0005-0000-0000-0000F1950000}"/>
    <cellStyle name="Normal 5 5 36 2" xfId="38387" xr:uid="{00000000-0005-0000-0000-0000F2950000}"/>
    <cellStyle name="Normal 5 5 37" xfId="38388" xr:uid="{00000000-0005-0000-0000-0000F3950000}"/>
    <cellStyle name="Normal 5 5 37 2" xfId="38389" xr:uid="{00000000-0005-0000-0000-0000F4950000}"/>
    <cellStyle name="Normal 5 5 38" xfId="38390" xr:uid="{00000000-0005-0000-0000-0000F5950000}"/>
    <cellStyle name="Normal 5 5 38 2" xfId="38391" xr:uid="{00000000-0005-0000-0000-0000F6950000}"/>
    <cellStyle name="Normal 5 5 39" xfId="38392" xr:uid="{00000000-0005-0000-0000-0000F7950000}"/>
    <cellStyle name="Normal 5 5 39 2" xfId="38393" xr:uid="{00000000-0005-0000-0000-0000F8950000}"/>
    <cellStyle name="Normal 5 5 4" xfId="38394" xr:uid="{00000000-0005-0000-0000-0000F9950000}"/>
    <cellStyle name="Normal 5 5 4 2" xfId="38395" xr:uid="{00000000-0005-0000-0000-0000FA950000}"/>
    <cellStyle name="Normal 5 5 40" xfId="38396" xr:uid="{00000000-0005-0000-0000-0000FB950000}"/>
    <cellStyle name="Normal 5 5 40 2" xfId="38397" xr:uid="{00000000-0005-0000-0000-0000FC950000}"/>
    <cellStyle name="Normal 5 5 41" xfId="38398" xr:uid="{00000000-0005-0000-0000-0000FD950000}"/>
    <cellStyle name="Normal 5 5 41 2" xfId="38399" xr:uid="{00000000-0005-0000-0000-0000FE950000}"/>
    <cellStyle name="Normal 5 5 42" xfId="38400" xr:uid="{00000000-0005-0000-0000-0000FF950000}"/>
    <cellStyle name="Normal 5 5 42 2" xfId="38401" xr:uid="{00000000-0005-0000-0000-000000960000}"/>
    <cellStyle name="Normal 5 5 43" xfId="38402" xr:uid="{00000000-0005-0000-0000-000001960000}"/>
    <cellStyle name="Normal 5 5 43 2" xfId="38403" xr:uid="{00000000-0005-0000-0000-000002960000}"/>
    <cellStyle name="Normal 5 5 44" xfId="38404" xr:uid="{00000000-0005-0000-0000-000003960000}"/>
    <cellStyle name="Normal 5 5 44 2" xfId="38405" xr:uid="{00000000-0005-0000-0000-000004960000}"/>
    <cellStyle name="Normal 5 5 45" xfId="38406" xr:uid="{00000000-0005-0000-0000-000005960000}"/>
    <cellStyle name="Normal 5 5 45 2" xfId="38407" xr:uid="{00000000-0005-0000-0000-000006960000}"/>
    <cellStyle name="Normal 5 5 46" xfId="38408" xr:uid="{00000000-0005-0000-0000-000007960000}"/>
    <cellStyle name="Normal 5 5 46 2" xfId="38409" xr:uid="{00000000-0005-0000-0000-000008960000}"/>
    <cellStyle name="Normal 5 5 47" xfId="38410" xr:uid="{00000000-0005-0000-0000-000009960000}"/>
    <cellStyle name="Normal 5 5 47 2" xfId="38411" xr:uid="{00000000-0005-0000-0000-00000A960000}"/>
    <cellStyle name="Normal 5 5 48" xfId="38412" xr:uid="{00000000-0005-0000-0000-00000B960000}"/>
    <cellStyle name="Normal 5 5 48 2" xfId="38413" xr:uid="{00000000-0005-0000-0000-00000C960000}"/>
    <cellStyle name="Normal 5 5 49" xfId="38414" xr:uid="{00000000-0005-0000-0000-00000D960000}"/>
    <cellStyle name="Normal 5 5 49 2" xfId="38415" xr:uid="{00000000-0005-0000-0000-00000E960000}"/>
    <cellStyle name="Normal 5 5 5" xfId="38416" xr:uid="{00000000-0005-0000-0000-00000F960000}"/>
    <cellStyle name="Normal 5 5 5 2" xfId="38417" xr:uid="{00000000-0005-0000-0000-000010960000}"/>
    <cellStyle name="Normal 5 5 50" xfId="38418" xr:uid="{00000000-0005-0000-0000-000011960000}"/>
    <cellStyle name="Normal 5 5 50 2" xfId="38419" xr:uid="{00000000-0005-0000-0000-000012960000}"/>
    <cellStyle name="Normal 5 5 51" xfId="38420" xr:uid="{00000000-0005-0000-0000-000013960000}"/>
    <cellStyle name="Normal 5 5 51 2" xfId="38421" xr:uid="{00000000-0005-0000-0000-000014960000}"/>
    <cellStyle name="Normal 5 5 52" xfId="38422" xr:uid="{00000000-0005-0000-0000-000015960000}"/>
    <cellStyle name="Normal 5 5 52 2" xfId="38423" xr:uid="{00000000-0005-0000-0000-000016960000}"/>
    <cellStyle name="Normal 5 5 53" xfId="38424" xr:uid="{00000000-0005-0000-0000-000017960000}"/>
    <cellStyle name="Normal 5 5 53 2" xfId="38425" xr:uid="{00000000-0005-0000-0000-000018960000}"/>
    <cellStyle name="Normal 5 5 54" xfId="38426" xr:uid="{00000000-0005-0000-0000-000019960000}"/>
    <cellStyle name="Normal 5 5 54 2" xfId="38427" xr:uid="{00000000-0005-0000-0000-00001A960000}"/>
    <cellStyle name="Normal 5 5 55" xfId="38428" xr:uid="{00000000-0005-0000-0000-00001B960000}"/>
    <cellStyle name="Normal 5 5 55 2" xfId="38429" xr:uid="{00000000-0005-0000-0000-00001C960000}"/>
    <cellStyle name="Normal 5 5 56" xfId="38430" xr:uid="{00000000-0005-0000-0000-00001D960000}"/>
    <cellStyle name="Normal 5 5 56 2" xfId="38431" xr:uid="{00000000-0005-0000-0000-00001E960000}"/>
    <cellStyle name="Normal 5 5 57" xfId="38432" xr:uid="{00000000-0005-0000-0000-00001F960000}"/>
    <cellStyle name="Normal 5 5 57 2" xfId="38433" xr:uid="{00000000-0005-0000-0000-000020960000}"/>
    <cellStyle name="Normal 5 5 58" xfId="38434" xr:uid="{00000000-0005-0000-0000-000021960000}"/>
    <cellStyle name="Normal 5 5 58 2" xfId="38435" xr:uid="{00000000-0005-0000-0000-000022960000}"/>
    <cellStyle name="Normal 5 5 59" xfId="38436" xr:uid="{00000000-0005-0000-0000-000023960000}"/>
    <cellStyle name="Normal 5 5 59 2" xfId="38437" xr:uid="{00000000-0005-0000-0000-000024960000}"/>
    <cellStyle name="Normal 5 5 6" xfId="38438" xr:uid="{00000000-0005-0000-0000-000025960000}"/>
    <cellStyle name="Normal 5 5 6 2" xfId="38439" xr:uid="{00000000-0005-0000-0000-000026960000}"/>
    <cellStyle name="Normal 5 5 60" xfId="38440" xr:uid="{00000000-0005-0000-0000-000027960000}"/>
    <cellStyle name="Normal 5 5 60 2" xfId="38441" xr:uid="{00000000-0005-0000-0000-000028960000}"/>
    <cellStyle name="Normal 5 5 61" xfId="38442" xr:uid="{00000000-0005-0000-0000-000029960000}"/>
    <cellStyle name="Normal 5 5 61 2" xfId="38443" xr:uid="{00000000-0005-0000-0000-00002A960000}"/>
    <cellStyle name="Normal 5 5 62" xfId="38444" xr:uid="{00000000-0005-0000-0000-00002B960000}"/>
    <cellStyle name="Normal 5 5 62 2" xfId="38445" xr:uid="{00000000-0005-0000-0000-00002C960000}"/>
    <cellStyle name="Normal 5 5 63" xfId="38446" xr:uid="{00000000-0005-0000-0000-00002D960000}"/>
    <cellStyle name="Normal 5 5 63 2" xfId="38447" xr:uid="{00000000-0005-0000-0000-00002E960000}"/>
    <cellStyle name="Normal 5 5 64" xfId="38448" xr:uid="{00000000-0005-0000-0000-00002F960000}"/>
    <cellStyle name="Normal 5 5 64 2" xfId="38449" xr:uid="{00000000-0005-0000-0000-000030960000}"/>
    <cellStyle name="Normal 5 5 65" xfId="38450" xr:uid="{00000000-0005-0000-0000-000031960000}"/>
    <cellStyle name="Normal 5 5 65 2" xfId="38451" xr:uid="{00000000-0005-0000-0000-000032960000}"/>
    <cellStyle name="Normal 5 5 66" xfId="38452" xr:uid="{00000000-0005-0000-0000-000033960000}"/>
    <cellStyle name="Normal 5 5 66 2" xfId="38453" xr:uid="{00000000-0005-0000-0000-000034960000}"/>
    <cellStyle name="Normal 5 5 67" xfId="38454" xr:uid="{00000000-0005-0000-0000-000035960000}"/>
    <cellStyle name="Normal 5 5 67 2" xfId="38455" xr:uid="{00000000-0005-0000-0000-000036960000}"/>
    <cellStyle name="Normal 5 5 68" xfId="38456" xr:uid="{00000000-0005-0000-0000-000037960000}"/>
    <cellStyle name="Normal 5 5 68 2" xfId="38457" xr:uid="{00000000-0005-0000-0000-000038960000}"/>
    <cellStyle name="Normal 5 5 69" xfId="38458" xr:uid="{00000000-0005-0000-0000-000039960000}"/>
    <cellStyle name="Normal 5 5 69 2" xfId="38459" xr:uid="{00000000-0005-0000-0000-00003A960000}"/>
    <cellStyle name="Normal 5 5 7" xfId="38460" xr:uid="{00000000-0005-0000-0000-00003B960000}"/>
    <cellStyle name="Normal 5 5 7 2" xfId="38461" xr:uid="{00000000-0005-0000-0000-00003C960000}"/>
    <cellStyle name="Normal 5 5 70" xfId="38462" xr:uid="{00000000-0005-0000-0000-00003D960000}"/>
    <cellStyle name="Normal 5 5 70 2" xfId="38463" xr:uid="{00000000-0005-0000-0000-00003E960000}"/>
    <cellStyle name="Normal 5 5 71" xfId="38464" xr:uid="{00000000-0005-0000-0000-00003F960000}"/>
    <cellStyle name="Normal 5 5 71 2" xfId="38465" xr:uid="{00000000-0005-0000-0000-000040960000}"/>
    <cellStyle name="Normal 5 5 72" xfId="38466" xr:uid="{00000000-0005-0000-0000-000041960000}"/>
    <cellStyle name="Normal 5 5 72 2" xfId="38467" xr:uid="{00000000-0005-0000-0000-000042960000}"/>
    <cellStyle name="Normal 5 5 73" xfId="38468" xr:uid="{00000000-0005-0000-0000-000043960000}"/>
    <cellStyle name="Normal 5 5 73 2" xfId="38469" xr:uid="{00000000-0005-0000-0000-000044960000}"/>
    <cellStyle name="Normal 5 5 74" xfId="38470" xr:uid="{00000000-0005-0000-0000-000045960000}"/>
    <cellStyle name="Normal 5 5 74 2" xfId="38471" xr:uid="{00000000-0005-0000-0000-000046960000}"/>
    <cellStyle name="Normal 5 5 75" xfId="38472" xr:uid="{00000000-0005-0000-0000-000047960000}"/>
    <cellStyle name="Normal 5 5 75 2" xfId="38473" xr:uid="{00000000-0005-0000-0000-000048960000}"/>
    <cellStyle name="Normal 5 5 76" xfId="38474" xr:uid="{00000000-0005-0000-0000-000049960000}"/>
    <cellStyle name="Normal 5 5 76 2" xfId="38475" xr:uid="{00000000-0005-0000-0000-00004A960000}"/>
    <cellStyle name="Normal 5 5 77" xfId="38476" xr:uid="{00000000-0005-0000-0000-00004B960000}"/>
    <cellStyle name="Normal 5 5 77 2" xfId="38477" xr:uid="{00000000-0005-0000-0000-00004C960000}"/>
    <cellStyle name="Normal 5 5 78" xfId="38478" xr:uid="{00000000-0005-0000-0000-00004D960000}"/>
    <cellStyle name="Normal 5 5 78 2" xfId="38479" xr:uid="{00000000-0005-0000-0000-00004E960000}"/>
    <cellStyle name="Normal 5 5 79" xfId="38480" xr:uid="{00000000-0005-0000-0000-00004F960000}"/>
    <cellStyle name="Normal 5 5 79 2" xfId="38481" xr:uid="{00000000-0005-0000-0000-000050960000}"/>
    <cellStyle name="Normal 5 5 8" xfId="38482" xr:uid="{00000000-0005-0000-0000-000051960000}"/>
    <cellStyle name="Normal 5 5 8 2" xfId="38483" xr:uid="{00000000-0005-0000-0000-000052960000}"/>
    <cellStyle name="Normal 5 5 80" xfId="38484" xr:uid="{00000000-0005-0000-0000-000053960000}"/>
    <cellStyle name="Normal 5 5 80 2" xfId="38485" xr:uid="{00000000-0005-0000-0000-000054960000}"/>
    <cellStyle name="Normal 5 5 81" xfId="38486" xr:uid="{00000000-0005-0000-0000-000055960000}"/>
    <cellStyle name="Normal 5 5 81 2" xfId="38487" xr:uid="{00000000-0005-0000-0000-000056960000}"/>
    <cellStyle name="Normal 5 5 82" xfId="38488" xr:uid="{00000000-0005-0000-0000-000057960000}"/>
    <cellStyle name="Normal 5 5 82 2" xfId="38489" xr:uid="{00000000-0005-0000-0000-000058960000}"/>
    <cellStyle name="Normal 5 5 83" xfId="38490" xr:uid="{00000000-0005-0000-0000-000059960000}"/>
    <cellStyle name="Normal 5 5 83 2" xfId="38491" xr:uid="{00000000-0005-0000-0000-00005A960000}"/>
    <cellStyle name="Normal 5 5 84" xfId="38492" xr:uid="{00000000-0005-0000-0000-00005B960000}"/>
    <cellStyle name="Normal 5 5 84 2" xfId="38493" xr:uid="{00000000-0005-0000-0000-00005C960000}"/>
    <cellStyle name="Normal 5 5 85" xfId="38494" xr:uid="{00000000-0005-0000-0000-00005D960000}"/>
    <cellStyle name="Normal 5 5 85 2" xfId="38495" xr:uid="{00000000-0005-0000-0000-00005E960000}"/>
    <cellStyle name="Normal 5 5 86" xfId="38496" xr:uid="{00000000-0005-0000-0000-00005F960000}"/>
    <cellStyle name="Normal 5 5 86 2" xfId="38497" xr:uid="{00000000-0005-0000-0000-000060960000}"/>
    <cellStyle name="Normal 5 5 87" xfId="38498" xr:uid="{00000000-0005-0000-0000-000061960000}"/>
    <cellStyle name="Normal 5 5 87 2" xfId="38499" xr:uid="{00000000-0005-0000-0000-000062960000}"/>
    <cellStyle name="Normal 5 5 88" xfId="38500" xr:uid="{00000000-0005-0000-0000-000063960000}"/>
    <cellStyle name="Normal 5 5 88 2" xfId="38501" xr:uid="{00000000-0005-0000-0000-000064960000}"/>
    <cellStyle name="Normal 5 5 89" xfId="38502" xr:uid="{00000000-0005-0000-0000-000065960000}"/>
    <cellStyle name="Normal 5 5 89 2" xfId="38503" xr:uid="{00000000-0005-0000-0000-000066960000}"/>
    <cellStyle name="Normal 5 5 9" xfId="38504" xr:uid="{00000000-0005-0000-0000-000067960000}"/>
    <cellStyle name="Normal 5 5 9 2" xfId="38505" xr:uid="{00000000-0005-0000-0000-000068960000}"/>
    <cellStyle name="Normal 5 5 90" xfId="38506" xr:uid="{00000000-0005-0000-0000-000069960000}"/>
    <cellStyle name="Normal 5 5 90 2" xfId="38507" xr:uid="{00000000-0005-0000-0000-00006A960000}"/>
    <cellStyle name="Normal 5 5 91" xfId="38508" xr:uid="{00000000-0005-0000-0000-00006B960000}"/>
    <cellStyle name="Normal 5 5 91 2" xfId="38509" xr:uid="{00000000-0005-0000-0000-00006C960000}"/>
    <cellStyle name="Normal 5 5 92" xfId="38510" xr:uid="{00000000-0005-0000-0000-00006D960000}"/>
    <cellStyle name="Normal 5 5 92 2" xfId="38511" xr:uid="{00000000-0005-0000-0000-00006E960000}"/>
    <cellStyle name="Normal 5 5 93" xfId="38512" xr:uid="{00000000-0005-0000-0000-00006F960000}"/>
    <cellStyle name="Normal 5 5 93 2" xfId="38513" xr:uid="{00000000-0005-0000-0000-000070960000}"/>
    <cellStyle name="Normal 5 5 94" xfId="38514" xr:uid="{00000000-0005-0000-0000-000071960000}"/>
    <cellStyle name="Normal 5 50" xfId="38515" xr:uid="{00000000-0005-0000-0000-000072960000}"/>
    <cellStyle name="Normal 5 50 2" xfId="38516" xr:uid="{00000000-0005-0000-0000-000073960000}"/>
    <cellStyle name="Normal 5 51" xfId="38517" xr:uid="{00000000-0005-0000-0000-000074960000}"/>
    <cellStyle name="Normal 5 51 2" xfId="38518" xr:uid="{00000000-0005-0000-0000-000075960000}"/>
    <cellStyle name="Normal 5 52" xfId="38519" xr:uid="{00000000-0005-0000-0000-000076960000}"/>
    <cellStyle name="Normal 5 52 2" xfId="38520" xr:uid="{00000000-0005-0000-0000-000077960000}"/>
    <cellStyle name="Normal 5 53" xfId="38521" xr:uid="{00000000-0005-0000-0000-000078960000}"/>
    <cellStyle name="Normal 5 53 2" xfId="38522" xr:uid="{00000000-0005-0000-0000-000079960000}"/>
    <cellStyle name="Normal 5 54" xfId="38523" xr:uid="{00000000-0005-0000-0000-00007A960000}"/>
    <cellStyle name="Normal 5 54 2" xfId="38524" xr:uid="{00000000-0005-0000-0000-00007B960000}"/>
    <cellStyle name="Normal 5 55" xfId="38525" xr:uid="{00000000-0005-0000-0000-00007C960000}"/>
    <cellStyle name="Normal 5 55 2" xfId="38526" xr:uid="{00000000-0005-0000-0000-00007D960000}"/>
    <cellStyle name="Normal 5 56" xfId="38527" xr:uid="{00000000-0005-0000-0000-00007E960000}"/>
    <cellStyle name="Normal 5 56 2" xfId="38528" xr:uid="{00000000-0005-0000-0000-00007F960000}"/>
    <cellStyle name="Normal 5 57" xfId="38529" xr:uid="{00000000-0005-0000-0000-000080960000}"/>
    <cellStyle name="Normal 5 57 2" xfId="38530" xr:uid="{00000000-0005-0000-0000-000081960000}"/>
    <cellStyle name="Normal 5 58" xfId="38531" xr:uid="{00000000-0005-0000-0000-000082960000}"/>
    <cellStyle name="Normal 5 58 2" xfId="38532" xr:uid="{00000000-0005-0000-0000-000083960000}"/>
    <cellStyle name="Normal 5 59" xfId="38533" xr:uid="{00000000-0005-0000-0000-000084960000}"/>
    <cellStyle name="Normal 5 59 2" xfId="38534" xr:uid="{00000000-0005-0000-0000-000085960000}"/>
    <cellStyle name="Normal 5 6" xfId="38535" xr:uid="{00000000-0005-0000-0000-000086960000}"/>
    <cellStyle name="Normal 5 6 2" xfId="38536" xr:uid="{00000000-0005-0000-0000-000087960000}"/>
    <cellStyle name="Normal 5 6 2 2" xfId="38537" xr:uid="{00000000-0005-0000-0000-000088960000}"/>
    <cellStyle name="Normal 5 6 3" xfId="38538" xr:uid="{00000000-0005-0000-0000-000089960000}"/>
    <cellStyle name="Normal 5 60" xfId="38539" xr:uid="{00000000-0005-0000-0000-00008A960000}"/>
    <cellStyle name="Normal 5 60 2" xfId="38540" xr:uid="{00000000-0005-0000-0000-00008B960000}"/>
    <cellStyle name="Normal 5 61" xfId="38541" xr:uid="{00000000-0005-0000-0000-00008C960000}"/>
    <cellStyle name="Normal 5 61 2" xfId="38542" xr:uid="{00000000-0005-0000-0000-00008D960000}"/>
    <cellStyle name="Normal 5 62" xfId="38543" xr:uid="{00000000-0005-0000-0000-00008E960000}"/>
    <cellStyle name="Normal 5 62 2" xfId="38544" xr:uid="{00000000-0005-0000-0000-00008F960000}"/>
    <cellStyle name="Normal 5 63" xfId="38545" xr:uid="{00000000-0005-0000-0000-000090960000}"/>
    <cellStyle name="Normal 5 63 2" xfId="38546" xr:uid="{00000000-0005-0000-0000-000091960000}"/>
    <cellStyle name="Normal 5 64" xfId="38547" xr:uid="{00000000-0005-0000-0000-000092960000}"/>
    <cellStyle name="Normal 5 64 2" xfId="38548" xr:uid="{00000000-0005-0000-0000-000093960000}"/>
    <cellStyle name="Normal 5 65" xfId="38549" xr:uid="{00000000-0005-0000-0000-000094960000}"/>
    <cellStyle name="Normal 5 65 2" xfId="38550" xr:uid="{00000000-0005-0000-0000-000095960000}"/>
    <cellStyle name="Normal 5 66" xfId="38551" xr:uid="{00000000-0005-0000-0000-000096960000}"/>
    <cellStyle name="Normal 5 66 2" xfId="38552" xr:uid="{00000000-0005-0000-0000-000097960000}"/>
    <cellStyle name="Normal 5 67" xfId="38553" xr:uid="{00000000-0005-0000-0000-000098960000}"/>
    <cellStyle name="Normal 5 67 2" xfId="38554" xr:uid="{00000000-0005-0000-0000-000099960000}"/>
    <cellStyle name="Normal 5 68" xfId="38555" xr:uid="{00000000-0005-0000-0000-00009A960000}"/>
    <cellStyle name="Normal 5 68 2" xfId="38556" xr:uid="{00000000-0005-0000-0000-00009B960000}"/>
    <cellStyle name="Normal 5 69" xfId="38557" xr:uid="{00000000-0005-0000-0000-00009C960000}"/>
    <cellStyle name="Normal 5 69 2" xfId="38558" xr:uid="{00000000-0005-0000-0000-00009D960000}"/>
    <cellStyle name="Normal 5 7" xfId="38559" xr:uid="{00000000-0005-0000-0000-00009E960000}"/>
    <cellStyle name="Normal 5 7 2" xfId="38560" xr:uid="{00000000-0005-0000-0000-00009F960000}"/>
    <cellStyle name="Normal 5 7 2 2" xfId="38561" xr:uid="{00000000-0005-0000-0000-0000A0960000}"/>
    <cellStyle name="Normal 5 7 3" xfId="38562" xr:uid="{00000000-0005-0000-0000-0000A1960000}"/>
    <cellStyle name="Normal 5 70" xfId="38563" xr:uid="{00000000-0005-0000-0000-0000A2960000}"/>
    <cellStyle name="Normal 5 70 2" xfId="38564" xr:uid="{00000000-0005-0000-0000-0000A3960000}"/>
    <cellStyle name="Normal 5 71" xfId="38565" xr:uid="{00000000-0005-0000-0000-0000A4960000}"/>
    <cellStyle name="Normal 5 71 2" xfId="38566" xr:uid="{00000000-0005-0000-0000-0000A5960000}"/>
    <cellStyle name="Normal 5 72" xfId="38567" xr:uid="{00000000-0005-0000-0000-0000A6960000}"/>
    <cellStyle name="Normal 5 72 2" xfId="38568" xr:uid="{00000000-0005-0000-0000-0000A7960000}"/>
    <cellStyle name="Normal 5 73" xfId="38569" xr:uid="{00000000-0005-0000-0000-0000A8960000}"/>
    <cellStyle name="Normal 5 73 2" xfId="38570" xr:uid="{00000000-0005-0000-0000-0000A9960000}"/>
    <cellStyle name="Normal 5 74" xfId="38571" xr:uid="{00000000-0005-0000-0000-0000AA960000}"/>
    <cellStyle name="Normal 5 74 2" xfId="38572" xr:uid="{00000000-0005-0000-0000-0000AB960000}"/>
    <cellStyle name="Normal 5 75" xfId="38573" xr:uid="{00000000-0005-0000-0000-0000AC960000}"/>
    <cellStyle name="Normal 5 75 2" xfId="38574" xr:uid="{00000000-0005-0000-0000-0000AD960000}"/>
    <cellStyle name="Normal 5 76" xfId="38575" xr:uid="{00000000-0005-0000-0000-0000AE960000}"/>
    <cellStyle name="Normal 5 76 2" xfId="38576" xr:uid="{00000000-0005-0000-0000-0000AF960000}"/>
    <cellStyle name="Normal 5 77" xfId="38577" xr:uid="{00000000-0005-0000-0000-0000B0960000}"/>
    <cellStyle name="Normal 5 77 2" xfId="38578" xr:uid="{00000000-0005-0000-0000-0000B1960000}"/>
    <cellStyle name="Normal 5 78" xfId="38579" xr:uid="{00000000-0005-0000-0000-0000B2960000}"/>
    <cellStyle name="Normal 5 78 2" xfId="38580" xr:uid="{00000000-0005-0000-0000-0000B3960000}"/>
    <cellStyle name="Normal 5 79" xfId="38581" xr:uid="{00000000-0005-0000-0000-0000B4960000}"/>
    <cellStyle name="Normal 5 79 2" xfId="38582" xr:uid="{00000000-0005-0000-0000-0000B5960000}"/>
    <cellStyle name="Normal 5 8" xfId="38583" xr:uid="{00000000-0005-0000-0000-0000B6960000}"/>
    <cellStyle name="Normal 5 8 2" xfId="38584" xr:uid="{00000000-0005-0000-0000-0000B7960000}"/>
    <cellStyle name="Normal 5 8 2 2" xfId="38585" xr:uid="{00000000-0005-0000-0000-0000B8960000}"/>
    <cellStyle name="Normal 5 8 3" xfId="38586" xr:uid="{00000000-0005-0000-0000-0000B9960000}"/>
    <cellStyle name="Normal 5 80" xfId="38587" xr:uid="{00000000-0005-0000-0000-0000BA960000}"/>
    <cellStyle name="Normal 5 80 2" xfId="38588" xr:uid="{00000000-0005-0000-0000-0000BB960000}"/>
    <cellStyle name="Normal 5 81" xfId="38589" xr:uid="{00000000-0005-0000-0000-0000BC960000}"/>
    <cellStyle name="Normal 5 81 2" xfId="38590" xr:uid="{00000000-0005-0000-0000-0000BD960000}"/>
    <cellStyle name="Normal 5 82" xfId="38591" xr:uid="{00000000-0005-0000-0000-0000BE960000}"/>
    <cellStyle name="Normal 5 82 2" xfId="38592" xr:uid="{00000000-0005-0000-0000-0000BF960000}"/>
    <cellStyle name="Normal 5 83" xfId="38593" xr:uid="{00000000-0005-0000-0000-0000C0960000}"/>
    <cellStyle name="Normal 5 83 2" xfId="38594" xr:uid="{00000000-0005-0000-0000-0000C1960000}"/>
    <cellStyle name="Normal 5 84" xfId="38595" xr:uid="{00000000-0005-0000-0000-0000C2960000}"/>
    <cellStyle name="Normal 5 84 2" xfId="38596" xr:uid="{00000000-0005-0000-0000-0000C3960000}"/>
    <cellStyle name="Normal 5 85" xfId="38597" xr:uid="{00000000-0005-0000-0000-0000C4960000}"/>
    <cellStyle name="Normal 5 85 2" xfId="38598" xr:uid="{00000000-0005-0000-0000-0000C5960000}"/>
    <cellStyle name="Normal 5 86" xfId="38599" xr:uid="{00000000-0005-0000-0000-0000C6960000}"/>
    <cellStyle name="Normal 5 86 2" xfId="38600" xr:uid="{00000000-0005-0000-0000-0000C7960000}"/>
    <cellStyle name="Normal 5 87" xfId="38601" xr:uid="{00000000-0005-0000-0000-0000C8960000}"/>
    <cellStyle name="Normal 5 87 2" xfId="38602" xr:uid="{00000000-0005-0000-0000-0000C9960000}"/>
    <cellStyle name="Normal 5 88" xfId="38603" xr:uid="{00000000-0005-0000-0000-0000CA960000}"/>
    <cellStyle name="Normal 5 88 2" xfId="38604" xr:uid="{00000000-0005-0000-0000-0000CB960000}"/>
    <cellStyle name="Normal 5 89" xfId="38605" xr:uid="{00000000-0005-0000-0000-0000CC960000}"/>
    <cellStyle name="Normal 5 89 2" xfId="38606" xr:uid="{00000000-0005-0000-0000-0000CD960000}"/>
    <cellStyle name="Normal 5 9" xfId="38607" xr:uid="{00000000-0005-0000-0000-0000CE960000}"/>
    <cellStyle name="Normal 5 9 2" xfId="38608" xr:uid="{00000000-0005-0000-0000-0000CF960000}"/>
    <cellStyle name="Normal 5 9 2 2" xfId="38609" xr:uid="{00000000-0005-0000-0000-0000D0960000}"/>
    <cellStyle name="Normal 5 9 3" xfId="38610" xr:uid="{00000000-0005-0000-0000-0000D1960000}"/>
    <cellStyle name="Normal 5 90" xfId="38611" xr:uid="{00000000-0005-0000-0000-0000D2960000}"/>
    <cellStyle name="Normal 5 90 2" xfId="38612" xr:uid="{00000000-0005-0000-0000-0000D3960000}"/>
    <cellStyle name="Normal 5 91" xfId="38613" xr:uid="{00000000-0005-0000-0000-0000D4960000}"/>
    <cellStyle name="Normal 5 91 2" xfId="38614" xr:uid="{00000000-0005-0000-0000-0000D5960000}"/>
    <cellStyle name="Normal 5 92" xfId="38615" xr:uid="{00000000-0005-0000-0000-0000D6960000}"/>
    <cellStyle name="Normal 5 92 2" xfId="38616" xr:uid="{00000000-0005-0000-0000-0000D7960000}"/>
    <cellStyle name="Normal 5 93" xfId="38617" xr:uid="{00000000-0005-0000-0000-0000D8960000}"/>
    <cellStyle name="Normal 5 93 2" xfId="38618" xr:uid="{00000000-0005-0000-0000-0000D9960000}"/>
    <cellStyle name="Normal 5 94" xfId="38619" xr:uid="{00000000-0005-0000-0000-0000DA960000}"/>
    <cellStyle name="Normal 5 94 2" xfId="38620" xr:uid="{00000000-0005-0000-0000-0000DB960000}"/>
    <cellStyle name="Normal 5 95" xfId="38621" xr:uid="{00000000-0005-0000-0000-0000DC960000}"/>
    <cellStyle name="Normal 5 95 2" xfId="38622" xr:uid="{00000000-0005-0000-0000-0000DD960000}"/>
    <cellStyle name="Normal 5 96" xfId="38623" xr:uid="{00000000-0005-0000-0000-0000DE960000}"/>
    <cellStyle name="Normal 5 96 2" xfId="38624" xr:uid="{00000000-0005-0000-0000-0000DF960000}"/>
    <cellStyle name="Normal 5 97" xfId="38625" xr:uid="{00000000-0005-0000-0000-0000E0960000}"/>
    <cellStyle name="Normal 5 97 2" xfId="38626" xr:uid="{00000000-0005-0000-0000-0000E1960000}"/>
    <cellStyle name="Normal 5 98" xfId="38627" xr:uid="{00000000-0005-0000-0000-0000E2960000}"/>
    <cellStyle name="Normal 5 98 2" xfId="38628" xr:uid="{00000000-0005-0000-0000-0000E3960000}"/>
    <cellStyle name="Normal 5 99" xfId="38629" xr:uid="{00000000-0005-0000-0000-0000E4960000}"/>
    <cellStyle name="Normal 5 99 2" xfId="38630" xr:uid="{00000000-0005-0000-0000-0000E5960000}"/>
    <cellStyle name="Normal 50" xfId="38631" xr:uid="{00000000-0005-0000-0000-0000E6960000}"/>
    <cellStyle name="Normal 50 2" xfId="38632" xr:uid="{00000000-0005-0000-0000-0000E7960000}"/>
    <cellStyle name="Normal 50 2 2" xfId="38633" xr:uid="{00000000-0005-0000-0000-0000E8960000}"/>
    <cellStyle name="Normal 50 2 2 2" xfId="38634" xr:uid="{00000000-0005-0000-0000-0000E9960000}"/>
    <cellStyle name="Normal 50 2 2 2 2" xfId="38635" xr:uid="{00000000-0005-0000-0000-0000EA960000}"/>
    <cellStyle name="Normal 50 2 2 3" xfId="38636" xr:uid="{00000000-0005-0000-0000-0000EB960000}"/>
    <cellStyle name="Normal 50 2 2 3 2" xfId="38637" xr:uid="{00000000-0005-0000-0000-0000EC960000}"/>
    <cellStyle name="Normal 50 2 2 4" xfId="38638" xr:uid="{00000000-0005-0000-0000-0000ED960000}"/>
    <cellStyle name="Normal 50 2 2 4 2" xfId="38639" xr:uid="{00000000-0005-0000-0000-0000EE960000}"/>
    <cellStyle name="Normal 50 2 2 5" xfId="38640" xr:uid="{00000000-0005-0000-0000-0000EF960000}"/>
    <cellStyle name="Normal 50 2 3" xfId="38641" xr:uid="{00000000-0005-0000-0000-0000F0960000}"/>
    <cellStyle name="Normal 50 2 3 2" xfId="38642" xr:uid="{00000000-0005-0000-0000-0000F1960000}"/>
    <cellStyle name="Normal 50 2 4" xfId="38643" xr:uid="{00000000-0005-0000-0000-0000F2960000}"/>
    <cellStyle name="Normal 50 2 4 2" xfId="38644" xr:uid="{00000000-0005-0000-0000-0000F3960000}"/>
    <cellStyle name="Normal 50 2 5" xfId="38645" xr:uid="{00000000-0005-0000-0000-0000F4960000}"/>
    <cellStyle name="Normal 50 2 5 2" xfId="38646" xr:uid="{00000000-0005-0000-0000-0000F5960000}"/>
    <cellStyle name="Normal 50 2 6" xfId="38647" xr:uid="{00000000-0005-0000-0000-0000F6960000}"/>
    <cellStyle name="Normal 50 3" xfId="38648" xr:uid="{00000000-0005-0000-0000-0000F7960000}"/>
    <cellStyle name="Normal 50 3 2" xfId="38649" xr:uid="{00000000-0005-0000-0000-0000F8960000}"/>
    <cellStyle name="Normal 50 4" xfId="38650" xr:uid="{00000000-0005-0000-0000-0000F9960000}"/>
    <cellStyle name="Normal 50 4 2" xfId="38651" xr:uid="{00000000-0005-0000-0000-0000FA960000}"/>
    <cellStyle name="Normal 50 4 2 2" xfId="38652" xr:uid="{00000000-0005-0000-0000-0000FB960000}"/>
    <cellStyle name="Normal 50 4 3" xfId="38653" xr:uid="{00000000-0005-0000-0000-0000FC960000}"/>
    <cellStyle name="Normal 50 4 3 2" xfId="38654" xr:uid="{00000000-0005-0000-0000-0000FD960000}"/>
    <cellStyle name="Normal 50 4 4" xfId="38655" xr:uid="{00000000-0005-0000-0000-0000FE960000}"/>
    <cellStyle name="Normal 50 4 4 2" xfId="38656" xr:uid="{00000000-0005-0000-0000-0000FF960000}"/>
    <cellStyle name="Normal 50 4 5" xfId="38657" xr:uid="{00000000-0005-0000-0000-000000970000}"/>
    <cellStyle name="Normal 50 5" xfId="38658" xr:uid="{00000000-0005-0000-0000-000001970000}"/>
    <cellStyle name="Normal 50 5 2" xfId="38659" xr:uid="{00000000-0005-0000-0000-000002970000}"/>
    <cellStyle name="Normal 50 6" xfId="38660" xr:uid="{00000000-0005-0000-0000-000003970000}"/>
    <cellStyle name="Normal 50 6 2" xfId="38661" xr:uid="{00000000-0005-0000-0000-000004970000}"/>
    <cellStyle name="Normal 50 7" xfId="38662" xr:uid="{00000000-0005-0000-0000-000005970000}"/>
    <cellStyle name="Normal 50 7 2" xfId="38663" xr:uid="{00000000-0005-0000-0000-000006970000}"/>
    <cellStyle name="Normal 50 8" xfId="38664" xr:uid="{00000000-0005-0000-0000-000007970000}"/>
    <cellStyle name="Normal 51" xfId="38665" xr:uid="{00000000-0005-0000-0000-000008970000}"/>
    <cellStyle name="Normal 51 2" xfId="38666" xr:uid="{00000000-0005-0000-0000-000009970000}"/>
    <cellStyle name="Normal 51 2 2" xfId="38667" xr:uid="{00000000-0005-0000-0000-00000A970000}"/>
    <cellStyle name="Normal 51 2 2 2" xfId="38668" xr:uid="{00000000-0005-0000-0000-00000B970000}"/>
    <cellStyle name="Normal 51 2 2 2 2" xfId="38669" xr:uid="{00000000-0005-0000-0000-00000C970000}"/>
    <cellStyle name="Normal 51 2 2 3" xfId="38670" xr:uid="{00000000-0005-0000-0000-00000D970000}"/>
    <cellStyle name="Normal 51 2 2 3 2" xfId="38671" xr:uid="{00000000-0005-0000-0000-00000E970000}"/>
    <cellStyle name="Normal 51 2 2 4" xfId="38672" xr:uid="{00000000-0005-0000-0000-00000F970000}"/>
    <cellStyle name="Normal 51 2 2 4 2" xfId="38673" xr:uid="{00000000-0005-0000-0000-000010970000}"/>
    <cellStyle name="Normal 51 2 2 5" xfId="38674" xr:uid="{00000000-0005-0000-0000-000011970000}"/>
    <cellStyle name="Normal 51 2 3" xfId="38675" xr:uid="{00000000-0005-0000-0000-000012970000}"/>
    <cellStyle name="Normal 51 2 3 2" xfId="38676" xr:uid="{00000000-0005-0000-0000-000013970000}"/>
    <cellStyle name="Normal 51 2 4" xfId="38677" xr:uid="{00000000-0005-0000-0000-000014970000}"/>
    <cellStyle name="Normal 51 2 4 2" xfId="38678" xr:uid="{00000000-0005-0000-0000-000015970000}"/>
    <cellStyle name="Normal 51 2 5" xfId="38679" xr:uid="{00000000-0005-0000-0000-000016970000}"/>
    <cellStyle name="Normal 51 2 5 2" xfId="38680" xr:uid="{00000000-0005-0000-0000-000017970000}"/>
    <cellStyle name="Normal 51 2 6" xfId="38681" xr:uid="{00000000-0005-0000-0000-000018970000}"/>
    <cellStyle name="Normal 51 3" xfId="38682" xr:uid="{00000000-0005-0000-0000-000019970000}"/>
    <cellStyle name="Normal 51 3 2" xfId="38683" xr:uid="{00000000-0005-0000-0000-00001A970000}"/>
    <cellStyle name="Normal 51 4" xfId="38684" xr:uid="{00000000-0005-0000-0000-00001B970000}"/>
    <cellStyle name="Normal 51 4 2" xfId="38685" xr:uid="{00000000-0005-0000-0000-00001C970000}"/>
    <cellStyle name="Normal 51 4 2 2" xfId="38686" xr:uid="{00000000-0005-0000-0000-00001D970000}"/>
    <cellStyle name="Normal 51 4 3" xfId="38687" xr:uid="{00000000-0005-0000-0000-00001E970000}"/>
    <cellStyle name="Normal 51 4 3 2" xfId="38688" xr:uid="{00000000-0005-0000-0000-00001F970000}"/>
    <cellStyle name="Normal 51 4 4" xfId="38689" xr:uid="{00000000-0005-0000-0000-000020970000}"/>
    <cellStyle name="Normal 51 4 4 2" xfId="38690" xr:uid="{00000000-0005-0000-0000-000021970000}"/>
    <cellStyle name="Normal 51 4 5" xfId="38691" xr:uid="{00000000-0005-0000-0000-000022970000}"/>
    <cellStyle name="Normal 51 5" xfId="38692" xr:uid="{00000000-0005-0000-0000-000023970000}"/>
    <cellStyle name="Normal 51 5 2" xfId="38693" xr:uid="{00000000-0005-0000-0000-000024970000}"/>
    <cellStyle name="Normal 51 6" xfId="38694" xr:uid="{00000000-0005-0000-0000-000025970000}"/>
    <cellStyle name="Normal 51 6 2" xfId="38695" xr:uid="{00000000-0005-0000-0000-000026970000}"/>
    <cellStyle name="Normal 51 7" xfId="38696" xr:uid="{00000000-0005-0000-0000-000027970000}"/>
    <cellStyle name="Normal 51 7 2" xfId="38697" xr:uid="{00000000-0005-0000-0000-000028970000}"/>
    <cellStyle name="Normal 51 8" xfId="38698" xr:uid="{00000000-0005-0000-0000-000029970000}"/>
    <cellStyle name="Normal 52" xfId="38699" xr:uid="{00000000-0005-0000-0000-00002A970000}"/>
    <cellStyle name="Normal 52 2" xfId="38700" xr:uid="{00000000-0005-0000-0000-00002B970000}"/>
    <cellStyle name="Normal 53" xfId="38701" xr:uid="{00000000-0005-0000-0000-00002C970000}"/>
    <cellStyle name="Normal 53 2" xfId="38702" xr:uid="{00000000-0005-0000-0000-00002D970000}"/>
    <cellStyle name="Normal 54" xfId="38703" xr:uid="{00000000-0005-0000-0000-00002E970000}"/>
    <cellStyle name="Normal 54 2" xfId="38704" xr:uid="{00000000-0005-0000-0000-00002F970000}"/>
    <cellStyle name="Normal 55" xfId="38705" xr:uid="{00000000-0005-0000-0000-000030970000}"/>
    <cellStyle name="Normal 55 2" xfId="38706" xr:uid="{00000000-0005-0000-0000-000031970000}"/>
    <cellStyle name="Normal 55 2 2" xfId="38707" xr:uid="{00000000-0005-0000-0000-000032970000}"/>
    <cellStyle name="Normal 55 2 2 2" xfId="38708" xr:uid="{00000000-0005-0000-0000-000033970000}"/>
    <cellStyle name="Normal 55 2 2 2 2" xfId="38709" xr:uid="{00000000-0005-0000-0000-000034970000}"/>
    <cellStyle name="Normal 55 2 2 3" xfId="38710" xr:uid="{00000000-0005-0000-0000-000035970000}"/>
    <cellStyle name="Normal 55 2 2 3 2" xfId="38711" xr:uid="{00000000-0005-0000-0000-000036970000}"/>
    <cellStyle name="Normal 55 2 2 4" xfId="38712" xr:uid="{00000000-0005-0000-0000-000037970000}"/>
    <cellStyle name="Normal 55 2 2 4 2" xfId="38713" xr:uid="{00000000-0005-0000-0000-000038970000}"/>
    <cellStyle name="Normal 55 2 2 5" xfId="38714" xr:uid="{00000000-0005-0000-0000-000039970000}"/>
    <cellStyle name="Normal 55 2 3" xfId="38715" xr:uid="{00000000-0005-0000-0000-00003A970000}"/>
    <cellStyle name="Normal 55 2 3 2" xfId="38716" xr:uid="{00000000-0005-0000-0000-00003B970000}"/>
    <cellStyle name="Normal 55 2 4" xfId="38717" xr:uid="{00000000-0005-0000-0000-00003C970000}"/>
    <cellStyle name="Normal 55 2 4 2" xfId="38718" xr:uid="{00000000-0005-0000-0000-00003D970000}"/>
    <cellStyle name="Normal 55 2 5" xfId="38719" xr:uid="{00000000-0005-0000-0000-00003E970000}"/>
    <cellStyle name="Normal 55 2 5 2" xfId="38720" xr:uid="{00000000-0005-0000-0000-00003F970000}"/>
    <cellStyle name="Normal 55 2 6" xfId="38721" xr:uid="{00000000-0005-0000-0000-000040970000}"/>
    <cellStyle name="Normal 55 3" xfId="38722" xr:uid="{00000000-0005-0000-0000-000041970000}"/>
    <cellStyle name="Normal 55 3 2" xfId="38723" xr:uid="{00000000-0005-0000-0000-000042970000}"/>
    <cellStyle name="Normal 55 4" xfId="38724" xr:uid="{00000000-0005-0000-0000-000043970000}"/>
    <cellStyle name="Normal 55 4 2" xfId="38725" xr:uid="{00000000-0005-0000-0000-000044970000}"/>
    <cellStyle name="Normal 55 4 2 2" xfId="38726" xr:uid="{00000000-0005-0000-0000-000045970000}"/>
    <cellStyle name="Normal 55 4 3" xfId="38727" xr:uid="{00000000-0005-0000-0000-000046970000}"/>
    <cellStyle name="Normal 55 4 3 2" xfId="38728" xr:uid="{00000000-0005-0000-0000-000047970000}"/>
    <cellStyle name="Normal 55 4 4" xfId="38729" xr:uid="{00000000-0005-0000-0000-000048970000}"/>
    <cellStyle name="Normal 55 4 4 2" xfId="38730" xr:uid="{00000000-0005-0000-0000-000049970000}"/>
    <cellStyle name="Normal 55 4 5" xfId="38731" xr:uid="{00000000-0005-0000-0000-00004A970000}"/>
    <cellStyle name="Normal 55 5" xfId="38732" xr:uid="{00000000-0005-0000-0000-00004B970000}"/>
    <cellStyle name="Normal 55 5 2" xfId="38733" xr:uid="{00000000-0005-0000-0000-00004C970000}"/>
    <cellStyle name="Normal 55 6" xfId="38734" xr:uid="{00000000-0005-0000-0000-00004D970000}"/>
    <cellStyle name="Normal 55 6 2" xfId="38735" xr:uid="{00000000-0005-0000-0000-00004E970000}"/>
    <cellStyle name="Normal 55 7" xfId="38736" xr:uid="{00000000-0005-0000-0000-00004F970000}"/>
    <cellStyle name="Normal 55 7 2" xfId="38737" xr:uid="{00000000-0005-0000-0000-000050970000}"/>
    <cellStyle name="Normal 55 8" xfId="38738" xr:uid="{00000000-0005-0000-0000-000051970000}"/>
    <cellStyle name="Normal 56" xfId="38739" xr:uid="{00000000-0005-0000-0000-000052970000}"/>
    <cellStyle name="Normal 56 2" xfId="38740" xr:uid="{00000000-0005-0000-0000-000053970000}"/>
    <cellStyle name="Normal 56 2 2" xfId="38741" xr:uid="{00000000-0005-0000-0000-000054970000}"/>
    <cellStyle name="Normal 56 2 2 2" xfId="38742" xr:uid="{00000000-0005-0000-0000-000055970000}"/>
    <cellStyle name="Normal 56 2 2 2 2" xfId="38743" xr:uid="{00000000-0005-0000-0000-000056970000}"/>
    <cellStyle name="Normal 56 2 2 3" xfId="38744" xr:uid="{00000000-0005-0000-0000-000057970000}"/>
    <cellStyle name="Normal 56 2 2 3 2" xfId="38745" xr:uid="{00000000-0005-0000-0000-000058970000}"/>
    <cellStyle name="Normal 56 2 2 4" xfId="38746" xr:uid="{00000000-0005-0000-0000-000059970000}"/>
    <cellStyle name="Normal 56 2 2 4 2" xfId="38747" xr:uid="{00000000-0005-0000-0000-00005A970000}"/>
    <cellStyle name="Normal 56 2 2 5" xfId="38748" xr:uid="{00000000-0005-0000-0000-00005B970000}"/>
    <cellStyle name="Normal 56 2 3" xfId="38749" xr:uid="{00000000-0005-0000-0000-00005C970000}"/>
    <cellStyle name="Normal 56 2 3 2" xfId="38750" xr:uid="{00000000-0005-0000-0000-00005D970000}"/>
    <cellStyle name="Normal 56 2 4" xfId="38751" xr:uid="{00000000-0005-0000-0000-00005E970000}"/>
    <cellStyle name="Normal 56 2 4 2" xfId="38752" xr:uid="{00000000-0005-0000-0000-00005F970000}"/>
    <cellStyle name="Normal 56 2 5" xfId="38753" xr:uid="{00000000-0005-0000-0000-000060970000}"/>
    <cellStyle name="Normal 56 2 5 2" xfId="38754" xr:uid="{00000000-0005-0000-0000-000061970000}"/>
    <cellStyle name="Normal 56 2 6" xfId="38755" xr:uid="{00000000-0005-0000-0000-000062970000}"/>
    <cellStyle name="Normal 56 3" xfId="38756" xr:uid="{00000000-0005-0000-0000-000063970000}"/>
    <cellStyle name="Normal 56 3 2" xfId="38757" xr:uid="{00000000-0005-0000-0000-000064970000}"/>
    <cellStyle name="Normal 56 4" xfId="38758" xr:uid="{00000000-0005-0000-0000-000065970000}"/>
    <cellStyle name="Normal 56 4 2" xfId="38759" xr:uid="{00000000-0005-0000-0000-000066970000}"/>
    <cellStyle name="Normal 56 4 2 2" xfId="38760" xr:uid="{00000000-0005-0000-0000-000067970000}"/>
    <cellStyle name="Normal 56 4 3" xfId="38761" xr:uid="{00000000-0005-0000-0000-000068970000}"/>
    <cellStyle name="Normal 56 4 3 2" xfId="38762" xr:uid="{00000000-0005-0000-0000-000069970000}"/>
    <cellStyle name="Normal 56 4 4" xfId="38763" xr:uid="{00000000-0005-0000-0000-00006A970000}"/>
    <cellStyle name="Normal 56 4 4 2" xfId="38764" xr:uid="{00000000-0005-0000-0000-00006B970000}"/>
    <cellStyle name="Normal 56 4 5" xfId="38765" xr:uid="{00000000-0005-0000-0000-00006C970000}"/>
    <cellStyle name="Normal 56 5" xfId="38766" xr:uid="{00000000-0005-0000-0000-00006D970000}"/>
    <cellStyle name="Normal 56 5 2" xfId="38767" xr:uid="{00000000-0005-0000-0000-00006E970000}"/>
    <cellStyle name="Normal 56 6" xfId="38768" xr:uid="{00000000-0005-0000-0000-00006F970000}"/>
    <cellStyle name="Normal 56 6 2" xfId="38769" xr:uid="{00000000-0005-0000-0000-000070970000}"/>
    <cellStyle name="Normal 56 7" xfId="38770" xr:uid="{00000000-0005-0000-0000-000071970000}"/>
    <cellStyle name="Normal 56 7 2" xfId="38771" xr:uid="{00000000-0005-0000-0000-000072970000}"/>
    <cellStyle name="Normal 56 8" xfId="38772" xr:uid="{00000000-0005-0000-0000-000073970000}"/>
    <cellStyle name="Normal 57" xfId="38773" xr:uid="{00000000-0005-0000-0000-000074970000}"/>
    <cellStyle name="Normal 57 2" xfId="38774" xr:uid="{00000000-0005-0000-0000-000075970000}"/>
    <cellStyle name="Normal 57 2 2" xfId="38775" xr:uid="{00000000-0005-0000-0000-000076970000}"/>
    <cellStyle name="Normal 57 3" xfId="38776" xr:uid="{00000000-0005-0000-0000-000077970000}"/>
    <cellStyle name="Normal 58" xfId="38777" xr:uid="{00000000-0005-0000-0000-000078970000}"/>
    <cellStyle name="Normal 58 2" xfId="38778" xr:uid="{00000000-0005-0000-0000-000079970000}"/>
    <cellStyle name="Normal 58 2 2" xfId="38779" xr:uid="{00000000-0005-0000-0000-00007A970000}"/>
    <cellStyle name="Normal 58 3" xfId="38780" xr:uid="{00000000-0005-0000-0000-00007B970000}"/>
    <cellStyle name="Normal 58 3 2" xfId="38781" xr:uid="{00000000-0005-0000-0000-00007C970000}"/>
    <cellStyle name="Normal 58 4" xfId="38782" xr:uid="{00000000-0005-0000-0000-00007D970000}"/>
    <cellStyle name="Normal 58 4 2" xfId="38783" xr:uid="{00000000-0005-0000-0000-00007E970000}"/>
    <cellStyle name="Normal 58 5" xfId="38784" xr:uid="{00000000-0005-0000-0000-00007F970000}"/>
    <cellStyle name="Normal 59" xfId="38785" xr:uid="{00000000-0005-0000-0000-000080970000}"/>
    <cellStyle name="Normal 59 2" xfId="38786" xr:uid="{00000000-0005-0000-0000-000081970000}"/>
    <cellStyle name="Normal 59 2 2" xfId="38787" xr:uid="{00000000-0005-0000-0000-000082970000}"/>
    <cellStyle name="Normal 59 3" xfId="38788" xr:uid="{00000000-0005-0000-0000-000083970000}"/>
    <cellStyle name="Normal 59 3 2" xfId="38789" xr:uid="{00000000-0005-0000-0000-000084970000}"/>
    <cellStyle name="Normal 59 4" xfId="38790" xr:uid="{00000000-0005-0000-0000-000085970000}"/>
    <cellStyle name="Normal 59 4 2" xfId="38791" xr:uid="{00000000-0005-0000-0000-000086970000}"/>
    <cellStyle name="Normal 59 5" xfId="38792" xr:uid="{00000000-0005-0000-0000-000087970000}"/>
    <cellStyle name="Normal 6" xfId="38793" xr:uid="{00000000-0005-0000-0000-000088970000}"/>
    <cellStyle name="Normal 6 2" xfId="38794" xr:uid="{00000000-0005-0000-0000-000089970000}"/>
    <cellStyle name="Normal 6 2 10" xfId="38795" xr:uid="{00000000-0005-0000-0000-00008A970000}"/>
    <cellStyle name="Normal 6 2 10 2" xfId="38796" xr:uid="{00000000-0005-0000-0000-00008B970000}"/>
    <cellStyle name="Normal 6 2 11" xfId="38797" xr:uid="{00000000-0005-0000-0000-00008C970000}"/>
    <cellStyle name="Normal 6 2 11 2" xfId="38798" xr:uid="{00000000-0005-0000-0000-00008D970000}"/>
    <cellStyle name="Normal 6 2 12" xfId="38799" xr:uid="{00000000-0005-0000-0000-00008E970000}"/>
    <cellStyle name="Normal 6 2 12 2" xfId="38800" xr:uid="{00000000-0005-0000-0000-00008F970000}"/>
    <cellStyle name="Normal 6 2 13" xfId="38801" xr:uid="{00000000-0005-0000-0000-000090970000}"/>
    <cellStyle name="Normal 6 2 13 2" xfId="38802" xr:uid="{00000000-0005-0000-0000-000091970000}"/>
    <cellStyle name="Normal 6 2 14" xfId="38803" xr:uid="{00000000-0005-0000-0000-000092970000}"/>
    <cellStyle name="Normal 6 2 14 2" xfId="38804" xr:uid="{00000000-0005-0000-0000-000093970000}"/>
    <cellStyle name="Normal 6 2 15" xfId="38805" xr:uid="{00000000-0005-0000-0000-000094970000}"/>
    <cellStyle name="Normal 6 2 15 2" xfId="38806" xr:uid="{00000000-0005-0000-0000-000095970000}"/>
    <cellStyle name="Normal 6 2 16" xfId="38807" xr:uid="{00000000-0005-0000-0000-000096970000}"/>
    <cellStyle name="Normal 6 2 16 2" xfId="38808" xr:uid="{00000000-0005-0000-0000-000097970000}"/>
    <cellStyle name="Normal 6 2 17" xfId="38809" xr:uid="{00000000-0005-0000-0000-000098970000}"/>
    <cellStyle name="Normal 6 2 17 2" xfId="38810" xr:uid="{00000000-0005-0000-0000-000099970000}"/>
    <cellStyle name="Normal 6 2 18" xfId="38811" xr:uid="{00000000-0005-0000-0000-00009A970000}"/>
    <cellStyle name="Normal 6 2 18 2" xfId="38812" xr:uid="{00000000-0005-0000-0000-00009B970000}"/>
    <cellStyle name="Normal 6 2 19" xfId="38813" xr:uid="{00000000-0005-0000-0000-00009C970000}"/>
    <cellStyle name="Normal 6 2 19 2" xfId="38814" xr:uid="{00000000-0005-0000-0000-00009D970000}"/>
    <cellStyle name="Normal 6 2 2" xfId="38815" xr:uid="{00000000-0005-0000-0000-00009E970000}"/>
    <cellStyle name="Normal 6 2 2 2" xfId="38816" xr:uid="{00000000-0005-0000-0000-00009F970000}"/>
    <cellStyle name="Normal 6 2 2 2 2" xfId="38817" xr:uid="{00000000-0005-0000-0000-0000A0970000}"/>
    <cellStyle name="Normal 6 2 2 3" xfId="38818" xr:uid="{00000000-0005-0000-0000-0000A1970000}"/>
    <cellStyle name="Normal 6 2 2 3 2" xfId="38819" xr:uid="{00000000-0005-0000-0000-0000A2970000}"/>
    <cellStyle name="Normal 6 2 2 4" xfId="38820" xr:uid="{00000000-0005-0000-0000-0000A3970000}"/>
    <cellStyle name="Normal 6 2 20" xfId="38821" xr:uid="{00000000-0005-0000-0000-0000A4970000}"/>
    <cellStyle name="Normal 6 2 20 2" xfId="38822" xr:uid="{00000000-0005-0000-0000-0000A5970000}"/>
    <cellStyle name="Normal 6 2 21" xfId="38823" xr:uid="{00000000-0005-0000-0000-0000A6970000}"/>
    <cellStyle name="Normal 6 2 21 2" xfId="38824" xr:uid="{00000000-0005-0000-0000-0000A7970000}"/>
    <cellStyle name="Normal 6 2 22" xfId="38825" xr:uid="{00000000-0005-0000-0000-0000A8970000}"/>
    <cellStyle name="Normal 6 2 22 2" xfId="38826" xr:uid="{00000000-0005-0000-0000-0000A9970000}"/>
    <cellStyle name="Normal 6 2 23" xfId="38827" xr:uid="{00000000-0005-0000-0000-0000AA970000}"/>
    <cellStyle name="Normal 6 2 23 2" xfId="38828" xr:uid="{00000000-0005-0000-0000-0000AB970000}"/>
    <cellStyle name="Normal 6 2 24" xfId="38829" xr:uid="{00000000-0005-0000-0000-0000AC970000}"/>
    <cellStyle name="Normal 6 2 24 2" xfId="38830" xr:uid="{00000000-0005-0000-0000-0000AD970000}"/>
    <cellStyle name="Normal 6 2 25" xfId="38831" xr:uid="{00000000-0005-0000-0000-0000AE970000}"/>
    <cellStyle name="Normal 6 2 25 2" xfId="38832" xr:uid="{00000000-0005-0000-0000-0000AF970000}"/>
    <cellStyle name="Normal 6 2 26" xfId="38833" xr:uid="{00000000-0005-0000-0000-0000B0970000}"/>
    <cellStyle name="Normal 6 2 26 2" xfId="38834" xr:uid="{00000000-0005-0000-0000-0000B1970000}"/>
    <cellStyle name="Normal 6 2 27" xfId="38835" xr:uid="{00000000-0005-0000-0000-0000B2970000}"/>
    <cellStyle name="Normal 6 2 27 2" xfId="38836" xr:uid="{00000000-0005-0000-0000-0000B3970000}"/>
    <cellStyle name="Normal 6 2 28" xfId="38837" xr:uid="{00000000-0005-0000-0000-0000B4970000}"/>
    <cellStyle name="Normal 6 2 28 2" xfId="38838" xr:uid="{00000000-0005-0000-0000-0000B5970000}"/>
    <cellStyle name="Normal 6 2 29" xfId="38839" xr:uid="{00000000-0005-0000-0000-0000B6970000}"/>
    <cellStyle name="Normal 6 2 29 2" xfId="38840" xr:uid="{00000000-0005-0000-0000-0000B7970000}"/>
    <cellStyle name="Normal 6 2 3" xfId="38841" xr:uid="{00000000-0005-0000-0000-0000B8970000}"/>
    <cellStyle name="Normal 6 2 3 2" xfId="38842" xr:uid="{00000000-0005-0000-0000-0000B9970000}"/>
    <cellStyle name="Normal 6 2 3 2 2" xfId="38843" xr:uid="{00000000-0005-0000-0000-0000BA970000}"/>
    <cellStyle name="Normal 6 2 3 2 2 2" xfId="38844" xr:uid="{00000000-0005-0000-0000-0000BB970000}"/>
    <cellStyle name="Normal 6 2 3 2 2 2 2" xfId="38845" xr:uid="{00000000-0005-0000-0000-0000BC970000}"/>
    <cellStyle name="Normal 6 2 3 2 2 3" xfId="38846" xr:uid="{00000000-0005-0000-0000-0000BD970000}"/>
    <cellStyle name="Normal 6 2 3 2 2 3 2" xfId="38847" xr:uid="{00000000-0005-0000-0000-0000BE970000}"/>
    <cellStyle name="Normal 6 2 3 2 2 4" xfId="38848" xr:uid="{00000000-0005-0000-0000-0000BF970000}"/>
    <cellStyle name="Normal 6 2 3 2 2 4 2" xfId="38849" xr:uid="{00000000-0005-0000-0000-0000C0970000}"/>
    <cellStyle name="Normal 6 2 3 2 2 5" xfId="38850" xr:uid="{00000000-0005-0000-0000-0000C1970000}"/>
    <cellStyle name="Normal 6 2 3 2 3" xfId="38851" xr:uid="{00000000-0005-0000-0000-0000C2970000}"/>
    <cellStyle name="Normal 6 2 3 2 3 2" xfId="38852" xr:uid="{00000000-0005-0000-0000-0000C3970000}"/>
    <cellStyle name="Normal 6 2 3 2 4" xfId="38853" xr:uid="{00000000-0005-0000-0000-0000C4970000}"/>
    <cellStyle name="Normal 6 2 3 2 4 2" xfId="38854" xr:uid="{00000000-0005-0000-0000-0000C5970000}"/>
    <cellStyle name="Normal 6 2 3 2 5" xfId="38855" xr:uid="{00000000-0005-0000-0000-0000C6970000}"/>
    <cellStyle name="Normal 6 2 3 2 5 2" xfId="38856" xr:uid="{00000000-0005-0000-0000-0000C7970000}"/>
    <cellStyle name="Normal 6 2 3 2 6" xfId="38857" xr:uid="{00000000-0005-0000-0000-0000C8970000}"/>
    <cellStyle name="Normal 6 2 3 3" xfId="38858" xr:uid="{00000000-0005-0000-0000-0000C9970000}"/>
    <cellStyle name="Normal 6 2 3 3 2" xfId="38859" xr:uid="{00000000-0005-0000-0000-0000CA970000}"/>
    <cellStyle name="Normal 6 2 3 4" xfId="38860" xr:uid="{00000000-0005-0000-0000-0000CB970000}"/>
    <cellStyle name="Normal 6 2 3 4 2" xfId="38861" xr:uid="{00000000-0005-0000-0000-0000CC970000}"/>
    <cellStyle name="Normal 6 2 3 4 2 2" xfId="38862" xr:uid="{00000000-0005-0000-0000-0000CD970000}"/>
    <cellStyle name="Normal 6 2 3 4 3" xfId="38863" xr:uid="{00000000-0005-0000-0000-0000CE970000}"/>
    <cellStyle name="Normal 6 2 3 4 3 2" xfId="38864" xr:uid="{00000000-0005-0000-0000-0000CF970000}"/>
    <cellStyle name="Normal 6 2 3 4 4" xfId="38865" xr:uid="{00000000-0005-0000-0000-0000D0970000}"/>
    <cellStyle name="Normal 6 2 3 4 4 2" xfId="38866" xr:uid="{00000000-0005-0000-0000-0000D1970000}"/>
    <cellStyle name="Normal 6 2 3 4 5" xfId="38867" xr:uid="{00000000-0005-0000-0000-0000D2970000}"/>
    <cellStyle name="Normal 6 2 3 5" xfId="38868" xr:uid="{00000000-0005-0000-0000-0000D3970000}"/>
    <cellStyle name="Normal 6 2 3 5 2" xfId="38869" xr:uid="{00000000-0005-0000-0000-0000D4970000}"/>
    <cellStyle name="Normal 6 2 3 6" xfId="38870" xr:uid="{00000000-0005-0000-0000-0000D5970000}"/>
    <cellStyle name="Normal 6 2 3 6 2" xfId="38871" xr:uid="{00000000-0005-0000-0000-0000D6970000}"/>
    <cellStyle name="Normal 6 2 3 7" xfId="38872" xr:uid="{00000000-0005-0000-0000-0000D7970000}"/>
    <cellStyle name="Normal 6 2 3 7 2" xfId="38873" xr:uid="{00000000-0005-0000-0000-0000D8970000}"/>
    <cellStyle name="Normal 6 2 3 8" xfId="38874" xr:uid="{00000000-0005-0000-0000-0000D9970000}"/>
    <cellStyle name="Normal 6 2 30" xfId="38875" xr:uid="{00000000-0005-0000-0000-0000DA970000}"/>
    <cellStyle name="Normal 6 2 30 2" xfId="38876" xr:uid="{00000000-0005-0000-0000-0000DB970000}"/>
    <cellStyle name="Normal 6 2 31" xfId="38877" xr:uid="{00000000-0005-0000-0000-0000DC970000}"/>
    <cellStyle name="Normal 6 2 31 2" xfId="38878" xr:uid="{00000000-0005-0000-0000-0000DD970000}"/>
    <cellStyle name="Normal 6 2 32" xfId="38879" xr:uid="{00000000-0005-0000-0000-0000DE970000}"/>
    <cellStyle name="Normal 6 2 32 2" xfId="38880" xr:uid="{00000000-0005-0000-0000-0000DF970000}"/>
    <cellStyle name="Normal 6 2 33" xfId="38881" xr:uid="{00000000-0005-0000-0000-0000E0970000}"/>
    <cellStyle name="Normal 6 2 33 2" xfId="38882" xr:uid="{00000000-0005-0000-0000-0000E1970000}"/>
    <cellStyle name="Normal 6 2 34" xfId="38883" xr:uid="{00000000-0005-0000-0000-0000E2970000}"/>
    <cellStyle name="Normal 6 2 34 2" xfId="38884" xr:uid="{00000000-0005-0000-0000-0000E3970000}"/>
    <cellStyle name="Normal 6 2 35" xfId="38885" xr:uid="{00000000-0005-0000-0000-0000E4970000}"/>
    <cellStyle name="Normal 6 2 35 2" xfId="38886" xr:uid="{00000000-0005-0000-0000-0000E5970000}"/>
    <cellStyle name="Normal 6 2 36" xfId="38887" xr:uid="{00000000-0005-0000-0000-0000E6970000}"/>
    <cellStyle name="Normal 6 2 36 2" xfId="38888" xr:uid="{00000000-0005-0000-0000-0000E7970000}"/>
    <cellStyle name="Normal 6 2 37" xfId="38889" xr:uid="{00000000-0005-0000-0000-0000E8970000}"/>
    <cellStyle name="Normal 6 2 37 2" xfId="38890" xr:uid="{00000000-0005-0000-0000-0000E9970000}"/>
    <cellStyle name="Normal 6 2 38" xfId="38891" xr:uid="{00000000-0005-0000-0000-0000EA970000}"/>
    <cellStyle name="Normal 6 2 38 2" xfId="38892" xr:uid="{00000000-0005-0000-0000-0000EB970000}"/>
    <cellStyle name="Normal 6 2 39" xfId="38893" xr:uid="{00000000-0005-0000-0000-0000EC970000}"/>
    <cellStyle name="Normal 6 2 39 2" xfId="38894" xr:uid="{00000000-0005-0000-0000-0000ED970000}"/>
    <cellStyle name="Normal 6 2 4" xfId="38895" xr:uid="{00000000-0005-0000-0000-0000EE970000}"/>
    <cellStyle name="Normal 6 2 4 2" xfId="38896" xr:uid="{00000000-0005-0000-0000-0000EF970000}"/>
    <cellStyle name="Normal 6 2 40" xfId="38897" xr:uid="{00000000-0005-0000-0000-0000F0970000}"/>
    <cellStyle name="Normal 6 2 40 2" xfId="38898" xr:uid="{00000000-0005-0000-0000-0000F1970000}"/>
    <cellStyle name="Normal 6 2 41" xfId="38899" xr:uid="{00000000-0005-0000-0000-0000F2970000}"/>
    <cellStyle name="Normal 6 2 41 2" xfId="38900" xr:uid="{00000000-0005-0000-0000-0000F3970000}"/>
    <cellStyle name="Normal 6 2 42" xfId="38901" xr:uid="{00000000-0005-0000-0000-0000F4970000}"/>
    <cellStyle name="Normal 6 2 42 2" xfId="38902" xr:uid="{00000000-0005-0000-0000-0000F5970000}"/>
    <cellStyle name="Normal 6 2 43" xfId="38903" xr:uid="{00000000-0005-0000-0000-0000F6970000}"/>
    <cellStyle name="Normal 6 2 43 2" xfId="38904" xr:uid="{00000000-0005-0000-0000-0000F7970000}"/>
    <cellStyle name="Normal 6 2 44" xfId="38905" xr:uid="{00000000-0005-0000-0000-0000F8970000}"/>
    <cellStyle name="Normal 6 2 44 2" xfId="38906" xr:uid="{00000000-0005-0000-0000-0000F9970000}"/>
    <cellStyle name="Normal 6 2 45" xfId="38907" xr:uid="{00000000-0005-0000-0000-0000FA970000}"/>
    <cellStyle name="Normal 6 2 45 2" xfId="38908" xr:uid="{00000000-0005-0000-0000-0000FB970000}"/>
    <cellStyle name="Normal 6 2 46" xfId="38909" xr:uid="{00000000-0005-0000-0000-0000FC970000}"/>
    <cellStyle name="Normal 6 2 46 2" xfId="38910" xr:uid="{00000000-0005-0000-0000-0000FD970000}"/>
    <cellStyle name="Normal 6 2 47" xfId="38911" xr:uid="{00000000-0005-0000-0000-0000FE970000}"/>
    <cellStyle name="Normal 6 2 47 2" xfId="38912" xr:uid="{00000000-0005-0000-0000-0000FF970000}"/>
    <cellStyle name="Normal 6 2 48" xfId="38913" xr:uid="{00000000-0005-0000-0000-000000980000}"/>
    <cellStyle name="Normal 6 2 48 2" xfId="38914" xr:uid="{00000000-0005-0000-0000-000001980000}"/>
    <cellStyle name="Normal 6 2 49" xfId="38915" xr:uid="{00000000-0005-0000-0000-000002980000}"/>
    <cellStyle name="Normal 6 2 49 2" xfId="38916" xr:uid="{00000000-0005-0000-0000-000003980000}"/>
    <cellStyle name="Normal 6 2 5" xfId="38917" xr:uid="{00000000-0005-0000-0000-000004980000}"/>
    <cellStyle name="Normal 6 2 5 2" xfId="38918" xr:uid="{00000000-0005-0000-0000-000005980000}"/>
    <cellStyle name="Normal 6 2 50" xfId="38919" xr:uid="{00000000-0005-0000-0000-000006980000}"/>
    <cellStyle name="Normal 6 2 50 2" xfId="38920" xr:uid="{00000000-0005-0000-0000-000007980000}"/>
    <cellStyle name="Normal 6 2 51" xfId="38921" xr:uid="{00000000-0005-0000-0000-000008980000}"/>
    <cellStyle name="Normal 6 2 51 2" xfId="38922" xr:uid="{00000000-0005-0000-0000-000009980000}"/>
    <cellStyle name="Normal 6 2 52" xfId="38923" xr:uid="{00000000-0005-0000-0000-00000A980000}"/>
    <cellStyle name="Normal 6 2 52 2" xfId="38924" xr:uid="{00000000-0005-0000-0000-00000B980000}"/>
    <cellStyle name="Normal 6 2 53" xfId="38925" xr:uid="{00000000-0005-0000-0000-00000C980000}"/>
    <cellStyle name="Normal 6 2 53 2" xfId="38926" xr:uid="{00000000-0005-0000-0000-00000D980000}"/>
    <cellStyle name="Normal 6 2 54" xfId="38927" xr:uid="{00000000-0005-0000-0000-00000E980000}"/>
    <cellStyle name="Normal 6 2 54 2" xfId="38928" xr:uid="{00000000-0005-0000-0000-00000F980000}"/>
    <cellStyle name="Normal 6 2 55" xfId="38929" xr:uid="{00000000-0005-0000-0000-000010980000}"/>
    <cellStyle name="Normal 6 2 55 2" xfId="38930" xr:uid="{00000000-0005-0000-0000-000011980000}"/>
    <cellStyle name="Normal 6 2 56" xfId="38931" xr:uid="{00000000-0005-0000-0000-000012980000}"/>
    <cellStyle name="Normal 6 2 56 2" xfId="38932" xr:uid="{00000000-0005-0000-0000-000013980000}"/>
    <cellStyle name="Normal 6 2 57" xfId="38933" xr:uid="{00000000-0005-0000-0000-000014980000}"/>
    <cellStyle name="Normal 6 2 57 2" xfId="38934" xr:uid="{00000000-0005-0000-0000-000015980000}"/>
    <cellStyle name="Normal 6 2 58" xfId="38935" xr:uid="{00000000-0005-0000-0000-000016980000}"/>
    <cellStyle name="Normal 6 2 58 2" xfId="38936" xr:uid="{00000000-0005-0000-0000-000017980000}"/>
    <cellStyle name="Normal 6 2 59" xfId="38937" xr:uid="{00000000-0005-0000-0000-000018980000}"/>
    <cellStyle name="Normal 6 2 59 2" xfId="38938" xr:uid="{00000000-0005-0000-0000-000019980000}"/>
    <cellStyle name="Normal 6 2 6" xfId="38939" xr:uid="{00000000-0005-0000-0000-00001A980000}"/>
    <cellStyle name="Normal 6 2 6 2" xfId="38940" xr:uid="{00000000-0005-0000-0000-00001B980000}"/>
    <cellStyle name="Normal 6 2 60" xfId="38941" xr:uid="{00000000-0005-0000-0000-00001C980000}"/>
    <cellStyle name="Normal 6 2 60 2" xfId="38942" xr:uid="{00000000-0005-0000-0000-00001D980000}"/>
    <cellStyle name="Normal 6 2 61" xfId="38943" xr:uid="{00000000-0005-0000-0000-00001E980000}"/>
    <cellStyle name="Normal 6 2 61 2" xfId="38944" xr:uid="{00000000-0005-0000-0000-00001F980000}"/>
    <cellStyle name="Normal 6 2 62" xfId="38945" xr:uid="{00000000-0005-0000-0000-000020980000}"/>
    <cellStyle name="Normal 6 2 62 2" xfId="38946" xr:uid="{00000000-0005-0000-0000-000021980000}"/>
    <cellStyle name="Normal 6 2 63" xfId="38947" xr:uid="{00000000-0005-0000-0000-000022980000}"/>
    <cellStyle name="Normal 6 2 63 2" xfId="38948" xr:uid="{00000000-0005-0000-0000-000023980000}"/>
    <cellStyle name="Normal 6 2 64" xfId="38949" xr:uid="{00000000-0005-0000-0000-000024980000}"/>
    <cellStyle name="Normal 6 2 64 2" xfId="38950" xr:uid="{00000000-0005-0000-0000-000025980000}"/>
    <cellStyle name="Normal 6 2 65" xfId="38951" xr:uid="{00000000-0005-0000-0000-000026980000}"/>
    <cellStyle name="Normal 6 2 65 2" xfId="38952" xr:uid="{00000000-0005-0000-0000-000027980000}"/>
    <cellStyle name="Normal 6 2 66" xfId="38953" xr:uid="{00000000-0005-0000-0000-000028980000}"/>
    <cellStyle name="Normal 6 2 66 2" xfId="38954" xr:uid="{00000000-0005-0000-0000-000029980000}"/>
    <cellStyle name="Normal 6 2 67" xfId="38955" xr:uid="{00000000-0005-0000-0000-00002A980000}"/>
    <cellStyle name="Normal 6 2 67 2" xfId="38956" xr:uid="{00000000-0005-0000-0000-00002B980000}"/>
    <cellStyle name="Normal 6 2 68" xfId="38957" xr:uid="{00000000-0005-0000-0000-00002C980000}"/>
    <cellStyle name="Normal 6 2 68 2" xfId="38958" xr:uid="{00000000-0005-0000-0000-00002D980000}"/>
    <cellStyle name="Normal 6 2 69" xfId="38959" xr:uid="{00000000-0005-0000-0000-00002E980000}"/>
    <cellStyle name="Normal 6 2 69 2" xfId="38960" xr:uid="{00000000-0005-0000-0000-00002F980000}"/>
    <cellStyle name="Normal 6 2 7" xfId="38961" xr:uid="{00000000-0005-0000-0000-000030980000}"/>
    <cellStyle name="Normal 6 2 7 2" xfId="38962" xr:uid="{00000000-0005-0000-0000-000031980000}"/>
    <cellStyle name="Normal 6 2 70" xfId="38963" xr:uid="{00000000-0005-0000-0000-000032980000}"/>
    <cellStyle name="Normal 6 2 70 2" xfId="38964" xr:uid="{00000000-0005-0000-0000-000033980000}"/>
    <cellStyle name="Normal 6 2 71" xfId="38965" xr:uid="{00000000-0005-0000-0000-000034980000}"/>
    <cellStyle name="Normal 6 2 71 2" xfId="38966" xr:uid="{00000000-0005-0000-0000-000035980000}"/>
    <cellStyle name="Normal 6 2 72" xfId="38967" xr:uid="{00000000-0005-0000-0000-000036980000}"/>
    <cellStyle name="Normal 6 2 72 2" xfId="38968" xr:uid="{00000000-0005-0000-0000-000037980000}"/>
    <cellStyle name="Normal 6 2 73" xfId="38969" xr:uid="{00000000-0005-0000-0000-000038980000}"/>
    <cellStyle name="Normal 6 2 73 2" xfId="38970" xr:uid="{00000000-0005-0000-0000-000039980000}"/>
    <cellStyle name="Normal 6 2 74" xfId="38971" xr:uid="{00000000-0005-0000-0000-00003A980000}"/>
    <cellStyle name="Normal 6 2 74 2" xfId="38972" xr:uid="{00000000-0005-0000-0000-00003B980000}"/>
    <cellStyle name="Normal 6 2 75" xfId="38973" xr:uid="{00000000-0005-0000-0000-00003C980000}"/>
    <cellStyle name="Normal 6 2 75 2" xfId="38974" xr:uid="{00000000-0005-0000-0000-00003D980000}"/>
    <cellStyle name="Normal 6 2 76" xfId="38975" xr:uid="{00000000-0005-0000-0000-00003E980000}"/>
    <cellStyle name="Normal 6 2 76 2" xfId="38976" xr:uid="{00000000-0005-0000-0000-00003F980000}"/>
    <cellStyle name="Normal 6 2 77" xfId="38977" xr:uid="{00000000-0005-0000-0000-000040980000}"/>
    <cellStyle name="Normal 6 2 77 2" xfId="38978" xr:uid="{00000000-0005-0000-0000-000041980000}"/>
    <cellStyle name="Normal 6 2 78" xfId="38979" xr:uid="{00000000-0005-0000-0000-000042980000}"/>
    <cellStyle name="Normal 6 2 78 2" xfId="38980" xr:uid="{00000000-0005-0000-0000-000043980000}"/>
    <cellStyle name="Normal 6 2 79" xfId="38981" xr:uid="{00000000-0005-0000-0000-000044980000}"/>
    <cellStyle name="Normal 6 2 79 2" xfId="38982" xr:uid="{00000000-0005-0000-0000-000045980000}"/>
    <cellStyle name="Normal 6 2 8" xfId="38983" xr:uid="{00000000-0005-0000-0000-000046980000}"/>
    <cellStyle name="Normal 6 2 8 2" xfId="38984" xr:uid="{00000000-0005-0000-0000-000047980000}"/>
    <cellStyle name="Normal 6 2 80" xfId="38985" xr:uid="{00000000-0005-0000-0000-000048980000}"/>
    <cellStyle name="Normal 6 2 80 2" xfId="38986" xr:uid="{00000000-0005-0000-0000-000049980000}"/>
    <cellStyle name="Normal 6 2 81" xfId="38987" xr:uid="{00000000-0005-0000-0000-00004A980000}"/>
    <cellStyle name="Normal 6 2 81 2" xfId="38988" xr:uid="{00000000-0005-0000-0000-00004B980000}"/>
    <cellStyle name="Normal 6 2 82" xfId="38989" xr:uid="{00000000-0005-0000-0000-00004C980000}"/>
    <cellStyle name="Normal 6 2 82 2" xfId="38990" xr:uid="{00000000-0005-0000-0000-00004D980000}"/>
    <cellStyle name="Normal 6 2 83" xfId="38991" xr:uid="{00000000-0005-0000-0000-00004E980000}"/>
    <cellStyle name="Normal 6 2 83 2" xfId="38992" xr:uid="{00000000-0005-0000-0000-00004F980000}"/>
    <cellStyle name="Normal 6 2 84" xfId="38993" xr:uid="{00000000-0005-0000-0000-000050980000}"/>
    <cellStyle name="Normal 6 2 84 2" xfId="38994" xr:uid="{00000000-0005-0000-0000-000051980000}"/>
    <cellStyle name="Normal 6 2 85" xfId="38995" xr:uid="{00000000-0005-0000-0000-000052980000}"/>
    <cellStyle name="Normal 6 2 85 2" xfId="38996" xr:uid="{00000000-0005-0000-0000-000053980000}"/>
    <cellStyle name="Normal 6 2 86" xfId="38997" xr:uid="{00000000-0005-0000-0000-000054980000}"/>
    <cellStyle name="Normal 6 2 86 2" xfId="38998" xr:uid="{00000000-0005-0000-0000-000055980000}"/>
    <cellStyle name="Normal 6 2 87" xfId="38999" xr:uid="{00000000-0005-0000-0000-000056980000}"/>
    <cellStyle name="Normal 6 2 87 2" xfId="39000" xr:uid="{00000000-0005-0000-0000-000057980000}"/>
    <cellStyle name="Normal 6 2 88" xfId="39001" xr:uid="{00000000-0005-0000-0000-000058980000}"/>
    <cellStyle name="Normal 6 2 88 2" xfId="39002" xr:uid="{00000000-0005-0000-0000-000059980000}"/>
    <cellStyle name="Normal 6 2 89" xfId="39003" xr:uid="{00000000-0005-0000-0000-00005A980000}"/>
    <cellStyle name="Normal 6 2 89 2" xfId="39004" xr:uid="{00000000-0005-0000-0000-00005B980000}"/>
    <cellStyle name="Normal 6 2 9" xfId="39005" xr:uid="{00000000-0005-0000-0000-00005C980000}"/>
    <cellStyle name="Normal 6 2 9 2" xfId="39006" xr:uid="{00000000-0005-0000-0000-00005D980000}"/>
    <cellStyle name="Normal 6 2 90" xfId="39007" xr:uid="{00000000-0005-0000-0000-00005E980000}"/>
    <cellStyle name="Normal 6 2 90 2" xfId="39008" xr:uid="{00000000-0005-0000-0000-00005F980000}"/>
    <cellStyle name="Normal 6 2 91" xfId="39009" xr:uid="{00000000-0005-0000-0000-000060980000}"/>
    <cellStyle name="Normal 6 2 91 2" xfId="39010" xr:uid="{00000000-0005-0000-0000-000061980000}"/>
    <cellStyle name="Normal 6 2 92" xfId="39011" xr:uid="{00000000-0005-0000-0000-000062980000}"/>
    <cellStyle name="Normal 6 2 92 2" xfId="39012" xr:uid="{00000000-0005-0000-0000-000063980000}"/>
    <cellStyle name="Normal 6 2 93" xfId="39013" xr:uid="{00000000-0005-0000-0000-000064980000}"/>
    <cellStyle name="Normal 6 2 93 2" xfId="39014" xr:uid="{00000000-0005-0000-0000-000065980000}"/>
    <cellStyle name="Normal 6 2 94" xfId="39015" xr:uid="{00000000-0005-0000-0000-000066980000}"/>
    <cellStyle name="Normal 6 2 94 2" xfId="39016" xr:uid="{00000000-0005-0000-0000-000067980000}"/>
    <cellStyle name="Normal 6 2 95" xfId="39017" xr:uid="{00000000-0005-0000-0000-000068980000}"/>
    <cellStyle name="Normal 6 2 95 2" xfId="39018" xr:uid="{00000000-0005-0000-0000-000069980000}"/>
    <cellStyle name="Normal 6 2 95 2 2" xfId="39019" xr:uid="{00000000-0005-0000-0000-00006A980000}"/>
    <cellStyle name="Normal 6 2 95 3" xfId="39020" xr:uid="{00000000-0005-0000-0000-00006B980000}"/>
    <cellStyle name="Normal 6 2 95 3 2" xfId="39021" xr:uid="{00000000-0005-0000-0000-00006C980000}"/>
    <cellStyle name="Normal 6 2 95 4" xfId="39022" xr:uid="{00000000-0005-0000-0000-00006D980000}"/>
    <cellStyle name="Normal 6 2 95 4 2" xfId="39023" xr:uid="{00000000-0005-0000-0000-00006E980000}"/>
    <cellStyle name="Normal 6 2 95 5" xfId="39024" xr:uid="{00000000-0005-0000-0000-00006F980000}"/>
    <cellStyle name="Normal 6 2 96" xfId="39025" xr:uid="{00000000-0005-0000-0000-000070980000}"/>
    <cellStyle name="Normal 6 3" xfId="39026" xr:uid="{00000000-0005-0000-0000-000071980000}"/>
    <cellStyle name="Normal 6 3 2" xfId="39027" xr:uid="{00000000-0005-0000-0000-000072980000}"/>
    <cellStyle name="Normal 6 3 2 2" xfId="39028" xr:uid="{00000000-0005-0000-0000-000073980000}"/>
    <cellStyle name="Normal 6 3 3" xfId="39029" xr:uid="{00000000-0005-0000-0000-000074980000}"/>
    <cellStyle name="Normal 6 3 3 2" xfId="39030" xr:uid="{00000000-0005-0000-0000-000075980000}"/>
    <cellStyle name="Normal 6 3 3 2 2" xfId="39031" xr:uid="{00000000-0005-0000-0000-000076980000}"/>
    <cellStyle name="Normal 6 3 3 2 2 2" xfId="39032" xr:uid="{00000000-0005-0000-0000-000077980000}"/>
    <cellStyle name="Normal 6 3 3 2 2 2 2" xfId="39033" xr:uid="{00000000-0005-0000-0000-000078980000}"/>
    <cellStyle name="Normal 6 3 3 2 2 3" xfId="39034" xr:uid="{00000000-0005-0000-0000-000079980000}"/>
    <cellStyle name="Normal 6 3 3 2 2 3 2" xfId="39035" xr:uid="{00000000-0005-0000-0000-00007A980000}"/>
    <cellStyle name="Normal 6 3 3 2 2 4" xfId="39036" xr:uid="{00000000-0005-0000-0000-00007B980000}"/>
    <cellStyle name="Normal 6 3 3 2 2 4 2" xfId="39037" xr:uid="{00000000-0005-0000-0000-00007C980000}"/>
    <cellStyle name="Normal 6 3 3 2 2 5" xfId="39038" xr:uid="{00000000-0005-0000-0000-00007D980000}"/>
    <cellStyle name="Normal 6 3 3 2 3" xfId="39039" xr:uid="{00000000-0005-0000-0000-00007E980000}"/>
    <cellStyle name="Normal 6 3 3 2 3 2" xfId="39040" xr:uid="{00000000-0005-0000-0000-00007F980000}"/>
    <cellStyle name="Normal 6 3 3 2 4" xfId="39041" xr:uid="{00000000-0005-0000-0000-000080980000}"/>
    <cellStyle name="Normal 6 3 3 2 4 2" xfId="39042" xr:uid="{00000000-0005-0000-0000-000081980000}"/>
    <cellStyle name="Normal 6 3 3 2 5" xfId="39043" xr:uid="{00000000-0005-0000-0000-000082980000}"/>
    <cellStyle name="Normal 6 3 3 2 5 2" xfId="39044" xr:uid="{00000000-0005-0000-0000-000083980000}"/>
    <cellStyle name="Normal 6 3 3 2 6" xfId="39045" xr:uid="{00000000-0005-0000-0000-000084980000}"/>
    <cellStyle name="Normal 6 3 3 3" xfId="39046" xr:uid="{00000000-0005-0000-0000-000085980000}"/>
    <cellStyle name="Normal 6 3 3 3 2" xfId="39047" xr:uid="{00000000-0005-0000-0000-000086980000}"/>
    <cellStyle name="Normal 6 3 3 4" xfId="39048" xr:uid="{00000000-0005-0000-0000-000087980000}"/>
    <cellStyle name="Normal 6 3 3 4 2" xfId="39049" xr:uid="{00000000-0005-0000-0000-000088980000}"/>
    <cellStyle name="Normal 6 3 3 4 2 2" xfId="39050" xr:uid="{00000000-0005-0000-0000-000089980000}"/>
    <cellStyle name="Normal 6 3 3 4 3" xfId="39051" xr:uid="{00000000-0005-0000-0000-00008A980000}"/>
    <cellStyle name="Normal 6 3 3 4 3 2" xfId="39052" xr:uid="{00000000-0005-0000-0000-00008B980000}"/>
    <cellStyle name="Normal 6 3 3 4 4" xfId="39053" xr:uid="{00000000-0005-0000-0000-00008C980000}"/>
    <cellStyle name="Normal 6 3 3 4 4 2" xfId="39054" xr:uid="{00000000-0005-0000-0000-00008D980000}"/>
    <cellStyle name="Normal 6 3 3 4 5" xfId="39055" xr:uid="{00000000-0005-0000-0000-00008E980000}"/>
    <cellStyle name="Normal 6 3 3 5" xfId="39056" xr:uid="{00000000-0005-0000-0000-00008F980000}"/>
    <cellStyle name="Normal 6 3 3 5 2" xfId="39057" xr:uid="{00000000-0005-0000-0000-000090980000}"/>
    <cellStyle name="Normal 6 3 3 6" xfId="39058" xr:uid="{00000000-0005-0000-0000-000091980000}"/>
    <cellStyle name="Normal 6 3 3 6 2" xfId="39059" xr:uid="{00000000-0005-0000-0000-000092980000}"/>
    <cellStyle name="Normal 6 3 3 7" xfId="39060" xr:uid="{00000000-0005-0000-0000-000093980000}"/>
    <cellStyle name="Normal 6 3 3 7 2" xfId="39061" xr:uid="{00000000-0005-0000-0000-000094980000}"/>
    <cellStyle name="Normal 6 3 3 8" xfId="39062" xr:uid="{00000000-0005-0000-0000-000095980000}"/>
    <cellStyle name="Normal 6 3 4" xfId="39063" xr:uid="{00000000-0005-0000-0000-000096980000}"/>
    <cellStyle name="Normal 6 3 4 2" xfId="39064" xr:uid="{00000000-0005-0000-0000-000097980000}"/>
    <cellStyle name="Normal 6 3 5" xfId="39065" xr:uid="{00000000-0005-0000-0000-000098980000}"/>
    <cellStyle name="Normal 6 4" xfId="39066" xr:uid="{00000000-0005-0000-0000-000099980000}"/>
    <cellStyle name="Normal 6 4 2" xfId="39067" xr:uid="{00000000-0005-0000-0000-00009A980000}"/>
    <cellStyle name="Normal 6 4 2 2" xfId="39068" xr:uid="{00000000-0005-0000-0000-00009B980000}"/>
    <cellStyle name="Normal 6 4 3" xfId="39069" xr:uid="{00000000-0005-0000-0000-00009C980000}"/>
    <cellStyle name="Normal 6 4 3 2" xfId="39070" xr:uid="{00000000-0005-0000-0000-00009D980000}"/>
    <cellStyle name="Normal 6 4 3 2 2" xfId="39071" xr:uid="{00000000-0005-0000-0000-00009E980000}"/>
    <cellStyle name="Normal 6 4 3 2 2 2" xfId="39072" xr:uid="{00000000-0005-0000-0000-00009F980000}"/>
    <cellStyle name="Normal 6 4 3 2 2 2 2" xfId="39073" xr:uid="{00000000-0005-0000-0000-0000A0980000}"/>
    <cellStyle name="Normal 6 4 3 2 2 3" xfId="39074" xr:uid="{00000000-0005-0000-0000-0000A1980000}"/>
    <cellStyle name="Normal 6 4 3 2 2 3 2" xfId="39075" xr:uid="{00000000-0005-0000-0000-0000A2980000}"/>
    <cellStyle name="Normal 6 4 3 2 2 4" xfId="39076" xr:uid="{00000000-0005-0000-0000-0000A3980000}"/>
    <cellStyle name="Normal 6 4 3 2 2 4 2" xfId="39077" xr:uid="{00000000-0005-0000-0000-0000A4980000}"/>
    <cellStyle name="Normal 6 4 3 2 2 5" xfId="39078" xr:uid="{00000000-0005-0000-0000-0000A5980000}"/>
    <cellStyle name="Normal 6 4 3 2 3" xfId="39079" xr:uid="{00000000-0005-0000-0000-0000A6980000}"/>
    <cellStyle name="Normal 6 4 3 2 3 2" xfId="39080" xr:uid="{00000000-0005-0000-0000-0000A7980000}"/>
    <cellStyle name="Normal 6 4 3 2 4" xfId="39081" xr:uid="{00000000-0005-0000-0000-0000A8980000}"/>
    <cellStyle name="Normal 6 4 3 2 4 2" xfId="39082" xr:uid="{00000000-0005-0000-0000-0000A9980000}"/>
    <cellStyle name="Normal 6 4 3 2 5" xfId="39083" xr:uid="{00000000-0005-0000-0000-0000AA980000}"/>
    <cellStyle name="Normal 6 4 3 2 5 2" xfId="39084" xr:uid="{00000000-0005-0000-0000-0000AB980000}"/>
    <cellStyle name="Normal 6 4 3 2 6" xfId="39085" xr:uid="{00000000-0005-0000-0000-0000AC980000}"/>
    <cellStyle name="Normal 6 4 3 3" xfId="39086" xr:uid="{00000000-0005-0000-0000-0000AD980000}"/>
    <cellStyle name="Normal 6 4 3 3 2" xfId="39087" xr:uid="{00000000-0005-0000-0000-0000AE980000}"/>
    <cellStyle name="Normal 6 4 3 3 2 2" xfId="39088" xr:uid="{00000000-0005-0000-0000-0000AF980000}"/>
    <cellStyle name="Normal 6 4 3 3 3" xfId="39089" xr:uid="{00000000-0005-0000-0000-0000B0980000}"/>
    <cellStyle name="Normal 6 4 3 3 3 2" xfId="39090" xr:uid="{00000000-0005-0000-0000-0000B1980000}"/>
    <cellStyle name="Normal 6 4 3 3 4" xfId="39091" xr:uid="{00000000-0005-0000-0000-0000B2980000}"/>
    <cellStyle name="Normal 6 4 3 3 4 2" xfId="39092" xr:uid="{00000000-0005-0000-0000-0000B3980000}"/>
    <cellStyle name="Normal 6 4 3 3 5" xfId="39093" xr:uid="{00000000-0005-0000-0000-0000B4980000}"/>
    <cellStyle name="Normal 6 4 3 4" xfId="39094" xr:uid="{00000000-0005-0000-0000-0000B5980000}"/>
    <cellStyle name="Normal 6 4 3 4 2" xfId="39095" xr:uid="{00000000-0005-0000-0000-0000B6980000}"/>
    <cellStyle name="Normal 6 4 3 5" xfId="39096" xr:uid="{00000000-0005-0000-0000-0000B7980000}"/>
    <cellStyle name="Normal 6 4 3 5 2" xfId="39097" xr:uid="{00000000-0005-0000-0000-0000B8980000}"/>
    <cellStyle name="Normal 6 4 3 6" xfId="39098" xr:uid="{00000000-0005-0000-0000-0000B9980000}"/>
    <cellStyle name="Normal 6 4 3 6 2" xfId="39099" xr:uid="{00000000-0005-0000-0000-0000BA980000}"/>
    <cellStyle name="Normal 6 4 3 7" xfId="39100" xr:uid="{00000000-0005-0000-0000-0000BB980000}"/>
    <cellStyle name="Normal 6 4 4" xfId="39101" xr:uid="{00000000-0005-0000-0000-0000BC980000}"/>
    <cellStyle name="Normal 6 5" xfId="39102" xr:uid="{00000000-0005-0000-0000-0000BD980000}"/>
    <cellStyle name="Normal 6 5 2" xfId="39103" xr:uid="{00000000-0005-0000-0000-0000BE980000}"/>
    <cellStyle name="Normal 6 5 2 2" xfId="39104" xr:uid="{00000000-0005-0000-0000-0000BF980000}"/>
    <cellStyle name="Normal 6 5 2 2 2" xfId="39105" xr:uid="{00000000-0005-0000-0000-0000C0980000}"/>
    <cellStyle name="Normal 6 5 2 2 2 2" xfId="39106" xr:uid="{00000000-0005-0000-0000-0000C1980000}"/>
    <cellStyle name="Normal 6 5 2 2 3" xfId="39107" xr:uid="{00000000-0005-0000-0000-0000C2980000}"/>
    <cellStyle name="Normal 6 5 2 2 3 2" xfId="39108" xr:uid="{00000000-0005-0000-0000-0000C3980000}"/>
    <cellStyle name="Normal 6 5 2 2 4" xfId="39109" xr:uid="{00000000-0005-0000-0000-0000C4980000}"/>
    <cellStyle name="Normal 6 5 2 2 4 2" xfId="39110" xr:uid="{00000000-0005-0000-0000-0000C5980000}"/>
    <cellStyle name="Normal 6 5 2 2 5" xfId="39111" xr:uid="{00000000-0005-0000-0000-0000C6980000}"/>
    <cellStyle name="Normal 6 5 2 3" xfId="39112" xr:uid="{00000000-0005-0000-0000-0000C7980000}"/>
    <cellStyle name="Normal 6 5 2 3 2" xfId="39113" xr:uid="{00000000-0005-0000-0000-0000C8980000}"/>
    <cellStyle name="Normal 6 5 2 4" xfId="39114" xr:uid="{00000000-0005-0000-0000-0000C9980000}"/>
    <cellStyle name="Normal 6 5 2 4 2" xfId="39115" xr:uid="{00000000-0005-0000-0000-0000CA980000}"/>
    <cellStyle name="Normal 6 5 2 5" xfId="39116" xr:uid="{00000000-0005-0000-0000-0000CB980000}"/>
    <cellStyle name="Normal 6 5 2 5 2" xfId="39117" xr:uid="{00000000-0005-0000-0000-0000CC980000}"/>
    <cellStyle name="Normal 6 5 2 6" xfId="39118" xr:uid="{00000000-0005-0000-0000-0000CD980000}"/>
    <cellStyle name="Normal 6 5 3" xfId="39119" xr:uid="{00000000-0005-0000-0000-0000CE980000}"/>
    <cellStyle name="Normal 6 5 3 2" xfId="39120" xr:uid="{00000000-0005-0000-0000-0000CF980000}"/>
    <cellStyle name="Normal 6 5 4" xfId="39121" xr:uid="{00000000-0005-0000-0000-0000D0980000}"/>
    <cellStyle name="Normal 6 5 4 2" xfId="39122" xr:uid="{00000000-0005-0000-0000-0000D1980000}"/>
    <cellStyle name="Normal 6 5 4 2 2" xfId="39123" xr:uid="{00000000-0005-0000-0000-0000D2980000}"/>
    <cellStyle name="Normal 6 5 4 3" xfId="39124" xr:uid="{00000000-0005-0000-0000-0000D3980000}"/>
    <cellStyle name="Normal 6 5 4 3 2" xfId="39125" xr:uid="{00000000-0005-0000-0000-0000D4980000}"/>
    <cellStyle name="Normal 6 5 4 4" xfId="39126" xr:uid="{00000000-0005-0000-0000-0000D5980000}"/>
    <cellStyle name="Normal 6 5 4 4 2" xfId="39127" xr:uid="{00000000-0005-0000-0000-0000D6980000}"/>
    <cellStyle name="Normal 6 5 4 5" xfId="39128" xr:uid="{00000000-0005-0000-0000-0000D7980000}"/>
    <cellStyle name="Normal 6 5 5" xfId="39129" xr:uid="{00000000-0005-0000-0000-0000D8980000}"/>
    <cellStyle name="Normal 6 5 5 2" xfId="39130" xr:uid="{00000000-0005-0000-0000-0000D9980000}"/>
    <cellStyle name="Normal 6 5 6" xfId="39131" xr:uid="{00000000-0005-0000-0000-0000DA980000}"/>
    <cellStyle name="Normal 6 5 6 2" xfId="39132" xr:uid="{00000000-0005-0000-0000-0000DB980000}"/>
    <cellStyle name="Normal 6 5 7" xfId="39133" xr:uid="{00000000-0005-0000-0000-0000DC980000}"/>
    <cellStyle name="Normal 6 5 7 2" xfId="39134" xr:uid="{00000000-0005-0000-0000-0000DD980000}"/>
    <cellStyle name="Normal 6 5 8" xfId="39135" xr:uid="{00000000-0005-0000-0000-0000DE980000}"/>
    <cellStyle name="Normal 6 6" xfId="39136" xr:uid="{00000000-0005-0000-0000-0000DF980000}"/>
    <cellStyle name="Normal 6 6 2" xfId="39137" xr:uid="{00000000-0005-0000-0000-0000E0980000}"/>
    <cellStyle name="Normal 6 6 2 2" xfId="39138" xr:uid="{00000000-0005-0000-0000-0000E1980000}"/>
    <cellStyle name="Normal 6 6 3" xfId="39139" xr:uid="{00000000-0005-0000-0000-0000E2980000}"/>
    <cellStyle name="Normal 6 6 3 2" xfId="39140" xr:uid="{00000000-0005-0000-0000-0000E3980000}"/>
    <cellStyle name="Normal 6 6 4" xfId="39141" xr:uid="{00000000-0005-0000-0000-0000E4980000}"/>
    <cellStyle name="Normal 6 6 4 2" xfId="39142" xr:uid="{00000000-0005-0000-0000-0000E5980000}"/>
    <cellStyle name="Normal 6 6 5" xfId="39143" xr:uid="{00000000-0005-0000-0000-0000E6980000}"/>
    <cellStyle name="Normal 6 7" xfId="39144" xr:uid="{00000000-0005-0000-0000-0000E7980000}"/>
    <cellStyle name="Normal 60" xfId="39145" xr:uid="{00000000-0005-0000-0000-0000E8980000}"/>
    <cellStyle name="Normal 60 2" xfId="39146" xr:uid="{00000000-0005-0000-0000-0000E9980000}"/>
    <cellStyle name="Normal 60 2 2" xfId="39147" xr:uid="{00000000-0005-0000-0000-0000EA980000}"/>
    <cellStyle name="Normal 60 3" xfId="39148" xr:uid="{00000000-0005-0000-0000-0000EB980000}"/>
    <cellStyle name="Normal 60 3 2" xfId="39149" xr:uid="{00000000-0005-0000-0000-0000EC980000}"/>
    <cellStyle name="Normal 60 4" xfId="39150" xr:uid="{00000000-0005-0000-0000-0000ED980000}"/>
    <cellStyle name="Normal 60 4 2" xfId="39151" xr:uid="{00000000-0005-0000-0000-0000EE980000}"/>
    <cellStyle name="Normal 60 5" xfId="39152" xr:uid="{00000000-0005-0000-0000-0000EF980000}"/>
    <cellStyle name="Normal 61" xfId="39153" xr:uid="{00000000-0005-0000-0000-0000F0980000}"/>
    <cellStyle name="Normal 61 2" xfId="39154" xr:uid="{00000000-0005-0000-0000-0000F1980000}"/>
    <cellStyle name="Normal 61 2 2" xfId="39155" xr:uid="{00000000-0005-0000-0000-0000F2980000}"/>
    <cellStyle name="Normal 61 3" xfId="39156" xr:uid="{00000000-0005-0000-0000-0000F3980000}"/>
    <cellStyle name="Normal 61 3 2" xfId="39157" xr:uid="{00000000-0005-0000-0000-0000F4980000}"/>
    <cellStyle name="Normal 61 4" xfId="39158" xr:uid="{00000000-0005-0000-0000-0000F5980000}"/>
    <cellStyle name="Normal 61 4 2" xfId="39159" xr:uid="{00000000-0005-0000-0000-0000F6980000}"/>
    <cellStyle name="Normal 61 5" xfId="39160" xr:uid="{00000000-0005-0000-0000-0000F7980000}"/>
    <cellStyle name="Normal 62" xfId="39161" xr:uid="{00000000-0005-0000-0000-0000F8980000}"/>
    <cellStyle name="Normal 62 2" xfId="39162" xr:uid="{00000000-0005-0000-0000-0000F9980000}"/>
    <cellStyle name="Normal 62 2 2" xfId="39163" xr:uid="{00000000-0005-0000-0000-0000FA980000}"/>
    <cellStyle name="Normal 62 3" xfId="39164" xr:uid="{00000000-0005-0000-0000-0000FB980000}"/>
    <cellStyle name="Normal 62 3 2" xfId="39165" xr:uid="{00000000-0005-0000-0000-0000FC980000}"/>
    <cellStyle name="Normal 62 4" xfId="39166" xr:uid="{00000000-0005-0000-0000-0000FD980000}"/>
    <cellStyle name="Normal 62 4 2" xfId="39167" xr:uid="{00000000-0005-0000-0000-0000FE980000}"/>
    <cellStyle name="Normal 62 5" xfId="39168" xr:uid="{00000000-0005-0000-0000-0000FF980000}"/>
    <cellStyle name="Normal 63" xfId="39169" xr:uid="{00000000-0005-0000-0000-000000990000}"/>
    <cellStyle name="Normal 63 2" xfId="39170" xr:uid="{00000000-0005-0000-0000-000001990000}"/>
    <cellStyle name="Normal 63 2 2" xfId="39171" xr:uid="{00000000-0005-0000-0000-000002990000}"/>
    <cellStyle name="Normal 63 3" xfId="39172" xr:uid="{00000000-0005-0000-0000-000003990000}"/>
    <cellStyle name="Normal 63 3 2" xfId="39173" xr:uid="{00000000-0005-0000-0000-000004990000}"/>
    <cellStyle name="Normal 63 4" xfId="39174" xr:uid="{00000000-0005-0000-0000-000005990000}"/>
    <cellStyle name="Normal 63 4 2" xfId="39175" xr:uid="{00000000-0005-0000-0000-000006990000}"/>
    <cellStyle name="Normal 63 5" xfId="39176" xr:uid="{00000000-0005-0000-0000-000007990000}"/>
    <cellStyle name="Normal 64" xfId="39177" xr:uid="{00000000-0005-0000-0000-000008990000}"/>
    <cellStyle name="Normal 64 2" xfId="39178" xr:uid="{00000000-0005-0000-0000-000009990000}"/>
    <cellStyle name="Normal 64 2 2" xfId="39179" xr:uid="{00000000-0005-0000-0000-00000A990000}"/>
    <cellStyle name="Normal 64 3" xfId="39180" xr:uid="{00000000-0005-0000-0000-00000B990000}"/>
    <cellStyle name="Normal 64 3 2" xfId="39181" xr:uid="{00000000-0005-0000-0000-00000C990000}"/>
    <cellStyle name="Normal 64 4" xfId="39182" xr:uid="{00000000-0005-0000-0000-00000D990000}"/>
    <cellStyle name="Normal 64 4 2" xfId="39183" xr:uid="{00000000-0005-0000-0000-00000E990000}"/>
    <cellStyle name="Normal 64 5" xfId="39184" xr:uid="{00000000-0005-0000-0000-00000F990000}"/>
    <cellStyle name="Normal 65" xfId="39185" xr:uid="{00000000-0005-0000-0000-000010990000}"/>
    <cellStyle name="Normal 65 2" xfId="39186" xr:uid="{00000000-0005-0000-0000-000011990000}"/>
    <cellStyle name="Normal 65 2 2" xfId="39187" xr:uid="{00000000-0005-0000-0000-000012990000}"/>
    <cellStyle name="Normal 65 3" xfId="39188" xr:uid="{00000000-0005-0000-0000-000013990000}"/>
    <cellStyle name="Normal 65 3 2" xfId="39189" xr:uid="{00000000-0005-0000-0000-000014990000}"/>
    <cellStyle name="Normal 65 4" xfId="39190" xr:uid="{00000000-0005-0000-0000-000015990000}"/>
    <cellStyle name="Normal 65 4 2" xfId="39191" xr:uid="{00000000-0005-0000-0000-000016990000}"/>
    <cellStyle name="Normal 65 5" xfId="39192" xr:uid="{00000000-0005-0000-0000-000017990000}"/>
    <cellStyle name="Normal 66" xfId="39193" xr:uid="{00000000-0005-0000-0000-000018990000}"/>
    <cellStyle name="Normal 66 2" xfId="39194" xr:uid="{00000000-0005-0000-0000-000019990000}"/>
    <cellStyle name="Normal 66 2 2" xfId="39195" xr:uid="{00000000-0005-0000-0000-00001A990000}"/>
    <cellStyle name="Normal 66 3" xfId="39196" xr:uid="{00000000-0005-0000-0000-00001B990000}"/>
    <cellStyle name="Normal 66 3 2" xfId="39197" xr:uid="{00000000-0005-0000-0000-00001C990000}"/>
    <cellStyle name="Normal 66 4" xfId="39198" xr:uid="{00000000-0005-0000-0000-00001D990000}"/>
    <cellStyle name="Normal 66 4 2" xfId="39199" xr:uid="{00000000-0005-0000-0000-00001E990000}"/>
    <cellStyle name="Normal 66 5" xfId="39200" xr:uid="{00000000-0005-0000-0000-00001F990000}"/>
    <cellStyle name="Normal 67" xfId="39201" xr:uid="{00000000-0005-0000-0000-000020990000}"/>
    <cellStyle name="Normal 67 2" xfId="39202" xr:uid="{00000000-0005-0000-0000-000021990000}"/>
    <cellStyle name="Normal 67 2 2" xfId="39203" xr:uid="{00000000-0005-0000-0000-000022990000}"/>
    <cellStyle name="Normal 67 3" xfId="39204" xr:uid="{00000000-0005-0000-0000-000023990000}"/>
    <cellStyle name="Normal 67 3 2" xfId="39205" xr:uid="{00000000-0005-0000-0000-000024990000}"/>
    <cellStyle name="Normal 67 4" xfId="39206" xr:uid="{00000000-0005-0000-0000-000025990000}"/>
    <cellStyle name="Normal 67 4 2" xfId="39207" xr:uid="{00000000-0005-0000-0000-000026990000}"/>
    <cellStyle name="Normal 67 5" xfId="39208" xr:uid="{00000000-0005-0000-0000-000027990000}"/>
    <cellStyle name="Normal 68" xfId="39209" xr:uid="{00000000-0005-0000-0000-000028990000}"/>
    <cellStyle name="Normal 68 2" xfId="39210" xr:uid="{00000000-0005-0000-0000-000029990000}"/>
    <cellStyle name="Normal 68 2 2" xfId="39211" xr:uid="{00000000-0005-0000-0000-00002A990000}"/>
    <cellStyle name="Normal 68 3" xfId="39212" xr:uid="{00000000-0005-0000-0000-00002B990000}"/>
    <cellStyle name="Normal 68 3 2" xfId="39213" xr:uid="{00000000-0005-0000-0000-00002C990000}"/>
    <cellStyle name="Normal 68 4" xfId="39214" xr:uid="{00000000-0005-0000-0000-00002D990000}"/>
    <cellStyle name="Normal 68 4 2" xfId="39215" xr:uid="{00000000-0005-0000-0000-00002E990000}"/>
    <cellStyle name="Normal 68 5" xfId="39216" xr:uid="{00000000-0005-0000-0000-00002F990000}"/>
    <cellStyle name="Normal 69" xfId="39217" xr:uid="{00000000-0005-0000-0000-000030990000}"/>
    <cellStyle name="Normal 69 2" xfId="39218" xr:uid="{00000000-0005-0000-0000-000031990000}"/>
    <cellStyle name="Normal 69 2 2" xfId="39219" xr:uid="{00000000-0005-0000-0000-000032990000}"/>
    <cellStyle name="Normal 69 3" xfId="39220" xr:uid="{00000000-0005-0000-0000-000033990000}"/>
    <cellStyle name="Normal 69 3 2" xfId="39221" xr:uid="{00000000-0005-0000-0000-000034990000}"/>
    <cellStyle name="Normal 69 4" xfId="39222" xr:uid="{00000000-0005-0000-0000-000035990000}"/>
    <cellStyle name="Normal 69 4 2" xfId="39223" xr:uid="{00000000-0005-0000-0000-000036990000}"/>
    <cellStyle name="Normal 69 5" xfId="39224" xr:uid="{00000000-0005-0000-0000-000037990000}"/>
    <cellStyle name="Normal 7" xfId="39225" xr:uid="{00000000-0005-0000-0000-000038990000}"/>
    <cellStyle name="Normal 7 10" xfId="39226" xr:uid="{00000000-0005-0000-0000-000039990000}"/>
    <cellStyle name="Normal 7 10 2" xfId="39227" xr:uid="{00000000-0005-0000-0000-00003A990000}"/>
    <cellStyle name="Normal 7 10 2 2" xfId="39228" xr:uid="{00000000-0005-0000-0000-00003B990000}"/>
    <cellStyle name="Normal 7 10 2 2 2" xfId="39229" xr:uid="{00000000-0005-0000-0000-00003C990000}"/>
    <cellStyle name="Normal 7 10 2 2 2 2" xfId="39230" xr:uid="{00000000-0005-0000-0000-00003D990000}"/>
    <cellStyle name="Normal 7 10 2 2 3" xfId="39231" xr:uid="{00000000-0005-0000-0000-00003E990000}"/>
    <cellStyle name="Normal 7 10 2 2 3 2" xfId="39232" xr:uid="{00000000-0005-0000-0000-00003F990000}"/>
    <cellStyle name="Normal 7 10 2 2 4" xfId="39233" xr:uid="{00000000-0005-0000-0000-000040990000}"/>
    <cellStyle name="Normal 7 10 2 2 4 2" xfId="39234" xr:uid="{00000000-0005-0000-0000-000041990000}"/>
    <cellStyle name="Normal 7 10 2 2 5" xfId="39235" xr:uid="{00000000-0005-0000-0000-000042990000}"/>
    <cellStyle name="Normal 7 10 2 3" xfId="39236" xr:uid="{00000000-0005-0000-0000-000043990000}"/>
    <cellStyle name="Normal 7 10 2 3 2" xfId="39237" xr:uid="{00000000-0005-0000-0000-000044990000}"/>
    <cellStyle name="Normal 7 10 2 4" xfId="39238" xr:uid="{00000000-0005-0000-0000-000045990000}"/>
    <cellStyle name="Normal 7 10 2 4 2" xfId="39239" xr:uid="{00000000-0005-0000-0000-000046990000}"/>
    <cellStyle name="Normal 7 10 2 5" xfId="39240" xr:uid="{00000000-0005-0000-0000-000047990000}"/>
    <cellStyle name="Normal 7 10 2 5 2" xfId="39241" xr:uid="{00000000-0005-0000-0000-000048990000}"/>
    <cellStyle name="Normal 7 10 2 6" xfId="39242" xr:uid="{00000000-0005-0000-0000-000049990000}"/>
    <cellStyle name="Normal 7 10 3" xfId="39243" xr:uid="{00000000-0005-0000-0000-00004A990000}"/>
    <cellStyle name="Normal 7 10 3 2" xfId="39244" xr:uid="{00000000-0005-0000-0000-00004B990000}"/>
    <cellStyle name="Normal 7 10 3 2 2" xfId="39245" xr:uid="{00000000-0005-0000-0000-00004C990000}"/>
    <cellStyle name="Normal 7 10 3 3" xfId="39246" xr:uid="{00000000-0005-0000-0000-00004D990000}"/>
    <cellStyle name="Normal 7 10 3 3 2" xfId="39247" xr:uid="{00000000-0005-0000-0000-00004E990000}"/>
    <cellStyle name="Normal 7 10 3 4" xfId="39248" xr:uid="{00000000-0005-0000-0000-00004F990000}"/>
    <cellStyle name="Normal 7 10 3 4 2" xfId="39249" xr:uid="{00000000-0005-0000-0000-000050990000}"/>
    <cellStyle name="Normal 7 10 3 5" xfId="39250" xr:uid="{00000000-0005-0000-0000-000051990000}"/>
    <cellStyle name="Normal 7 10 4" xfId="39251" xr:uid="{00000000-0005-0000-0000-000052990000}"/>
    <cellStyle name="Normal 7 10 4 2" xfId="39252" xr:uid="{00000000-0005-0000-0000-000053990000}"/>
    <cellStyle name="Normal 7 10 5" xfId="39253" xr:uid="{00000000-0005-0000-0000-000054990000}"/>
    <cellStyle name="Normal 7 10 5 2" xfId="39254" xr:uid="{00000000-0005-0000-0000-000055990000}"/>
    <cellStyle name="Normal 7 10 6" xfId="39255" xr:uid="{00000000-0005-0000-0000-000056990000}"/>
    <cellStyle name="Normal 7 10 6 2" xfId="39256" xr:uid="{00000000-0005-0000-0000-000057990000}"/>
    <cellStyle name="Normal 7 10 7" xfId="39257" xr:uid="{00000000-0005-0000-0000-000058990000}"/>
    <cellStyle name="Normal 7 11" xfId="39258" xr:uid="{00000000-0005-0000-0000-000059990000}"/>
    <cellStyle name="Normal 7 11 2" xfId="39259" xr:uid="{00000000-0005-0000-0000-00005A990000}"/>
    <cellStyle name="Normal 7 11 2 2" xfId="39260" xr:uid="{00000000-0005-0000-0000-00005B990000}"/>
    <cellStyle name="Normal 7 11 2 2 2" xfId="39261" xr:uid="{00000000-0005-0000-0000-00005C990000}"/>
    <cellStyle name="Normal 7 11 2 2 2 2" xfId="39262" xr:uid="{00000000-0005-0000-0000-00005D990000}"/>
    <cellStyle name="Normal 7 11 2 2 3" xfId="39263" xr:uid="{00000000-0005-0000-0000-00005E990000}"/>
    <cellStyle name="Normal 7 11 2 2 3 2" xfId="39264" xr:uid="{00000000-0005-0000-0000-00005F990000}"/>
    <cellStyle name="Normal 7 11 2 2 4" xfId="39265" xr:uid="{00000000-0005-0000-0000-000060990000}"/>
    <cellStyle name="Normal 7 11 2 2 4 2" xfId="39266" xr:uid="{00000000-0005-0000-0000-000061990000}"/>
    <cellStyle name="Normal 7 11 2 2 5" xfId="39267" xr:uid="{00000000-0005-0000-0000-000062990000}"/>
    <cellStyle name="Normal 7 11 2 3" xfId="39268" xr:uid="{00000000-0005-0000-0000-000063990000}"/>
    <cellStyle name="Normal 7 11 2 3 2" xfId="39269" xr:uid="{00000000-0005-0000-0000-000064990000}"/>
    <cellStyle name="Normal 7 11 2 4" xfId="39270" xr:uid="{00000000-0005-0000-0000-000065990000}"/>
    <cellStyle name="Normal 7 11 2 4 2" xfId="39271" xr:uid="{00000000-0005-0000-0000-000066990000}"/>
    <cellStyle name="Normal 7 11 2 5" xfId="39272" xr:uid="{00000000-0005-0000-0000-000067990000}"/>
    <cellStyle name="Normal 7 11 2 5 2" xfId="39273" xr:uid="{00000000-0005-0000-0000-000068990000}"/>
    <cellStyle name="Normal 7 11 2 6" xfId="39274" xr:uid="{00000000-0005-0000-0000-000069990000}"/>
    <cellStyle name="Normal 7 11 3" xfId="39275" xr:uid="{00000000-0005-0000-0000-00006A990000}"/>
    <cellStyle name="Normal 7 11 3 2" xfId="39276" xr:uid="{00000000-0005-0000-0000-00006B990000}"/>
    <cellStyle name="Normal 7 11 3 2 2" xfId="39277" xr:uid="{00000000-0005-0000-0000-00006C990000}"/>
    <cellStyle name="Normal 7 11 3 3" xfId="39278" xr:uid="{00000000-0005-0000-0000-00006D990000}"/>
    <cellStyle name="Normal 7 11 3 3 2" xfId="39279" xr:uid="{00000000-0005-0000-0000-00006E990000}"/>
    <cellStyle name="Normal 7 11 3 4" xfId="39280" xr:uid="{00000000-0005-0000-0000-00006F990000}"/>
    <cellStyle name="Normal 7 11 3 4 2" xfId="39281" xr:uid="{00000000-0005-0000-0000-000070990000}"/>
    <cellStyle name="Normal 7 11 3 5" xfId="39282" xr:uid="{00000000-0005-0000-0000-000071990000}"/>
    <cellStyle name="Normal 7 11 4" xfId="39283" xr:uid="{00000000-0005-0000-0000-000072990000}"/>
    <cellStyle name="Normal 7 11 4 2" xfId="39284" xr:uid="{00000000-0005-0000-0000-000073990000}"/>
    <cellStyle name="Normal 7 11 5" xfId="39285" xr:uid="{00000000-0005-0000-0000-000074990000}"/>
    <cellStyle name="Normal 7 11 5 2" xfId="39286" xr:uid="{00000000-0005-0000-0000-000075990000}"/>
    <cellStyle name="Normal 7 11 6" xfId="39287" xr:uid="{00000000-0005-0000-0000-000076990000}"/>
    <cellStyle name="Normal 7 11 6 2" xfId="39288" xr:uid="{00000000-0005-0000-0000-000077990000}"/>
    <cellStyle name="Normal 7 11 7" xfId="39289" xr:uid="{00000000-0005-0000-0000-000078990000}"/>
    <cellStyle name="Normal 7 12" xfId="39290" xr:uid="{00000000-0005-0000-0000-000079990000}"/>
    <cellStyle name="Normal 7 12 2" xfId="39291" xr:uid="{00000000-0005-0000-0000-00007A990000}"/>
    <cellStyle name="Normal 7 12 2 2" xfId="39292" xr:uid="{00000000-0005-0000-0000-00007B990000}"/>
    <cellStyle name="Normal 7 12 2 2 2" xfId="39293" xr:uid="{00000000-0005-0000-0000-00007C990000}"/>
    <cellStyle name="Normal 7 12 2 2 2 2" xfId="39294" xr:uid="{00000000-0005-0000-0000-00007D990000}"/>
    <cellStyle name="Normal 7 12 2 2 3" xfId="39295" xr:uid="{00000000-0005-0000-0000-00007E990000}"/>
    <cellStyle name="Normal 7 12 2 2 3 2" xfId="39296" xr:uid="{00000000-0005-0000-0000-00007F990000}"/>
    <cellStyle name="Normal 7 12 2 2 4" xfId="39297" xr:uid="{00000000-0005-0000-0000-000080990000}"/>
    <cellStyle name="Normal 7 12 2 2 4 2" xfId="39298" xr:uid="{00000000-0005-0000-0000-000081990000}"/>
    <cellStyle name="Normal 7 12 2 2 5" xfId="39299" xr:uid="{00000000-0005-0000-0000-000082990000}"/>
    <cellStyle name="Normal 7 12 2 3" xfId="39300" xr:uid="{00000000-0005-0000-0000-000083990000}"/>
    <cellStyle name="Normal 7 12 2 3 2" xfId="39301" xr:uid="{00000000-0005-0000-0000-000084990000}"/>
    <cellStyle name="Normal 7 12 2 4" xfId="39302" xr:uid="{00000000-0005-0000-0000-000085990000}"/>
    <cellStyle name="Normal 7 12 2 4 2" xfId="39303" xr:uid="{00000000-0005-0000-0000-000086990000}"/>
    <cellStyle name="Normal 7 12 2 5" xfId="39304" xr:uid="{00000000-0005-0000-0000-000087990000}"/>
    <cellStyle name="Normal 7 12 2 5 2" xfId="39305" xr:uid="{00000000-0005-0000-0000-000088990000}"/>
    <cellStyle name="Normal 7 12 2 6" xfId="39306" xr:uid="{00000000-0005-0000-0000-000089990000}"/>
    <cellStyle name="Normal 7 12 3" xfId="39307" xr:uid="{00000000-0005-0000-0000-00008A990000}"/>
    <cellStyle name="Normal 7 12 3 2" xfId="39308" xr:uid="{00000000-0005-0000-0000-00008B990000}"/>
    <cellStyle name="Normal 7 12 3 2 2" xfId="39309" xr:uid="{00000000-0005-0000-0000-00008C990000}"/>
    <cellStyle name="Normal 7 12 3 3" xfId="39310" xr:uid="{00000000-0005-0000-0000-00008D990000}"/>
    <cellStyle name="Normal 7 12 3 3 2" xfId="39311" xr:uid="{00000000-0005-0000-0000-00008E990000}"/>
    <cellStyle name="Normal 7 12 3 4" xfId="39312" xr:uid="{00000000-0005-0000-0000-00008F990000}"/>
    <cellStyle name="Normal 7 12 3 4 2" xfId="39313" xr:uid="{00000000-0005-0000-0000-000090990000}"/>
    <cellStyle name="Normal 7 12 3 5" xfId="39314" xr:uid="{00000000-0005-0000-0000-000091990000}"/>
    <cellStyle name="Normal 7 12 4" xfId="39315" xr:uid="{00000000-0005-0000-0000-000092990000}"/>
    <cellStyle name="Normal 7 12 4 2" xfId="39316" xr:uid="{00000000-0005-0000-0000-000093990000}"/>
    <cellStyle name="Normal 7 12 5" xfId="39317" xr:uid="{00000000-0005-0000-0000-000094990000}"/>
    <cellStyle name="Normal 7 12 5 2" xfId="39318" xr:uid="{00000000-0005-0000-0000-000095990000}"/>
    <cellStyle name="Normal 7 12 6" xfId="39319" xr:uid="{00000000-0005-0000-0000-000096990000}"/>
    <cellStyle name="Normal 7 12 6 2" xfId="39320" xr:uid="{00000000-0005-0000-0000-000097990000}"/>
    <cellStyle name="Normal 7 12 7" xfId="39321" xr:uid="{00000000-0005-0000-0000-000098990000}"/>
    <cellStyle name="Normal 7 13" xfId="39322" xr:uid="{00000000-0005-0000-0000-000099990000}"/>
    <cellStyle name="Normal 7 2" xfId="39323" xr:uid="{00000000-0005-0000-0000-00009A990000}"/>
    <cellStyle name="Normal 7 2 10" xfId="39324" xr:uid="{00000000-0005-0000-0000-00009B990000}"/>
    <cellStyle name="Normal 7 2 10 2" xfId="39325" xr:uid="{00000000-0005-0000-0000-00009C990000}"/>
    <cellStyle name="Normal 7 2 11" xfId="39326" xr:uid="{00000000-0005-0000-0000-00009D990000}"/>
    <cellStyle name="Normal 7 2 11 2" xfId="39327" xr:uid="{00000000-0005-0000-0000-00009E990000}"/>
    <cellStyle name="Normal 7 2 12" xfId="39328" xr:uid="{00000000-0005-0000-0000-00009F990000}"/>
    <cellStyle name="Normal 7 2 12 2" xfId="39329" xr:uid="{00000000-0005-0000-0000-0000A0990000}"/>
    <cellStyle name="Normal 7 2 13" xfId="39330" xr:uid="{00000000-0005-0000-0000-0000A1990000}"/>
    <cellStyle name="Normal 7 2 13 2" xfId="39331" xr:uid="{00000000-0005-0000-0000-0000A2990000}"/>
    <cellStyle name="Normal 7 2 14" xfId="39332" xr:uid="{00000000-0005-0000-0000-0000A3990000}"/>
    <cellStyle name="Normal 7 2 14 2" xfId="39333" xr:uid="{00000000-0005-0000-0000-0000A4990000}"/>
    <cellStyle name="Normal 7 2 15" xfId="39334" xr:uid="{00000000-0005-0000-0000-0000A5990000}"/>
    <cellStyle name="Normal 7 2 15 2" xfId="39335" xr:uid="{00000000-0005-0000-0000-0000A6990000}"/>
    <cellStyle name="Normal 7 2 16" xfId="39336" xr:uid="{00000000-0005-0000-0000-0000A7990000}"/>
    <cellStyle name="Normal 7 2 16 2" xfId="39337" xr:uid="{00000000-0005-0000-0000-0000A8990000}"/>
    <cellStyle name="Normal 7 2 17" xfId="39338" xr:uid="{00000000-0005-0000-0000-0000A9990000}"/>
    <cellStyle name="Normal 7 2 17 2" xfId="39339" xr:uid="{00000000-0005-0000-0000-0000AA990000}"/>
    <cellStyle name="Normal 7 2 18" xfId="39340" xr:uid="{00000000-0005-0000-0000-0000AB990000}"/>
    <cellStyle name="Normal 7 2 18 2" xfId="39341" xr:uid="{00000000-0005-0000-0000-0000AC990000}"/>
    <cellStyle name="Normal 7 2 19" xfId="39342" xr:uid="{00000000-0005-0000-0000-0000AD990000}"/>
    <cellStyle name="Normal 7 2 19 2" xfId="39343" xr:uid="{00000000-0005-0000-0000-0000AE990000}"/>
    <cellStyle name="Normal 7 2 2" xfId="39344" xr:uid="{00000000-0005-0000-0000-0000AF990000}"/>
    <cellStyle name="Normal 7 2 2 2" xfId="39345" xr:uid="{00000000-0005-0000-0000-0000B0990000}"/>
    <cellStyle name="Normal 7 2 2 2 2" xfId="39346" xr:uid="{00000000-0005-0000-0000-0000B1990000}"/>
    <cellStyle name="Normal 7 2 2 3" xfId="39347" xr:uid="{00000000-0005-0000-0000-0000B2990000}"/>
    <cellStyle name="Normal 7 2 2 3 2" xfId="39348" xr:uid="{00000000-0005-0000-0000-0000B3990000}"/>
    <cellStyle name="Normal 7 2 2 4" xfId="39349" xr:uid="{00000000-0005-0000-0000-0000B4990000}"/>
    <cellStyle name="Normal 7 2 20" xfId="39350" xr:uid="{00000000-0005-0000-0000-0000B5990000}"/>
    <cellStyle name="Normal 7 2 20 2" xfId="39351" xr:uid="{00000000-0005-0000-0000-0000B6990000}"/>
    <cellStyle name="Normal 7 2 21" xfId="39352" xr:uid="{00000000-0005-0000-0000-0000B7990000}"/>
    <cellStyle name="Normal 7 2 21 2" xfId="39353" xr:uid="{00000000-0005-0000-0000-0000B8990000}"/>
    <cellStyle name="Normal 7 2 22" xfId="39354" xr:uid="{00000000-0005-0000-0000-0000B9990000}"/>
    <cellStyle name="Normal 7 2 22 2" xfId="39355" xr:uid="{00000000-0005-0000-0000-0000BA990000}"/>
    <cellStyle name="Normal 7 2 23" xfId="39356" xr:uid="{00000000-0005-0000-0000-0000BB990000}"/>
    <cellStyle name="Normal 7 2 23 2" xfId="39357" xr:uid="{00000000-0005-0000-0000-0000BC990000}"/>
    <cellStyle name="Normal 7 2 24" xfId="39358" xr:uid="{00000000-0005-0000-0000-0000BD990000}"/>
    <cellStyle name="Normal 7 2 24 2" xfId="39359" xr:uid="{00000000-0005-0000-0000-0000BE990000}"/>
    <cellStyle name="Normal 7 2 25" xfId="39360" xr:uid="{00000000-0005-0000-0000-0000BF990000}"/>
    <cellStyle name="Normal 7 2 25 2" xfId="39361" xr:uid="{00000000-0005-0000-0000-0000C0990000}"/>
    <cellStyle name="Normal 7 2 26" xfId="39362" xr:uid="{00000000-0005-0000-0000-0000C1990000}"/>
    <cellStyle name="Normal 7 2 26 2" xfId="39363" xr:uid="{00000000-0005-0000-0000-0000C2990000}"/>
    <cellStyle name="Normal 7 2 27" xfId="39364" xr:uid="{00000000-0005-0000-0000-0000C3990000}"/>
    <cellStyle name="Normal 7 2 27 2" xfId="39365" xr:uid="{00000000-0005-0000-0000-0000C4990000}"/>
    <cellStyle name="Normal 7 2 28" xfId="39366" xr:uid="{00000000-0005-0000-0000-0000C5990000}"/>
    <cellStyle name="Normal 7 2 28 2" xfId="39367" xr:uid="{00000000-0005-0000-0000-0000C6990000}"/>
    <cellStyle name="Normal 7 2 29" xfId="39368" xr:uid="{00000000-0005-0000-0000-0000C7990000}"/>
    <cellStyle name="Normal 7 2 29 2" xfId="39369" xr:uid="{00000000-0005-0000-0000-0000C8990000}"/>
    <cellStyle name="Normal 7 2 3" xfId="39370" xr:uid="{00000000-0005-0000-0000-0000C9990000}"/>
    <cellStyle name="Normal 7 2 3 2" xfId="39371" xr:uid="{00000000-0005-0000-0000-0000CA990000}"/>
    <cellStyle name="Normal 7 2 3 2 2" xfId="39372" xr:uid="{00000000-0005-0000-0000-0000CB990000}"/>
    <cellStyle name="Normal 7 2 3 2 2 2" xfId="39373" xr:uid="{00000000-0005-0000-0000-0000CC990000}"/>
    <cellStyle name="Normal 7 2 3 2 3" xfId="39374" xr:uid="{00000000-0005-0000-0000-0000CD990000}"/>
    <cellStyle name="Normal 7 2 3 2 3 2" xfId="39375" xr:uid="{00000000-0005-0000-0000-0000CE990000}"/>
    <cellStyle name="Normal 7 2 3 2 3 2 2" xfId="39376" xr:uid="{00000000-0005-0000-0000-0000CF990000}"/>
    <cellStyle name="Normal 7 2 3 2 3 3" xfId="39377" xr:uid="{00000000-0005-0000-0000-0000D0990000}"/>
    <cellStyle name="Normal 7 2 3 2 3 3 2" xfId="39378" xr:uid="{00000000-0005-0000-0000-0000D1990000}"/>
    <cellStyle name="Normal 7 2 3 2 3 4" xfId="39379" xr:uid="{00000000-0005-0000-0000-0000D2990000}"/>
    <cellStyle name="Normal 7 2 3 2 3 4 2" xfId="39380" xr:uid="{00000000-0005-0000-0000-0000D3990000}"/>
    <cellStyle name="Normal 7 2 3 2 3 5" xfId="39381" xr:uid="{00000000-0005-0000-0000-0000D4990000}"/>
    <cellStyle name="Normal 7 2 3 2 4" xfId="39382" xr:uid="{00000000-0005-0000-0000-0000D5990000}"/>
    <cellStyle name="Normal 7 2 3 2 4 2" xfId="39383" xr:uid="{00000000-0005-0000-0000-0000D6990000}"/>
    <cellStyle name="Normal 7 2 3 2 5" xfId="39384" xr:uid="{00000000-0005-0000-0000-0000D7990000}"/>
    <cellStyle name="Normal 7 2 3 2 5 2" xfId="39385" xr:uid="{00000000-0005-0000-0000-0000D8990000}"/>
    <cellStyle name="Normal 7 2 3 2 6" xfId="39386" xr:uid="{00000000-0005-0000-0000-0000D9990000}"/>
    <cellStyle name="Normal 7 2 3 2 6 2" xfId="39387" xr:uid="{00000000-0005-0000-0000-0000DA990000}"/>
    <cellStyle name="Normal 7 2 3 2 7" xfId="39388" xr:uid="{00000000-0005-0000-0000-0000DB990000}"/>
    <cellStyle name="Normal 7 2 3 3" xfId="39389" xr:uid="{00000000-0005-0000-0000-0000DC990000}"/>
    <cellStyle name="Normal 7 2 3 3 2" xfId="39390" xr:uid="{00000000-0005-0000-0000-0000DD990000}"/>
    <cellStyle name="Normal 7 2 3 3 2 2" xfId="39391" xr:uid="{00000000-0005-0000-0000-0000DE990000}"/>
    <cellStyle name="Normal 7 2 3 3 3" xfId="39392" xr:uid="{00000000-0005-0000-0000-0000DF990000}"/>
    <cellStyle name="Normal 7 2 3 3 3 2" xfId="39393" xr:uid="{00000000-0005-0000-0000-0000E0990000}"/>
    <cellStyle name="Normal 7 2 3 3 4" xfId="39394" xr:uid="{00000000-0005-0000-0000-0000E1990000}"/>
    <cellStyle name="Normal 7 2 3 3 4 2" xfId="39395" xr:uid="{00000000-0005-0000-0000-0000E2990000}"/>
    <cellStyle name="Normal 7 2 3 3 5" xfId="39396" xr:uid="{00000000-0005-0000-0000-0000E3990000}"/>
    <cellStyle name="Normal 7 2 3 4" xfId="39397" xr:uid="{00000000-0005-0000-0000-0000E4990000}"/>
    <cellStyle name="Normal 7 2 3 4 2" xfId="39398" xr:uid="{00000000-0005-0000-0000-0000E5990000}"/>
    <cellStyle name="Normal 7 2 3 5" xfId="39399" xr:uid="{00000000-0005-0000-0000-0000E6990000}"/>
    <cellStyle name="Normal 7 2 3 5 2" xfId="39400" xr:uid="{00000000-0005-0000-0000-0000E7990000}"/>
    <cellStyle name="Normal 7 2 3 6" xfId="39401" xr:uid="{00000000-0005-0000-0000-0000E8990000}"/>
    <cellStyle name="Normal 7 2 3 6 2" xfId="39402" xr:uid="{00000000-0005-0000-0000-0000E9990000}"/>
    <cellStyle name="Normal 7 2 3 7" xfId="39403" xr:uid="{00000000-0005-0000-0000-0000EA990000}"/>
    <cellStyle name="Normal 7 2 30" xfId="39404" xr:uid="{00000000-0005-0000-0000-0000EB990000}"/>
    <cellStyle name="Normal 7 2 30 2" xfId="39405" xr:uid="{00000000-0005-0000-0000-0000EC990000}"/>
    <cellStyle name="Normal 7 2 31" xfId="39406" xr:uid="{00000000-0005-0000-0000-0000ED990000}"/>
    <cellStyle name="Normal 7 2 31 2" xfId="39407" xr:uid="{00000000-0005-0000-0000-0000EE990000}"/>
    <cellStyle name="Normal 7 2 32" xfId="39408" xr:uid="{00000000-0005-0000-0000-0000EF990000}"/>
    <cellStyle name="Normal 7 2 32 2" xfId="39409" xr:uid="{00000000-0005-0000-0000-0000F0990000}"/>
    <cellStyle name="Normal 7 2 33" xfId="39410" xr:uid="{00000000-0005-0000-0000-0000F1990000}"/>
    <cellStyle name="Normal 7 2 33 2" xfId="39411" xr:uid="{00000000-0005-0000-0000-0000F2990000}"/>
    <cellStyle name="Normal 7 2 34" xfId="39412" xr:uid="{00000000-0005-0000-0000-0000F3990000}"/>
    <cellStyle name="Normal 7 2 34 2" xfId="39413" xr:uid="{00000000-0005-0000-0000-0000F4990000}"/>
    <cellStyle name="Normal 7 2 35" xfId="39414" xr:uid="{00000000-0005-0000-0000-0000F5990000}"/>
    <cellStyle name="Normal 7 2 35 2" xfId="39415" xr:uid="{00000000-0005-0000-0000-0000F6990000}"/>
    <cellStyle name="Normal 7 2 36" xfId="39416" xr:uid="{00000000-0005-0000-0000-0000F7990000}"/>
    <cellStyle name="Normal 7 2 36 2" xfId="39417" xr:uid="{00000000-0005-0000-0000-0000F8990000}"/>
    <cellStyle name="Normal 7 2 37" xfId="39418" xr:uid="{00000000-0005-0000-0000-0000F9990000}"/>
    <cellStyle name="Normal 7 2 37 2" xfId="39419" xr:uid="{00000000-0005-0000-0000-0000FA990000}"/>
    <cellStyle name="Normal 7 2 38" xfId="39420" xr:uid="{00000000-0005-0000-0000-0000FB990000}"/>
    <cellStyle name="Normal 7 2 38 2" xfId="39421" xr:uid="{00000000-0005-0000-0000-0000FC990000}"/>
    <cellStyle name="Normal 7 2 39" xfId="39422" xr:uid="{00000000-0005-0000-0000-0000FD990000}"/>
    <cellStyle name="Normal 7 2 39 2" xfId="39423" xr:uid="{00000000-0005-0000-0000-0000FE990000}"/>
    <cellStyle name="Normal 7 2 4" xfId="39424" xr:uid="{00000000-0005-0000-0000-0000FF990000}"/>
    <cellStyle name="Normal 7 2 4 2" xfId="39425" xr:uid="{00000000-0005-0000-0000-0000009A0000}"/>
    <cellStyle name="Normal 7 2 40" xfId="39426" xr:uid="{00000000-0005-0000-0000-0000019A0000}"/>
    <cellStyle name="Normal 7 2 40 2" xfId="39427" xr:uid="{00000000-0005-0000-0000-0000029A0000}"/>
    <cellStyle name="Normal 7 2 41" xfId="39428" xr:uid="{00000000-0005-0000-0000-0000039A0000}"/>
    <cellStyle name="Normal 7 2 41 2" xfId="39429" xr:uid="{00000000-0005-0000-0000-0000049A0000}"/>
    <cellStyle name="Normal 7 2 42" xfId="39430" xr:uid="{00000000-0005-0000-0000-0000059A0000}"/>
    <cellStyle name="Normal 7 2 42 2" xfId="39431" xr:uid="{00000000-0005-0000-0000-0000069A0000}"/>
    <cellStyle name="Normal 7 2 43" xfId="39432" xr:uid="{00000000-0005-0000-0000-0000079A0000}"/>
    <cellStyle name="Normal 7 2 43 2" xfId="39433" xr:uid="{00000000-0005-0000-0000-0000089A0000}"/>
    <cellStyle name="Normal 7 2 44" xfId="39434" xr:uid="{00000000-0005-0000-0000-0000099A0000}"/>
    <cellStyle name="Normal 7 2 44 2" xfId="39435" xr:uid="{00000000-0005-0000-0000-00000A9A0000}"/>
    <cellStyle name="Normal 7 2 45" xfId="39436" xr:uid="{00000000-0005-0000-0000-00000B9A0000}"/>
    <cellStyle name="Normal 7 2 45 2" xfId="39437" xr:uid="{00000000-0005-0000-0000-00000C9A0000}"/>
    <cellStyle name="Normal 7 2 46" xfId="39438" xr:uid="{00000000-0005-0000-0000-00000D9A0000}"/>
    <cellStyle name="Normal 7 2 46 2" xfId="39439" xr:uid="{00000000-0005-0000-0000-00000E9A0000}"/>
    <cellStyle name="Normal 7 2 47" xfId="39440" xr:uid="{00000000-0005-0000-0000-00000F9A0000}"/>
    <cellStyle name="Normal 7 2 47 2" xfId="39441" xr:uid="{00000000-0005-0000-0000-0000109A0000}"/>
    <cellStyle name="Normal 7 2 48" xfId="39442" xr:uid="{00000000-0005-0000-0000-0000119A0000}"/>
    <cellStyle name="Normal 7 2 48 2" xfId="39443" xr:uid="{00000000-0005-0000-0000-0000129A0000}"/>
    <cellStyle name="Normal 7 2 49" xfId="39444" xr:uid="{00000000-0005-0000-0000-0000139A0000}"/>
    <cellStyle name="Normal 7 2 49 2" xfId="39445" xr:uid="{00000000-0005-0000-0000-0000149A0000}"/>
    <cellStyle name="Normal 7 2 5" xfId="39446" xr:uid="{00000000-0005-0000-0000-0000159A0000}"/>
    <cellStyle name="Normal 7 2 5 2" xfId="39447" xr:uid="{00000000-0005-0000-0000-0000169A0000}"/>
    <cellStyle name="Normal 7 2 50" xfId="39448" xr:uid="{00000000-0005-0000-0000-0000179A0000}"/>
    <cellStyle name="Normal 7 2 50 2" xfId="39449" xr:uid="{00000000-0005-0000-0000-0000189A0000}"/>
    <cellStyle name="Normal 7 2 51" xfId="39450" xr:uid="{00000000-0005-0000-0000-0000199A0000}"/>
    <cellStyle name="Normal 7 2 51 2" xfId="39451" xr:uid="{00000000-0005-0000-0000-00001A9A0000}"/>
    <cellStyle name="Normal 7 2 52" xfId="39452" xr:uid="{00000000-0005-0000-0000-00001B9A0000}"/>
    <cellStyle name="Normal 7 2 52 2" xfId="39453" xr:uid="{00000000-0005-0000-0000-00001C9A0000}"/>
    <cellStyle name="Normal 7 2 53" xfId="39454" xr:uid="{00000000-0005-0000-0000-00001D9A0000}"/>
    <cellStyle name="Normal 7 2 53 2" xfId="39455" xr:uid="{00000000-0005-0000-0000-00001E9A0000}"/>
    <cellStyle name="Normal 7 2 54" xfId="39456" xr:uid="{00000000-0005-0000-0000-00001F9A0000}"/>
    <cellStyle name="Normal 7 2 54 2" xfId="39457" xr:uid="{00000000-0005-0000-0000-0000209A0000}"/>
    <cellStyle name="Normal 7 2 55" xfId="39458" xr:uid="{00000000-0005-0000-0000-0000219A0000}"/>
    <cellStyle name="Normal 7 2 55 2" xfId="39459" xr:uid="{00000000-0005-0000-0000-0000229A0000}"/>
    <cellStyle name="Normal 7 2 56" xfId="39460" xr:uid="{00000000-0005-0000-0000-0000239A0000}"/>
    <cellStyle name="Normal 7 2 56 2" xfId="39461" xr:uid="{00000000-0005-0000-0000-0000249A0000}"/>
    <cellStyle name="Normal 7 2 57" xfId="39462" xr:uid="{00000000-0005-0000-0000-0000259A0000}"/>
    <cellStyle name="Normal 7 2 57 2" xfId="39463" xr:uid="{00000000-0005-0000-0000-0000269A0000}"/>
    <cellStyle name="Normal 7 2 58" xfId="39464" xr:uid="{00000000-0005-0000-0000-0000279A0000}"/>
    <cellStyle name="Normal 7 2 58 2" xfId="39465" xr:uid="{00000000-0005-0000-0000-0000289A0000}"/>
    <cellStyle name="Normal 7 2 59" xfId="39466" xr:uid="{00000000-0005-0000-0000-0000299A0000}"/>
    <cellStyle name="Normal 7 2 59 2" xfId="39467" xr:uid="{00000000-0005-0000-0000-00002A9A0000}"/>
    <cellStyle name="Normal 7 2 6" xfId="39468" xr:uid="{00000000-0005-0000-0000-00002B9A0000}"/>
    <cellStyle name="Normal 7 2 6 2" xfId="39469" xr:uid="{00000000-0005-0000-0000-00002C9A0000}"/>
    <cellStyle name="Normal 7 2 60" xfId="39470" xr:uid="{00000000-0005-0000-0000-00002D9A0000}"/>
    <cellStyle name="Normal 7 2 60 2" xfId="39471" xr:uid="{00000000-0005-0000-0000-00002E9A0000}"/>
    <cellStyle name="Normal 7 2 61" xfId="39472" xr:uid="{00000000-0005-0000-0000-00002F9A0000}"/>
    <cellStyle name="Normal 7 2 61 2" xfId="39473" xr:uid="{00000000-0005-0000-0000-0000309A0000}"/>
    <cellStyle name="Normal 7 2 62" xfId="39474" xr:uid="{00000000-0005-0000-0000-0000319A0000}"/>
    <cellStyle name="Normal 7 2 62 2" xfId="39475" xr:uid="{00000000-0005-0000-0000-0000329A0000}"/>
    <cellStyle name="Normal 7 2 63" xfId="39476" xr:uid="{00000000-0005-0000-0000-0000339A0000}"/>
    <cellStyle name="Normal 7 2 63 2" xfId="39477" xr:uid="{00000000-0005-0000-0000-0000349A0000}"/>
    <cellStyle name="Normal 7 2 64" xfId="39478" xr:uid="{00000000-0005-0000-0000-0000359A0000}"/>
    <cellStyle name="Normal 7 2 64 2" xfId="39479" xr:uid="{00000000-0005-0000-0000-0000369A0000}"/>
    <cellStyle name="Normal 7 2 65" xfId="39480" xr:uid="{00000000-0005-0000-0000-0000379A0000}"/>
    <cellStyle name="Normal 7 2 65 2" xfId="39481" xr:uid="{00000000-0005-0000-0000-0000389A0000}"/>
    <cellStyle name="Normal 7 2 66" xfId="39482" xr:uid="{00000000-0005-0000-0000-0000399A0000}"/>
    <cellStyle name="Normal 7 2 66 2" xfId="39483" xr:uid="{00000000-0005-0000-0000-00003A9A0000}"/>
    <cellStyle name="Normal 7 2 67" xfId="39484" xr:uid="{00000000-0005-0000-0000-00003B9A0000}"/>
    <cellStyle name="Normal 7 2 67 2" xfId="39485" xr:uid="{00000000-0005-0000-0000-00003C9A0000}"/>
    <cellStyle name="Normal 7 2 68" xfId="39486" xr:uid="{00000000-0005-0000-0000-00003D9A0000}"/>
    <cellStyle name="Normal 7 2 68 2" xfId="39487" xr:uid="{00000000-0005-0000-0000-00003E9A0000}"/>
    <cellStyle name="Normal 7 2 69" xfId="39488" xr:uid="{00000000-0005-0000-0000-00003F9A0000}"/>
    <cellStyle name="Normal 7 2 69 2" xfId="39489" xr:uid="{00000000-0005-0000-0000-0000409A0000}"/>
    <cellStyle name="Normal 7 2 7" xfId="39490" xr:uid="{00000000-0005-0000-0000-0000419A0000}"/>
    <cellStyle name="Normal 7 2 7 2" xfId="39491" xr:uid="{00000000-0005-0000-0000-0000429A0000}"/>
    <cellStyle name="Normal 7 2 70" xfId="39492" xr:uid="{00000000-0005-0000-0000-0000439A0000}"/>
    <cellStyle name="Normal 7 2 70 2" xfId="39493" xr:uid="{00000000-0005-0000-0000-0000449A0000}"/>
    <cellStyle name="Normal 7 2 71" xfId="39494" xr:uid="{00000000-0005-0000-0000-0000459A0000}"/>
    <cellStyle name="Normal 7 2 71 2" xfId="39495" xr:uid="{00000000-0005-0000-0000-0000469A0000}"/>
    <cellStyle name="Normal 7 2 72" xfId="39496" xr:uid="{00000000-0005-0000-0000-0000479A0000}"/>
    <cellStyle name="Normal 7 2 72 2" xfId="39497" xr:uid="{00000000-0005-0000-0000-0000489A0000}"/>
    <cellStyle name="Normal 7 2 73" xfId="39498" xr:uid="{00000000-0005-0000-0000-0000499A0000}"/>
    <cellStyle name="Normal 7 2 73 2" xfId="39499" xr:uid="{00000000-0005-0000-0000-00004A9A0000}"/>
    <cellStyle name="Normal 7 2 74" xfId="39500" xr:uid="{00000000-0005-0000-0000-00004B9A0000}"/>
    <cellStyle name="Normal 7 2 74 2" xfId="39501" xr:uid="{00000000-0005-0000-0000-00004C9A0000}"/>
    <cellStyle name="Normal 7 2 75" xfId="39502" xr:uid="{00000000-0005-0000-0000-00004D9A0000}"/>
    <cellStyle name="Normal 7 2 75 2" xfId="39503" xr:uid="{00000000-0005-0000-0000-00004E9A0000}"/>
    <cellStyle name="Normal 7 2 76" xfId="39504" xr:uid="{00000000-0005-0000-0000-00004F9A0000}"/>
    <cellStyle name="Normal 7 2 76 2" xfId="39505" xr:uid="{00000000-0005-0000-0000-0000509A0000}"/>
    <cellStyle name="Normal 7 2 77" xfId="39506" xr:uid="{00000000-0005-0000-0000-0000519A0000}"/>
    <cellStyle name="Normal 7 2 77 2" xfId="39507" xr:uid="{00000000-0005-0000-0000-0000529A0000}"/>
    <cellStyle name="Normal 7 2 78" xfId="39508" xr:uid="{00000000-0005-0000-0000-0000539A0000}"/>
    <cellStyle name="Normal 7 2 78 2" xfId="39509" xr:uid="{00000000-0005-0000-0000-0000549A0000}"/>
    <cellStyle name="Normal 7 2 79" xfId="39510" xr:uid="{00000000-0005-0000-0000-0000559A0000}"/>
    <cellStyle name="Normal 7 2 79 2" xfId="39511" xr:uid="{00000000-0005-0000-0000-0000569A0000}"/>
    <cellStyle name="Normal 7 2 8" xfId="39512" xr:uid="{00000000-0005-0000-0000-0000579A0000}"/>
    <cellStyle name="Normal 7 2 8 2" xfId="39513" xr:uid="{00000000-0005-0000-0000-0000589A0000}"/>
    <cellStyle name="Normal 7 2 80" xfId="39514" xr:uid="{00000000-0005-0000-0000-0000599A0000}"/>
    <cellStyle name="Normal 7 2 80 2" xfId="39515" xr:uid="{00000000-0005-0000-0000-00005A9A0000}"/>
    <cellStyle name="Normal 7 2 81" xfId="39516" xr:uid="{00000000-0005-0000-0000-00005B9A0000}"/>
    <cellStyle name="Normal 7 2 81 2" xfId="39517" xr:uid="{00000000-0005-0000-0000-00005C9A0000}"/>
    <cellStyle name="Normal 7 2 82" xfId="39518" xr:uid="{00000000-0005-0000-0000-00005D9A0000}"/>
    <cellStyle name="Normal 7 2 82 2" xfId="39519" xr:uid="{00000000-0005-0000-0000-00005E9A0000}"/>
    <cellStyle name="Normal 7 2 83" xfId="39520" xr:uid="{00000000-0005-0000-0000-00005F9A0000}"/>
    <cellStyle name="Normal 7 2 83 2" xfId="39521" xr:uid="{00000000-0005-0000-0000-0000609A0000}"/>
    <cellStyle name="Normal 7 2 84" xfId="39522" xr:uid="{00000000-0005-0000-0000-0000619A0000}"/>
    <cellStyle name="Normal 7 2 84 2" xfId="39523" xr:uid="{00000000-0005-0000-0000-0000629A0000}"/>
    <cellStyle name="Normal 7 2 85" xfId="39524" xr:uid="{00000000-0005-0000-0000-0000639A0000}"/>
    <cellStyle name="Normal 7 2 85 2" xfId="39525" xr:uid="{00000000-0005-0000-0000-0000649A0000}"/>
    <cellStyle name="Normal 7 2 86" xfId="39526" xr:uid="{00000000-0005-0000-0000-0000659A0000}"/>
    <cellStyle name="Normal 7 2 86 2" xfId="39527" xr:uid="{00000000-0005-0000-0000-0000669A0000}"/>
    <cellStyle name="Normal 7 2 87" xfId="39528" xr:uid="{00000000-0005-0000-0000-0000679A0000}"/>
    <cellStyle name="Normal 7 2 87 2" xfId="39529" xr:uid="{00000000-0005-0000-0000-0000689A0000}"/>
    <cellStyle name="Normal 7 2 88" xfId="39530" xr:uid="{00000000-0005-0000-0000-0000699A0000}"/>
    <cellStyle name="Normal 7 2 88 2" xfId="39531" xr:uid="{00000000-0005-0000-0000-00006A9A0000}"/>
    <cellStyle name="Normal 7 2 89" xfId="39532" xr:uid="{00000000-0005-0000-0000-00006B9A0000}"/>
    <cellStyle name="Normal 7 2 89 2" xfId="39533" xr:uid="{00000000-0005-0000-0000-00006C9A0000}"/>
    <cellStyle name="Normal 7 2 9" xfId="39534" xr:uid="{00000000-0005-0000-0000-00006D9A0000}"/>
    <cellStyle name="Normal 7 2 9 2" xfId="39535" xr:uid="{00000000-0005-0000-0000-00006E9A0000}"/>
    <cellStyle name="Normal 7 2 90" xfId="39536" xr:uid="{00000000-0005-0000-0000-00006F9A0000}"/>
    <cellStyle name="Normal 7 2 90 2" xfId="39537" xr:uid="{00000000-0005-0000-0000-0000709A0000}"/>
    <cellStyle name="Normal 7 2 91" xfId="39538" xr:uid="{00000000-0005-0000-0000-0000719A0000}"/>
    <cellStyle name="Normal 7 2 91 2" xfId="39539" xr:uid="{00000000-0005-0000-0000-0000729A0000}"/>
    <cellStyle name="Normal 7 2 92" xfId="39540" xr:uid="{00000000-0005-0000-0000-0000739A0000}"/>
    <cellStyle name="Normal 7 2 92 2" xfId="39541" xr:uid="{00000000-0005-0000-0000-0000749A0000}"/>
    <cellStyle name="Normal 7 2 93" xfId="39542" xr:uid="{00000000-0005-0000-0000-0000759A0000}"/>
    <cellStyle name="Normal 7 2 93 2" xfId="39543" xr:uid="{00000000-0005-0000-0000-0000769A0000}"/>
    <cellStyle name="Normal 7 2 94" xfId="39544" xr:uid="{00000000-0005-0000-0000-0000779A0000}"/>
    <cellStyle name="Normal 7 3" xfId="39545" xr:uid="{00000000-0005-0000-0000-0000789A0000}"/>
    <cellStyle name="Normal 7 3 2" xfId="39546" xr:uid="{00000000-0005-0000-0000-0000799A0000}"/>
    <cellStyle name="Normal 7 3 2 2" xfId="39547" xr:uid="{00000000-0005-0000-0000-00007A9A0000}"/>
    <cellStyle name="Normal 7 3 3" xfId="39548" xr:uid="{00000000-0005-0000-0000-00007B9A0000}"/>
    <cellStyle name="Normal 7 3 3 2" xfId="39549" xr:uid="{00000000-0005-0000-0000-00007C9A0000}"/>
    <cellStyle name="Normal 7 3 3 2 2" xfId="39550" xr:uid="{00000000-0005-0000-0000-00007D9A0000}"/>
    <cellStyle name="Normal 7 3 3 3" xfId="39551" xr:uid="{00000000-0005-0000-0000-00007E9A0000}"/>
    <cellStyle name="Normal 7 3 4" xfId="39552" xr:uid="{00000000-0005-0000-0000-00007F9A0000}"/>
    <cellStyle name="Normal 7 4" xfId="39553" xr:uid="{00000000-0005-0000-0000-0000809A0000}"/>
    <cellStyle name="Normal 7 4 2" xfId="39554" xr:uid="{00000000-0005-0000-0000-0000819A0000}"/>
    <cellStyle name="Normal 7 4 2 2" xfId="39555" xr:uid="{00000000-0005-0000-0000-0000829A0000}"/>
    <cellStyle name="Normal 7 4 2 2 2" xfId="39556" xr:uid="{00000000-0005-0000-0000-0000839A0000}"/>
    <cellStyle name="Normal 7 4 2 3" xfId="39557" xr:uid="{00000000-0005-0000-0000-0000849A0000}"/>
    <cellStyle name="Normal 7 4 3" xfId="39558" xr:uid="{00000000-0005-0000-0000-0000859A0000}"/>
    <cellStyle name="Normal 7 5" xfId="39559" xr:uid="{00000000-0005-0000-0000-0000869A0000}"/>
    <cellStyle name="Normal 7 5 2" xfId="39560" xr:uid="{00000000-0005-0000-0000-0000879A0000}"/>
    <cellStyle name="Normal 7 6" xfId="39561" xr:uid="{00000000-0005-0000-0000-0000889A0000}"/>
    <cellStyle name="Normal 7 6 2" xfId="39562" xr:uid="{00000000-0005-0000-0000-0000899A0000}"/>
    <cellStyle name="Normal 7 7" xfId="39563" xr:uid="{00000000-0005-0000-0000-00008A9A0000}"/>
    <cellStyle name="Normal 7 7 2" xfId="39564" xr:uid="{00000000-0005-0000-0000-00008B9A0000}"/>
    <cellStyle name="Normal 7 8" xfId="39565" xr:uid="{00000000-0005-0000-0000-00008C9A0000}"/>
    <cellStyle name="Normal 7 8 2" xfId="39566" xr:uid="{00000000-0005-0000-0000-00008D9A0000}"/>
    <cellStyle name="Normal 7 9" xfId="39567" xr:uid="{00000000-0005-0000-0000-00008E9A0000}"/>
    <cellStyle name="Normal 7 9 2" xfId="39568" xr:uid="{00000000-0005-0000-0000-00008F9A0000}"/>
    <cellStyle name="Normal 7 9 2 2" xfId="39569" xr:uid="{00000000-0005-0000-0000-0000909A0000}"/>
    <cellStyle name="Normal 7 9 3" xfId="39570" xr:uid="{00000000-0005-0000-0000-0000919A0000}"/>
    <cellStyle name="Normal 70" xfId="39571" xr:uid="{00000000-0005-0000-0000-0000929A0000}"/>
    <cellStyle name="Normal 70 2" xfId="39572" xr:uid="{00000000-0005-0000-0000-0000939A0000}"/>
    <cellStyle name="Normal 70 2 2" xfId="39573" xr:uid="{00000000-0005-0000-0000-0000949A0000}"/>
    <cellStyle name="Normal 70 3" xfId="39574" xr:uid="{00000000-0005-0000-0000-0000959A0000}"/>
    <cellStyle name="Normal 70 3 2" xfId="39575" xr:uid="{00000000-0005-0000-0000-0000969A0000}"/>
    <cellStyle name="Normal 70 4" xfId="39576" xr:uid="{00000000-0005-0000-0000-0000979A0000}"/>
    <cellStyle name="Normal 70 4 2" xfId="39577" xr:uid="{00000000-0005-0000-0000-0000989A0000}"/>
    <cellStyle name="Normal 70 5" xfId="39578" xr:uid="{00000000-0005-0000-0000-0000999A0000}"/>
    <cellStyle name="Normal 71" xfId="39579" xr:uid="{00000000-0005-0000-0000-00009A9A0000}"/>
    <cellStyle name="Normal 71 2" xfId="39580" xr:uid="{00000000-0005-0000-0000-00009B9A0000}"/>
    <cellStyle name="Normal 71 2 2" xfId="39581" xr:uid="{00000000-0005-0000-0000-00009C9A0000}"/>
    <cellStyle name="Normal 71 3" xfId="39582" xr:uid="{00000000-0005-0000-0000-00009D9A0000}"/>
    <cellStyle name="Normal 71 3 2" xfId="39583" xr:uid="{00000000-0005-0000-0000-00009E9A0000}"/>
    <cellStyle name="Normal 71 4" xfId="39584" xr:uid="{00000000-0005-0000-0000-00009F9A0000}"/>
    <cellStyle name="Normal 71 4 2" xfId="39585" xr:uid="{00000000-0005-0000-0000-0000A09A0000}"/>
    <cellStyle name="Normal 71 5" xfId="39586" xr:uid="{00000000-0005-0000-0000-0000A19A0000}"/>
    <cellStyle name="Normal 72" xfId="39587" xr:uid="{00000000-0005-0000-0000-0000A29A0000}"/>
    <cellStyle name="Normal 72 2" xfId="39588" xr:uid="{00000000-0005-0000-0000-0000A39A0000}"/>
    <cellStyle name="Normal 72 2 2" xfId="39589" xr:uid="{00000000-0005-0000-0000-0000A49A0000}"/>
    <cellStyle name="Normal 72 3" xfId="39590" xr:uid="{00000000-0005-0000-0000-0000A59A0000}"/>
    <cellStyle name="Normal 72 3 2" xfId="39591" xr:uid="{00000000-0005-0000-0000-0000A69A0000}"/>
    <cellStyle name="Normal 72 4" xfId="39592" xr:uid="{00000000-0005-0000-0000-0000A79A0000}"/>
    <cellStyle name="Normal 72 4 2" xfId="39593" xr:uid="{00000000-0005-0000-0000-0000A89A0000}"/>
    <cellStyle name="Normal 72 5" xfId="39594" xr:uid="{00000000-0005-0000-0000-0000A99A0000}"/>
    <cellStyle name="Normal 73" xfId="39595" xr:uid="{00000000-0005-0000-0000-0000AA9A0000}"/>
    <cellStyle name="Normal 73 2" xfId="39596" xr:uid="{00000000-0005-0000-0000-0000AB9A0000}"/>
    <cellStyle name="Normal 73 2 2" xfId="39597" xr:uid="{00000000-0005-0000-0000-0000AC9A0000}"/>
    <cellStyle name="Normal 73 3" xfId="39598" xr:uid="{00000000-0005-0000-0000-0000AD9A0000}"/>
    <cellStyle name="Normal 73 3 2" xfId="39599" xr:uid="{00000000-0005-0000-0000-0000AE9A0000}"/>
    <cellStyle name="Normal 73 4" xfId="39600" xr:uid="{00000000-0005-0000-0000-0000AF9A0000}"/>
    <cellStyle name="Normal 73 4 2" xfId="39601" xr:uid="{00000000-0005-0000-0000-0000B09A0000}"/>
    <cellStyle name="Normal 73 5" xfId="39602" xr:uid="{00000000-0005-0000-0000-0000B19A0000}"/>
    <cellStyle name="Normal 74" xfId="39603" xr:uid="{00000000-0005-0000-0000-0000B29A0000}"/>
    <cellStyle name="Normal 74 2" xfId="39604" xr:uid="{00000000-0005-0000-0000-0000B39A0000}"/>
    <cellStyle name="Normal 74 2 2" xfId="39605" xr:uid="{00000000-0005-0000-0000-0000B49A0000}"/>
    <cellStyle name="Normal 74 3" xfId="39606" xr:uid="{00000000-0005-0000-0000-0000B59A0000}"/>
    <cellStyle name="Normal 74 3 2" xfId="39607" xr:uid="{00000000-0005-0000-0000-0000B69A0000}"/>
    <cellStyle name="Normal 74 4" xfId="39608" xr:uid="{00000000-0005-0000-0000-0000B79A0000}"/>
    <cellStyle name="Normal 74 4 2" xfId="39609" xr:uid="{00000000-0005-0000-0000-0000B89A0000}"/>
    <cellStyle name="Normal 74 5" xfId="39610" xr:uid="{00000000-0005-0000-0000-0000B99A0000}"/>
    <cellStyle name="Normal 75" xfId="39611" xr:uid="{00000000-0005-0000-0000-0000BA9A0000}"/>
    <cellStyle name="Normal 75 2" xfId="39612" xr:uid="{00000000-0005-0000-0000-0000BB9A0000}"/>
    <cellStyle name="Normal 75 2 2" xfId="39613" xr:uid="{00000000-0005-0000-0000-0000BC9A0000}"/>
    <cellStyle name="Normal 75 3" xfId="39614" xr:uid="{00000000-0005-0000-0000-0000BD9A0000}"/>
    <cellStyle name="Normal 75 3 2" xfId="39615" xr:uid="{00000000-0005-0000-0000-0000BE9A0000}"/>
    <cellStyle name="Normal 75 4" xfId="39616" xr:uid="{00000000-0005-0000-0000-0000BF9A0000}"/>
    <cellStyle name="Normal 75 4 2" xfId="39617" xr:uid="{00000000-0005-0000-0000-0000C09A0000}"/>
    <cellStyle name="Normal 75 5" xfId="39618" xr:uid="{00000000-0005-0000-0000-0000C19A0000}"/>
    <cellStyle name="Normal 76" xfId="39619" xr:uid="{00000000-0005-0000-0000-0000C29A0000}"/>
    <cellStyle name="Normal 76 2" xfId="39620" xr:uid="{00000000-0005-0000-0000-0000C39A0000}"/>
    <cellStyle name="Normal 76 2 2" xfId="39621" xr:uid="{00000000-0005-0000-0000-0000C49A0000}"/>
    <cellStyle name="Normal 76 3" xfId="39622" xr:uid="{00000000-0005-0000-0000-0000C59A0000}"/>
    <cellStyle name="Normal 76 3 2" xfId="39623" xr:uid="{00000000-0005-0000-0000-0000C69A0000}"/>
    <cellStyle name="Normal 76 4" xfId="39624" xr:uid="{00000000-0005-0000-0000-0000C79A0000}"/>
    <cellStyle name="Normal 76 4 2" xfId="39625" xr:uid="{00000000-0005-0000-0000-0000C89A0000}"/>
    <cellStyle name="Normal 76 5" xfId="39626" xr:uid="{00000000-0005-0000-0000-0000C99A0000}"/>
    <cellStyle name="Normal 77" xfId="39627" xr:uid="{00000000-0005-0000-0000-0000CA9A0000}"/>
    <cellStyle name="Normal 77 2" xfId="39628" xr:uid="{00000000-0005-0000-0000-0000CB9A0000}"/>
    <cellStyle name="Normal 77 2 2" xfId="39629" xr:uid="{00000000-0005-0000-0000-0000CC9A0000}"/>
    <cellStyle name="Normal 77 3" xfId="39630" xr:uid="{00000000-0005-0000-0000-0000CD9A0000}"/>
    <cellStyle name="Normal 77 3 2" xfId="39631" xr:uid="{00000000-0005-0000-0000-0000CE9A0000}"/>
    <cellStyle name="Normal 77 4" xfId="39632" xr:uid="{00000000-0005-0000-0000-0000CF9A0000}"/>
    <cellStyle name="Normal 77 4 2" xfId="39633" xr:uid="{00000000-0005-0000-0000-0000D09A0000}"/>
    <cellStyle name="Normal 77 5" xfId="39634" xr:uid="{00000000-0005-0000-0000-0000D19A0000}"/>
    <cellStyle name="Normal 78" xfId="39635" xr:uid="{00000000-0005-0000-0000-0000D29A0000}"/>
    <cellStyle name="Normal 78 2" xfId="39636" xr:uid="{00000000-0005-0000-0000-0000D39A0000}"/>
    <cellStyle name="Normal 78 2 2" xfId="39637" xr:uid="{00000000-0005-0000-0000-0000D49A0000}"/>
    <cellStyle name="Normal 78 3" xfId="39638" xr:uid="{00000000-0005-0000-0000-0000D59A0000}"/>
    <cellStyle name="Normal 78 3 2" xfId="39639" xr:uid="{00000000-0005-0000-0000-0000D69A0000}"/>
    <cellStyle name="Normal 78 4" xfId="39640" xr:uid="{00000000-0005-0000-0000-0000D79A0000}"/>
    <cellStyle name="Normal 78 4 2" xfId="39641" xr:uid="{00000000-0005-0000-0000-0000D89A0000}"/>
    <cellStyle name="Normal 78 5" xfId="39642" xr:uid="{00000000-0005-0000-0000-0000D99A0000}"/>
    <cellStyle name="Normal 79" xfId="39643" xr:uid="{00000000-0005-0000-0000-0000DA9A0000}"/>
    <cellStyle name="Normal 79 2" xfId="39644" xr:uid="{00000000-0005-0000-0000-0000DB9A0000}"/>
    <cellStyle name="Normal 79 2 2" xfId="39645" xr:uid="{00000000-0005-0000-0000-0000DC9A0000}"/>
    <cellStyle name="Normal 79 3" xfId="39646" xr:uid="{00000000-0005-0000-0000-0000DD9A0000}"/>
    <cellStyle name="Normal 79 3 2" xfId="39647" xr:uid="{00000000-0005-0000-0000-0000DE9A0000}"/>
    <cellStyle name="Normal 79 4" xfId="39648" xr:uid="{00000000-0005-0000-0000-0000DF9A0000}"/>
    <cellStyle name="Normal 79 4 2" xfId="39649" xr:uid="{00000000-0005-0000-0000-0000E09A0000}"/>
    <cellStyle name="Normal 79 5" xfId="39650" xr:uid="{00000000-0005-0000-0000-0000E19A0000}"/>
    <cellStyle name="Normal 8" xfId="39651" xr:uid="{00000000-0005-0000-0000-0000E29A0000}"/>
    <cellStyle name="Normal 8 10" xfId="39652" xr:uid="{00000000-0005-0000-0000-0000E39A0000}"/>
    <cellStyle name="Normal 8 10 2" xfId="39653" xr:uid="{00000000-0005-0000-0000-0000E49A0000}"/>
    <cellStyle name="Normal 8 10 2 2" xfId="39654" xr:uid="{00000000-0005-0000-0000-0000E59A0000}"/>
    <cellStyle name="Normal 8 10 3" xfId="39655" xr:uid="{00000000-0005-0000-0000-0000E69A0000}"/>
    <cellStyle name="Normal 8 11" xfId="39656" xr:uid="{00000000-0005-0000-0000-0000E79A0000}"/>
    <cellStyle name="Normal 8 11 2" xfId="39657" xr:uid="{00000000-0005-0000-0000-0000E89A0000}"/>
    <cellStyle name="Normal 8 11 2 2" xfId="39658" xr:uid="{00000000-0005-0000-0000-0000E99A0000}"/>
    <cellStyle name="Normal 8 11 2 2 2" xfId="39659" xr:uid="{00000000-0005-0000-0000-0000EA9A0000}"/>
    <cellStyle name="Normal 8 11 2 2 2 2" xfId="39660" xr:uid="{00000000-0005-0000-0000-0000EB9A0000}"/>
    <cellStyle name="Normal 8 11 2 2 3" xfId="39661" xr:uid="{00000000-0005-0000-0000-0000EC9A0000}"/>
    <cellStyle name="Normal 8 11 2 2 3 2" xfId="39662" xr:uid="{00000000-0005-0000-0000-0000ED9A0000}"/>
    <cellStyle name="Normal 8 11 2 2 4" xfId="39663" xr:uid="{00000000-0005-0000-0000-0000EE9A0000}"/>
    <cellStyle name="Normal 8 11 2 2 4 2" xfId="39664" xr:uid="{00000000-0005-0000-0000-0000EF9A0000}"/>
    <cellStyle name="Normal 8 11 2 2 5" xfId="39665" xr:uid="{00000000-0005-0000-0000-0000F09A0000}"/>
    <cellStyle name="Normal 8 11 2 3" xfId="39666" xr:uid="{00000000-0005-0000-0000-0000F19A0000}"/>
    <cellStyle name="Normal 8 11 2 3 2" xfId="39667" xr:uid="{00000000-0005-0000-0000-0000F29A0000}"/>
    <cellStyle name="Normal 8 11 2 4" xfId="39668" xr:uid="{00000000-0005-0000-0000-0000F39A0000}"/>
    <cellStyle name="Normal 8 11 2 4 2" xfId="39669" xr:uid="{00000000-0005-0000-0000-0000F49A0000}"/>
    <cellStyle name="Normal 8 11 2 5" xfId="39670" xr:uid="{00000000-0005-0000-0000-0000F59A0000}"/>
    <cellStyle name="Normal 8 11 2 5 2" xfId="39671" xr:uid="{00000000-0005-0000-0000-0000F69A0000}"/>
    <cellStyle name="Normal 8 11 2 6" xfId="39672" xr:uid="{00000000-0005-0000-0000-0000F79A0000}"/>
    <cellStyle name="Normal 8 11 3" xfId="39673" xr:uid="{00000000-0005-0000-0000-0000F89A0000}"/>
    <cellStyle name="Normal 8 11 3 2" xfId="39674" xr:uid="{00000000-0005-0000-0000-0000F99A0000}"/>
    <cellStyle name="Normal 8 11 4" xfId="39675" xr:uid="{00000000-0005-0000-0000-0000FA9A0000}"/>
    <cellStyle name="Normal 8 11 4 2" xfId="39676" xr:uid="{00000000-0005-0000-0000-0000FB9A0000}"/>
    <cellStyle name="Normal 8 11 4 2 2" xfId="39677" xr:uid="{00000000-0005-0000-0000-0000FC9A0000}"/>
    <cellStyle name="Normal 8 11 4 3" xfId="39678" xr:uid="{00000000-0005-0000-0000-0000FD9A0000}"/>
    <cellStyle name="Normal 8 11 4 3 2" xfId="39679" xr:uid="{00000000-0005-0000-0000-0000FE9A0000}"/>
    <cellStyle name="Normal 8 11 4 4" xfId="39680" xr:uid="{00000000-0005-0000-0000-0000FF9A0000}"/>
    <cellStyle name="Normal 8 11 4 4 2" xfId="39681" xr:uid="{00000000-0005-0000-0000-0000009B0000}"/>
    <cellStyle name="Normal 8 11 4 5" xfId="39682" xr:uid="{00000000-0005-0000-0000-0000019B0000}"/>
    <cellStyle name="Normal 8 11 5" xfId="39683" xr:uid="{00000000-0005-0000-0000-0000029B0000}"/>
    <cellStyle name="Normal 8 11 5 2" xfId="39684" xr:uid="{00000000-0005-0000-0000-0000039B0000}"/>
    <cellStyle name="Normal 8 11 6" xfId="39685" xr:uid="{00000000-0005-0000-0000-0000049B0000}"/>
    <cellStyle name="Normal 8 11 6 2" xfId="39686" xr:uid="{00000000-0005-0000-0000-0000059B0000}"/>
    <cellStyle name="Normal 8 11 7" xfId="39687" xr:uid="{00000000-0005-0000-0000-0000069B0000}"/>
    <cellStyle name="Normal 8 11 7 2" xfId="39688" xr:uid="{00000000-0005-0000-0000-0000079B0000}"/>
    <cellStyle name="Normal 8 11 8" xfId="39689" xr:uid="{00000000-0005-0000-0000-0000089B0000}"/>
    <cellStyle name="Normal 8 12" xfId="39690" xr:uid="{00000000-0005-0000-0000-0000099B0000}"/>
    <cellStyle name="Normal 8 12 2" xfId="39691" xr:uid="{00000000-0005-0000-0000-00000A9B0000}"/>
    <cellStyle name="Normal 8 13" xfId="39692" xr:uid="{00000000-0005-0000-0000-00000B9B0000}"/>
    <cellStyle name="Normal 8 13 2" xfId="39693" xr:uid="{00000000-0005-0000-0000-00000C9B0000}"/>
    <cellStyle name="Normal 8 14" xfId="39694" xr:uid="{00000000-0005-0000-0000-00000D9B0000}"/>
    <cellStyle name="Normal 8 14 2" xfId="39695" xr:uid="{00000000-0005-0000-0000-00000E9B0000}"/>
    <cellStyle name="Normal 8 15" xfId="39696" xr:uid="{00000000-0005-0000-0000-00000F9B0000}"/>
    <cellStyle name="Normal 8 15 2" xfId="39697" xr:uid="{00000000-0005-0000-0000-0000109B0000}"/>
    <cellStyle name="Normal 8 16" xfId="39698" xr:uid="{00000000-0005-0000-0000-0000119B0000}"/>
    <cellStyle name="Normal 8 16 2" xfId="39699" xr:uid="{00000000-0005-0000-0000-0000129B0000}"/>
    <cellStyle name="Normal 8 17" xfId="39700" xr:uid="{00000000-0005-0000-0000-0000139B0000}"/>
    <cellStyle name="Normal 8 17 2" xfId="39701" xr:uid="{00000000-0005-0000-0000-0000149B0000}"/>
    <cellStyle name="Normal 8 18" xfId="39702" xr:uid="{00000000-0005-0000-0000-0000159B0000}"/>
    <cellStyle name="Normal 8 18 2" xfId="39703" xr:uid="{00000000-0005-0000-0000-0000169B0000}"/>
    <cellStyle name="Normal 8 19" xfId="39704" xr:uid="{00000000-0005-0000-0000-0000179B0000}"/>
    <cellStyle name="Normal 8 19 2" xfId="39705" xr:uid="{00000000-0005-0000-0000-0000189B0000}"/>
    <cellStyle name="Normal 8 2" xfId="39706" xr:uid="{00000000-0005-0000-0000-0000199B0000}"/>
    <cellStyle name="Normal 8 2 2" xfId="39707" xr:uid="{00000000-0005-0000-0000-00001A9B0000}"/>
    <cellStyle name="Normal 8 2 2 2" xfId="39708" xr:uid="{00000000-0005-0000-0000-00001B9B0000}"/>
    <cellStyle name="Normal 8 2 2 2 2" xfId="39709" xr:uid="{00000000-0005-0000-0000-00001C9B0000}"/>
    <cellStyle name="Normal 8 2 2 2 2 2" xfId="39710" xr:uid="{00000000-0005-0000-0000-00001D9B0000}"/>
    <cellStyle name="Normal 8 2 2 2 2 2 2" xfId="39711" xr:uid="{00000000-0005-0000-0000-00001E9B0000}"/>
    <cellStyle name="Normal 8 2 2 2 2 3" xfId="39712" xr:uid="{00000000-0005-0000-0000-00001F9B0000}"/>
    <cellStyle name="Normal 8 2 2 2 2 3 2" xfId="39713" xr:uid="{00000000-0005-0000-0000-0000209B0000}"/>
    <cellStyle name="Normal 8 2 2 2 2 4" xfId="39714" xr:uid="{00000000-0005-0000-0000-0000219B0000}"/>
    <cellStyle name="Normal 8 2 2 2 2 4 2" xfId="39715" xr:uid="{00000000-0005-0000-0000-0000229B0000}"/>
    <cellStyle name="Normal 8 2 2 2 2 5" xfId="39716" xr:uid="{00000000-0005-0000-0000-0000239B0000}"/>
    <cellStyle name="Normal 8 2 2 2 3" xfId="39717" xr:uid="{00000000-0005-0000-0000-0000249B0000}"/>
    <cellStyle name="Normal 8 2 2 2 3 2" xfId="39718" xr:uid="{00000000-0005-0000-0000-0000259B0000}"/>
    <cellStyle name="Normal 8 2 2 2 4" xfId="39719" xr:uid="{00000000-0005-0000-0000-0000269B0000}"/>
    <cellStyle name="Normal 8 2 2 2 4 2" xfId="39720" xr:uid="{00000000-0005-0000-0000-0000279B0000}"/>
    <cellStyle name="Normal 8 2 2 2 5" xfId="39721" xr:uid="{00000000-0005-0000-0000-0000289B0000}"/>
    <cellStyle name="Normal 8 2 2 2 5 2" xfId="39722" xr:uid="{00000000-0005-0000-0000-0000299B0000}"/>
    <cellStyle name="Normal 8 2 2 2 6" xfId="39723" xr:uid="{00000000-0005-0000-0000-00002A9B0000}"/>
    <cellStyle name="Normal 8 2 2 3" xfId="39724" xr:uid="{00000000-0005-0000-0000-00002B9B0000}"/>
    <cellStyle name="Normal 8 2 2 3 2" xfId="39725" xr:uid="{00000000-0005-0000-0000-00002C9B0000}"/>
    <cellStyle name="Normal 8 2 2 4" xfId="39726" xr:uid="{00000000-0005-0000-0000-00002D9B0000}"/>
    <cellStyle name="Normal 8 2 2 4 2" xfId="39727" xr:uid="{00000000-0005-0000-0000-00002E9B0000}"/>
    <cellStyle name="Normal 8 2 2 4 2 2" xfId="39728" xr:uid="{00000000-0005-0000-0000-00002F9B0000}"/>
    <cellStyle name="Normal 8 2 2 4 3" xfId="39729" xr:uid="{00000000-0005-0000-0000-0000309B0000}"/>
    <cellStyle name="Normal 8 2 2 4 3 2" xfId="39730" xr:uid="{00000000-0005-0000-0000-0000319B0000}"/>
    <cellStyle name="Normal 8 2 2 4 4" xfId="39731" xr:uid="{00000000-0005-0000-0000-0000329B0000}"/>
    <cellStyle name="Normal 8 2 2 4 4 2" xfId="39732" xr:uid="{00000000-0005-0000-0000-0000339B0000}"/>
    <cellStyle name="Normal 8 2 2 4 5" xfId="39733" xr:uid="{00000000-0005-0000-0000-0000349B0000}"/>
    <cellStyle name="Normal 8 2 2 5" xfId="39734" xr:uid="{00000000-0005-0000-0000-0000359B0000}"/>
    <cellStyle name="Normal 8 2 2 5 2" xfId="39735" xr:uid="{00000000-0005-0000-0000-0000369B0000}"/>
    <cellStyle name="Normal 8 2 2 6" xfId="39736" xr:uid="{00000000-0005-0000-0000-0000379B0000}"/>
    <cellStyle name="Normal 8 2 2 6 2" xfId="39737" xr:uid="{00000000-0005-0000-0000-0000389B0000}"/>
    <cellStyle name="Normal 8 2 2 7" xfId="39738" xr:uid="{00000000-0005-0000-0000-0000399B0000}"/>
    <cellStyle name="Normal 8 2 2 7 2" xfId="39739" xr:uid="{00000000-0005-0000-0000-00003A9B0000}"/>
    <cellStyle name="Normal 8 2 2 8" xfId="39740" xr:uid="{00000000-0005-0000-0000-00003B9B0000}"/>
    <cellStyle name="Normal 8 2 3" xfId="39741" xr:uid="{00000000-0005-0000-0000-00003C9B0000}"/>
    <cellStyle name="Normal 8 2 3 2" xfId="39742" xr:uid="{00000000-0005-0000-0000-00003D9B0000}"/>
    <cellStyle name="Normal 8 2 3 2 2" xfId="39743" xr:uid="{00000000-0005-0000-0000-00003E9B0000}"/>
    <cellStyle name="Normal 8 2 3 2 2 2" xfId="39744" xr:uid="{00000000-0005-0000-0000-00003F9B0000}"/>
    <cellStyle name="Normal 8 2 3 2 2 2 2" xfId="39745" xr:uid="{00000000-0005-0000-0000-0000409B0000}"/>
    <cellStyle name="Normal 8 2 3 2 2 3" xfId="39746" xr:uid="{00000000-0005-0000-0000-0000419B0000}"/>
    <cellStyle name="Normal 8 2 3 2 2 3 2" xfId="39747" xr:uid="{00000000-0005-0000-0000-0000429B0000}"/>
    <cellStyle name="Normal 8 2 3 2 2 4" xfId="39748" xr:uid="{00000000-0005-0000-0000-0000439B0000}"/>
    <cellStyle name="Normal 8 2 3 2 2 4 2" xfId="39749" xr:uid="{00000000-0005-0000-0000-0000449B0000}"/>
    <cellStyle name="Normal 8 2 3 2 2 5" xfId="39750" xr:uid="{00000000-0005-0000-0000-0000459B0000}"/>
    <cellStyle name="Normal 8 2 3 2 3" xfId="39751" xr:uid="{00000000-0005-0000-0000-0000469B0000}"/>
    <cellStyle name="Normal 8 2 3 2 3 2" xfId="39752" xr:uid="{00000000-0005-0000-0000-0000479B0000}"/>
    <cellStyle name="Normal 8 2 3 2 4" xfId="39753" xr:uid="{00000000-0005-0000-0000-0000489B0000}"/>
    <cellStyle name="Normal 8 2 3 2 4 2" xfId="39754" xr:uid="{00000000-0005-0000-0000-0000499B0000}"/>
    <cellStyle name="Normal 8 2 3 2 5" xfId="39755" xr:uid="{00000000-0005-0000-0000-00004A9B0000}"/>
    <cellStyle name="Normal 8 2 3 2 5 2" xfId="39756" xr:uid="{00000000-0005-0000-0000-00004B9B0000}"/>
    <cellStyle name="Normal 8 2 3 2 6" xfId="39757" xr:uid="{00000000-0005-0000-0000-00004C9B0000}"/>
    <cellStyle name="Normal 8 2 3 3" xfId="39758" xr:uid="{00000000-0005-0000-0000-00004D9B0000}"/>
    <cellStyle name="Normal 8 2 3 3 2" xfId="39759" xr:uid="{00000000-0005-0000-0000-00004E9B0000}"/>
    <cellStyle name="Normal 8 2 3 4" xfId="39760" xr:uid="{00000000-0005-0000-0000-00004F9B0000}"/>
    <cellStyle name="Normal 8 2 3 4 2" xfId="39761" xr:uid="{00000000-0005-0000-0000-0000509B0000}"/>
    <cellStyle name="Normal 8 2 3 4 2 2" xfId="39762" xr:uid="{00000000-0005-0000-0000-0000519B0000}"/>
    <cellStyle name="Normal 8 2 3 4 3" xfId="39763" xr:uid="{00000000-0005-0000-0000-0000529B0000}"/>
    <cellStyle name="Normal 8 2 3 4 3 2" xfId="39764" xr:uid="{00000000-0005-0000-0000-0000539B0000}"/>
    <cellStyle name="Normal 8 2 3 4 4" xfId="39765" xr:uid="{00000000-0005-0000-0000-0000549B0000}"/>
    <cellStyle name="Normal 8 2 3 4 4 2" xfId="39766" xr:uid="{00000000-0005-0000-0000-0000559B0000}"/>
    <cellStyle name="Normal 8 2 3 4 5" xfId="39767" xr:uid="{00000000-0005-0000-0000-0000569B0000}"/>
    <cellStyle name="Normal 8 2 3 5" xfId="39768" xr:uid="{00000000-0005-0000-0000-0000579B0000}"/>
    <cellStyle name="Normal 8 2 3 5 2" xfId="39769" xr:uid="{00000000-0005-0000-0000-0000589B0000}"/>
    <cellStyle name="Normal 8 2 3 6" xfId="39770" xr:uid="{00000000-0005-0000-0000-0000599B0000}"/>
    <cellStyle name="Normal 8 2 3 6 2" xfId="39771" xr:uid="{00000000-0005-0000-0000-00005A9B0000}"/>
    <cellStyle name="Normal 8 2 3 7" xfId="39772" xr:uid="{00000000-0005-0000-0000-00005B9B0000}"/>
    <cellStyle name="Normal 8 2 3 7 2" xfId="39773" xr:uid="{00000000-0005-0000-0000-00005C9B0000}"/>
    <cellStyle name="Normal 8 2 3 8" xfId="39774" xr:uid="{00000000-0005-0000-0000-00005D9B0000}"/>
    <cellStyle name="Normal 8 2 4" xfId="39775" xr:uid="{00000000-0005-0000-0000-00005E9B0000}"/>
    <cellStyle name="Normal 8 2 4 2" xfId="39776" xr:uid="{00000000-0005-0000-0000-00005F9B0000}"/>
    <cellStyle name="Normal 8 2 5" xfId="39777" xr:uid="{00000000-0005-0000-0000-0000609B0000}"/>
    <cellStyle name="Normal 8 20" xfId="39778" xr:uid="{00000000-0005-0000-0000-0000619B0000}"/>
    <cellStyle name="Normal 8 20 2" xfId="39779" xr:uid="{00000000-0005-0000-0000-0000629B0000}"/>
    <cellStyle name="Normal 8 21" xfId="39780" xr:uid="{00000000-0005-0000-0000-0000639B0000}"/>
    <cellStyle name="Normal 8 21 2" xfId="39781" xr:uid="{00000000-0005-0000-0000-0000649B0000}"/>
    <cellStyle name="Normal 8 22" xfId="39782" xr:uid="{00000000-0005-0000-0000-0000659B0000}"/>
    <cellStyle name="Normal 8 22 2" xfId="39783" xr:uid="{00000000-0005-0000-0000-0000669B0000}"/>
    <cellStyle name="Normal 8 23" xfId="39784" xr:uid="{00000000-0005-0000-0000-0000679B0000}"/>
    <cellStyle name="Normal 8 23 2" xfId="39785" xr:uid="{00000000-0005-0000-0000-0000689B0000}"/>
    <cellStyle name="Normal 8 24" xfId="39786" xr:uid="{00000000-0005-0000-0000-0000699B0000}"/>
    <cellStyle name="Normal 8 24 2" xfId="39787" xr:uid="{00000000-0005-0000-0000-00006A9B0000}"/>
    <cellStyle name="Normal 8 25" xfId="39788" xr:uid="{00000000-0005-0000-0000-00006B9B0000}"/>
    <cellStyle name="Normal 8 25 2" xfId="39789" xr:uid="{00000000-0005-0000-0000-00006C9B0000}"/>
    <cellStyle name="Normal 8 26" xfId="39790" xr:uid="{00000000-0005-0000-0000-00006D9B0000}"/>
    <cellStyle name="Normal 8 26 2" xfId="39791" xr:uid="{00000000-0005-0000-0000-00006E9B0000}"/>
    <cellStyle name="Normal 8 27" xfId="39792" xr:uid="{00000000-0005-0000-0000-00006F9B0000}"/>
    <cellStyle name="Normal 8 27 2" xfId="39793" xr:uid="{00000000-0005-0000-0000-0000709B0000}"/>
    <cellStyle name="Normal 8 28" xfId="39794" xr:uid="{00000000-0005-0000-0000-0000719B0000}"/>
    <cellStyle name="Normal 8 28 2" xfId="39795" xr:uid="{00000000-0005-0000-0000-0000729B0000}"/>
    <cellStyle name="Normal 8 29" xfId="39796" xr:uid="{00000000-0005-0000-0000-0000739B0000}"/>
    <cellStyle name="Normal 8 29 2" xfId="39797" xr:uid="{00000000-0005-0000-0000-0000749B0000}"/>
    <cellStyle name="Normal 8 3" xfId="39798" xr:uid="{00000000-0005-0000-0000-0000759B0000}"/>
    <cellStyle name="Normal 8 3 2" xfId="39799" xr:uid="{00000000-0005-0000-0000-0000769B0000}"/>
    <cellStyle name="Normal 8 3 2 2" xfId="39800" xr:uid="{00000000-0005-0000-0000-0000779B0000}"/>
    <cellStyle name="Normal 8 3 3" xfId="39801" xr:uid="{00000000-0005-0000-0000-0000789B0000}"/>
    <cellStyle name="Normal 8 3 3 2" xfId="39802" xr:uid="{00000000-0005-0000-0000-0000799B0000}"/>
    <cellStyle name="Normal 8 3 3 2 2" xfId="39803" xr:uid="{00000000-0005-0000-0000-00007A9B0000}"/>
    <cellStyle name="Normal 8 3 3 3" xfId="39804" xr:uid="{00000000-0005-0000-0000-00007B9B0000}"/>
    <cellStyle name="Normal 8 3 4" xfId="39805" xr:uid="{00000000-0005-0000-0000-00007C9B0000}"/>
    <cellStyle name="Normal 8 3 4 2" xfId="39806" xr:uid="{00000000-0005-0000-0000-00007D9B0000}"/>
    <cellStyle name="Normal 8 3 5" xfId="39807" xr:uid="{00000000-0005-0000-0000-00007E9B0000}"/>
    <cellStyle name="Normal 8 30" xfId="39808" xr:uid="{00000000-0005-0000-0000-00007F9B0000}"/>
    <cellStyle name="Normal 8 30 2" xfId="39809" xr:uid="{00000000-0005-0000-0000-0000809B0000}"/>
    <cellStyle name="Normal 8 31" xfId="39810" xr:uid="{00000000-0005-0000-0000-0000819B0000}"/>
    <cellStyle name="Normal 8 31 2" xfId="39811" xr:uid="{00000000-0005-0000-0000-0000829B0000}"/>
    <cellStyle name="Normal 8 32" xfId="39812" xr:uid="{00000000-0005-0000-0000-0000839B0000}"/>
    <cellStyle name="Normal 8 32 2" xfId="39813" xr:uid="{00000000-0005-0000-0000-0000849B0000}"/>
    <cellStyle name="Normal 8 33" xfId="39814" xr:uid="{00000000-0005-0000-0000-0000859B0000}"/>
    <cellStyle name="Normal 8 33 2" xfId="39815" xr:uid="{00000000-0005-0000-0000-0000869B0000}"/>
    <cellStyle name="Normal 8 34" xfId="39816" xr:uid="{00000000-0005-0000-0000-0000879B0000}"/>
    <cellStyle name="Normal 8 34 2" xfId="39817" xr:uid="{00000000-0005-0000-0000-0000889B0000}"/>
    <cellStyle name="Normal 8 35" xfId="39818" xr:uid="{00000000-0005-0000-0000-0000899B0000}"/>
    <cellStyle name="Normal 8 35 2" xfId="39819" xr:uid="{00000000-0005-0000-0000-00008A9B0000}"/>
    <cellStyle name="Normal 8 36" xfId="39820" xr:uid="{00000000-0005-0000-0000-00008B9B0000}"/>
    <cellStyle name="Normal 8 36 2" xfId="39821" xr:uid="{00000000-0005-0000-0000-00008C9B0000}"/>
    <cellStyle name="Normal 8 37" xfId="39822" xr:uid="{00000000-0005-0000-0000-00008D9B0000}"/>
    <cellStyle name="Normal 8 37 2" xfId="39823" xr:uid="{00000000-0005-0000-0000-00008E9B0000}"/>
    <cellStyle name="Normal 8 38" xfId="39824" xr:uid="{00000000-0005-0000-0000-00008F9B0000}"/>
    <cellStyle name="Normal 8 38 2" xfId="39825" xr:uid="{00000000-0005-0000-0000-0000909B0000}"/>
    <cellStyle name="Normal 8 39" xfId="39826" xr:uid="{00000000-0005-0000-0000-0000919B0000}"/>
    <cellStyle name="Normal 8 39 2" xfId="39827" xr:uid="{00000000-0005-0000-0000-0000929B0000}"/>
    <cellStyle name="Normal 8 4" xfId="39828" xr:uid="{00000000-0005-0000-0000-0000939B0000}"/>
    <cellStyle name="Normal 8 4 2" xfId="39829" xr:uid="{00000000-0005-0000-0000-0000949B0000}"/>
    <cellStyle name="Normal 8 4 2 2" xfId="39830" xr:uid="{00000000-0005-0000-0000-0000959B0000}"/>
    <cellStyle name="Normal 8 4 2 2 2" xfId="39831" xr:uid="{00000000-0005-0000-0000-0000969B0000}"/>
    <cellStyle name="Normal 8 4 2 2 2 2" xfId="39832" xr:uid="{00000000-0005-0000-0000-0000979B0000}"/>
    <cellStyle name="Normal 8 4 2 2 2 2 2" xfId="39833" xr:uid="{00000000-0005-0000-0000-0000989B0000}"/>
    <cellStyle name="Normal 8 4 2 2 2 3" xfId="39834" xr:uid="{00000000-0005-0000-0000-0000999B0000}"/>
    <cellStyle name="Normal 8 4 2 2 2 3 2" xfId="39835" xr:uid="{00000000-0005-0000-0000-00009A9B0000}"/>
    <cellStyle name="Normal 8 4 2 2 2 4" xfId="39836" xr:uid="{00000000-0005-0000-0000-00009B9B0000}"/>
    <cellStyle name="Normal 8 4 2 2 2 4 2" xfId="39837" xr:uid="{00000000-0005-0000-0000-00009C9B0000}"/>
    <cellStyle name="Normal 8 4 2 2 2 5" xfId="39838" xr:uid="{00000000-0005-0000-0000-00009D9B0000}"/>
    <cellStyle name="Normal 8 4 2 2 3" xfId="39839" xr:uid="{00000000-0005-0000-0000-00009E9B0000}"/>
    <cellStyle name="Normal 8 4 2 2 3 2" xfId="39840" xr:uid="{00000000-0005-0000-0000-00009F9B0000}"/>
    <cellStyle name="Normal 8 4 2 2 4" xfId="39841" xr:uid="{00000000-0005-0000-0000-0000A09B0000}"/>
    <cellStyle name="Normal 8 4 2 2 4 2" xfId="39842" xr:uid="{00000000-0005-0000-0000-0000A19B0000}"/>
    <cellStyle name="Normal 8 4 2 2 5" xfId="39843" xr:uid="{00000000-0005-0000-0000-0000A29B0000}"/>
    <cellStyle name="Normal 8 4 2 2 5 2" xfId="39844" xr:uid="{00000000-0005-0000-0000-0000A39B0000}"/>
    <cellStyle name="Normal 8 4 2 2 6" xfId="39845" xr:uid="{00000000-0005-0000-0000-0000A49B0000}"/>
    <cellStyle name="Normal 8 4 2 3" xfId="39846" xr:uid="{00000000-0005-0000-0000-0000A59B0000}"/>
    <cellStyle name="Normal 8 4 2 3 2" xfId="39847" xr:uid="{00000000-0005-0000-0000-0000A69B0000}"/>
    <cellStyle name="Normal 8 4 2 4" xfId="39848" xr:uid="{00000000-0005-0000-0000-0000A79B0000}"/>
    <cellStyle name="Normal 8 4 2 4 2" xfId="39849" xr:uid="{00000000-0005-0000-0000-0000A89B0000}"/>
    <cellStyle name="Normal 8 4 2 4 2 2" xfId="39850" xr:uid="{00000000-0005-0000-0000-0000A99B0000}"/>
    <cellStyle name="Normal 8 4 2 4 3" xfId="39851" xr:uid="{00000000-0005-0000-0000-0000AA9B0000}"/>
    <cellStyle name="Normal 8 4 2 4 3 2" xfId="39852" xr:uid="{00000000-0005-0000-0000-0000AB9B0000}"/>
    <cellStyle name="Normal 8 4 2 4 4" xfId="39853" xr:uid="{00000000-0005-0000-0000-0000AC9B0000}"/>
    <cellStyle name="Normal 8 4 2 4 4 2" xfId="39854" xr:uid="{00000000-0005-0000-0000-0000AD9B0000}"/>
    <cellStyle name="Normal 8 4 2 4 5" xfId="39855" xr:uid="{00000000-0005-0000-0000-0000AE9B0000}"/>
    <cellStyle name="Normal 8 4 2 5" xfId="39856" xr:uid="{00000000-0005-0000-0000-0000AF9B0000}"/>
    <cellStyle name="Normal 8 4 2 5 2" xfId="39857" xr:uid="{00000000-0005-0000-0000-0000B09B0000}"/>
    <cellStyle name="Normal 8 4 2 6" xfId="39858" xr:uid="{00000000-0005-0000-0000-0000B19B0000}"/>
    <cellStyle name="Normal 8 4 2 6 2" xfId="39859" xr:uid="{00000000-0005-0000-0000-0000B29B0000}"/>
    <cellStyle name="Normal 8 4 2 7" xfId="39860" xr:uid="{00000000-0005-0000-0000-0000B39B0000}"/>
    <cellStyle name="Normal 8 4 2 7 2" xfId="39861" xr:uid="{00000000-0005-0000-0000-0000B49B0000}"/>
    <cellStyle name="Normal 8 4 2 8" xfId="39862" xr:uid="{00000000-0005-0000-0000-0000B59B0000}"/>
    <cellStyle name="Normal 8 4 3" xfId="39863" xr:uid="{00000000-0005-0000-0000-0000B69B0000}"/>
    <cellStyle name="Normal 8 4 3 2" xfId="39864" xr:uid="{00000000-0005-0000-0000-0000B79B0000}"/>
    <cellStyle name="Normal 8 4 4" xfId="39865" xr:uid="{00000000-0005-0000-0000-0000B89B0000}"/>
    <cellStyle name="Normal 8 40" xfId="39866" xr:uid="{00000000-0005-0000-0000-0000B99B0000}"/>
    <cellStyle name="Normal 8 40 2" xfId="39867" xr:uid="{00000000-0005-0000-0000-0000BA9B0000}"/>
    <cellStyle name="Normal 8 41" xfId="39868" xr:uid="{00000000-0005-0000-0000-0000BB9B0000}"/>
    <cellStyle name="Normal 8 41 2" xfId="39869" xr:uid="{00000000-0005-0000-0000-0000BC9B0000}"/>
    <cellStyle name="Normal 8 42" xfId="39870" xr:uid="{00000000-0005-0000-0000-0000BD9B0000}"/>
    <cellStyle name="Normal 8 42 2" xfId="39871" xr:uid="{00000000-0005-0000-0000-0000BE9B0000}"/>
    <cellStyle name="Normal 8 43" xfId="39872" xr:uid="{00000000-0005-0000-0000-0000BF9B0000}"/>
    <cellStyle name="Normal 8 43 2" xfId="39873" xr:uid="{00000000-0005-0000-0000-0000C09B0000}"/>
    <cellStyle name="Normal 8 44" xfId="39874" xr:uid="{00000000-0005-0000-0000-0000C19B0000}"/>
    <cellStyle name="Normal 8 44 2" xfId="39875" xr:uid="{00000000-0005-0000-0000-0000C29B0000}"/>
    <cellStyle name="Normal 8 45" xfId="39876" xr:uid="{00000000-0005-0000-0000-0000C39B0000}"/>
    <cellStyle name="Normal 8 45 2" xfId="39877" xr:uid="{00000000-0005-0000-0000-0000C49B0000}"/>
    <cellStyle name="Normal 8 46" xfId="39878" xr:uid="{00000000-0005-0000-0000-0000C59B0000}"/>
    <cellStyle name="Normal 8 46 2" xfId="39879" xr:uid="{00000000-0005-0000-0000-0000C69B0000}"/>
    <cellStyle name="Normal 8 47" xfId="39880" xr:uid="{00000000-0005-0000-0000-0000C79B0000}"/>
    <cellStyle name="Normal 8 47 2" xfId="39881" xr:uid="{00000000-0005-0000-0000-0000C89B0000}"/>
    <cellStyle name="Normal 8 48" xfId="39882" xr:uid="{00000000-0005-0000-0000-0000C99B0000}"/>
    <cellStyle name="Normal 8 48 2" xfId="39883" xr:uid="{00000000-0005-0000-0000-0000CA9B0000}"/>
    <cellStyle name="Normal 8 49" xfId="39884" xr:uid="{00000000-0005-0000-0000-0000CB9B0000}"/>
    <cellStyle name="Normal 8 49 2" xfId="39885" xr:uid="{00000000-0005-0000-0000-0000CC9B0000}"/>
    <cellStyle name="Normal 8 5" xfId="39886" xr:uid="{00000000-0005-0000-0000-0000CD9B0000}"/>
    <cellStyle name="Normal 8 5 2" xfId="39887" xr:uid="{00000000-0005-0000-0000-0000CE9B0000}"/>
    <cellStyle name="Normal 8 5 2 2" xfId="39888" xr:uid="{00000000-0005-0000-0000-0000CF9B0000}"/>
    <cellStyle name="Normal 8 5 2 2 2" xfId="39889" xr:uid="{00000000-0005-0000-0000-0000D09B0000}"/>
    <cellStyle name="Normal 8 5 2 2 2 2" xfId="39890" xr:uid="{00000000-0005-0000-0000-0000D19B0000}"/>
    <cellStyle name="Normal 8 5 2 2 3" xfId="39891" xr:uid="{00000000-0005-0000-0000-0000D29B0000}"/>
    <cellStyle name="Normal 8 5 2 2 3 2" xfId="39892" xr:uid="{00000000-0005-0000-0000-0000D39B0000}"/>
    <cellStyle name="Normal 8 5 2 2 4" xfId="39893" xr:uid="{00000000-0005-0000-0000-0000D49B0000}"/>
    <cellStyle name="Normal 8 5 2 2 4 2" xfId="39894" xr:uid="{00000000-0005-0000-0000-0000D59B0000}"/>
    <cellStyle name="Normal 8 5 2 2 5" xfId="39895" xr:uid="{00000000-0005-0000-0000-0000D69B0000}"/>
    <cellStyle name="Normal 8 5 2 3" xfId="39896" xr:uid="{00000000-0005-0000-0000-0000D79B0000}"/>
    <cellStyle name="Normal 8 5 2 3 2" xfId="39897" xr:uid="{00000000-0005-0000-0000-0000D89B0000}"/>
    <cellStyle name="Normal 8 5 2 4" xfId="39898" xr:uid="{00000000-0005-0000-0000-0000D99B0000}"/>
    <cellStyle name="Normal 8 5 2 4 2" xfId="39899" xr:uid="{00000000-0005-0000-0000-0000DA9B0000}"/>
    <cellStyle name="Normal 8 5 2 5" xfId="39900" xr:uid="{00000000-0005-0000-0000-0000DB9B0000}"/>
    <cellStyle name="Normal 8 5 2 5 2" xfId="39901" xr:uid="{00000000-0005-0000-0000-0000DC9B0000}"/>
    <cellStyle name="Normal 8 5 2 6" xfId="39902" xr:uid="{00000000-0005-0000-0000-0000DD9B0000}"/>
    <cellStyle name="Normal 8 5 3" xfId="39903" xr:uid="{00000000-0005-0000-0000-0000DE9B0000}"/>
    <cellStyle name="Normal 8 5 3 2" xfId="39904" xr:uid="{00000000-0005-0000-0000-0000DF9B0000}"/>
    <cellStyle name="Normal 8 5 4" xfId="39905" xr:uid="{00000000-0005-0000-0000-0000E09B0000}"/>
    <cellStyle name="Normal 8 5 4 2" xfId="39906" xr:uid="{00000000-0005-0000-0000-0000E19B0000}"/>
    <cellStyle name="Normal 8 5 4 2 2" xfId="39907" xr:uid="{00000000-0005-0000-0000-0000E29B0000}"/>
    <cellStyle name="Normal 8 5 4 3" xfId="39908" xr:uid="{00000000-0005-0000-0000-0000E39B0000}"/>
    <cellStyle name="Normal 8 5 4 3 2" xfId="39909" xr:uid="{00000000-0005-0000-0000-0000E49B0000}"/>
    <cellStyle name="Normal 8 5 4 4" xfId="39910" xr:uid="{00000000-0005-0000-0000-0000E59B0000}"/>
    <cellStyle name="Normal 8 5 4 4 2" xfId="39911" xr:uid="{00000000-0005-0000-0000-0000E69B0000}"/>
    <cellStyle name="Normal 8 5 4 5" xfId="39912" xr:uid="{00000000-0005-0000-0000-0000E79B0000}"/>
    <cellStyle name="Normal 8 5 5" xfId="39913" xr:uid="{00000000-0005-0000-0000-0000E89B0000}"/>
    <cellStyle name="Normal 8 5 5 2" xfId="39914" xr:uid="{00000000-0005-0000-0000-0000E99B0000}"/>
    <cellStyle name="Normal 8 5 6" xfId="39915" xr:uid="{00000000-0005-0000-0000-0000EA9B0000}"/>
    <cellStyle name="Normal 8 5 6 2" xfId="39916" xr:uid="{00000000-0005-0000-0000-0000EB9B0000}"/>
    <cellStyle name="Normal 8 5 7" xfId="39917" xr:uid="{00000000-0005-0000-0000-0000EC9B0000}"/>
    <cellStyle name="Normal 8 5 7 2" xfId="39918" xr:uid="{00000000-0005-0000-0000-0000ED9B0000}"/>
    <cellStyle name="Normal 8 5 8" xfId="39919" xr:uid="{00000000-0005-0000-0000-0000EE9B0000}"/>
    <cellStyle name="Normal 8 50" xfId="39920" xr:uid="{00000000-0005-0000-0000-0000EF9B0000}"/>
    <cellStyle name="Normal 8 50 2" xfId="39921" xr:uid="{00000000-0005-0000-0000-0000F09B0000}"/>
    <cellStyle name="Normal 8 51" xfId="39922" xr:uid="{00000000-0005-0000-0000-0000F19B0000}"/>
    <cellStyle name="Normal 8 51 2" xfId="39923" xr:uid="{00000000-0005-0000-0000-0000F29B0000}"/>
    <cellStyle name="Normal 8 52" xfId="39924" xr:uid="{00000000-0005-0000-0000-0000F39B0000}"/>
    <cellStyle name="Normal 8 52 2" xfId="39925" xr:uid="{00000000-0005-0000-0000-0000F49B0000}"/>
    <cellStyle name="Normal 8 53" xfId="39926" xr:uid="{00000000-0005-0000-0000-0000F59B0000}"/>
    <cellStyle name="Normal 8 53 2" xfId="39927" xr:uid="{00000000-0005-0000-0000-0000F69B0000}"/>
    <cellStyle name="Normal 8 54" xfId="39928" xr:uid="{00000000-0005-0000-0000-0000F79B0000}"/>
    <cellStyle name="Normal 8 54 2" xfId="39929" xr:uid="{00000000-0005-0000-0000-0000F89B0000}"/>
    <cellStyle name="Normal 8 55" xfId="39930" xr:uid="{00000000-0005-0000-0000-0000F99B0000}"/>
    <cellStyle name="Normal 8 55 2" xfId="39931" xr:uid="{00000000-0005-0000-0000-0000FA9B0000}"/>
    <cellStyle name="Normal 8 56" xfId="39932" xr:uid="{00000000-0005-0000-0000-0000FB9B0000}"/>
    <cellStyle name="Normal 8 56 2" xfId="39933" xr:uid="{00000000-0005-0000-0000-0000FC9B0000}"/>
    <cellStyle name="Normal 8 57" xfId="39934" xr:uid="{00000000-0005-0000-0000-0000FD9B0000}"/>
    <cellStyle name="Normal 8 57 2" xfId="39935" xr:uid="{00000000-0005-0000-0000-0000FE9B0000}"/>
    <cellStyle name="Normal 8 58" xfId="39936" xr:uid="{00000000-0005-0000-0000-0000FF9B0000}"/>
    <cellStyle name="Normal 8 58 2" xfId="39937" xr:uid="{00000000-0005-0000-0000-0000009C0000}"/>
    <cellStyle name="Normal 8 59" xfId="39938" xr:uid="{00000000-0005-0000-0000-0000019C0000}"/>
    <cellStyle name="Normal 8 59 2" xfId="39939" xr:uid="{00000000-0005-0000-0000-0000029C0000}"/>
    <cellStyle name="Normal 8 6" xfId="39940" xr:uid="{00000000-0005-0000-0000-0000039C0000}"/>
    <cellStyle name="Normal 8 6 2" xfId="39941" xr:uid="{00000000-0005-0000-0000-0000049C0000}"/>
    <cellStyle name="Normal 8 6 2 2" xfId="39942" xr:uid="{00000000-0005-0000-0000-0000059C0000}"/>
    <cellStyle name="Normal 8 6 2 2 2" xfId="39943" xr:uid="{00000000-0005-0000-0000-0000069C0000}"/>
    <cellStyle name="Normal 8 6 2 2 2 2" xfId="39944" xr:uid="{00000000-0005-0000-0000-0000079C0000}"/>
    <cellStyle name="Normal 8 6 2 2 3" xfId="39945" xr:uid="{00000000-0005-0000-0000-0000089C0000}"/>
    <cellStyle name="Normal 8 6 2 2 3 2" xfId="39946" xr:uid="{00000000-0005-0000-0000-0000099C0000}"/>
    <cellStyle name="Normal 8 6 2 2 4" xfId="39947" xr:uid="{00000000-0005-0000-0000-00000A9C0000}"/>
    <cellStyle name="Normal 8 6 2 2 4 2" xfId="39948" xr:uid="{00000000-0005-0000-0000-00000B9C0000}"/>
    <cellStyle name="Normal 8 6 2 2 5" xfId="39949" xr:uid="{00000000-0005-0000-0000-00000C9C0000}"/>
    <cellStyle name="Normal 8 6 2 3" xfId="39950" xr:uid="{00000000-0005-0000-0000-00000D9C0000}"/>
    <cellStyle name="Normal 8 6 2 3 2" xfId="39951" xr:uid="{00000000-0005-0000-0000-00000E9C0000}"/>
    <cellStyle name="Normal 8 6 2 4" xfId="39952" xr:uid="{00000000-0005-0000-0000-00000F9C0000}"/>
    <cellStyle name="Normal 8 6 2 4 2" xfId="39953" xr:uid="{00000000-0005-0000-0000-0000109C0000}"/>
    <cellStyle name="Normal 8 6 2 5" xfId="39954" xr:uid="{00000000-0005-0000-0000-0000119C0000}"/>
    <cellStyle name="Normal 8 6 2 5 2" xfId="39955" xr:uid="{00000000-0005-0000-0000-0000129C0000}"/>
    <cellStyle name="Normal 8 6 2 6" xfId="39956" xr:uid="{00000000-0005-0000-0000-0000139C0000}"/>
    <cellStyle name="Normal 8 6 3" xfId="39957" xr:uid="{00000000-0005-0000-0000-0000149C0000}"/>
    <cellStyle name="Normal 8 6 3 2" xfId="39958" xr:uid="{00000000-0005-0000-0000-0000159C0000}"/>
    <cellStyle name="Normal 8 6 4" xfId="39959" xr:uid="{00000000-0005-0000-0000-0000169C0000}"/>
    <cellStyle name="Normal 8 6 4 2" xfId="39960" xr:uid="{00000000-0005-0000-0000-0000179C0000}"/>
    <cellStyle name="Normal 8 6 4 2 2" xfId="39961" xr:uid="{00000000-0005-0000-0000-0000189C0000}"/>
    <cellStyle name="Normal 8 6 4 3" xfId="39962" xr:uid="{00000000-0005-0000-0000-0000199C0000}"/>
    <cellStyle name="Normal 8 6 4 3 2" xfId="39963" xr:uid="{00000000-0005-0000-0000-00001A9C0000}"/>
    <cellStyle name="Normal 8 6 4 4" xfId="39964" xr:uid="{00000000-0005-0000-0000-00001B9C0000}"/>
    <cellStyle name="Normal 8 6 4 4 2" xfId="39965" xr:uid="{00000000-0005-0000-0000-00001C9C0000}"/>
    <cellStyle name="Normal 8 6 4 5" xfId="39966" xr:uid="{00000000-0005-0000-0000-00001D9C0000}"/>
    <cellStyle name="Normal 8 6 5" xfId="39967" xr:uid="{00000000-0005-0000-0000-00001E9C0000}"/>
    <cellStyle name="Normal 8 6 5 2" xfId="39968" xr:uid="{00000000-0005-0000-0000-00001F9C0000}"/>
    <cellStyle name="Normal 8 6 6" xfId="39969" xr:uid="{00000000-0005-0000-0000-0000209C0000}"/>
    <cellStyle name="Normal 8 6 6 2" xfId="39970" xr:uid="{00000000-0005-0000-0000-0000219C0000}"/>
    <cellStyle name="Normal 8 6 7" xfId="39971" xr:uid="{00000000-0005-0000-0000-0000229C0000}"/>
    <cellStyle name="Normal 8 6 7 2" xfId="39972" xr:uid="{00000000-0005-0000-0000-0000239C0000}"/>
    <cellStyle name="Normal 8 6 8" xfId="39973" xr:uid="{00000000-0005-0000-0000-0000249C0000}"/>
    <cellStyle name="Normal 8 60" xfId="39974" xr:uid="{00000000-0005-0000-0000-0000259C0000}"/>
    <cellStyle name="Normal 8 60 2" xfId="39975" xr:uid="{00000000-0005-0000-0000-0000269C0000}"/>
    <cellStyle name="Normal 8 61" xfId="39976" xr:uid="{00000000-0005-0000-0000-0000279C0000}"/>
    <cellStyle name="Normal 8 61 2" xfId="39977" xr:uid="{00000000-0005-0000-0000-0000289C0000}"/>
    <cellStyle name="Normal 8 62" xfId="39978" xr:uid="{00000000-0005-0000-0000-0000299C0000}"/>
    <cellStyle name="Normal 8 62 2" xfId="39979" xr:uid="{00000000-0005-0000-0000-00002A9C0000}"/>
    <cellStyle name="Normal 8 63" xfId="39980" xr:uid="{00000000-0005-0000-0000-00002B9C0000}"/>
    <cellStyle name="Normal 8 63 2" xfId="39981" xr:uid="{00000000-0005-0000-0000-00002C9C0000}"/>
    <cellStyle name="Normal 8 64" xfId="39982" xr:uid="{00000000-0005-0000-0000-00002D9C0000}"/>
    <cellStyle name="Normal 8 64 2" xfId="39983" xr:uid="{00000000-0005-0000-0000-00002E9C0000}"/>
    <cellStyle name="Normal 8 65" xfId="39984" xr:uid="{00000000-0005-0000-0000-00002F9C0000}"/>
    <cellStyle name="Normal 8 65 2" xfId="39985" xr:uid="{00000000-0005-0000-0000-0000309C0000}"/>
    <cellStyle name="Normal 8 66" xfId="39986" xr:uid="{00000000-0005-0000-0000-0000319C0000}"/>
    <cellStyle name="Normal 8 66 2" xfId="39987" xr:uid="{00000000-0005-0000-0000-0000329C0000}"/>
    <cellStyle name="Normal 8 67" xfId="39988" xr:uid="{00000000-0005-0000-0000-0000339C0000}"/>
    <cellStyle name="Normal 8 67 2" xfId="39989" xr:uid="{00000000-0005-0000-0000-0000349C0000}"/>
    <cellStyle name="Normal 8 68" xfId="39990" xr:uid="{00000000-0005-0000-0000-0000359C0000}"/>
    <cellStyle name="Normal 8 68 2" xfId="39991" xr:uid="{00000000-0005-0000-0000-0000369C0000}"/>
    <cellStyle name="Normal 8 69" xfId="39992" xr:uid="{00000000-0005-0000-0000-0000379C0000}"/>
    <cellStyle name="Normal 8 69 2" xfId="39993" xr:uid="{00000000-0005-0000-0000-0000389C0000}"/>
    <cellStyle name="Normal 8 7" xfId="39994" xr:uid="{00000000-0005-0000-0000-0000399C0000}"/>
    <cellStyle name="Normal 8 7 2" xfId="39995" xr:uid="{00000000-0005-0000-0000-00003A9C0000}"/>
    <cellStyle name="Normal 8 7 2 2" xfId="39996" xr:uid="{00000000-0005-0000-0000-00003B9C0000}"/>
    <cellStyle name="Normal 8 7 2 2 2" xfId="39997" xr:uid="{00000000-0005-0000-0000-00003C9C0000}"/>
    <cellStyle name="Normal 8 7 2 2 2 2" xfId="39998" xr:uid="{00000000-0005-0000-0000-00003D9C0000}"/>
    <cellStyle name="Normal 8 7 2 2 3" xfId="39999" xr:uid="{00000000-0005-0000-0000-00003E9C0000}"/>
    <cellStyle name="Normal 8 7 2 2 3 2" xfId="40000" xr:uid="{00000000-0005-0000-0000-00003F9C0000}"/>
    <cellStyle name="Normal 8 7 2 2 4" xfId="40001" xr:uid="{00000000-0005-0000-0000-0000409C0000}"/>
    <cellStyle name="Normal 8 7 2 2 4 2" xfId="40002" xr:uid="{00000000-0005-0000-0000-0000419C0000}"/>
    <cellStyle name="Normal 8 7 2 2 5" xfId="40003" xr:uid="{00000000-0005-0000-0000-0000429C0000}"/>
    <cellStyle name="Normal 8 7 2 3" xfId="40004" xr:uid="{00000000-0005-0000-0000-0000439C0000}"/>
    <cellStyle name="Normal 8 7 2 3 2" xfId="40005" xr:uid="{00000000-0005-0000-0000-0000449C0000}"/>
    <cellStyle name="Normal 8 7 2 4" xfId="40006" xr:uid="{00000000-0005-0000-0000-0000459C0000}"/>
    <cellStyle name="Normal 8 7 2 4 2" xfId="40007" xr:uid="{00000000-0005-0000-0000-0000469C0000}"/>
    <cellStyle name="Normal 8 7 2 5" xfId="40008" xr:uid="{00000000-0005-0000-0000-0000479C0000}"/>
    <cellStyle name="Normal 8 7 2 5 2" xfId="40009" xr:uid="{00000000-0005-0000-0000-0000489C0000}"/>
    <cellStyle name="Normal 8 7 2 6" xfId="40010" xr:uid="{00000000-0005-0000-0000-0000499C0000}"/>
    <cellStyle name="Normal 8 7 3" xfId="40011" xr:uid="{00000000-0005-0000-0000-00004A9C0000}"/>
    <cellStyle name="Normal 8 7 3 2" xfId="40012" xr:uid="{00000000-0005-0000-0000-00004B9C0000}"/>
    <cellStyle name="Normal 8 7 4" xfId="40013" xr:uid="{00000000-0005-0000-0000-00004C9C0000}"/>
    <cellStyle name="Normal 8 7 4 2" xfId="40014" xr:uid="{00000000-0005-0000-0000-00004D9C0000}"/>
    <cellStyle name="Normal 8 7 4 2 2" xfId="40015" xr:uid="{00000000-0005-0000-0000-00004E9C0000}"/>
    <cellStyle name="Normal 8 7 4 3" xfId="40016" xr:uid="{00000000-0005-0000-0000-00004F9C0000}"/>
    <cellStyle name="Normal 8 7 4 3 2" xfId="40017" xr:uid="{00000000-0005-0000-0000-0000509C0000}"/>
    <cellStyle name="Normal 8 7 4 4" xfId="40018" xr:uid="{00000000-0005-0000-0000-0000519C0000}"/>
    <cellStyle name="Normal 8 7 4 4 2" xfId="40019" xr:uid="{00000000-0005-0000-0000-0000529C0000}"/>
    <cellStyle name="Normal 8 7 4 5" xfId="40020" xr:uid="{00000000-0005-0000-0000-0000539C0000}"/>
    <cellStyle name="Normal 8 7 5" xfId="40021" xr:uid="{00000000-0005-0000-0000-0000549C0000}"/>
    <cellStyle name="Normal 8 7 5 2" xfId="40022" xr:uid="{00000000-0005-0000-0000-0000559C0000}"/>
    <cellStyle name="Normal 8 7 6" xfId="40023" xr:uid="{00000000-0005-0000-0000-0000569C0000}"/>
    <cellStyle name="Normal 8 7 6 2" xfId="40024" xr:uid="{00000000-0005-0000-0000-0000579C0000}"/>
    <cellStyle name="Normal 8 7 7" xfId="40025" xr:uid="{00000000-0005-0000-0000-0000589C0000}"/>
    <cellStyle name="Normal 8 7 7 2" xfId="40026" xr:uid="{00000000-0005-0000-0000-0000599C0000}"/>
    <cellStyle name="Normal 8 7 8" xfId="40027" xr:uid="{00000000-0005-0000-0000-00005A9C0000}"/>
    <cellStyle name="Normal 8 70" xfId="40028" xr:uid="{00000000-0005-0000-0000-00005B9C0000}"/>
    <cellStyle name="Normal 8 70 2" xfId="40029" xr:uid="{00000000-0005-0000-0000-00005C9C0000}"/>
    <cellStyle name="Normal 8 71" xfId="40030" xr:uid="{00000000-0005-0000-0000-00005D9C0000}"/>
    <cellStyle name="Normal 8 71 2" xfId="40031" xr:uid="{00000000-0005-0000-0000-00005E9C0000}"/>
    <cellStyle name="Normal 8 72" xfId="40032" xr:uid="{00000000-0005-0000-0000-00005F9C0000}"/>
    <cellStyle name="Normal 8 72 2" xfId="40033" xr:uid="{00000000-0005-0000-0000-0000609C0000}"/>
    <cellStyle name="Normal 8 73" xfId="40034" xr:uid="{00000000-0005-0000-0000-0000619C0000}"/>
    <cellStyle name="Normal 8 73 2" xfId="40035" xr:uid="{00000000-0005-0000-0000-0000629C0000}"/>
    <cellStyle name="Normal 8 74" xfId="40036" xr:uid="{00000000-0005-0000-0000-0000639C0000}"/>
    <cellStyle name="Normal 8 74 2" xfId="40037" xr:uid="{00000000-0005-0000-0000-0000649C0000}"/>
    <cellStyle name="Normal 8 75" xfId="40038" xr:uid="{00000000-0005-0000-0000-0000659C0000}"/>
    <cellStyle name="Normal 8 75 2" xfId="40039" xr:uid="{00000000-0005-0000-0000-0000669C0000}"/>
    <cellStyle name="Normal 8 76" xfId="40040" xr:uid="{00000000-0005-0000-0000-0000679C0000}"/>
    <cellStyle name="Normal 8 76 2" xfId="40041" xr:uid="{00000000-0005-0000-0000-0000689C0000}"/>
    <cellStyle name="Normal 8 77" xfId="40042" xr:uid="{00000000-0005-0000-0000-0000699C0000}"/>
    <cellStyle name="Normal 8 77 2" xfId="40043" xr:uid="{00000000-0005-0000-0000-00006A9C0000}"/>
    <cellStyle name="Normal 8 78" xfId="40044" xr:uid="{00000000-0005-0000-0000-00006B9C0000}"/>
    <cellStyle name="Normal 8 78 2" xfId="40045" xr:uid="{00000000-0005-0000-0000-00006C9C0000}"/>
    <cellStyle name="Normal 8 79" xfId="40046" xr:uid="{00000000-0005-0000-0000-00006D9C0000}"/>
    <cellStyle name="Normal 8 79 2" xfId="40047" xr:uid="{00000000-0005-0000-0000-00006E9C0000}"/>
    <cellStyle name="Normal 8 8" xfId="40048" xr:uid="{00000000-0005-0000-0000-00006F9C0000}"/>
    <cellStyle name="Normal 8 8 2" xfId="40049" xr:uid="{00000000-0005-0000-0000-0000709C0000}"/>
    <cellStyle name="Normal 8 8 2 2" xfId="40050" xr:uid="{00000000-0005-0000-0000-0000719C0000}"/>
    <cellStyle name="Normal 8 8 2 2 2" xfId="40051" xr:uid="{00000000-0005-0000-0000-0000729C0000}"/>
    <cellStyle name="Normal 8 8 2 2 2 2" xfId="40052" xr:uid="{00000000-0005-0000-0000-0000739C0000}"/>
    <cellStyle name="Normal 8 8 2 2 3" xfId="40053" xr:uid="{00000000-0005-0000-0000-0000749C0000}"/>
    <cellStyle name="Normal 8 8 2 2 3 2" xfId="40054" xr:uid="{00000000-0005-0000-0000-0000759C0000}"/>
    <cellStyle name="Normal 8 8 2 2 4" xfId="40055" xr:uid="{00000000-0005-0000-0000-0000769C0000}"/>
    <cellStyle name="Normal 8 8 2 2 4 2" xfId="40056" xr:uid="{00000000-0005-0000-0000-0000779C0000}"/>
    <cellStyle name="Normal 8 8 2 2 5" xfId="40057" xr:uid="{00000000-0005-0000-0000-0000789C0000}"/>
    <cellStyle name="Normal 8 8 2 3" xfId="40058" xr:uid="{00000000-0005-0000-0000-0000799C0000}"/>
    <cellStyle name="Normal 8 8 2 3 2" xfId="40059" xr:uid="{00000000-0005-0000-0000-00007A9C0000}"/>
    <cellStyle name="Normal 8 8 2 4" xfId="40060" xr:uid="{00000000-0005-0000-0000-00007B9C0000}"/>
    <cellStyle name="Normal 8 8 2 4 2" xfId="40061" xr:uid="{00000000-0005-0000-0000-00007C9C0000}"/>
    <cellStyle name="Normal 8 8 2 5" xfId="40062" xr:uid="{00000000-0005-0000-0000-00007D9C0000}"/>
    <cellStyle name="Normal 8 8 2 5 2" xfId="40063" xr:uid="{00000000-0005-0000-0000-00007E9C0000}"/>
    <cellStyle name="Normal 8 8 2 6" xfId="40064" xr:uid="{00000000-0005-0000-0000-00007F9C0000}"/>
    <cellStyle name="Normal 8 8 3" xfId="40065" xr:uid="{00000000-0005-0000-0000-0000809C0000}"/>
    <cellStyle name="Normal 8 8 3 2" xfId="40066" xr:uid="{00000000-0005-0000-0000-0000819C0000}"/>
    <cellStyle name="Normal 8 8 4" xfId="40067" xr:uid="{00000000-0005-0000-0000-0000829C0000}"/>
    <cellStyle name="Normal 8 8 4 2" xfId="40068" xr:uid="{00000000-0005-0000-0000-0000839C0000}"/>
    <cellStyle name="Normal 8 8 4 2 2" xfId="40069" xr:uid="{00000000-0005-0000-0000-0000849C0000}"/>
    <cellStyle name="Normal 8 8 4 3" xfId="40070" xr:uid="{00000000-0005-0000-0000-0000859C0000}"/>
    <cellStyle name="Normal 8 8 4 3 2" xfId="40071" xr:uid="{00000000-0005-0000-0000-0000869C0000}"/>
    <cellStyle name="Normal 8 8 4 4" xfId="40072" xr:uid="{00000000-0005-0000-0000-0000879C0000}"/>
    <cellStyle name="Normal 8 8 4 4 2" xfId="40073" xr:uid="{00000000-0005-0000-0000-0000889C0000}"/>
    <cellStyle name="Normal 8 8 4 5" xfId="40074" xr:uid="{00000000-0005-0000-0000-0000899C0000}"/>
    <cellStyle name="Normal 8 8 5" xfId="40075" xr:uid="{00000000-0005-0000-0000-00008A9C0000}"/>
    <cellStyle name="Normal 8 8 5 2" xfId="40076" xr:uid="{00000000-0005-0000-0000-00008B9C0000}"/>
    <cellStyle name="Normal 8 8 6" xfId="40077" xr:uid="{00000000-0005-0000-0000-00008C9C0000}"/>
    <cellStyle name="Normal 8 8 6 2" xfId="40078" xr:uid="{00000000-0005-0000-0000-00008D9C0000}"/>
    <cellStyle name="Normal 8 8 7" xfId="40079" xr:uid="{00000000-0005-0000-0000-00008E9C0000}"/>
    <cellStyle name="Normal 8 8 7 2" xfId="40080" xr:uid="{00000000-0005-0000-0000-00008F9C0000}"/>
    <cellStyle name="Normal 8 8 8" xfId="40081" xr:uid="{00000000-0005-0000-0000-0000909C0000}"/>
    <cellStyle name="Normal 8 80" xfId="40082" xr:uid="{00000000-0005-0000-0000-0000919C0000}"/>
    <cellStyle name="Normal 8 80 2" xfId="40083" xr:uid="{00000000-0005-0000-0000-0000929C0000}"/>
    <cellStyle name="Normal 8 81" xfId="40084" xr:uid="{00000000-0005-0000-0000-0000939C0000}"/>
    <cellStyle name="Normal 8 81 2" xfId="40085" xr:uid="{00000000-0005-0000-0000-0000949C0000}"/>
    <cellStyle name="Normal 8 82" xfId="40086" xr:uid="{00000000-0005-0000-0000-0000959C0000}"/>
    <cellStyle name="Normal 8 82 2" xfId="40087" xr:uid="{00000000-0005-0000-0000-0000969C0000}"/>
    <cellStyle name="Normal 8 83" xfId="40088" xr:uid="{00000000-0005-0000-0000-0000979C0000}"/>
    <cellStyle name="Normal 8 83 2" xfId="40089" xr:uid="{00000000-0005-0000-0000-0000989C0000}"/>
    <cellStyle name="Normal 8 84" xfId="40090" xr:uid="{00000000-0005-0000-0000-0000999C0000}"/>
    <cellStyle name="Normal 8 84 2" xfId="40091" xr:uid="{00000000-0005-0000-0000-00009A9C0000}"/>
    <cellStyle name="Normal 8 85" xfId="40092" xr:uid="{00000000-0005-0000-0000-00009B9C0000}"/>
    <cellStyle name="Normal 8 85 2" xfId="40093" xr:uid="{00000000-0005-0000-0000-00009C9C0000}"/>
    <cellStyle name="Normal 8 86" xfId="40094" xr:uid="{00000000-0005-0000-0000-00009D9C0000}"/>
    <cellStyle name="Normal 8 86 2" xfId="40095" xr:uid="{00000000-0005-0000-0000-00009E9C0000}"/>
    <cellStyle name="Normal 8 87" xfId="40096" xr:uid="{00000000-0005-0000-0000-00009F9C0000}"/>
    <cellStyle name="Normal 8 87 2" xfId="40097" xr:uid="{00000000-0005-0000-0000-0000A09C0000}"/>
    <cellStyle name="Normal 8 88" xfId="40098" xr:uid="{00000000-0005-0000-0000-0000A19C0000}"/>
    <cellStyle name="Normal 8 88 2" xfId="40099" xr:uid="{00000000-0005-0000-0000-0000A29C0000}"/>
    <cellStyle name="Normal 8 89" xfId="40100" xr:uid="{00000000-0005-0000-0000-0000A39C0000}"/>
    <cellStyle name="Normal 8 89 2" xfId="40101" xr:uid="{00000000-0005-0000-0000-0000A49C0000}"/>
    <cellStyle name="Normal 8 9" xfId="40102" xr:uid="{00000000-0005-0000-0000-0000A59C0000}"/>
    <cellStyle name="Normal 8 9 2" xfId="40103" xr:uid="{00000000-0005-0000-0000-0000A69C0000}"/>
    <cellStyle name="Normal 8 9 2 2" xfId="40104" xr:uid="{00000000-0005-0000-0000-0000A79C0000}"/>
    <cellStyle name="Normal 8 9 3" xfId="40105" xr:uid="{00000000-0005-0000-0000-0000A89C0000}"/>
    <cellStyle name="Normal 8 90" xfId="40106" xr:uid="{00000000-0005-0000-0000-0000A99C0000}"/>
    <cellStyle name="Normal 8 90 2" xfId="40107" xr:uid="{00000000-0005-0000-0000-0000AA9C0000}"/>
    <cellStyle name="Normal 8 91" xfId="40108" xr:uid="{00000000-0005-0000-0000-0000AB9C0000}"/>
    <cellStyle name="Normal 8 91 2" xfId="40109" xr:uid="{00000000-0005-0000-0000-0000AC9C0000}"/>
    <cellStyle name="Normal 8 92" xfId="40110" xr:uid="{00000000-0005-0000-0000-0000AD9C0000}"/>
    <cellStyle name="Normal 8 92 2" xfId="40111" xr:uid="{00000000-0005-0000-0000-0000AE9C0000}"/>
    <cellStyle name="Normal 8 93" xfId="40112" xr:uid="{00000000-0005-0000-0000-0000AF9C0000}"/>
    <cellStyle name="Normal 8 93 2" xfId="40113" xr:uid="{00000000-0005-0000-0000-0000B09C0000}"/>
    <cellStyle name="Normal 8 94" xfId="40114" xr:uid="{00000000-0005-0000-0000-0000B19C0000}"/>
    <cellStyle name="Normal 8 94 2" xfId="40115" xr:uid="{00000000-0005-0000-0000-0000B29C0000}"/>
    <cellStyle name="Normal 8 95" xfId="40116" xr:uid="{00000000-0005-0000-0000-0000B39C0000}"/>
    <cellStyle name="Normal 8 95 2" xfId="40117" xr:uid="{00000000-0005-0000-0000-0000B49C0000}"/>
    <cellStyle name="Normal 8 95 2 2" xfId="40118" xr:uid="{00000000-0005-0000-0000-0000B59C0000}"/>
    <cellStyle name="Normal 8 95 3" xfId="40119" xr:uid="{00000000-0005-0000-0000-0000B69C0000}"/>
    <cellStyle name="Normal 8 95 3 2" xfId="40120" xr:uid="{00000000-0005-0000-0000-0000B79C0000}"/>
    <cellStyle name="Normal 8 95 4" xfId="40121" xr:uid="{00000000-0005-0000-0000-0000B89C0000}"/>
    <cellStyle name="Normal 8 95 4 2" xfId="40122" xr:uid="{00000000-0005-0000-0000-0000B99C0000}"/>
    <cellStyle name="Normal 8 95 5" xfId="40123" xr:uid="{00000000-0005-0000-0000-0000BA9C0000}"/>
    <cellStyle name="Normal 8 96" xfId="40124" xr:uid="{00000000-0005-0000-0000-0000BB9C0000}"/>
    <cellStyle name="Normal 80" xfId="40125" xr:uid="{00000000-0005-0000-0000-0000BC9C0000}"/>
    <cellStyle name="Normal 80 2" xfId="40126" xr:uid="{00000000-0005-0000-0000-0000BD9C0000}"/>
    <cellStyle name="Normal 80 2 2" xfId="40127" xr:uid="{00000000-0005-0000-0000-0000BE9C0000}"/>
    <cellStyle name="Normal 80 3" xfId="40128" xr:uid="{00000000-0005-0000-0000-0000BF9C0000}"/>
    <cellStyle name="Normal 80 3 2" xfId="40129" xr:uid="{00000000-0005-0000-0000-0000C09C0000}"/>
    <cellStyle name="Normal 80 4" xfId="40130" xr:uid="{00000000-0005-0000-0000-0000C19C0000}"/>
    <cellStyle name="Normal 80 4 2" xfId="40131" xr:uid="{00000000-0005-0000-0000-0000C29C0000}"/>
    <cellStyle name="Normal 80 5" xfId="40132" xr:uid="{00000000-0005-0000-0000-0000C39C0000}"/>
    <cellStyle name="Normal 81" xfId="40133" xr:uid="{00000000-0005-0000-0000-0000C49C0000}"/>
    <cellStyle name="Normal 81 2" xfId="40134" xr:uid="{00000000-0005-0000-0000-0000C59C0000}"/>
    <cellStyle name="Normal 81 2 2" xfId="40135" xr:uid="{00000000-0005-0000-0000-0000C69C0000}"/>
    <cellStyle name="Normal 81 3" xfId="40136" xr:uid="{00000000-0005-0000-0000-0000C79C0000}"/>
    <cellStyle name="Normal 81 3 2" xfId="40137" xr:uid="{00000000-0005-0000-0000-0000C89C0000}"/>
    <cellStyle name="Normal 81 4" xfId="40138" xr:uid="{00000000-0005-0000-0000-0000C99C0000}"/>
    <cellStyle name="Normal 81 4 2" xfId="40139" xr:uid="{00000000-0005-0000-0000-0000CA9C0000}"/>
    <cellStyle name="Normal 81 5" xfId="40140" xr:uid="{00000000-0005-0000-0000-0000CB9C0000}"/>
    <cellStyle name="Normal 82" xfId="40141" xr:uid="{00000000-0005-0000-0000-0000CC9C0000}"/>
    <cellStyle name="Normal 82 2" xfId="40142" xr:uid="{00000000-0005-0000-0000-0000CD9C0000}"/>
    <cellStyle name="Normal 82 2 2" xfId="40143" xr:uid="{00000000-0005-0000-0000-0000CE9C0000}"/>
    <cellStyle name="Normal 82 3" xfId="40144" xr:uid="{00000000-0005-0000-0000-0000CF9C0000}"/>
    <cellStyle name="Normal 82 3 2" xfId="40145" xr:uid="{00000000-0005-0000-0000-0000D09C0000}"/>
    <cellStyle name="Normal 82 4" xfId="40146" xr:uid="{00000000-0005-0000-0000-0000D19C0000}"/>
    <cellStyle name="Normal 82 4 2" xfId="40147" xr:uid="{00000000-0005-0000-0000-0000D29C0000}"/>
    <cellStyle name="Normal 82 5" xfId="40148" xr:uid="{00000000-0005-0000-0000-0000D39C0000}"/>
    <cellStyle name="Normal 83" xfId="40149" xr:uid="{00000000-0005-0000-0000-0000D49C0000}"/>
    <cellStyle name="Normal 83 2" xfId="40150" xr:uid="{00000000-0005-0000-0000-0000D59C0000}"/>
    <cellStyle name="Normal 83 2 2" xfId="40151" xr:uid="{00000000-0005-0000-0000-0000D69C0000}"/>
    <cellStyle name="Normal 83 3" xfId="40152" xr:uid="{00000000-0005-0000-0000-0000D79C0000}"/>
    <cellStyle name="Normal 83 3 2" xfId="40153" xr:uid="{00000000-0005-0000-0000-0000D89C0000}"/>
    <cellStyle name="Normal 83 4" xfId="40154" xr:uid="{00000000-0005-0000-0000-0000D99C0000}"/>
    <cellStyle name="Normal 83 4 2" xfId="40155" xr:uid="{00000000-0005-0000-0000-0000DA9C0000}"/>
    <cellStyle name="Normal 83 5" xfId="40156" xr:uid="{00000000-0005-0000-0000-0000DB9C0000}"/>
    <cellStyle name="Normal 84" xfId="40157" xr:uid="{00000000-0005-0000-0000-0000DC9C0000}"/>
    <cellStyle name="Normal 84 2" xfId="40158" xr:uid="{00000000-0005-0000-0000-0000DD9C0000}"/>
    <cellStyle name="Normal 84 2 2" xfId="40159" xr:uid="{00000000-0005-0000-0000-0000DE9C0000}"/>
    <cellStyle name="Normal 84 3" xfId="40160" xr:uid="{00000000-0005-0000-0000-0000DF9C0000}"/>
    <cellStyle name="Normal 84 3 2" xfId="40161" xr:uid="{00000000-0005-0000-0000-0000E09C0000}"/>
    <cellStyle name="Normal 84 4" xfId="40162" xr:uid="{00000000-0005-0000-0000-0000E19C0000}"/>
    <cellStyle name="Normal 84 4 2" xfId="40163" xr:uid="{00000000-0005-0000-0000-0000E29C0000}"/>
    <cellStyle name="Normal 84 5" xfId="40164" xr:uid="{00000000-0005-0000-0000-0000E39C0000}"/>
    <cellStyle name="Normal 85" xfId="40165" xr:uid="{00000000-0005-0000-0000-0000E49C0000}"/>
    <cellStyle name="Normal 85 2" xfId="40166" xr:uid="{00000000-0005-0000-0000-0000E59C0000}"/>
    <cellStyle name="Normal 85 2 2" xfId="40167" xr:uid="{00000000-0005-0000-0000-0000E69C0000}"/>
    <cellStyle name="Normal 85 3" xfId="40168" xr:uid="{00000000-0005-0000-0000-0000E79C0000}"/>
    <cellStyle name="Normal 85 3 2" xfId="40169" xr:uid="{00000000-0005-0000-0000-0000E89C0000}"/>
    <cellStyle name="Normal 85 4" xfId="40170" xr:uid="{00000000-0005-0000-0000-0000E99C0000}"/>
    <cellStyle name="Normal 85 4 2" xfId="40171" xr:uid="{00000000-0005-0000-0000-0000EA9C0000}"/>
    <cellStyle name="Normal 85 5" xfId="40172" xr:uid="{00000000-0005-0000-0000-0000EB9C0000}"/>
    <cellStyle name="Normal 86" xfId="40173" xr:uid="{00000000-0005-0000-0000-0000EC9C0000}"/>
    <cellStyle name="Normal 86 2" xfId="40174" xr:uid="{00000000-0005-0000-0000-0000ED9C0000}"/>
    <cellStyle name="Normal 86 2 2" xfId="40175" xr:uid="{00000000-0005-0000-0000-0000EE9C0000}"/>
    <cellStyle name="Normal 86 3" xfId="40176" xr:uid="{00000000-0005-0000-0000-0000EF9C0000}"/>
    <cellStyle name="Normal 86 3 2" xfId="40177" xr:uid="{00000000-0005-0000-0000-0000F09C0000}"/>
    <cellStyle name="Normal 86 4" xfId="40178" xr:uid="{00000000-0005-0000-0000-0000F19C0000}"/>
    <cellStyle name="Normal 86 4 2" xfId="40179" xr:uid="{00000000-0005-0000-0000-0000F29C0000}"/>
    <cellStyle name="Normal 86 5" xfId="40180" xr:uid="{00000000-0005-0000-0000-0000F39C0000}"/>
    <cellStyle name="Normal 87" xfId="40181" xr:uid="{00000000-0005-0000-0000-0000F49C0000}"/>
    <cellStyle name="Normal 87 2" xfId="40182" xr:uid="{00000000-0005-0000-0000-0000F59C0000}"/>
    <cellStyle name="Normal 87 2 2" xfId="40183" xr:uid="{00000000-0005-0000-0000-0000F69C0000}"/>
    <cellStyle name="Normal 87 3" xfId="40184" xr:uid="{00000000-0005-0000-0000-0000F79C0000}"/>
    <cellStyle name="Normal 87 3 2" xfId="40185" xr:uid="{00000000-0005-0000-0000-0000F89C0000}"/>
    <cellStyle name="Normal 87 4" xfId="40186" xr:uid="{00000000-0005-0000-0000-0000F99C0000}"/>
    <cellStyle name="Normal 87 4 2" xfId="40187" xr:uid="{00000000-0005-0000-0000-0000FA9C0000}"/>
    <cellStyle name="Normal 87 5" xfId="40188" xr:uid="{00000000-0005-0000-0000-0000FB9C0000}"/>
    <cellStyle name="Normal 88" xfId="40189" xr:uid="{00000000-0005-0000-0000-0000FC9C0000}"/>
    <cellStyle name="Normal 88 2" xfId="40190" xr:uid="{00000000-0005-0000-0000-0000FD9C0000}"/>
    <cellStyle name="Normal 88 2 2" xfId="40191" xr:uid="{00000000-0005-0000-0000-0000FE9C0000}"/>
    <cellStyle name="Normal 88 3" xfId="40192" xr:uid="{00000000-0005-0000-0000-0000FF9C0000}"/>
    <cellStyle name="Normal 88 3 2" xfId="40193" xr:uid="{00000000-0005-0000-0000-0000009D0000}"/>
    <cellStyle name="Normal 88 4" xfId="40194" xr:uid="{00000000-0005-0000-0000-0000019D0000}"/>
    <cellStyle name="Normal 88 4 2" xfId="40195" xr:uid="{00000000-0005-0000-0000-0000029D0000}"/>
    <cellStyle name="Normal 88 5" xfId="40196" xr:uid="{00000000-0005-0000-0000-0000039D0000}"/>
    <cellStyle name="Normal 89" xfId="40197" xr:uid="{00000000-0005-0000-0000-0000049D0000}"/>
    <cellStyle name="Normal 89 2" xfId="40198" xr:uid="{00000000-0005-0000-0000-0000059D0000}"/>
    <cellStyle name="Normal 89 2 2" xfId="40199" xr:uid="{00000000-0005-0000-0000-0000069D0000}"/>
    <cellStyle name="Normal 89 3" xfId="40200" xr:uid="{00000000-0005-0000-0000-0000079D0000}"/>
    <cellStyle name="Normal 89 3 2" xfId="40201" xr:uid="{00000000-0005-0000-0000-0000089D0000}"/>
    <cellStyle name="Normal 89 4" xfId="40202" xr:uid="{00000000-0005-0000-0000-0000099D0000}"/>
    <cellStyle name="Normal 89 4 2" xfId="40203" xr:uid="{00000000-0005-0000-0000-00000A9D0000}"/>
    <cellStyle name="Normal 89 5" xfId="40204" xr:uid="{00000000-0005-0000-0000-00000B9D0000}"/>
    <cellStyle name="Normal 9" xfId="40205" xr:uid="{00000000-0005-0000-0000-00000C9D0000}"/>
    <cellStyle name="Normal 9 10" xfId="40206" xr:uid="{00000000-0005-0000-0000-00000D9D0000}"/>
    <cellStyle name="Normal 9 10 2" xfId="40207" xr:uid="{00000000-0005-0000-0000-00000E9D0000}"/>
    <cellStyle name="Normal 9 10 2 2" xfId="40208" xr:uid="{00000000-0005-0000-0000-00000F9D0000}"/>
    <cellStyle name="Normal 9 10 3" xfId="40209" xr:uid="{00000000-0005-0000-0000-0000109D0000}"/>
    <cellStyle name="Normal 9 11" xfId="40210" xr:uid="{00000000-0005-0000-0000-0000119D0000}"/>
    <cellStyle name="Normal 9 11 2" xfId="40211" xr:uid="{00000000-0005-0000-0000-0000129D0000}"/>
    <cellStyle name="Normal 9 11 2 2" xfId="40212" xr:uid="{00000000-0005-0000-0000-0000139D0000}"/>
    <cellStyle name="Normal 9 11 3" xfId="40213" xr:uid="{00000000-0005-0000-0000-0000149D0000}"/>
    <cellStyle name="Normal 9 11 3 2" xfId="40214" xr:uid="{00000000-0005-0000-0000-0000159D0000}"/>
    <cellStyle name="Normal 9 11 3 2 2" xfId="40215" xr:uid="{00000000-0005-0000-0000-0000169D0000}"/>
    <cellStyle name="Normal 9 11 3 3" xfId="40216" xr:uid="{00000000-0005-0000-0000-0000179D0000}"/>
    <cellStyle name="Normal 9 11 3 3 2" xfId="40217" xr:uid="{00000000-0005-0000-0000-0000189D0000}"/>
    <cellStyle name="Normal 9 11 3 4" xfId="40218" xr:uid="{00000000-0005-0000-0000-0000199D0000}"/>
    <cellStyle name="Normal 9 11 3 4 2" xfId="40219" xr:uid="{00000000-0005-0000-0000-00001A9D0000}"/>
    <cellStyle name="Normal 9 11 3 5" xfId="40220" xr:uid="{00000000-0005-0000-0000-00001B9D0000}"/>
    <cellStyle name="Normal 9 11 4" xfId="40221" xr:uid="{00000000-0005-0000-0000-00001C9D0000}"/>
    <cellStyle name="Normal 9 11 4 2" xfId="40222" xr:uid="{00000000-0005-0000-0000-00001D9D0000}"/>
    <cellStyle name="Normal 9 11 5" xfId="40223" xr:uid="{00000000-0005-0000-0000-00001E9D0000}"/>
    <cellStyle name="Normal 9 11 5 2" xfId="40224" xr:uid="{00000000-0005-0000-0000-00001F9D0000}"/>
    <cellStyle name="Normal 9 11 6" xfId="40225" xr:uid="{00000000-0005-0000-0000-0000209D0000}"/>
    <cellStyle name="Normal 9 11 6 2" xfId="40226" xr:uid="{00000000-0005-0000-0000-0000219D0000}"/>
    <cellStyle name="Normal 9 11 7" xfId="40227" xr:uid="{00000000-0005-0000-0000-0000229D0000}"/>
    <cellStyle name="Normal 9 12" xfId="40228" xr:uid="{00000000-0005-0000-0000-0000239D0000}"/>
    <cellStyle name="Normal 9 12 2" xfId="40229" xr:uid="{00000000-0005-0000-0000-0000249D0000}"/>
    <cellStyle name="Normal 9 13" xfId="40230" xr:uid="{00000000-0005-0000-0000-0000259D0000}"/>
    <cellStyle name="Normal 9 13 2" xfId="40231" xr:uid="{00000000-0005-0000-0000-0000269D0000}"/>
    <cellStyle name="Normal 9 14" xfId="40232" xr:uid="{00000000-0005-0000-0000-0000279D0000}"/>
    <cellStyle name="Normal 9 14 2" xfId="40233" xr:uid="{00000000-0005-0000-0000-0000289D0000}"/>
    <cellStyle name="Normal 9 15" xfId="40234" xr:uid="{00000000-0005-0000-0000-0000299D0000}"/>
    <cellStyle name="Normal 9 15 2" xfId="40235" xr:uid="{00000000-0005-0000-0000-00002A9D0000}"/>
    <cellStyle name="Normal 9 16" xfId="40236" xr:uid="{00000000-0005-0000-0000-00002B9D0000}"/>
    <cellStyle name="Normal 9 16 2" xfId="40237" xr:uid="{00000000-0005-0000-0000-00002C9D0000}"/>
    <cellStyle name="Normal 9 17" xfId="40238" xr:uid="{00000000-0005-0000-0000-00002D9D0000}"/>
    <cellStyle name="Normal 9 17 2" xfId="40239" xr:uid="{00000000-0005-0000-0000-00002E9D0000}"/>
    <cellStyle name="Normal 9 18" xfId="40240" xr:uid="{00000000-0005-0000-0000-00002F9D0000}"/>
    <cellStyle name="Normal 9 18 2" xfId="40241" xr:uid="{00000000-0005-0000-0000-0000309D0000}"/>
    <cellStyle name="Normal 9 19" xfId="40242" xr:uid="{00000000-0005-0000-0000-0000319D0000}"/>
    <cellStyle name="Normal 9 19 2" xfId="40243" xr:uid="{00000000-0005-0000-0000-0000329D0000}"/>
    <cellStyle name="Normal 9 2" xfId="40244" xr:uid="{00000000-0005-0000-0000-0000339D0000}"/>
    <cellStyle name="Normal 9 2 2" xfId="40245" xr:uid="{00000000-0005-0000-0000-0000349D0000}"/>
    <cellStyle name="Normal 9 2 2 2" xfId="40246" xr:uid="{00000000-0005-0000-0000-0000359D0000}"/>
    <cellStyle name="Normal 9 2 3" xfId="40247" xr:uid="{00000000-0005-0000-0000-0000369D0000}"/>
    <cellStyle name="Normal 9 2 3 2" xfId="40248" xr:uid="{00000000-0005-0000-0000-0000379D0000}"/>
    <cellStyle name="Normal 9 2 3 2 2" xfId="40249" xr:uid="{00000000-0005-0000-0000-0000389D0000}"/>
    <cellStyle name="Normal 9 2 3 2 2 2" xfId="40250" xr:uid="{00000000-0005-0000-0000-0000399D0000}"/>
    <cellStyle name="Normal 9 2 3 2 2 2 2" xfId="40251" xr:uid="{00000000-0005-0000-0000-00003A9D0000}"/>
    <cellStyle name="Normal 9 2 3 2 2 3" xfId="40252" xr:uid="{00000000-0005-0000-0000-00003B9D0000}"/>
    <cellStyle name="Normal 9 2 3 2 2 3 2" xfId="40253" xr:uid="{00000000-0005-0000-0000-00003C9D0000}"/>
    <cellStyle name="Normal 9 2 3 2 2 4" xfId="40254" xr:uid="{00000000-0005-0000-0000-00003D9D0000}"/>
    <cellStyle name="Normal 9 2 3 2 2 4 2" xfId="40255" xr:uid="{00000000-0005-0000-0000-00003E9D0000}"/>
    <cellStyle name="Normal 9 2 3 2 2 5" xfId="40256" xr:uid="{00000000-0005-0000-0000-00003F9D0000}"/>
    <cellStyle name="Normal 9 2 3 2 3" xfId="40257" xr:uid="{00000000-0005-0000-0000-0000409D0000}"/>
    <cellStyle name="Normal 9 2 3 2 3 2" xfId="40258" xr:uid="{00000000-0005-0000-0000-0000419D0000}"/>
    <cellStyle name="Normal 9 2 3 2 4" xfId="40259" xr:uid="{00000000-0005-0000-0000-0000429D0000}"/>
    <cellStyle name="Normal 9 2 3 2 4 2" xfId="40260" xr:uid="{00000000-0005-0000-0000-0000439D0000}"/>
    <cellStyle name="Normal 9 2 3 2 5" xfId="40261" xr:uid="{00000000-0005-0000-0000-0000449D0000}"/>
    <cellStyle name="Normal 9 2 3 2 5 2" xfId="40262" xr:uid="{00000000-0005-0000-0000-0000459D0000}"/>
    <cellStyle name="Normal 9 2 3 2 6" xfId="40263" xr:uid="{00000000-0005-0000-0000-0000469D0000}"/>
    <cellStyle name="Normal 9 2 3 3" xfId="40264" xr:uid="{00000000-0005-0000-0000-0000479D0000}"/>
    <cellStyle name="Normal 9 2 3 3 2" xfId="40265" xr:uid="{00000000-0005-0000-0000-0000489D0000}"/>
    <cellStyle name="Normal 9 2 3 4" xfId="40266" xr:uid="{00000000-0005-0000-0000-0000499D0000}"/>
    <cellStyle name="Normal 9 2 3 4 2" xfId="40267" xr:uid="{00000000-0005-0000-0000-00004A9D0000}"/>
    <cellStyle name="Normal 9 2 3 4 2 2" xfId="40268" xr:uid="{00000000-0005-0000-0000-00004B9D0000}"/>
    <cellStyle name="Normal 9 2 3 4 3" xfId="40269" xr:uid="{00000000-0005-0000-0000-00004C9D0000}"/>
    <cellStyle name="Normal 9 2 3 4 3 2" xfId="40270" xr:uid="{00000000-0005-0000-0000-00004D9D0000}"/>
    <cellStyle name="Normal 9 2 3 4 4" xfId="40271" xr:uid="{00000000-0005-0000-0000-00004E9D0000}"/>
    <cellStyle name="Normal 9 2 3 4 4 2" xfId="40272" xr:uid="{00000000-0005-0000-0000-00004F9D0000}"/>
    <cellStyle name="Normal 9 2 3 4 5" xfId="40273" xr:uid="{00000000-0005-0000-0000-0000509D0000}"/>
    <cellStyle name="Normal 9 2 3 5" xfId="40274" xr:uid="{00000000-0005-0000-0000-0000519D0000}"/>
    <cellStyle name="Normal 9 2 3 5 2" xfId="40275" xr:uid="{00000000-0005-0000-0000-0000529D0000}"/>
    <cellStyle name="Normal 9 2 3 6" xfId="40276" xr:uid="{00000000-0005-0000-0000-0000539D0000}"/>
    <cellStyle name="Normal 9 2 3 6 2" xfId="40277" xr:uid="{00000000-0005-0000-0000-0000549D0000}"/>
    <cellStyle name="Normal 9 2 3 7" xfId="40278" xr:uid="{00000000-0005-0000-0000-0000559D0000}"/>
    <cellStyle name="Normal 9 2 3 7 2" xfId="40279" xr:uid="{00000000-0005-0000-0000-0000569D0000}"/>
    <cellStyle name="Normal 9 2 3 8" xfId="40280" xr:uid="{00000000-0005-0000-0000-0000579D0000}"/>
    <cellStyle name="Normal 9 2 4" xfId="40281" xr:uid="{00000000-0005-0000-0000-0000589D0000}"/>
    <cellStyle name="Normal 9 2 4 2" xfId="40282" xr:uid="{00000000-0005-0000-0000-0000599D0000}"/>
    <cellStyle name="Normal 9 2 5" xfId="40283" xr:uid="{00000000-0005-0000-0000-00005A9D0000}"/>
    <cellStyle name="Normal 9 20" xfId="40284" xr:uid="{00000000-0005-0000-0000-00005B9D0000}"/>
    <cellStyle name="Normal 9 20 2" xfId="40285" xr:uid="{00000000-0005-0000-0000-00005C9D0000}"/>
    <cellStyle name="Normal 9 21" xfId="40286" xr:uid="{00000000-0005-0000-0000-00005D9D0000}"/>
    <cellStyle name="Normal 9 21 2" xfId="40287" xr:uid="{00000000-0005-0000-0000-00005E9D0000}"/>
    <cellStyle name="Normal 9 22" xfId="40288" xr:uid="{00000000-0005-0000-0000-00005F9D0000}"/>
    <cellStyle name="Normal 9 22 2" xfId="40289" xr:uid="{00000000-0005-0000-0000-0000609D0000}"/>
    <cellStyle name="Normal 9 23" xfId="40290" xr:uid="{00000000-0005-0000-0000-0000619D0000}"/>
    <cellStyle name="Normal 9 23 2" xfId="40291" xr:uid="{00000000-0005-0000-0000-0000629D0000}"/>
    <cellStyle name="Normal 9 24" xfId="40292" xr:uid="{00000000-0005-0000-0000-0000639D0000}"/>
    <cellStyle name="Normal 9 24 2" xfId="40293" xr:uid="{00000000-0005-0000-0000-0000649D0000}"/>
    <cellStyle name="Normal 9 25" xfId="40294" xr:uid="{00000000-0005-0000-0000-0000659D0000}"/>
    <cellStyle name="Normal 9 25 2" xfId="40295" xr:uid="{00000000-0005-0000-0000-0000669D0000}"/>
    <cellStyle name="Normal 9 26" xfId="40296" xr:uid="{00000000-0005-0000-0000-0000679D0000}"/>
    <cellStyle name="Normal 9 26 2" xfId="40297" xr:uid="{00000000-0005-0000-0000-0000689D0000}"/>
    <cellStyle name="Normal 9 27" xfId="40298" xr:uid="{00000000-0005-0000-0000-0000699D0000}"/>
    <cellStyle name="Normal 9 27 2" xfId="40299" xr:uid="{00000000-0005-0000-0000-00006A9D0000}"/>
    <cellStyle name="Normal 9 28" xfId="40300" xr:uid="{00000000-0005-0000-0000-00006B9D0000}"/>
    <cellStyle name="Normal 9 28 2" xfId="40301" xr:uid="{00000000-0005-0000-0000-00006C9D0000}"/>
    <cellStyle name="Normal 9 29" xfId="40302" xr:uid="{00000000-0005-0000-0000-00006D9D0000}"/>
    <cellStyle name="Normal 9 29 2" xfId="40303" xr:uid="{00000000-0005-0000-0000-00006E9D0000}"/>
    <cellStyle name="Normal 9 3" xfId="40304" xr:uid="{00000000-0005-0000-0000-00006F9D0000}"/>
    <cellStyle name="Normal 9 3 2" xfId="40305" xr:uid="{00000000-0005-0000-0000-0000709D0000}"/>
    <cellStyle name="Normal 9 3 2 2" xfId="40306" xr:uid="{00000000-0005-0000-0000-0000719D0000}"/>
    <cellStyle name="Normal 9 3 2 2 2" xfId="40307" xr:uid="{00000000-0005-0000-0000-0000729D0000}"/>
    <cellStyle name="Normal 9 3 2 2 2 2" xfId="40308" xr:uid="{00000000-0005-0000-0000-0000739D0000}"/>
    <cellStyle name="Normal 9 3 2 2 2 2 2" xfId="40309" xr:uid="{00000000-0005-0000-0000-0000749D0000}"/>
    <cellStyle name="Normal 9 3 2 2 2 3" xfId="40310" xr:uid="{00000000-0005-0000-0000-0000759D0000}"/>
    <cellStyle name="Normal 9 3 2 2 2 3 2" xfId="40311" xr:uid="{00000000-0005-0000-0000-0000769D0000}"/>
    <cellStyle name="Normal 9 3 2 2 2 4" xfId="40312" xr:uid="{00000000-0005-0000-0000-0000779D0000}"/>
    <cellStyle name="Normal 9 3 2 2 2 4 2" xfId="40313" xr:uid="{00000000-0005-0000-0000-0000789D0000}"/>
    <cellStyle name="Normal 9 3 2 2 2 5" xfId="40314" xr:uid="{00000000-0005-0000-0000-0000799D0000}"/>
    <cellStyle name="Normal 9 3 2 2 3" xfId="40315" xr:uid="{00000000-0005-0000-0000-00007A9D0000}"/>
    <cellStyle name="Normal 9 3 2 2 3 2" xfId="40316" xr:uid="{00000000-0005-0000-0000-00007B9D0000}"/>
    <cellStyle name="Normal 9 3 2 2 4" xfId="40317" xr:uid="{00000000-0005-0000-0000-00007C9D0000}"/>
    <cellStyle name="Normal 9 3 2 2 4 2" xfId="40318" xr:uid="{00000000-0005-0000-0000-00007D9D0000}"/>
    <cellStyle name="Normal 9 3 2 2 5" xfId="40319" xr:uid="{00000000-0005-0000-0000-00007E9D0000}"/>
    <cellStyle name="Normal 9 3 2 2 5 2" xfId="40320" xr:uid="{00000000-0005-0000-0000-00007F9D0000}"/>
    <cellStyle name="Normal 9 3 2 2 6" xfId="40321" xr:uid="{00000000-0005-0000-0000-0000809D0000}"/>
    <cellStyle name="Normal 9 3 2 3" xfId="40322" xr:uid="{00000000-0005-0000-0000-0000819D0000}"/>
    <cellStyle name="Normal 9 3 2 3 2" xfId="40323" xr:uid="{00000000-0005-0000-0000-0000829D0000}"/>
    <cellStyle name="Normal 9 3 2 4" xfId="40324" xr:uid="{00000000-0005-0000-0000-0000839D0000}"/>
    <cellStyle name="Normal 9 3 2 4 2" xfId="40325" xr:uid="{00000000-0005-0000-0000-0000849D0000}"/>
    <cellStyle name="Normal 9 3 2 4 2 2" xfId="40326" xr:uid="{00000000-0005-0000-0000-0000859D0000}"/>
    <cellStyle name="Normal 9 3 2 4 3" xfId="40327" xr:uid="{00000000-0005-0000-0000-0000869D0000}"/>
    <cellStyle name="Normal 9 3 2 4 3 2" xfId="40328" xr:uid="{00000000-0005-0000-0000-0000879D0000}"/>
    <cellStyle name="Normal 9 3 2 4 4" xfId="40329" xr:uid="{00000000-0005-0000-0000-0000889D0000}"/>
    <cellStyle name="Normal 9 3 2 4 4 2" xfId="40330" xr:uid="{00000000-0005-0000-0000-0000899D0000}"/>
    <cellStyle name="Normal 9 3 2 4 5" xfId="40331" xr:uid="{00000000-0005-0000-0000-00008A9D0000}"/>
    <cellStyle name="Normal 9 3 2 5" xfId="40332" xr:uid="{00000000-0005-0000-0000-00008B9D0000}"/>
    <cellStyle name="Normal 9 3 2 5 2" xfId="40333" xr:uid="{00000000-0005-0000-0000-00008C9D0000}"/>
    <cellStyle name="Normal 9 3 2 6" xfId="40334" xr:uid="{00000000-0005-0000-0000-00008D9D0000}"/>
    <cellStyle name="Normal 9 3 2 6 2" xfId="40335" xr:uid="{00000000-0005-0000-0000-00008E9D0000}"/>
    <cellStyle name="Normal 9 3 2 7" xfId="40336" xr:uid="{00000000-0005-0000-0000-00008F9D0000}"/>
    <cellStyle name="Normal 9 3 2 7 2" xfId="40337" xr:uid="{00000000-0005-0000-0000-0000909D0000}"/>
    <cellStyle name="Normal 9 3 2 8" xfId="40338" xr:uid="{00000000-0005-0000-0000-0000919D0000}"/>
    <cellStyle name="Normal 9 3 3" xfId="40339" xr:uid="{00000000-0005-0000-0000-0000929D0000}"/>
    <cellStyle name="Normal 9 3 3 2" xfId="40340" xr:uid="{00000000-0005-0000-0000-0000939D0000}"/>
    <cellStyle name="Normal 9 3 4" xfId="40341" xr:uid="{00000000-0005-0000-0000-0000949D0000}"/>
    <cellStyle name="Normal 9 3 4 2" xfId="40342" xr:uid="{00000000-0005-0000-0000-0000959D0000}"/>
    <cellStyle name="Normal 9 3 5" xfId="40343" xr:uid="{00000000-0005-0000-0000-0000969D0000}"/>
    <cellStyle name="Normal 9 30" xfId="40344" xr:uid="{00000000-0005-0000-0000-0000979D0000}"/>
    <cellStyle name="Normal 9 30 2" xfId="40345" xr:uid="{00000000-0005-0000-0000-0000989D0000}"/>
    <cellStyle name="Normal 9 31" xfId="40346" xr:uid="{00000000-0005-0000-0000-0000999D0000}"/>
    <cellStyle name="Normal 9 31 2" xfId="40347" xr:uid="{00000000-0005-0000-0000-00009A9D0000}"/>
    <cellStyle name="Normal 9 32" xfId="40348" xr:uid="{00000000-0005-0000-0000-00009B9D0000}"/>
    <cellStyle name="Normal 9 32 2" xfId="40349" xr:uid="{00000000-0005-0000-0000-00009C9D0000}"/>
    <cellStyle name="Normal 9 33" xfId="40350" xr:uid="{00000000-0005-0000-0000-00009D9D0000}"/>
    <cellStyle name="Normal 9 33 2" xfId="40351" xr:uid="{00000000-0005-0000-0000-00009E9D0000}"/>
    <cellStyle name="Normal 9 34" xfId="40352" xr:uid="{00000000-0005-0000-0000-00009F9D0000}"/>
    <cellStyle name="Normal 9 34 2" xfId="40353" xr:uid="{00000000-0005-0000-0000-0000A09D0000}"/>
    <cellStyle name="Normal 9 35" xfId="40354" xr:uid="{00000000-0005-0000-0000-0000A19D0000}"/>
    <cellStyle name="Normal 9 35 2" xfId="40355" xr:uid="{00000000-0005-0000-0000-0000A29D0000}"/>
    <cellStyle name="Normal 9 36" xfId="40356" xr:uid="{00000000-0005-0000-0000-0000A39D0000}"/>
    <cellStyle name="Normal 9 36 2" xfId="40357" xr:uid="{00000000-0005-0000-0000-0000A49D0000}"/>
    <cellStyle name="Normal 9 37" xfId="40358" xr:uid="{00000000-0005-0000-0000-0000A59D0000}"/>
    <cellStyle name="Normal 9 37 2" xfId="40359" xr:uid="{00000000-0005-0000-0000-0000A69D0000}"/>
    <cellStyle name="Normal 9 38" xfId="40360" xr:uid="{00000000-0005-0000-0000-0000A79D0000}"/>
    <cellStyle name="Normal 9 38 2" xfId="40361" xr:uid="{00000000-0005-0000-0000-0000A89D0000}"/>
    <cellStyle name="Normal 9 39" xfId="40362" xr:uid="{00000000-0005-0000-0000-0000A99D0000}"/>
    <cellStyle name="Normal 9 39 2" xfId="40363" xr:uid="{00000000-0005-0000-0000-0000AA9D0000}"/>
    <cellStyle name="Normal 9 4" xfId="40364" xr:uid="{00000000-0005-0000-0000-0000AB9D0000}"/>
    <cellStyle name="Normal 9 4 2" xfId="40365" xr:uid="{00000000-0005-0000-0000-0000AC9D0000}"/>
    <cellStyle name="Normal 9 4 2 2" xfId="40366" xr:uid="{00000000-0005-0000-0000-0000AD9D0000}"/>
    <cellStyle name="Normal 9 4 3" xfId="40367" xr:uid="{00000000-0005-0000-0000-0000AE9D0000}"/>
    <cellStyle name="Normal 9 4 3 2" xfId="40368" xr:uid="{00000000-0005-0000-0000-0000AF9D0000}"/>
    <cellStyle name="Normal 9 4 3 2 2" xfId="40369" xr:uid="{00000000-0005-0000-0000-0000B09D0000}"/>
    <cellStyle name="Normal 9 4 3 2 2 2" xfId="40370" xr:uid="{00000000-0005-0000-0000-0000B19D0000}"/>
    <cellStyle name="Normal 9 4 3 2 2 2 2" xfId="40371" xr:uid="{00000000-0005-0000-0000-0000B29D0000}"/>
    <cellStyle name="Normal 9 4 3 2 2 3" xfId="40372" xr:uid="{00000000-0005-0000-0000-0000B39D0000}"/>
    <cellStyle name="Normal 9 4 3 2 2 3 2" xfId="40373" xr:uid="{00000000-0005-0000-0000-0000B49D0000}"/>
    <cellStyle name="Normal 9 4 3 2 2 4" xfId="40374" xr:uid="{00000000-0005-0000-0000-0000B59D0000}"/>
    <cellStyle name="Normal 9 4 3 2 2 4 2" xfId="40375" xr:uid="{00000000-0005-0000-0000-0000B69D0000}"/>
    <cellStyle name="Normal 9 4 3 2 2 5" xfId="40376" xr:uid="{00000000-0005-0000-0000-0000B79D0000}"/>
    <cellStyle name="Normal 9 4 3 2 3" xfId="40377" xr:uid="{00000000-0005-0000-0000-0000B89D0000}"/>
    <cellStyle name="Normal 9 4 3 2 3 2" xfId="40378" xr:uid="{00000000-0005-0000-0000-0000B99D0000}"/>
    <cellStyle name="Normal 9 4 3 2 4" xfId="40379" xr:uid="{00000000-0005-0000-0000-0000BA9D0000}"/>
    <cellStyle name="Normal 9 4 3 2 4 2" xfId="40380" xr:uid="{00000000-0005-0000-0000-0000BB9D0000}"/>
    <cellStyle name="Normal 9 4 3 2 5" xfId="40381" xr:uid="{00000000-0005-0000-0000-0000BC9D0000}"/>
    <cellStyle name="Normal 9 4 3 2 5 2" xfId="40382" xr:uid="{00000000-0005-0000-0000-0000BD9D0000}"/>
    <cellStyle name="Normal 9 4 3 2 6" xfId="40383" xr:uid="{00000000-0005-0000-0000-0000BE9D0000}"/>
    <cellStyle name="Normal 9 4 3 3" xfId="40384" xr:uid="{00000000-0005-0000-0000-0000BF9D0000}"/>
    <cellStyle name="Normal 9 4 3 3 2" xfId="40385" xr:uid="{00000000-0005-0000-0000-0000C09D0000}"/>
    <cellStyle name="Normal 9 4 3 4" xfId="40386" xr:uid="{00000000-0005-0000-0000-0000C19D0000}"/>
    <cellStyle name="Normal 9 4 3 4 2" xfId="40387" xr:uid="{00000000-0005-0000-0000-0000C29D0000}"/>
    <cellStyle name="Normal 9 4 3 4 2 2" xfId="40388" xr:uid="{00000000-0005-0000-0000-0000C39D0000}"/>
    <cellStyle name="Normal 9 4 3 4 3" xfId="40389" xr:uid="{00000000-0005-0000-0000-0000C49D0000}"/>
    <cellStyle name="Normal 9 4 3 4 3 2" xfId="40390" xr:uid="{00000000-0005-0000-0000-0000C59D0000}"/>
    <cellStyle name="Normal 9 4 3 4 4" xfId="40391" xr:uid="{00000000-0005-0000-0000-0000C69D0000}"/>
    <cellStyle name="Normal 9 4 3 4 4 2" xfId="40392" xr:uid="{00000000-0005-0000-0000-0000C79D0000}"/>
    <cellStyle name="Normal 9 4 3 4 5" xfId="40393" xr:uid="{00000000-0005-0000-0000-0000C89D0000}"/>
    <cellStyle name="Normal 9 4 3 5" xfId="40394" xr:uid="{00000000-0005-0000-0000-0000C99D0000}"/>
    <cellStyle name="Normal 9 4 3 5 2" xfId="40395" xr:uid="{00000000-0005-0000-0000-0000CA9D0000}"/>
    <cellStyle name="Normal 9 4 3 6" xfId="40396" xr:uid="{00000000-0005-0000-0000-0000CB9D0000}"/>
    <cellStyle name="Normal 9 4 3 6 2" xfId="40397" xr:uid="{00000000-0005-0000-0000-0000CC9D0000}"/>
    <cellStyle name="Normal 9 4 3 7" xfId="40398" xr:uid="{00000000-0005-0000-0000-0000CD9D0000}"/>
    <cellStyle name="Normal 9 4 3 7 2" xfId="40399" xr:uid="{00000000-0005-0000-0000-0000CE9D0000}"/>
    <cellStyle name="Normal 9 4 3 8" xfId="40400" xr:uid="{00000000-0005-0000-0000-0000CF9D0000}"/>
    <cellStyle name="Normal 9 4 4" xfId="40401" xr:uid="{00000000-0005-0000-0000-0000D09D0000}"/>
    <cellStyle name="Normal 9 4 4 2" xfId="40402" xr:uid="{00000000-0005-0000-0000-0000D19D0000}"/>
    <cellStyle name="Normal 9 4 5" xfId="40403" xr:uid="{00000000-0005-0000-0000-0000D29D0000}"/>
    <cellStyle name="Normal 9 40" xfId="40404" xr:uid="{00000000-0005-0000-0000-0000D39D0000}"/>
    <cellStyle name="Normal 9 40 2" xfId="40405" xr:uid="{00000000-0005-0000-0000-0000D49D0000}"/>
    <cellStyle name="Normal 9 41" xfId="40406" xr:uid="{00000000-0005-0000-0000-0000D59D0000}"/>
    <cellStyle name="Normal 9 41 2" xfId="40407" xr:uid="{00000000-0005-0000-0000-0000D69D0000}"/>
    <cellStyle name="Normal 9 42" xfId="40408" xr:uid="{00000000-0005-0000-0000-0000D79D0000}"/>
    <cellStyle name="Normal 9 42 2" xfId="40409" xr:uid="{00000000-0005-0000-0000-0000D89D0000}"/>
    <cellStyle name="Normal 9 43" xfId="40410" xr:uid="{00000000-0005-0000-0000-0000D99D0000}"/>
    <cellStyle name="Normal 9 43 2" xfId="40411" xr:uid="{00000000-0005-0000-0000-0000DA9D0000}"/>
    <cellStyle name="Normal 9 44" xfId="40412" xr:uid="{00000000-0005-0000-0000-0000DB9D0000}"/>
    <cellStyle name="Normal 9 44 2" xfId="40413" xr:uid="{00000000-0005-0000-0000-0000DC9D0000}"/>
    <cellStyle name="Normal 9 45" xfId="40414" xr:uid="{00000000-0005-0000-0000-0000DD9D0000}"/>
    <cellStyle name="Normal 9 45 2" xfId="40415" xr:uid="{00000000-0005-0000-0000-0000DE9D0000}"/>
    <cellStyle name="Normal 9 46" xfId="40416" xr:uid="{00000000-0005-0000-0000-0000DF9D0000}"/>
    <cellStyle name="Normal 9 46 2" xfId="40417" xr:uid="{00000000-0005-0000-0000-0000E09D0000}"/>
    <cellStyle name="Normal 9 47" xfId="40418" xr:uid="{00000000-0005-0000-0000-0000E19D0000}"/>
    <cellStyle name="Normal 9 47 2" xfId="40419" xr:uid="{00000000-0005-0000-0000-0000E29D0000}"/>
    <cellStyle name="Normal 9 48" xfId="40420" xr:uid="{00000000-0005-0000-0000-0000E39D0000}"/>
    <cellStyle name="Normal 9 48 2" xfId="40421" xr:uid="{00000000-0005-0000-0000-0000E49D0000}"/>
    <cellStyle name="Normal 9 49" xfId="40422" xr:uid="{00000000-0005-0000-0000-0000E59D0000}"/>
    <cellStyle name="Normal 9 49 2" xfId="40423" xr:uid="{00000000-0005-0000-0000-0000E69D0000}"/>
    <cellStyle name="Normal 9 5" xfId="40424" xr:uid="{00000000-0005-0000-0000-0000E79D0000}"/>
    <cellStyle name="Normal 9 5 10" xfId="40425" xr:uid="{00000000-0005-0000-0000-0000E89D0000}"/>
    <cellStyle name="Normal 9 5 10 2" xfId="40426" xr:uid="{00000000-0005-0000-0000-0000E99D0000}"/>
    <cellStyle name="Normal 9 5 11" xfId="40427" xr:uid="{00000000-0005-0000-0000-0000EA9D0000}"/>
    <cellStyle name="Normal 9 5 2" xfId="40428" xr:uid="{00000000-0005-0000-0000-0000EB9D0000}"/>
    <cellStyle name="Normal 9 5 2 2" xfId="40429" xr:uid="{00000000-0005-0000-0000-0000EC9D0000}"/>
    <cellStyle name="Normal 9 5 2 2 2" xfId="40430" xr:uid="{00000000-0005-0000-0000-0000ED9D0000}"/>
    <cellStyle name="Normal 9 5 2 2 2 2" xfId="40431" xr:uid="{00000000-0005-0000-0000-0000EE9D0000}"/>
    <cellStyle name="Normal 9 5 2 2 2 2 2" xfId="40432" xr:uid="{00000000-0005-0000-0000-0000EF9D0000}"/>
    <cellStyle name="Normal 9 5 2 2 2 3" xfId="40433" xr:uid="{00000000-0005-0000-0000-0000F09D0000}"/>
    <cellStyle name="Normal 9 5 2 2 2 3 2" xfId="40434" xr:uid="{00000000-0005-0000-0000-0000F19D0000}"/>
    <cellStyle name="Normal 9 5 2 2 2 4" xfId="40435" xr:uid="{00000000-0005-0000-0000-0000F29D0000}"/>
    <cellStyle name="Normal 9 5 2 2 2 4 2" xfId="40436" xr:uid="{00000000-0005-0000-0000-0000F39D0000}"/>
    <cellStyle name="Normal 9 5 2 2 2 5" xfId="40437" xr:uid="{00000000-0005-0000-0000-0000F49D0000}"/>
    <cellStyle name="Normal 9 5 2 2 3" xfId="40438" xr:uid="{00000000-0005-0000-0000-0000F59D0000}"/>
    <cellStyle name="Normal 9 5 2 2 3 2" xfId="40439" xr:uid="{00000000-0005-0000-0000-0000F69D0000}"/>
    <cellStyle name="Normal 9 5 2 2 4" xfId="40440" xr:uid="{00000000-0005-0000-0000-0000F79D0000}"/>
    <cellStyle name="Normal 9 5 2 2 4 2" xfId="40441" xr:uid="{00000000-0005-0000-0000-0000F89D0000}"/>
    <cellStyle name="Normal 9 5 2 2 5" xfId="40442" xr:uid="{00000000-0005-0000-0000-0000F99D0000}"/>
    <cellStyle name="Normal 9 5 2 2 5 2" xfId="40443" xr:uid="{00000000-0005-0000-0000-0000FA9D0000}"/>
    <cellStyle name="Normal 9 5 2 2 6" xfId="40444" xr:uid="{00000000-0005-0000-0000-0000FB9D0000}"/>
    <cellStyle name="Normal 9 5 2 3" xfId="40445" xr:uid="{00000000-0005-0000-0000-0000FC9D0000}"/>
    <cellStyle name="Normal 9 5 2 3 2" xfId="40446" xr:uid="{00000000-0005-0000-0000-0000FD9D0000}"/>
    <cellStyle name="Normal 9 5 2 4" xfId="40447" xr:uid="{00000000-0005-0000-0000-0000FE9D0000}"/>
    <cellStyle name="Normal 9 5 2 4 2" xfId="40448" xr:uid="{00000000-0005-0000-0000-0000FF9D0000}"/>
    <cellStyle name="Normal 9 5 2 4 2 2" xfId="40449" xr:uid="{00000000-0005-0000-0000-0000009E0000}"/>
    <cellStyle name="Normal 9 5 2 4 3" xfId="40450" xr:uid="{00000000-0005-0000-0000-0000019E0000}"/>
    <cellStyle name="Normal 9 5 2 4 3 2" xfId="40451" xr:uid="{00000000-0005-0000-0000-0000029E0000}"/>
    <cellStyle name="Normal 9 5 2 4 4" xfId="40452" xr:uid="{00000000-0005-0000-0000-0000039E0000}"/>
    <cellStyle name="Normal 9 5 2 4 4 2" xfId="40453" xr:uid="{00000000-0005-0000-0000-0000049E0000}"/>
    <cellStyle name="Normal 9 5 2 4 5" xfId="40454" xr:uid="{00000000-0005-0000-0000-0000059E0000}"/>
    <cellStyle name="Normal 9 5 2 5" xfId="40455" xr:uid="{00000000-0005-0000-0000-0000069E0000}"/>
    <cellStyle name="Normal 9 5 2 5 2" xfId="40456" xr:uid="{00000000-0005-0000-0000-0000079E0000}"/>
    <cellStyle name="Normal 9 5 2 6" xfId="40457" xr:uid="{00000000-0005-0000-0000-0000089E0000}"/>
    <cellStyle name="Normal 9 5 2 6 2" xfId="40458" xr:uid="{00000000-0005-0000-0000-0000099E0000}"/>
    <cellStyle name="Normal 9 5 2 7" xfId="40459" xr:uid="{00000000-0005-0000-0000-00000A9E0000}"/>
    <cellStyle name="Normal 9 5 2 7 2" xfId="40460" xr:uid="{00000000-0005-0000-0000-00000B9E0000}"/>
    <cellStyle name="Normal 9 5 2 8" xfId="40461" xr:uid="{00000000-0005-0000-0000-00000C9E0000}"/>
    <cellStyle name="Normal 9 5 3" xfId="40462" xr:uid="{00000000-0005-0000-0000-00000D9E0000}"/>
    <cellStyle name="Normal 9 5 3 2" xfId="40463" xr:uid="{00000000-0005-0000-0000-00000E9E0000}"/>
    <cellStyle name="Normal 9 5 3 2 2" xfId="40464" xr:uid="{00000000-0005-0000-0000-00000F9E0000}"/>
    <cellStyle name="Normal 9 5 3 2 2 2" xfId="40465" xr:uid="{00000000-0005-0000-0000-0000109E0000}"/>
    <cellStyle name="Normal 9 5 3 2 2 2 2" xfId="40466" xr:uid="{00000000-0005-0000-0000-0000119E0000}"/>
    <cellStyle name="Normal 9 5 3 2 2 3" xfId="40467" xr:uid="{00000000-0005-0000-0000-0000129E0000}"/>
    <cellStyle name="Normal 9 5 3 2 2 3 2" xfId="40468" xr:uid="{00000000-0005-0000-0000-0000139E0000}"/>
    <cellStyle name="Normal 9 5 3 2 2 4" xfId="40469" xr:uid="{00000000-0005-0000-0000-0000149E0000}"/>
    <cellStyle name="Normal 9 5 3 2 2 4 2" xfId="40470" xr:uid="{00000000-0005-0000-0000-0000159E0000}"/>
    <cellStyle name="Normal 9 5 3 2 2 5" xfId="40471" xr:uid="{00000000-0005-0000-0000-0000169E0000}"/>
    <cellStyle name="Normal 9 5 3 2 3" xfId="40472" xr:uid="{00000000-0005-0000-0000-0000179E0000}"/>
    <cellStyle name="Normal 9 5 3 2 3 2" xfId="40473" xr:uid="{00000000-0005-0000-0000-0000189E0000}"/>
    <cellStyle name="Normal 9 5 3 2 4" xfId="40474" xr:uid="{00000000-0005-0000-0000-0000199E0000}"/>
    <cellStyle name="Normal 9 5 3 2 4 2" xfId="40475" xr:uid="{00000000-0005-0000-0000-00001A9E0000}"/>
    <cellStyle name="Normal 9 5 3 2 5" xfId="40476" xr:uid="{00000000-0005-0000-0000-00001B9E0000}"/>
    <cellStyle name="Normal 9 5 3 2 5 2" xfId="40477" xr:uid="{00000000-0005-0000-0000-00001C9E0000}"/>
    <cellStyle name="Normal 9 5 3 2 6" xfId="40478" xr:uid="{00000000-0005-0000-0000-00001D9E0000}"/>
    <cellStyle name="Normal 9 5 3 3" xfId="40479" xr:uid="{00000000-0005-0000-0000-00001E9E0000}"/>
    <cellStyle name="Normal 9 5 3 3 2" xfId="40480" xr:uid="{00000000-0005-0000-0000-00001F9E0000}"/>
    <cellStyle name="Normal 9 5 3 3 2 2" xfId="40481" xr:uid="{00000000-0005-0000-0000-0000209E0000}"/>
    <cellStyle name="Normal 9 5 3 3 3" xfId="40482" xr:uid="{00000000-0005-0000-0000-0000219E0000}"/>
    <cellStyle name="Normal 9 5 3 3 3 2" xfId="40483" xr:uid="{00000000-0005-0000-0000-0000229E0000}"/>
    <cellStyle name="Normal 9 5 3 3 4" xfId="40484" xr:uid="{00000000-0005-0000-0000-0000239E0000}"/>
    <cellStyle name="Normal 9 5 3 3 4 2" xfId="40485" xr:uid="{00000000-0005-0000-0000-0000249E0000}"/>
    <cellStyle name="Normal 9 5 3 3 5" xfId="40486" xr:uid="{00000000-0005-0000-0000-0000259E0000}"/>
    <cellStyle name="Normal 9 5 3 4" xfId="40487" xr:uid="{00000000-0005-0000-0000-0000269E0000}"/>
    <cellStyle name="Normal 9 5 3 4 2" xfId="40488" xr:uid="{00000000-0005-0000-0000-0000279E0000}"/>
    <cellStyle name="Normal 9 5 3 5" xfId="40489" xr:uid="{00000000-0005-0000-0000-0000289E0000}"/>
    <cellStyle name="Normal 9 5 3 5 2" xfId="40490" xr:uid="{00000000-0005-0000-0000-0000299E0000}"/>
    <cellStyle name="Normal 9 5 3 6" xfId="40491" xr:uid="{00000000-0005-0000-0000-00002A9E0000}"/>
    <cellStyle name="Normal 9 5 3 6 2" xfId="40492" xr:uid="{00000000-0005-0000-0000-00002B9E0000}"/>
    <cellStyle name="Normal 9 5 3 7" xfId="40493" xr:uid="{00000000-0005-0000-0000-00002C9E0000}"/>
    <cellStyle name="Normal 9 5 4" xfId="40494" xr:uid="{00000000-0005-0000-0000-00002D9E0000}"/>
    <cellStyle name="Normal 9 5 4 2" xfId="40495" xr:uid="{00000000-0005-0000-0000-00002E9E0000}"/>
    <cellStyle name="Normal 9 5 4 2 2" xfId="40496" xr:uid="{00000000-0005-0000-0000-00002F9E0000}"/>
    <cellStyle name="Normal 9 5 4 2 2 2" xfId="40497" xr:uid="{00000000-0005-0000-0000-0000309E0000}"/>
    <cellStyle name="Normal 9 5 4 2 2 2 2" xfId="40498" xr:uid="{00000000-0005-0000-0000-0000319E0000}"/>
    <cellStyle name="Normal 9 5 4 2 2 3" xfId="40499" xr:uid="{00000000-0005-0000-0000-0000329E0000}"/>
    <cellStyle name="Normal 9 5 4 2 2 3 2" xfId="40500" xr:uid="{00000000-0005-0000-0000-0000339E0000}"/>
    <cellStyle name="Normal 9 5 4 2 2 4" xfId="40501" xr:uid="{00000000-0005-0000-0000-0000349E0000}"/>
    <cellStyle name="Normal 9 5 4 2 2 4 2" xfId="40502" xr:uid="{00000000-0005-0000-0000-0000359E0000}"/>
    <cellStyle name="Normal 9 5 4 2 2 5" xfId="40503" xr:uid="{00000000-0005-0000-0000-0000369E0000}"/>
    <cellStyle name="Normal 9 5 4 2 3" xfId="40504" xr:uid="{00000000-0005-0000-0000-0000379E0000}"/>
    <cellStyle name="Normal 9 5 4 2 3 2" xfId="40505" xr:uid="{00000000-0005-0000-0000-0000389E0000}"/>
    <cellStyle name="Normal 9 5 4 2 4" xfId="40506" xr:uid="{00000000-0005-0000-0000-0000399E0000}"/>
    <cellStyle name="Normal 9 5 4 2 4 2" xfId="40507" xr:uid="{00000000-0005-0000-0000-00003A9E0000}"/>
    <cellStyle name="Normal 9 5 4 2 5" xfId="40508" xr:uid="{00000000-0005-0000-0000-00003B9E0000}"/>
    <cellStyle name="Normal 9 5 4 2 5 2" xfId="40509" xr:uid="{00000000-0005-0000-0000-00003C9E0000}"/>
    <cellStyle name="Normal 9 5 4 2 6" xfId="40510" xr:uid="{00000000-0005-0000-0000-00003D9E0000}"/>
    <cellStyle name="Normal 9 5 4 3" xfId="40511" xr:uid="{00000000-0005-0000-0000-00003E9E0000}"/>
    <cellStyle name="Normal 9 5 4 3 2" xfId="40512" xr:uid="{00000000-0005-0000-0000-00003F9E0000}"/>
    <cellStyle name="Normal 9 5 4 3 2 2" xfId="40513" xr:uid="{00000000-0005-0000-0000-0000409E0000}"/>
    <cellStyle name="Normal 9 5 4 3 3" xfId="40514" xr:uid="{00000000-0005-0000-0000-0000419E0000}"/>
    <cellStyle name="Normal 9 5 4 3 3 2" xfId="40515" xr:uid="{00000000-0005-0000-0000-0000429E0000}"/>
    <cellStyle name="Normal 9 5 4 3 4" xfId="40516" xr:uid="{00000000-0005-0000-0000-0000439E0000}"/>
    <cellStyle name="Normal 9 5 4 3 4 2" xfId="40517" xr:uid="{00000000-0005-0000-0000-0000449E0000}"/>
    <cellStyle name="Normal 9 5 4 3 5" xfId="40518" xr:uid="{00000000-0005-0000-0000-0000459E0000}"/>
    <cellStyle name="Normal 9 5 4 4" xfId="40519" xr:uid="{00000000-0005-0000-0000-0000469E0000}"/>
    <cellStyle name="Normal 9 5 4 4 2" xfId="40520" xr:uid="{00000000-0005-0000-0000-0000479E0000}"/>
    <cellStyle name="Normal 9 5 4 5" xfId="40521" xr:uid="{00000000-0005-0000-0000-0000489E0000}"/>
    <cellStyle name="Normal 9 5 4 5 2" xfId="40522" xr:uid="{00000000-0005-0000-0000-0000499E0000}"/>
    <cellStyle name="Normal 9 5 4 6" xfId="40523" xr:uid="{00000000-0005-0000-0000-00004A9E0000}"/>
    <cellStyle name="Normal 9 5 4 6 2" xfId="40524" xr:uid="{00000000-0005-0000-0000-00004B9E0000}"/>
    <cellStyle name="Normal 9 5 4 7" xfId="40525" xr:uid="{00000000-0005-0000-0000-00004C9E0000}"/>
    <cellStyle name="Normal 9 5 5" xfId="40526" xr:uid="{00000000-0005-0000-0000-00004D9E0000}"/>
    <cellStyle name="Normal 9 5 5 2" xfId="40527" xr:uid="{00000000-0005-0000-0000-00004E9E0000}"/>
    <cellStyle name="Normal 9 5 5 2 2" xfId="40528" xr:uid="{00000000-0005-0000-0000-00004F9E0000}"/>
    <cellStyle name="Normal 9 5 5 2 2 2" xfId="40529" xr:uid="{00000000-0005-0000-0000-0000509E0000}"/>
    <cellStyle name="Normal 9 5 5 2 3" xfId="40530" xr:uid="{00000000-0005-0000-0000-0000519E0000}"/>
    <cellStyle name="Normal 9 5 5 2 3 2" xfId="40531" xr:uid="{00000000-0005-0000-0000-0000529E0000}"/>
    <cellStyle name="Normal 9 5 5 2 4" xfId="40532" xr:uid="{00000000-0005-0000-0000-0000539E0000}"/>
    <cellStyle name="Normal 9 5 5 2 4 2" xfId="40533" xr:uid="{00000000-0005-0000-0000-0000549E0000}"/>
    <cellStyle name="Normal 9 5 5 2 5" xfId="40534" xr:uid="{00000000-0005-0000-0000-0000559E0000}"/>
    <cellStyle name="Normal 9 5 5 3" xfId="40535" xr:uid="{00000000-0005-0000-0000-0000569E0000}"/>
    <cellStyle name="Normal 9 5 5 3 2" xfId="40536" xr:uid="{00000000-0005-0000-0000-0000579E0000}"/>
    <cellStyle name="Normal 9 5 5 4" xfId="40537" xr:uid="{00000000-0005-0000-0000-0000589E0000}"/>
    <cellStyle name="Normal 9 5 5 4 2" xfId="40538" xr:uid="{00000000-0005-0000-0000-0000599E0000}"/>
    <cellStyle name="Normal 9 5 5 5" xfId="40539" xr:uid="{00000000-0005-0000-0000-00005A9E0000}"/>
    <cellStyle name="Normal 9 5 5 5 2" xfId="40540" xr:uid="{00000000-0005-0000-0000-00005B9E0000}"/>
    <cellStyle name="Normal 9 5 5 6" xfId="40541" xr:uid="{00000000-0005-0000-0000-00005C9E0000}"/>
    <cellStyle name="Normal 9 5 6" xfId="40542" xr:uid="{00000000-0005-0000-0000-00005D9E0000}"/>
    <cellStyle name="Normal 9 5 6 2" xfId="40543" xr:uid="{00000000-0005-0000-0000-00005E9E0000}"/>
    <cellStyle name="Normal 9 5 7" xfId="40544" xr:uid="{00000000-0005-0000-0000-00005F9E0000}"/>
    <cellStyle name="Normal 9 5 7 2" xfId="40545" xr:uid="{00000000-0005-0000-0000-0000609E0000}"/>
    <cellStyle name="Normal 9 5 7 2 2" xfId="40546" xr:uid="{00000000-0005-0000-0000-0000619E0000}"/>
    <cellStyle name="Normal 9 5 7 3" xfId="40547" xr:uid="{00000000-0005-0000-0000-0000629E0000}"/>
    <cellStyle name="Normal 9 5 7 3 2" xfId="40548" xr:uid="{00000000-0005-0000-0000-0000639E0000}"/>
    <cellStyle name="Normal 9 5 7 4" xfId="40549" xr:uid="{00000000-0005-0000-0000-0000649E0000}"/>
    <cellStyle name="Normal 9 5 7 4 2" xfId="40550" xr:uid="{00000000-0005-0000-0000-0000659E0000}"/>
    <cellStyle name="Normal 9 5 7 5" xfId="40551" xr:uid="{00000000-0005-0000-0000-0000669E0000}"/>
    <cellStyle name="Normal 9 5 8" xfId="40552" xr:uid="{00000000-0005-0000-0000-0000679E0000}"/>
    <cellStyle name="Normal 9 5 8 2" xfId="40553" xr:uid="{00000000-0005-0000-0000-0000689E0000}"/>
    <cellStyle name="Normal 9 5 9" xfId="40554" xr:uid="{00000000-0005-0000-0000-0000699E0000}"/>
    <cellStyle name="Normal 9 5 9 2" xfId="40555" xr:uid="{00000000-0005-0000-0000-00006A9E0000}"/>
    <cellStyle name="Normal 9 50" xfId="40556" xr:uid="{00000000-0005-0000-0000-00006B9E0000}"/>
    <cellStyle name="Normal 9 50 2" xfId="40557" xr:uid="{00000000-0005-0000-0000-00006C9E0000}"/>
    <cellStyle name="Normal 9 51" xfId="40558" xr:uid="{00000000-0005-0000-0000-00006D9E0000}"/>
    <cellStyle name="Normal 9 51 2" xfId="40559" xr:uid="{00000000-0005-0000-0000-00006E9E0000}"/>
    <cellStyle name="Normal 9 52" xfId="40560" xr:uid="{00000000-0005-0000-0000-00006F9E0000}"/>
    <cellStyle name="Normal 9 52 2" xfId="40561" xr:uid="{00000000-0005-0000-0000-0000709E0000}"/>
    <cellStyle name="Normal 9 53" xfId="40562" xr:uid="{00000000-0005-0000-0000-0000719E0000}"/>
    <cellStyle name="Normal 9 53 2" xfId="40563" xr:uid="{00000000-0005-0000-0000-0000729E0000}"/>
    <cellStyle name="Normal 9 54" xfId="40564" xr:uid="{00000000-0005-0000-0000-0000739E0000}"/>
    <cellStyle name="Normal 9 54 2" xfId="40565" xr:uid="{00000000-0005-0000-0000-0000749E0000}"/>
    <cellStyle name="Normal 9 55" xfId="40566" xr:uid="{00000000-0005-0000-0000-0000759E0000}"/>
    <cellStyle name="Normal 9 55 2" xfId="40567" xr:uid="{00000000-0005-0000-0000-0000769E0000}"/>
    <cellStyle name="Normal 9 56" xfId="40568" xr:uid="{00000000-0005-0000-0000-0000779E0000}"/>
    <cellStyle name="Normal 9 56 2" xfId="40569" xr:uid="{00000000-0005-0000-0000-0000789E0000}"/>
    <cellStyle name="Normal 9 57" xfId="40570" xr:uid="{00000000-0005-0000-0000-0000799E0000}"/>
    <cellStyle name="Normal 9 57 2" xfId="40571" xr:uid="{00000000-0005-0000-0000-00007A9E0000}"/>
    <cellStyle name="Normal 9 58" xfId="40572" xr:uid="{00000000-0005-0000-0000-00007B9E0000}"/>
    <cellStyle name="Normal 9 58 2" xfId="40573" xr:uid="{00000000-0005-0000-0000-00007C9E0000}"/>
    <cellStyle name="Normal 9 59" xfId="40574" xr:uid="{00000000-0005-0000-0000-00007D9E0000}"/>
    <cellStyle name="Normal 9 59 2" xfId="40575" xr:uid="{00000000-0005-0000-0000-00007E9E0000}"/>
    <cellStyle name="Normal 9 6" xfId="40576" xr:uid="{00000000-0005-0000-0000-00007F9E0000}"/>
    <cellStyle name="Normal 9 6 2" xfId="40577" xr:uid="{00000000-0005-0000-0000-0000809E0000}"/>
    <cellStyle name="Normal 9 6 2 2" xfId="40578" xr:uid="{00000000-0005-0000-0000-0000819E0000}"/>
    <cellStyle name="Normal 9 6 2 2 2" xfId="40579" xr:uid="{00000000-0005-0000-0000-0000829E0000}"/>
    <cellStyle name="Normal 9 6 2 2 2 2" xfId="40580" xr:uid="{00000000-0005-0000-0000-0000839E0000}"/>
    <cellStyle name="Normal 9 6 2 2 2 2 2" xfId="40581" xr:uid="{00000000-0005-0000-0000-0000849E0000}"/>
    <cellStyle name="Normal 9 6 2 2 2 3" xfId="40582" xr:uid="{00000000-0005-0000-0000-0000859E0000}"/>
    <cellStyle name="Normal 9 6 2 2 2 3 2" xfId="40583" xr:uid="{00000000-0005-0000-0000-0000869E0000}"/>
    <cellStyle name="Normal 9 6 2 2 2 4" xfId="40584" xr:uid="{00000000-0005-0000-0000-0000879E0000}"/>
    <cellStyle name="Normal 9 6 2 2 2 4 2" xfId="40585" xr:uid="{00000000-0005-0000-0000-0000889E0000}"/>
    <cellStyle name="Normal 9 6 2 2 2 5" xfId="40586" xr:uid="{00000000-0005-0000-0000-0000899E0000}"/>
    <cellStyle name="Normal 9 6 2 2 3" xfId="40587" xr:uid="{00000000-0005-0000-0000-00008A9E0000}"/>
    <cellStyle name="Normal 9 6 2 2 3 2" xfId="40588" xr:uid="{00000000-0005-0000-0000-00008B9E0000}"/>
    <cellStyle name="Normal 9 6 2 2 4" xfId="40589" xr:uid="{00000000-0005-0000-0000-00008C9E0000}"/>
    <cellStyle name="Normal 9 6 2 2 4 2" xfId="40590" xr:uid="{00000000-0005-0000-0000-00008D9E0000}"/>
    <cellStyle name="Normal 9 6 2 2 5" xfId="40591" xr:uid="{00000000-0005-0000-0000-00008E9E0000}"/>
    <cellStyle name="Normal 9 6 2 2 5 2" xfId="40592" xr:uid="{00000000-0005-0000-0000-00008F9E0000}"/>
    <cellStyle name="Normal 9 6 2 2 6" xfId="40593" xr:uid="{00000000-0005-0000-0000-0000909E0000}"/>
    <cellStyle name="Normal 9 6 2 3" xfId="40594" xr:uid="{00000000-0005-0000-0000-0000919E0000}"/>
    <cellStyle name="Normal 9 6 2 3 2" xfId="40595" xr:uid="{00000000-0005-0000-0000-0000929E0000}"/>
    <cellStyle name="Normal 9 6 2 3 2 2" xfId="40596" xr:uid="{00000000-0005-0000-0000-0000939E0000}"/>
    <cellStyle name="Normal 9 6 2 3 3" xfId="40597" xr:uid="{00000000-0005-0000-0000-0000949E0000}"/>
    <cellStyle name="Normal 9 6 2 3 3 2" xfId="40598" xr:uid="{00000000-0005-0000-0000-0000959E0000}"/>
    <cellStyle name="Normal 9 6 2 3 4" xfId="40599" xr:uid="{00000000-0005-0000-0000-0000969E0000}"/>
    <cellStyle name="Normal 9 6 2 3 4 2" xfId="40600" xr:uid="{00000000-0005-0000-0000-0000979E0000}"/>
    <cellStyle name="Normal 9 6 2 3 5" xfId="40601" xr:uid="{00000000-0005-0000-0000-0000989E0000}"/>
    <cellStyle name="Normal 9 6 2 4" xfId="40602" xr:uid="{00000000-0005-0000-0000-0000999E0000}"/>
    <cellStyle name="Normal 9 6 2 4 2" xfId="40603" xr:uid="{00000000-0005-0000-0000-00009A9E0000}"/>
    <cellStyle name="Normal 9 6 2 5" xfId="40604" xr:uid="{00000000-0005-0000-0000-00009B9E0000}"/>
    <cellStyle name="Normal 9 6 2 5 2" xfId="40605" xr:uid="{00000000-0005-0000-0000-00009C9E0000}"/>
    <cellStyle name="Normal 9 6 2 6" xfId="40606" xr:uid="{00000000-0005-0000-0000-00009D9E0000}"/>
    <cellStyle name="Normal 9 6 2 6 2" xfId="40607" xr:uid="{00000000-0005-0000-0000-00009E9E0000}"/>
    <cellStyle name="Normal 9 6 2 7" xfId="40608" xr:uid="{00000000-0005-0000-0000-00009F9E0000}"/>
    <cellStyle name="Normal 9 6 3" xfId="40609" xr:uid="{00000000-0005-0000-0000-0000A09E0000}"/>
    <cellStyle name="Normal 9 6 3 2" xfId="40610" xr:uid="{00000000-0005-0000-0000-0000A19E0000}"/>
    <cellStyle name="Normal 9 6 3 2 2" xfId="40611" xr:uid="{00000000-0005-0000-0000-0000A29E0000}"/>
    <cellStyle name="Normal 9 6 3 2 2 2" xfId="40612" xr:uid="{00000000-0005-0000-0000-0000A39E0000}"/>
    <cellStyle name="Normal 9 6 3 2 3" xfId="40613" xr:uid="{00000000-0005-0000-0000-0000A49E0000}"/>
    <cellStyle name="Normal 9 6 3 2 3 2" xfId="40614" xr:uid="{00000000-0005-0000-0000-0000A59E0000}"/>
    <cellStyle name="Normal 9 6 3 2 4" xfId="40615" xr:uid="{00000000-0005-0000-0000-0000A69E0000}"/>
    <cellStyle name="Normal 9 6 3 2 4 2" xfId="40616" xr:uid="{00000000-0005-0000-0000-0000A79E0000}"/>
    <cellStyle name="Normal 9 6 3 2 5" xfId="40617" xr:uid="{00000000-0005-0000-0000-0000A89E0000}"/>
    <cellStyle name="Normal 9 6 3 3" xfId="40618" xr:uid="{00000000-0005-0000-0000-0000A99E0000}"/>
    <cellStyle name="Normal 9 6 3 3 2" xfId="40619" xr:uid="{00000000-0005-0000-0000-0000AA9E0000}"/>
    <cellStyle name="Normal 9 6 3 4" xfId="40620" xr:uid="{00000000-0005-0000-0000-0000AB9E0000}"/>
    <cellStyle name="Normal 9 6 3 4 2" xfId="40621" xr:uid="{00000000-0005-0000-0000-0000AC9E0000}"/>
    <cellStyle name="Normal 9 6 3 5" xfId="40622" xr:uid="{00000000-0005-0000-0000-0000AD9E0000}"/>
    <cellStyle name="Normal 9 6 3 5 2" xfId="40623" xr:uid="{00000000-0005-0000-0000-0000AE9E0000}"/>
    <cellStyle name="Normal 9 6 3 6" xfId="40624" xr:uid="{00000000-0005-0000-0000-0000AF9E0000}"/>
    <cellStyle name="Normal 9 6 4" xfId="40625" xr:uid="{00000000-0005-0000-0000-0000B09E0000}"/>
    <cellStyle name="Normal 9 6 4 2" xfId="40626" xr:uid="{00000000-0005-0000-0000-0000B19E0000}"/>
    <cellStyle name="Normal 9 6 5" xfId="40627" xr:uid="{00000000-0005-0000-0000-0000B29E0000}"/>
    <cellStyle name="Normal 9 6 5 2" xfId="40628" xr:uid="{00000000-0005-0000-0000-0000B39E0000}"/>
    <cellStyle name="Normal 9 6 5 2 2" xfId="40629" xr:uid="{00000000-0005-0000-0000-0000B49E0000}"/>
    <cellStyle name="Normal 9 6 5 3" xfId="40630" xr:uid="{00000000-0005-0000-0000-0000B59E0000}"/>
    <cellStyle name="Normal 9 6 5 3 2" xfId="40631" xr:uid="{00000000-0005-0000-0000-0000B69E0000}"/>
    <cellStyle name="Normal 9 6 5 4" xfId="40632" xr:uid="{00000000-0005-0000-0000-0000B79E0000}"/>
    <cellStyle name="Normal 9 6 5 4 2" xfId="40633" xr:uid="{00000000-0005-0000-0000-0000B89E0000}"/>
    <cellStyle name="Normal 9 6 5 5" xfId="40634" xr:uid="{00000000-0005-0000-0000-0000B99E0000}"/>
    <cellStyle name="Normal 9 6 6" xfId="40635" xr:uid="{00000000-0005-0000-0000-0000BA9E0000}"/>
    <cellStyle name="Normal 9 6 6 2" xfId="40636" xr:uid="{00000000-0005-0000-0000-0000BB9E0000}"/>
    <cellStyle name="Normal 9 6 7" xfId="40637" xr:uid="{00000000-0005-0000-0000-0000BC9E0000}"/>
    <cellStyle name="Normal 9 6 7 2" xfId="40638" xr:uid="{00000000-0005-0000-0000-0000BD9E0000}"/>
    <cellStyle name="Normal 9 6 8" xfId="40639" xr:uid="{00000000-0005-0000-0000-0000BE9E0000}"/>
    <cellStyle name="Normal 9 6 8 2" xfId="40640" xr:uid="{00000000-0005-0000-0000-0000BF9E0000}"/>
    <cellStyle name="Normal 9 6 9" xfId="40641" xr:uid="{00000000-0005-0000-0000-0000C09E0000}"/>
    <cellStyle name="Normal 9 60" xfId="40642" xr:uid="{00000000-0005-0000-0000-0000C19E0000}"/>
    <cellStyle name="Normal 9 60 2" xfId="40643" xr:uid="{00000000-0005-0000-0000-0000C29E0000}"/>
    <cellStyle name="Normal 9 61" xfId="40644" xr:uid="{00000000-0005-0000-0000-0000C39E0000}"/>
    <cellStyle name="Normal 9 61 2" xfId="40645" xr:uid="{00000000-0005-0000-0000-0000C49E0000}"/>
    <cellStyle name="Normal 9 62" xfId="40646" xr:uid="{00000000-0005-0000-0000-0000C59E0000}"/>
    <cellStyle name="Normal 9 62 2" xfId="40647" xr:uid="{00000000-0005-0000-0000-0000C69E0000}"/>
    <cellStyle name="Normal 9 63" xfId="40648" xr:uid="{00000000-0005-0000-0000-0000C79E0000}"/>
    <cellStyle name="Normal 9 63 2" xfId="40649" xr:uid="{00000000-0005-0000-0000-0000C89E0000}"/>
    <cellStyle name="Normal 9 64" xfId="40650" xr:uid="{00000000-0005-0000-0000-0000C99E0000}"/>
    <cellStyle name="Normal 9 64 2" xfId="40651" xr:uid="{00000000-0005-0000-0000-0000CA9E0000}"/>
    <cellStyle name="Normal 9 65" xfId="40652" xr:uid="{00000000-0005-0000-0000-0000CB9E0000}"/>
    <cellStyle name="Normal 9 65 2" xfId="40653" xr:uid="{00000000-0005-0000-0000-0000CC9E0000}"/>
    <cellStyle name="Normal 9 66" xfId="40654" xr:uid="{00000000-0005-0000-0000-0000CD9E0000}"/>
    <cellStyle name="Normal 9 66 2" xfId="40655" xr:uid="{00000000-0005-0000-0000-0000CE9E0000}"/>
    <cellStyle name="Normal 9 67" xfId="40656" xr:uid="{00000000-0005-0000-0000-0000CF9E0000}"/>
    <cellStyle name="Normal 9 67 2" xfId="40657" xr:uid="{00000000-0005-0000-0000-0000D09E0000}"/>
    <cellStyle name="Normal 9 68" xfId="40658" xr:uid="{00000000-0005-0000-0000-0000D19E0000}"/>
    <cellStyle name="Normal 9 68 2" xfId="40659" xr:uid="{00000000-0005-0000-0000-0000D29E0000}"/>
    <cellStyle name="Normal 9 69" xfId="40660" xr:uid="{00000000-0005-0000-0000-0000D39E0000}"/>
    <cellStyle name="Normal 9 69 2" xfId="40661" xr:uid="{00000000-0005-0000-0000-0000D49E0000}"/>
    <cellStyle name="Normal 9 7" xfId="40662" xr:uid="{00000000-0005-0000-0000-0000D59E0000}"/>
    <cellStyle name="Normal 9 7 2" xfId="40663" xr:uid="{00000000-0005-0000-0000-0000D69E0000}"/>
    <cellStyle name="Normal 9 7 2 2" xfId="40664" xr:uid="{00000000-0005-0000-0000-0000D79E0000}"/>
    <cellStyle name="Normal 9 7 2 2 2" xfId="40665" xr:uid="{00000000-0005-0000-0000-0000D89E0000}"/>
    <cellStyle name="Normal 9 7 2 2 2 2" xfId="40666" xr:uid="{00000000-0005-0000-0000-0000D99E0000}"/>
    <cellStyle name="Normal 9 7 2 2 2 2 2" xfId="40667" xr:uid="{00000000-0005-0000-0000-0000DA9E0000}"/>
    <cellStyle name="Normal 9 7 2 2 2 3" xfId="40668" xr:uid="{00000000-0005-0000-0000-0000DB9E0000}"/>
    <cellStyle name="Normal 9 7 2 2 2 3 2" xfId="40669" xr:uid="{00000000-0005-0000-0000-0000DC9E0000}"/>
    <cellStyle name="Normal 9 7 2 2 2 4" xfId="40670" xr:uid="{00000000-0005-0000-0000-0000DD9E0000}"/>
    <cellStyle name="Normal 9 7 2 2 2 4 2" xfId="40671" xr:uid="{00000000-0005-0000-0000-0000DE9E0000}"/>
    <cellStyle name="Normal 9 7 2 2 2 5" xfId="40672" xr:uid="{00000000-0005-0000-0000-0000DF9E0000}"/>
    <cellStyle name="Normal 9 7 2 2 3" xfId="40673" xr:uid="{00000000-0005-0000-0000-0000E09E0000}"/>
    <cellStyle name="Normal 9 7 2 2 3 2" xfId="40674" xr:uid="{00000000-0005-0000-0000-0000E19E0000}"/>
    <cellStyle name="Normal 9 7 2 2 4" xfId="40675" xr:uid="{00000000-0005-0000-0000-0000E29E0000}"/>
    <cellStyle name="Normal 9 7 2 2 4 2" xfId="40676" xr:uid="{00000000-0005-0000-0000-0000E39E0000}"/>
    <cellStyle name="Normal 9 7 2 2 5" xfId="40677" xr:uid="{00000000-0005-0000-0000-0000E49E0000}"/>
    <cellStyle name="Normal 9 7 2 2 5 2" xfId="40678" xr:uid="{00000000-0005-0000-0000-0000E59E0000}"/>
    <cellStyle name="Normal 9 7 2 2 6" xfId="40679" xr:uid="{00000000-0005-0000-0000-0000E69E0000}"/>
    <cellStyle name="Normal 9 7 2 3" xfId="40680" xr:uid="{00000000-0005-0000-0000-0000E79E0000}"/>
    <cellStyle name="Normal 9 7 2 3 2" xfId="40681" xr:uid="{00000000-0005-0000-0000-0000E89E0000}"/>
    <cellStyle name="Normal 9 7 2 3 2 2" xfId="40682" xr:uid="{00000000-0005-0000-0000-0000E99E0000}"/>
    <cellStyle name="Normal 9 7 2 3 3" xfId="40683" xr:uid="{00000000-0005-0000-0000-0000EA9E0000}"/>
    <cellStyle name="Normal 9 7 2 3 3 2" xfId="40684" xr:uid="{00000000-0005-0000-0000-0000EB9E0000}"/>
    <cellStyle name="Normal 9 7 2 3 4" xfId="40685" xr:uid="{00000000-0005-0000-0000-0000EC9E0000}"/>
    <cellStyle name="Normal 9 7 2 3 4 2" xfId="40686" xr:uid="{00000000-0005-0000-0000-0000ED9E0000}"/>
    <cellStyle name="Normal 9 7 2 3 5" xfId="40687" xr:uid="{00000000-0005-0000-0000-0000EE9E0000}"/>
    <cellStyle name="Normal 9 7 2 4" xfId="40688" xr:uid="{00000000-0005-0000-0000-0000EF9E0000}"/>
    <cellStyle name="Normal 9 7 2 4 2" xfId="40689" xr:uid="{00000000-0005-0000-0000-0000F09E0000}"/>
    <cellStyle name="Normal 9 7 2 5" xfId="40690" xr:uid="{00000000-0005-0000-0000-0000F19E0000}"/>
    <cellStyle name="Normal 9 7 2 5 2" xfId="40691" xr:uid="{00000000-0005-0000-0000-0000F29E0000}"/>
    <cellStyle name="Normal 9 7 2 6" xfId="40692" xr:uid="{00000000-0005-0000-0000-0000F39E0000}"/>
    <cellStyle name="Normal 9 7 2 6 2" xfId="40693" xr:uid="{00000000-0005-0000-0000-0000F49E0000}"/>
    <cellStyle name="Normal 9 7 2 7" xfId="40694" xr:uid="{00000000-0005-0000-0000-0000F59E0000}"/>
    <cellStyle name="Normal 9 7 3" xfId="40695" xr:uid="{00000000-0005-0000-0000-0000F69E0000}"/>
    <cellStyle name="Normal 9 7 3 2" xfId="40696" xr:uid="{00000000-0005-0000-0000-0000F79E0000}"/>
    <cellStyle name="Normal 9 7 3 2 2" xfId="40697" xr:uid="{00000000-0005-0000-0000-0000F89E0000}"/>
    <cellStyle name="Normal 9 7 3 2 2 2" xfId="40698" xr:uid="{00000000-0005-0000-0000-0000F99E0000}"/>
    <cellStyle name="Normal 9 7 3 2 3" xfId="40699" xr:uid="{00000000-0005-0000-0000-0000FA9E0000}"/>
    <cellStyle name="Normal 9 7 3 2 3 2" xfId="40700" xr:uid="{00000000-0005-0000-0000-0000FB9E0000}"/>
    <cellStyle name="Normal 9 7 3 2 4" xfId="40701" xr:uid="{00000000-0005-0000-0000-0000FC9E0000}"/>
    <cellStyle name="Normal 9 7 3 2 4 2" xfId="40702" xr:uid="{00000000-0005-0000-0000-0000FD9E0000}"/>
    <cellStyle name="Normal 9 7 3 2 5" xfId="40703" xr:uid="{00000000-0005-0000-0000-0000FE9E0000}"/>
    <cellStyle name="Normal 9 7 3 3" xfId="40704" xr:uid="{00000000-0005-0000-0000-0000FF9E0000}"/>
    <cellStyle name="Normal 9 7 3 3 2" xfId="40705" xr:uid="{00000000-0005-0000-0000-0000009F0000}"/>
    <cellStyle name="Normal 9 7 3 4" xfId="40706" xr:uid="{00000000-0005-0000-0000-0000019F0000}"/>
    <cellStyle name="Normal 9 7 3 4 2" xfId="40707" xr:uid="{00000000-0005-0000-0000-0000029F0000}"/>
    <cellStyle name="Normal 9 7 3 5" xfId="40708" xr:uid="{00000000-0005-0000-0000-0000039F0000}"/>
    <cellStyle name="Normal 9 7 3 5 2" xfId="40709" xr:uid="{00000000-0005-0000-0000-0000049F0000}"/>
    <cellStyle name="Normal 9 7 3 6" xfId="40710" xr:uid="{00000000-0005-0000-0000-0000059F0000}"/>
    <cellStyle name="Normal 9 7 4" xfId="40711" xr:uid="{00000000-0005-0000-0000-0000069F0000}"/>
    <cellStyle name="Normal 9 7 4 2" xfId="40712" xr:uid="{00000000-0005-0000-0000-0000079F0000}"/>
    <cellStyle name="Normal 9 7 5" xfId="40713" xr:uid="{00000000-0005-0000-0000-0000089F0000}"/>
    <cellStyle name="Normal 9 7 5 2" xfId="40714" xr:uid="{00000000-0005-0000-0000-0000099F0000}"/>
    <cellStyle name="Normal 9 7 5 2 2" xfId="40715" xr:uid="{00000000-0005-0000-0000-00000A9F0000}"/>
    <cellStyle name="Normal 9 7 5 3" xfId="40716" xr:uid="{00000000-0005-0000-0000-00000B9F0000}"/>
    <cellStyle name="Normal 9 7 5 3 2" xfId="40717" xr:uid="{00000000-0005-0000-0000-00000C9F0000}"/>
    <cellStyle name="Normal 9 7 5 4" xfId="40718" xr:uid="{00000000-0005-0000-0000-00000D9F0000}"/>
    <cellStyle name="Normal 9 7 5 4 2" xfId="40719" xr:uid="{00000000-0005-0000-0000-00000E9F0000}"/>
    <cellStyle name="Normal 9 7 5 5" xfId="40720" xr:uid="{00000000-0005-0000-0000-00000F9F0000}"/>
    <cellStyle name="Normal 9 7 6" xfId="40721" xr:uid="{00000000-0005-0000-0000-0000109F0000}"/>
    <cellStyle name="Normal 9 7 6 2" xfId="40722" xr:uid="{00000000-0005-0000-0000-0000119F0000}"/>
    <cellStyle name="Normal 9 7 7" xfId="40723" xr:uid="{00000000-0005-0000-0000-0000129F0000}"/>
    <cellStyle name="Normal 9 7 7 2" xfId="40724" xr:uid="{00000000-0005-0000-0000-0000139F0000}"/>
    <cellStyle name="Normal 9 7 8" xfId="40725" xr:uid="{00000000-0005-0000-0000-0000149F0000}"/>
    <cellStyle name="Normal 9 7 8 2" xfId="40726" xr:uid="{00000000-0005-0000-0000-0000159F0000}"/>
    <cellStyle name="Normal 9 7 9" xfId="40727" xr:uid="{00000000-0005-0000-0000-0000169F0000}"/>
    <cellStyle name="Normal 9 70" xfId="40728" xr:uid="{00000000-0005-0000-0000-0000179F0000}"/>
    <cellStyle name="Normal 9 70 2" xfId="40729" xr:uid="{00000000-0005-0000-0000-0000189F0000}"/>
    <cellStyle name="Normal 9 71" xfId="40730" xr:uid="{00000000-0005-0000-0000-0000199F0000}"/>
    <cellStyle name="Normal 9 71 2" xfId="40731" xr:uid="{00000000-0005-0000-0000-00001A9F0000}"/>
    <cellStyle name="Normal 9 72" xfId="40732" xr:uid="{00000000-0005-0000-0000-00001B9F0000}"/>
    <cellStyle name="Normal 9 72 2" xfId="40733" xr:uid="{00000000-0005-0000-0000-00001C9F0000}"/>
    <cellStyle name="Normal 9 73" xfId="40734" xr:uid="{00000000-0005-0000-0000-00001D9F0000}"/>
    <cellStyle name="Normal 9 73 2" xfId="40735" xr:uid="{00000000-0005-0000-0000-00001E9F0000}"/>
    <cellStyle name="Normal 9 74" xfId="40736" xr:uid="{00000000-0005-0000-0000-00001F9F0000}"/>
    <cellStyle name="Normal 9 74 2" xfId="40737" xr:uid="{00000000-0005-0000-0000-0000209F0000}"/>
    <cellStyle name="Normal 9 75" xfId="40738" xr:uid="{00000000-0005-0000-0000-0000219F0000}"/>
    <cellStyle name="Normal 9 75 2" xfId="40739" xr:uid="{00000000-0005-0000-0000-0000229F0000}"/>
    <cellStyle name="Normal 9 76" xfId="40740" xr:uid="{00000000-0005-0000-0000-0000239F0000}"/>
    <cellStyle name="Normal 9 76 2" xfId="40741" xr:uid="{00000000-0005-0000-0000-0000249F0000}"/>
    <cellStyle name="Normal 9 77" xfId="40742" xr:uid="{00000000-0005-0000-0000-0000259F0000}"/>
    <cellStyle name="Normal 9 77 2" xfId="40743" xr:uid="{00000000-0005-0000-0000-0000269F0000}"/>
    <cellStyle name="Normal 9 78" xfId="40744" xr:uid="{00000000-0005-0000-0000-0000279F0000}"/>
    <cellStyle name="Normal 9 78 2" xfId="40745" xr:uid="{00000000-0005-0000-0000-0000289F0000}"/>
    <cellStyle name="Normal 9 79" xfId="40746" xr:uid="{00000000-0005-0000-0000-0000299F0000}"/>
    <cellStyle name="Normal 9 79 2" xfId="40747" xr:uid="{00000000-0005-0000-0000-00002A9F0000}"/>
    <cellStyle name="Normal 9 8" xfId="40748" xr:uid="{00000000-0005-0000-0000-00002B9F0000}"/>
    <cellStyle name="Normal 9 8 2" xfId="40749" xr:uid="{00000000-0005-0000-0000-00002C9F0000}"/>
    <cellStyle name="Normal 9 8 2 2" xfId="40750" xr:uid="{00000000-0005-0000-0000-00002D9F0000}"/>
    <cellStyle name="Normal 9 8 2 2 2" xfId="40751" xr:uid="{00000000-0005-0000-0000-00002E9F0000}"/>
    <cellStyle name="Normal 9 8 2 2 2 2" xfId="40752" xr:uid="{00000000-0005-0000-0000-00002F9F0000}"/>
    <cellStyle name="Normal 9 8 2 2 3" xfId="40753" xr:uid="{00000000-0005-0000-0000-0000309F0000}"/>
    <cellStyle name="Normal 9 8 2 2 3 2" xfId="40754" xr:uid="{00000000-0005-0000-0000-0000319F0000}"/>
    <cellStyle name="Normal 9 8 2 2 4" xfId="40755" xr:uid="{00000000-0005-0000-0000-0000329F0000}"/>
    <cellStyle name="Normal 9 8 2 2 4 2" xfId="40756" xr:uid="{00000000-0005-0000-0000-0000339F0000}"/>
    <cellStyle name="Normal 9 8 2 2 5" xfId="40757" xr:uid="{00000000-0005-0000-0000-0000349F0000}"/>
    <cellStyle name="Normal 9 8 2 3" xfId="40758" xr:uid="{00000000-0005-0000-0000-0000359F0000}"/>
    <cellStyle name="Normal 9 8 2 3 2" xfId="40759" xr:uid="{00000000-0005-0000-0000-0000369F0000}"/>
    <cellStyle name="Normal 9 8 2 4" xfId="40760" xr:uid="{00000000-0005-0000-0000-0000379F0000}"/>
    <cellStyle name="Normal 9 8 2 4 2" xfId="40761" xr:uid="{00000000-0005-0000-0000-0000389F0000}"/>
    <cellStyle name="Normal 9 8 2 5" xfId="40762" xr:uid="{00000000-0005-0000-0000-0000399F0000}"/>
    <cellStyle name="Normal 9 8 2 5 2" xfId="40763" xr:uid="{00000000-0005-0000-0000-00003A9F0000}"/>
    <cellStyle name="Normal 9 8 2 6" xfId="40764" xr:uid="{00000000-0005-0000-0000-00003B9F0000}"/>
    <cellStyle name="Normal 9 8 3" xfId="40765" xr:uid="{00000000-0005-0000-0000-00003C9F0000}"/>
    <cellStyle name="Normal 9 8 3 2" xfId="40766" xr:uid="{00000000-0005-0000-0000-00003D9F0000}"/>
    <cellStyle name="Normal 9 8 4" xfId="40767" xr:uid="{00000000-0005-0000-0000-00003E9F0000}"/>
    <cellStyle name="Normal 9 8 4 2" xfId="40768" xr:uid="{00000000-0005-0000-0000-00003F9F0000}"/>
    <cellStyle name="Normal 9 8 4 2 2" xfId="40769" xr:uid="{00000000-0005-0000-0000-0000409F0000}"/>
    <cellStyle name="Normal 9 8 4 3" xfId="40770" xr:uid="{00000000-0005-0000-0000-0000419F0000}"/>
    <cellStyle name="Normal 9 8 4 3 2" xfId="40771" xr:uid="{00000000-0005-0000-0000-0000429F0000}"/>
    <cellStyle name="Normal 9 8 4 4" xfId="40772" xr:uid="{00000000-0005-0000-0000-0000439F0000}"/>
    <cellStyle name="Normal 9 8 4 4 2" xfId="40773" xr:uid="{00000000-0005-0000-0000-0000449F0000}"/>
    <cellStyle name="Normal 9 8 4 5" xfId="40774" xr:uid="{00000000-0005-0000-0000-0000459F0000}"/>
    <cellStyle name="Normal 9 8 5" xfId="40775" xr:uid="{00000000-0005-0000-0000-0000469F0000}"/>
    <cellStyle name="Normal 9 8 5 2" xfId="40776" xr:uid="{00000000-0005-0000-0000-0000479F0000}"/>
    <cellStyle name="Normal 9 8 6" xfId="40777" xr:uid="{00000000-0005-0000-0000-0000489F0000}"/>
    <cellStyle name="Normal 9 8 6 2" xfId="40778" xr:uid="{00000000-0005-0000-0000-0000499F0000}"/>
    <cellStyle name="Normal 9 8 7" xfId="40779" xr:uid="{00000000-0005-0000-0000-00004A9F0000}"/>
    <cellStyle name="Normal 9 8 7 2" xfId="40780" xr:uid="{00000000-0005-0000-0000-00004B9F0000}"/>
    <cellStyle name="Normal 9 8 8" xfId="40781" xr:uid="{00000000-0005-0000-0000-00004C9F0000}"/>
    <cellStyle name="Normal 9 80" xfId="40782" xr:uid="{00000000-0005-0000-0000-00004D9F0000}"/>
    <cellStyle name="Normal 9 80 2" xfId="40783" xr:uid="{00000000-0005-0000-0000-00004E9F0000}"/>
    <cellStyle name="Normal 9 81" xfId="40784" xr:uid="{00000000-0005-0000-0000-00004F9F0000}"/>
    <cellStyle name="Normal 9 81 2" xfId="40785" xr:uid="{00000000-0005-0000-0000-0000509F0000}"/>
    <cellStyle name="Normal 9 82" xfId="40786" xr:uid="{00000000-0005-0000-0000-0000519F0000}"/>
    <cellStyle name="Normal 9 82 2" xfId="40787" xr:uid="{00000000-0005-0000-0000-0000529F0000}"/>
    <cellStyle name="Normal 9 83" xfId="40788" xr:uid="{00000000-0005-0000-0000-0000539F0000}"/>
    <cellStyle name="Normal 9 83 2" xfId="40789" xr:uid="{00000000-0005-0000-0000-0000549F0000}"/>
    <cellStyle name="Normal 9 84" xfId="40790" xr:uid="{00000000-0005-0000-0000-0000559F0000}"/>
    <cellStyle name="Normal 9 84 2" xfId="40791" xr:uid="{00000000-0005-0000-0000-0000569F0000}"/>
    <cellStyle name="Normal 9 85" xfId="40792" xr:uid="{00000000-0005-0000-0000-0000579F0000}"/>
    <cellStyle name="Normal 9 85 2" xfId="40793" xr:uid="{00000000-0005-0000-0000-0000589F0000}"/>
    <cellStyle name="Normal 9 86" xfId="40794" xr:uid="{00000000-0005-0000-0000-0000599F0000}"/>
    <cellStyle name="Normal 9 86 2" xfId="40795" xr:uid="{00000000-0005-0000-0000-00005A9F0000}"/>
    <cellStyle name="Normal 9 87" xfId="40796" xr:uid="{00000000-0005-0000-0000-00005B9F0000}"/>
    <cellStyle name="Normal 9 87 2" xfId="40797" xr:uid="{00000000-0005-0000-0000-00005C9F0000}"/>
    <cellStyle name="Normal 9 88" xfId="40798" xr:uid="{00000000-0005-0000-0000-00005D9F0000}"/>
    <cellStyle name="Normal 9 88 2" xfId="40799" xr:uid="{00000000-0005-0000-0000-00005E9F0000}"/>
    <cellStyle name="Normal 9 89" xfId="40800" xr:uid="{00000000-0005-0000-0000-00005F9F0000}"/>
    <cellStyle name="Normal 9 89 2" xfId="40801" xr:uid="{00000000-0005-0000-0000-0000609F0000}"/>
    <cellStyle name="Normal 9 9" xfId="40802" xr:uid="{00000000-0005-0000-0000-0000619F0000}"/>
    <cellStyle name="Normal 9 9 2" xfId="40803" xr:uid="{00000000-0005-0000-0000-0000629F0000}"/>
    <cellStyle name="Normal 9 9 2 2" xfId="40804" xr:uid="{00000000-0005-0000-0000-0000639F0000}"/>
    <cellStyle name="Normal 9 9 3" xfId="40805" xr:uid="{00000000-0005-0000-0000-0000649F0000}"/>
    <cellStyle name="Normal 9 90" xfId="40806" xr:uid="{00000000-0005-0000-0000-0000659F0000}"/>
    <cellStyle name="Normal 9 90 2" xfId="40807" xr:uid="{00000000-0005-0000-0000-0000669F0000}"/>
    <cellStyle name="Normal 9 91" xfId="40808" xr:uid="{00000000-0005-0000-0000-0000679F0000}"/>
    <cellStyle name="Normal 9 91 2" xfId="40809" xr:uid="{00000000-0005-0000-0000-0000689F0000}"/>
    <cellStyle name="Normal 9 92" xfId="40810" xr:uid="{00000000-0005-0000-0000-0000699F0000}"/>
    <cellStyle name="Normal 9 92 2" xfId="40811" xr:uid="{00000000-0005-0000-0000-00006A9F0000}"/>
    <cellStyle name="Normal 9 93" xfId="40812" xr:uid="{00000000-0005-0000-0000-00006B9F0000}"/>
    <cellStyle name="Normal 9 93 2" xfId="40813" xr:uid="{00000000-0005-0000-0000-00006C9F0000}"/>
    <cellStyle name="Normal 9 94" xfId="40814" xr:uid="{00000000-0005-0000-0000-00006D9F0000}"/>
    <cellStyle name="Normal 9 94 2" xfId="40815" xr:uid="{00000000-0005-0000-0000-00006E9F0000}"/>
    <cellStyle name="Normal 9 95" xfId="40816" xr:uid="{00000000-0005-0000-0000-00006F9F0000}"/>
    <cellStyle name="Normal 9 95 2" xfId="40817" xr:uid="{00000000-0005-0000-0000-0000709F0000}"/>
    <cellStyle name="Normal 9 95 2 2" xfId="40818" xr:uid="{00000000-0005-0000-0000-0000719F0000}"/>
    <cellStyle name="Normal 9 95 3" xfId="40819" xr:uid="{00000000-0005-0000-0000-0000729F0000}"/>
    <cellStyle name="Normal 9 95 3 2" xfId="40820" xr:uid="{00000000-0005-0000-0000-0000739F0000}"/>
    <cellStyle name="Normal 9 95 4" xfId="40821" xr:uid="{00000000-0005-0000-0000-0000749F0000}"/>
    <cellStyle name="Normal 9 95 4 2" xfId="40822" xr:uid="{00000000-0005-0000-0000-0000759F0000}"/>
    <cellStyle name="Normal 9 95 5" xfId="40823" xr:uid="{00000000-0005-0000-0000-0000769F0000}"/>
    <cellStyle name="Normal 9 96" xfId="40824" xr:uid="{00000000-0005-0000-0000-0000779F0000}"/>
    <cellStyle name="Normal 9 96 2" xfId="40825" xr:uid="{00000000-0005-0000-0000-0000789F0000}"/>
    <cellStyle name="Normal 9 97" xfId="40826" xr:uid="{00000000-0005-0000-0000-0000799F0000}"/>
    <cellStyle name="Normal 9 97 2" xfId="40827" xr:uid="{00000000-0005-0000-0000-00007A9F0000}"/>
    <cellStyle name="Normal 9 98" xfId="40828" xr:uid="{00000000-0005-0000-0000-00007B9F0000}"/>
    <cellStyle name="Normal 9 98 2" xfId="40829" xr:uid="{00000000-0005-0000-0000-00007C9F0000}"/>
    <cellStyle name="Normal 9 99" xfId="40830" xr:uid="{00000000-0005-0000-0000-00007D9F0000}"/>
    <cellStyle name="Normal 90" xfId="40831" xr:uid="{00000000-0005-0000-0000-00007E9F0000}"/>
    <cellStyle name="Normal 90 2" xfId="40832" xr:uid="{00000000-0005-0000-0000-00007F9F0000}"/>
    <cellStyle name="Normal 90 2 2" xfId="40833" xr:uid="{00000000-0005-0000-0000-0000809F0000}"/>
    <cellStyle name="Normal 90 3" xfId="40834" xr:uid="{00000000-0005-0000-0000-0000819F0000}"/>
    <cellStyle name="Normal 90 3 2" xfId="40835" xr:uid="{00000000-0005-0000-0000-0000829F0000}"/>
    <cellStyle name="Normal 90 4" xfId="40836" xr:uid="{00000000-0005-0000-0000-0000839F0000}"/>
    <cellStyle name="Normal 90 4 2" xfId="40837" xr:uid="{00000000-0005-0000-0000-0000849F0000}"/>
    <cellStyle name="Normal 90 5" xfId="40838" xr:uid="{00000000-0005-0000-0000-0000859F0000}"/>
    <cellStyle name="Normal 91" xfId="40839" xr:uid="{00000000-0005-0000-0000-0000869F0000}"/>
    <cellStyle name="Normal 91 2" xfId="40840" xr:uid="{00000000-0005-0000-0000-0000879F0000}"/>
    <cellStyle name="Normal 91 2 2" xfId="40841" xr:uid="{00000000-0005-0000-0000-0000889F0000}"/>
    <cellStyle name="Normal 91 3" xfId="40842" xr:uid="{00000000-0005-0000-0000-0000899F0000}"/>
    <cellStyle name="Normal 91 3 2" xfId="40843" xr:uid="{00000000-0005-0000-0000-00008A9F0000}"/>
    <cellStyle name="Normal 91 4" xfId="40844" xr:uid="{00000000-0005-0000-0000-00008B9F0000}"/>
    <cellStyle name="Normal 91 4 2" xfId="40845" xr:uid="{00000000-0005-0000-0000-00008C9F0000}"/>
    <cellStyle name="Normal 91 5" xfId="40846" xr:uid="{00000000-0005-0000-0000-00008D9F0000}"/>
    <cellStyle name="Normal 92" xfId="40847" xr:uid="{00000000-0005-0000-0000-00008E9F0000}"/>
    <cellStyle name="Normal 92 2" xfId="40848" xr:uid="{00000000-0005-0000-0000-00008F9F0000}"/>
    <cellStyle name="Normal 92 2 2" xfId="40849" xr:uid="{00000000-0005-0000-0000-0000909F0000}"/>
    <cellStyle name="Normal 92 3" xfId="40850" xr:uid="{00000000-0005-0000-0000-0000919F0000}"/>
    <cellStyle name="Normal 92 3 2" xfId="40851" xr:uid="{00000000-0005-0000-0000-0000929F0000}"/>
    <cellStyle name="Normal 92 4" xfId="40852" xr:uid="{00000000-0005-0000-0000-0000939F0000}"/>
    <cellStyle name="Normal 92 4 2" xfId="40853" xr:uid="{00000000-0005-0000-0000-0000949F0000}"/>
    <cellStyle name="Normal 92 5" xfId="40854" xr:uid="{00000000-0005-0000-0000-0000959F0000}"/>
    <cellStyle name="Normal 93" xfId="40855" xr:uid="{00000000-0005-0000-0000-0000969F0000}"/>
    <cellStyle name="Normal 93 2" xfId="40856" xr:uid="{00000000-0005-0000-0000-0000979F0000}"/>
    <cellStyle name="Normal 93 2 2" xfId="40857" xr:uid="{00000000-0005-0000-0000-0000989F0000}"/>
    <cellStyle name="Normal 93 3" xfId="40858" xr:uid="{00000000-0005-0000-0000-0000999F0000}"/>
    <cellStyle name="Normal 94" xfId="40859" xr:uid="{00000000-0005-0000-0000-00009A9F0000}"/>
    <cellStyle name="Normal 94 2" xfId="40860" xr:uid="{00000000-0005-0000-0000-00009B9F0000}"/>
    <cellStyle name="Normal 94 2 2" xfId="40861" xr:uid="{00000000-0005-0000-0000-00009C9F0000}"/>
    <cellStyle name="Normal 94 3" xfId="40862" xr:uid="{00000000-0005-0000-0000-00009D9F0000}"/>
    <cellStyle name="Normal 94 3 2" xfId="40863" xr:uid="{00000000-0005-0000-0000-00009E9F0000}"/>
    <cellStyle name="Normal 94 4" xfId="40864" xr:uid="{00000000-0005-0000-0000-00009F9F0000}"/>
    <cellStyle name="Normal 94 4 2" xfId="40865" xr:uid="{00000000-0005-0000-0000-0000A09F0000}"/>
    <cellStyle name="Normal 94 5" xfId="40866" xr:uid="{00000000-0005-0000-0000-0000A19F0000}"/>
    <cellStyle name="Normal 95" xfId="40867" xr:uid="{00000000-0005-0000-0000-0000A29F0000}"/>
    <cellStyle name="Normal 95 2" xfId="40868" xr:uid="{00000000-0005-0000-0000-0000A39F0000}"/>
    <cellStyle name="Normal 95 2 2" xfId="40869" xr:uid="{00000000-0005-0000-0000-0000A49F0000}"/>
    <cellStyle name="Normal 95 3" xfId="40870" xr:uid="{00000000-0005-0000-0000-0000A59F0000}"/>
    <cellStyle name="Normal 95 3 2" xfId="40871" xr:uid="{00000000-0005-0000-0000-0000A69F0000}"/>
    <cellStyle name="Normal 95 4" xfId="40872" xr:uid="{00000000-0005-0000-0000-0000A79F0000}"/>
    <cellStyle name="Normal 95 4 2" xfId="40873" xr:uid="{00000000-0005-0000-0000-0000A89F0000}"/>
    <cellStyle name="Normal 95 5" xfId="40874" xr:uid="{00000000-0005-0000-0000-0000A99F0000}"/>
    <cellStyle name="Normal 96" xfId="40875" xr:uid="{00000000-0005-0000-0000-0000AA9F0000}"/>
    <cellStyle name="Normal 96 2" xfId="40876" xr:uid="{00000000-0005-0000-0000-0000AB9F0000}"/>
    <cellStyle name="Normal 96 2 2" xfId="40877" xr:uid="{00000000-0005-0000-0000-0000AC9F0000}"/>
    <cellStyle name="Normal 96 2 2 2" xfId="40878" xr:uid="{00000000-0005-0000-0000-0000AD9F0000}"/>
    <cellStyle name="Normal 96 2 2 2 2" xfId="40879" xr:uid="{00000000-0005-0000-0000-0000AE9F0000}"/>
    <cellStyle name="Normal 96 2 2 3" xfId="40880" xr:uid="{00000000-0005-0000-0000-0000AF9F0000}"/>
    <cellStyle name="Normal 96 2 2 3 2" xfId="40881" xr:uid="{00000000-0005-0000-0000-0000B09F0000}"/>
    <cellStyle name="Normal 96 2 2 4" xfId="40882" xr:uid="{00000000-0005-0000-0000-0000B19F0000}"/>
    <cellStyle name="Normal 96 2 2 4 2" xfId="40883" xr:uid="{00000000-0005-0000-0000-0000B29F0000}"/>
    <cellStyle name="Normal 96 2 2 5" xfId="40884" xr:uid="{00000000-0005-0000-0000-0000B39F0000}"/>
    <cellStyle name="Normal 96 2 3" xfId="40885" xr:uid="{00000000-0005-0000-0000-0000B49F0000}"/>
    <cellStyle name="Normal 96 2 3 2" xfId="40886" xr:uid="{00000000-0005-0000-0000-0000B59F0000}"/>
    <cellStyle name="Normal 96 2 4" xfId="40887" xr:uid="{00000000-0005-0000-0000-0000B69F0000}"/>
    <cellStyle name="Normal 96 2 4 2" xfId="40888" xr:uid="{00000000-0005-0000-0000-0000B79F0000}"/>
    <cellStyle name="Normal 96 2 5" xfId="40889" xr:uid="{00000000-0005-0000-0000-0000B89F0000}"/>
    <cellStyle name="Normal 96 2 5 2" xfId="40890" xr:uid="{00000000-0005-0000-0000-0000B99F0000}"/>
    <cellStyle name="Normal 96 2 6" xfId="40891" xr:uid="{00000000-0005-0000-0000-0000BA9F0000}"/>
    <cellStyle name="Normal 96 3" xfId="40892" xr:uid="{00000000-0005-0000-0000-0000BB9F0000}"/>
    <cellStyle name="Normal 96 3 2" xfId="40893" xr:uid="{00000000-0005-0000-0000-0000BC9F0000}"/>
    <cellStyle name="Normal 96 3 2 2" xfId="40894" xr:uid="{00000000-0005-0000-0000-0000BD9F0000}"/>
    <cellStyle name="Normal 96 3 3" xfId="40895" xr:uid="{00000000-0005-0000-0000-0000BE9F0000}"/>
    <cellStyle name="Normal 96 3 3 2" xfId="40896" xr:uid="{00000000-0005-0000-0000-0000BF9F0000}"/>
    <cellStyle name="Normal 96 3 4" xfId="40897" xr:uid="{00000000-0005-0000-0000-0000C09F0000}"/>
    <cellStyle name="Normal 96 3 4 2" xfId="40898" xr:uid="{00000000-0005-0000-0000-0000C19F0000}"/>
    <cellStyle name="Normal 96 3 5" xfId="40899" xr:uid="{00000000-0005-0000-0000-0000C29F0000}"/>
    <cellStyle name="Normal 96 4" xfId="40900" xr:uid="{00000000-0005-0000-0000-0000C39F0000}"/>
    <cellStyle name="Normal 96 4 2" xfId="40901" xr:uid="{00000000-0005-0000-0000-0000C49F0000}"/>
    <cellStyle name="Normal 96 4 2 2" xfId="40902" xr:uid="{00000000-0005-0000-0000-0000C59F0000}"/>
    <cellStyle name="Normal 96 4 3" xfId="40903" xr:uid="{00000000-0005-0000-0000-0000C69F0000}"/>
    <cellStyle name="Normal 96 4 3 2" xfId="40904" xr:uid="{00000000-0005-0000-0000-0000C79F0000}"/>
    <cellStyle name="Normal 96 4 4" xfId="40905" xr:uid="{00000000-0005-0000-0000-0000C89F0000}"/>
    <cellStyle name="Normal 96 4 4 2" xfId="40906" xr:uid="{00000000-0005-0000-0000-0000C99F0000}"/>
    <cellStyle name="Normal 96 4 5" xfId="40907" xr:uid="{00000000-0005-0000-0000-0000CA9F0000}"/>
    <cellStyle name="Normal 96 5" xfId="40908" xr:uid="{00000000-0005-0000-0000-0000CB9F0000}"/>
    <cellStyle name="Normal 96 5 2" xfId="40909" xr:uid="{00000000-0005-0000-0000-0000CC9F0000}"/>
    <cellStyle name="Normal 96 6" xfId="40910" xr:uid="{00000000-0005-0000-0000-0000CD9F0000}"/>
    <cellStyle name="Normal 96 6 2" xfId="40911" xr:uid="{00000000-0005-0000-0000-0000CE9F0000}"/>
    <cellStyle name="Normal 96 7" xfId="40912" xr:uid="{00000000-0005-0000-0000-0000CF9F0000}"/>
    <cellStyle name="Normal 96 7 2" xfId="40913" xr:uid="{00000000-0005-0000-0000-0000D09F0000}"/>
    <cellStyle name="Normal 96 8" xfId="40914" xr:uid="{00000000-0005-0000-0000-0000D19F0000}"/>
    <cellStyle name="Normal 97" xfId="40915" xr:uid="{00000000-0005-0000-0000-0000D29F0000}"/>
    <cellStyle name="Normal 97 2" xfId="40916" xr:uid="{00000000-0005-0000-0000-0000D39F0000}"/>
    <cellStyle name="Normal 97 2 2" xfId="40917" xr:uid="{00000000-0005-0000-0000-0000D49F0000}"/>
    <cellStyle name="Normal 97 3" xfId="40918" xr:uid="{00000000-0005-0000-0000-0000D59F0000}"/>
    <cellStyle name="Normal 97 3 2" xfId="40919" xr:uid="{00000000-0005-0000-0000-0000D69F0000}"/>
    <cellStyle name="Normal 97 4" xfId="40920" xr:uid="{00000000-0005-0000-0000-0000D79F0000}"/>
    <cellStyle name="Normal 97 4 2" xfId="40921" xr:uid="{00000000-0005-0000-0000-0000D89F0000}"/>
    <cellStyle name="Normal 97 5" xfId="40922" xr:uid="{00000000-0005-0000-0000-0000D99F0000}"/>
    <cellStyle name="Normal 98" xfId="40923" xr:uid="{00000000-0005-0000-0000-0000DA9F0000}"/>
    <cellStyle name="Normal 98 2" xfId="40924" xr:uid="{00000000-0005-0000-0000-0000DB9F0000}"/>
    <cellStyle name="Normal 98 2 2" xfId="40925" xr:uid="{00000000-0005-0000-0000-0000DC9F0000}"/>
    <cellStyle name="Normal 98 3" xfId="40926" xr:uid="{00000000-0005-0000-0000-0000DD9F0000}"/>
    <cellStyle name="Normal 98 3 2" xfId="40927" xr:uid="{00000000-0005-0000-0000-0000DE9F0000}"/>
    <cellStyle name="Normal 98 4" xfId="40928" xr:uid="{00000000-0005-0000-0000-0000DF9F0000}"/>
    <cellStyle name="Normal 98 4 2" xfId="40929" xr:uid="{00000000-0005-0000-0000-0000E09F0000}"/>
    <cellStyle name="Normal 98 5" xfId="40930" xr:uid="{00000000-0005-0000-0000-0000E19F0000}"/>
    <cellStyle name="Normal 99" xfId="40931" xr:uid="{00000000-0005-0000-0000-0000E29F0000}"/>
    <cellStyle name="Normal 99 2" xfId="40932" xr:uid="{00000000-0005-0000-0000-0000E39F0000}"/>
    <cellStyle name="Normal 99 2 2" xfId="40933" xr:uid="{00000000-0005-0000-0000-0000E49F0000}"/>
    <cellStyle name="Normal 99 3" xfId="40934" xr:uid="{00000000-0005-0000-0000-0000E59F0000}"/>
    <cellStyle name="Normal 99 3 2" xfId="40935" xr:uid="{00000000-0005-0000-0000-0000E69F0000}"/>
    <cellStyle name="Normal 99 4" xfId="40936" xr:uid="{00000000-0005-0000-0000-0000E79F0000}"/>
    <cellStyle name="Normal 99 4 2" xfId="40937" xr:uid="{00000000-0005-0000-0000-0000E89F0000}"/>
    <cellStyle name="Normal 99 5" xfId="40938" xr:uid="{00000000-0005-0000-0000-0000E99F0000}"/>
    <cellStyle name="Normalny_Eksport 2000 - F" xfId="40939" xr:uid="{00000000-0005-0000-0000-0000EA9F0000}"/>
    <cellStyle name="Note 2" xfId="40940" xr:uid="{00000000-0005-0000-0000-0000EB9F0000}"/>
    <cellStyle name="Note 2 10" xfId="40941" xr:uid="{00000000-0005-0000-0000-0000EC9F0000}"/>
    <cellStyle name="Note 2 10 2" xfId="40942" xr:uid="{00000000-0005-0000-0000-0000ED9F0000}"/>
    <cellStyle name="Note 2 10 2 2" xfId="40943" xr:uid="{00000000-0005-0000-0000-0000EE9F0000}"/>
    <cellStyle name="Note 2 10 2 3" xfId="40944" xr:uid="{00000000-0005-0000-0000-0000EF9F0000}"/>
    <cellStyle name="Note 2 10 3" xfId="40945" xr:uid="{00000000-0005-0000-0000-0000F09F0000}"/>
    <cellStyle name="Note 2 10 3 2" xfId="40946" xr:uid="{00000000-0005-0000-0000-0000F19F0000}"/>
    <cellStyle name="Note 2 10 3 3" xfId="40947" xr:uid="{00000000-0005-0000-0000-0000F29F0000}"/>
    <cellStyle name="Note 2 10 4" xfId="40948" xr:uid="{00000000-0005-0000-0000-0000F39F0000}"/>
    <cellStyle name="Note 2 10 4 2" xfId="40949" xr:uid="{00000000-0005-0000-0000-0000F49F0000}"/>
    <cellStyle name="Note 2 10 4 3" xfId="40950" xr:uid="{00000000-0005-0000-0000-0000F59F0000}"/>
    <cellStyle name="Note 2 10 5" xfId="40951" xr:uid="{00000000-0005-0000-0000-0000F69F0000}"/>
    <cellStyle name="Note 2 10 5 2" xfId="40952" xr:uid="{00000000-0005-0000-0000-0000F79F0000}"/>
    <cellStyle name="Note 2 10 5 3" xfId="40953" xr:uid="{00000000-0005-0000-0000-0000F89F0000}"/>
    <cellStyle name="Note 2 10 6" xfId="40954" xr:uid="{00000000-0005-0000-0000-0000F99F0000}"/>
    <cellStyle name="Note 2 11" xfId="40955" xr:uid="{00000000-0005-0000-0000-0000FA9F0000}"/>
    <cellStyle name="Note 2 11 2" xfId="40956" xr:uid="{00000000-0005-0000-0000-0000FB9F0000}"/>
    <cellStyle name="Note 2 11 2 2" xfId="40957" xr:uid="{00000000-0005-0000-0000-0000FC9F0000}"/>
    <cellStyle name="Note 2 11 2 3" xfId="40958" xr:uid="{00000000-0005-0000-0000-0000FD9F0000}"/>
    <cellStyle name="Note 2 11 3" xfId="40959" xr:uid="{00000000-0005-0000-0000-0000FE9F0000}"/>
    <cellStyle name="Note 2 11 3 2" xfId="40960" xr:uid="{00000000-0005-0000-0000-0000FF9F0000}"/>
    <cellStyle name="Note 2 11 3 3" xfId="40961" xr:uid="{00000000-0005-0000-0000-000000A00000}"/>
    <cellStyle name="Note 2 11 4" xfId="40962" xr:uid="{00000000-0005-0000-0000-000001A00000}"/>
    <cellStyle name="Note 2 11 4 2" xfId="40963" xr:uid="{00000000-0005-0000-0000-000002A00000}"/>
    <cellStyle name="Note 2 11 4 3" xfId="40964" xr:uid="{00000000-0005-0000-0000-000003A00000}"/>
    <cellStyle name="Note 2 11 5" xfId="40965" xr:uid="{00000000-0005-0000-0000-000004A00000}"/>
    <cellStyle name="Note 2 11 5 2" xfId="40966" xr:uid="{00000000-0005-0000-0000-000005A00000}"/>
    <cellStyle name="Note 2 11 5 3" xfId="40967" xr:uid="{00000000-0005-0000-0000-000006A00000}"/>
    <cellStyle name="Note 2 11 6" xfId="40968" xr:uid="{00000000-0005-0000-0000-000007A00000}"/>
    <cellStyle name="Note 2 12" xfId="40969" xr:uid="{00000000-0005-0000-0000-000008A00000}"/>
    <cellStyle name="Note 2 12 2" xfId="40970" xr:uid="{00000000-0005-0000-0000-000009A00000}"/>
    <cellStyle name="Note 2 12 2 2" xfId="40971" xr:uid="{00000000-0005-0000-0000-00000AA00000}"/>
    <cellStyle name="Note 2 12 2 3" xfId="40972" xr:uid="{00000000-0005-0000-0000-00000BA00000}"/>
    <cellStyle name="Note 2 12 3" xfId="40973" xr:uid="{00000000-0005-0000-0000-00000CA00000}"/>
    <cellStyle name="Note 2 12 3 2" xfId="40974" xr:uid="{00000000-0005-0000-0000-00000DA00000}"/>
    <cellStyle name="Note 2 12 3 3" xfId="40975" xr:uid="{00000000-0005-0000-0000-00000EA00000}"/>
    <cellStyle name="Note 2 12 4" xfId="40976" xr:uid="{00000000-0005-0000-0000-00000FA00000}"/>
    <cellStyle name="Note 2 12 4 2" xfId="40977" xr:uid="{00000000-0005-0000-0000-000010A00000}"/>
    <cellStyle name="Note 2 12 4 3" xfId="40978" xr:uid="{00000000-0005-0000-0000-000011A00000}"/>
    <cellStyle name="Note 2 12 5" xfId="40979" xr:uid="{00000000-0005-0000-0000-000012A00000}"/>
    <cellStyle name="Note 2 12 5 2" xfId="40980" xr:uid="{00000000-0005-0000-0000-000013A00000}"/>
    <cellStyle name="Note 2 12 5 3" xfId="40981" xr:uid="{00000000-0005-0000-0000-000014A00000}"/>
    <cellStyle name="Note 2 12 6" xfId="40982" xr:uid="{00000000-0005-0000-0000-000015A00000}"/>
    <cellStyle name="Note 2 13" xfId="40983" xr:uid="{00000000-0005-0000-0000-000016A00000}"/>
    <cellStyle name="Note 2 13 2" xfId="40984" xr:uid="{00000000-0005-0000-0000-000017A00000}"/>
    <cellStyle name="Note 2 13 2 2" xfId="40985" xr:uid="{00000000-0005-0000-0000-000018A00000}"/>
    <cellStyle name="Note 2 13 2 3" xfId="40986" xr:uid="{00000000-0005-0000-0000-000019A00000}"/>
    <cellStyle name="Note 2 13 3" xfId="40987" xr:uid="{00000000-0005-0000-0000-00001AA00000}"/>
    <cellStyle name="Note 2 13 3 2" xfId="40988" xr:uid="{00000000-0005-0000-0000-00001BA00000}"/>
    <cellStyle name="Note 2 13 3 3" xfId="40989" xr:uid="{00000000-0005-0000-0000-00001CA00000}"/>
    <cellStyle name="Note 2 13 4" xfId="40990" xr:uid="{00000000-0005-0000-0000-00001DA00000}"/>
    <cellStyle name="Note 2 13 4 2" xfId="40991" xr:uid="{00000000-0005-0000-0000-00001EA00000}"/>
    <cellStyle name="Note 2 13 4 3" xfId="40992" xr:uid="{00000000-0005-0000-0000-00001FA00000}"/>
    <cellStyle name="Note 2 13 5" xfId="40993" xr:uid="{00000000-0005-0000-0000-000020A00000}"/>
    <cellStyle name="Note 2 13 5 2" xfId="40994" xr:uid="{00000000-0005-0000-0000-000021A00000}"/>
    <cellStyle name="Note 2 13 5 3" xfId="40995" xr:uid="{00000000-0005-0000-0000-000022A00000}"/>
    <cellStyle name="Note 2 13 6" xfId="40996" xr:uid="{00000000-0005-0000-0000-000023A00000}"/>
    <cellStyle name="Note 2 14" xfId="40997" xr:uid="{00000000-0005-0000-0000-000024A00000}"/>
    <cellStyle name="Note 2 14 2" xfId="40998" xr:uid="{00000000-0005-0000-0000-000025A00000}"/>
    <cellStyle name="Note 2 14 2 2" xfId="40999" xr:uid="{00000000-0005-0000-0000-000026A00000}"/>
    <cellStyle name="Note 2 14 2 3" xfId="41000" xr:uid="{00000000-0005-0000-0000-000027A00000}"/>
    <cellStyle name="Note 2 14 3" xfId="41001" xr:uid="{00000000-0005-0000-0000-000028A00000}"/>
    <cellStyle name="Note 2 14 4" xfId="41002" xr:uid="{00000000-0005-0000-0000-000029A00000}"/>
    <cellStyle name="Note 2 15" xfId="41003" xr:uid="{00000000-0005-0000-0000-00002AA00000}"/>
    <cellStyle name="Note 2 15 2" xfId="41004" xr:uid="{00000000-0005-0000-0000-00002BA00000}"/>
    <cellStyle name="Note 2 15 2 2" xfId="41005" xr:uid="{00000000-0005-0000-0000-00002CA00000}"/>
    <cellStyle name="Note 2 15 2 3" xfId="41006" xr:uid="{00000000-0005-0000-0000-00002DA00000}"/>
    <cellStyle name="Note 2 15 3" xfId="41007" xr:uid="{00000000-0005-0000-0000-00002EA00000}"/>
    <cellStyle name="Note 2 16" xfId="41008" xr:uid="{00000000-0005-0000-0000-00002FA00000}"/>
    <cellStyle name="Note 2 16 2" xfId="41009" xr:uid="{00000000-0005-0000-0000-000030A00000}"/>
    <cellStyle name="Note 2 16 3" xfId="41010" xr:uid="{00000000-0005-0000-0000-000031A00000}"/>
    <cellStyle name="Note 2 17" xfId="41011" xr:uid="{00000000-0005-0000-0000-000032A00000}"/>
    <cellStyle name="Note 2 17 2" xfId="41012" xr:uid="{00000000-0005-0000-0000-000033A00000}"/>
    <cellStyle name="Note 2 17 3" xfId="41013" xr:uid="{00000000-0005-0000-0000-000034A00000}"/>
    <cellStyle name="Note 2 18" xfId="41014" xr:uid="{00000000-0005-0000-0000-000035A00000}"/>
    <cellStyle name="Note 2 19" xfId="41015" xr:uid="{00000000-0005-0000-0000-000036A00000}"/>
    <cellStyle name="Note 2 2" xfId="41016" xr:uid="{00000000-0005-0000-0000-000037A00000}"/>
    <cellStyle name="Note 2 2 10" xfId="41017" xr:uid="{00000000-0005-0000-0000-000038A00000}"/>
    <cellStyle name="Note 2 2 10 2" xfId="41018" xr:uid="{00000000-0005-0000-0000-000039A00000}"/>
    <cellStyle name="Note 2 2 10 3" xfId="41019" xr:uid="{00000000-0005-0000-0000-00003AA00000}"/>
    <cellStyle name="Note 2 2 11" xfId="41020" xr:uid="{00000000-0005-0000-0000-00003BA00000}"/>
    <cellStyle name="Note 2 2 12" xfId="41021" xr:uid="{00000000-0005-0000-0000-00003CA00000}"/>
    <cellStyle name="Note 2 2 2" xfId="41022" xr:uid="{00000000-0005-0000-0000-00003DA00000}"/>
    <cellStyle name="Note 2 2 2 2" xfId="41023" xr:uid="{00000000-0005-0000-0000-00003EA00000}"/>
    <cellStyle name="Note 2 2 2 2 2" xfId="41024" xr:uid="{00000000-0005-0000-0000-00003FA00000}"/>
    <cellStyle name="Note 2 2 2 2 3" xfId="41025" xr:uid="{00000000-0005-0000-0000-000040A00000}"/>
    <cellStyle name="Note 2 2 2 3" xfId="41026" xr:uid="{00000000-0005-0000-0000-000041A00000}"/>
    <cellStyle name="Note 2 2 2 3 2" xfId="41027" xr:uid="{00000000-0005-0000-0000-000042A00000}"/>
    <cellStyle name="Note 2 2 2 3 3" xfId="41028" xr:uid="{00000000-0005-0000-0000-000043A00000}"/>
    <cellStyle name="Note 2 2 2 4" xfId="41029" xr:uid="{00000000-0005-0000-0000-000044A00000}"/>
    <cellStyle name="Note 2 2 2 4 2" xfId="41030" xr:uid="{00000000-0005-0000-0000-000045A00000}"/>
    <cellStyle name="Note 2 2 2 4 3" xfId="41031" xr:uid="{00000000-0005-0000-0000-000046A00000}"/>
    <cellStyle name="Note 2 2 2 5" xfId="41032" xr:uid="{00000000-0005-0000-0000-000047A00000}"/>
    <cellStyle name="Note 2 2 2 5 2" xfId="41033" xr:uid="{00000000-0005-0000-0000-000048A00000}"/>
    <cellStyle name="Note 2 2 2 5 3" xfId="41034" xr:uid="{00000000-0005-0000-0000-000049A00000}"/>
    <cellStyle name="Note 2 2 2 6" xfId="41035" xr:uid="{00000000-0005-0000-0000-00004AA00000}"/>
    <cellStyle name="Note 2 2 2 7" xfId="41036" xr:uid="{00000000-0005-0000-0000-00004BA00000}"/>
    <cellStyle name="Note 2 2 3" xfId="41037" xr:uid="{00000000-0005-0000-0000-00004CA00000}"/>
    <cellStyle name="Note 2 2 3 2" xfId="41038" xr:uid="{00000000-0005-0000-0000-00004DA00000}"/>
    <cellStyle name="Note 2 2 3 2 2" xfId="41039" xr:uid="{00000000-0005-0000-0000-00004EA00000}"/>
    <cellStyle name="Note 2 2 3 2 3" xfId="41040" xr:uid="{00000000-0005-0000-0000-00004FA00000}"/>
    <cellStyle name="Note 2 2 3 3" xfId="41041" xr:uid="{00000000-0005-0000-0000-000050A00000}"/>
    <cellStyle name="Note 2 2 3 3 2" xfId="41042" xr:uid="{00000000-0005-0000-0000-000051A00000}"/>
    <cellStyle name="Note 2 2 3 3 3" xfId="41043" xr:uid="{00000000-0005-0000-0000-000052A00000}"/>
    <cellStyle name="Note 2 2 3 4" xfId="41044" xr:uid="{00000000-0005-0000-0000-000053A00000}"/>
    <cellStyle name="Note 2 2 3 4 2" xfId="41045" xr:uid="{00000000-0005-0000-0000-000054A00000}"/>
    <cellStyle name="Note 2 2 3 4 3" xfId="41046" xr:uid="{00000000-0005-0000-0000-000055A00000}"/>
    <cellStyle name="Note 2 2 3 5" xfId="41047" xr:uid="{00000000-0005-0000-0000-000056A00000}"/>
    <cellStyle name="Note 2 2 3 5 2" xfId="41048" xr:uid="{00000000-0005-0000-0000-000057A00000}"/>
    <cellStyle name="Note 2 2 3 5 3" xfId="41049" xr:uid="{00000000-0005-0000-0000-000058A00000}"/>
    <cellStyle name="Note 2 2 3 6" xfId="41050" xr:uid="{00000000-0005-0000-0000-000059A00000}"/>
    <cellStyle name="Note 2 2 4" xfId="41051" xr:uid="{00000000-0005-0000-0000-00005AA00000}"/>
    <cellStyle name="Note 2 2 4 2" xfId="41052" xr:uid="{00000000-0005-0000-0000-00005BA00000}"/>
    <cellStyle name="Note 2 2 4 2 2" xfId="41053" xr:uid="{00000000-0005-0000-0000-00005CA00000}"/>
    <cellStyle name="Note 2 2 4 2 3" xfId="41054" xr:uid="{00000000-0005-0000-0000-00005DA00000}"/>
    <cellStyle name="Note 2 2 4 3" xfId="41055" xr:uid="{00000000-0005-0000-0000-00005EA00000}"/>
    <cellStyle name="Note 2 2 4 3 2" xfId="41056" xr:uid="{00000000-0005-0000-0000-00005FA00000}"/>
    <cellStyle name="Note 2 2 4 3 3" xfId="41057" xr:uid="{00000000-0005-0000-0000-000060A00000}"/>
    <cellStyle name="Note 2 2 4 4" xfId="41058" xr:uid="{00000000-0005-0000-0000-000061A00000}"/>
    <cellStyle name="Note 2 2 4 4 2" xfId="41059" xr:uid="{00000000-0005-0000-0000-000062A00000}"/>
    <cellStyle name="Note 2 2 4 4 3" xfId="41060" xr:uid="{00000000-0005-0000-0000-000063A00000}"/>
    <cellStyle name="Note 2 2 4 5" xfId="41061" xr:uid="{00000000-0005-0000-0000-000064A00000}"/>
    <cellStyle name="Note 2 2 4 6" xfId="41062" xr:uid="{00000000-0005-0000-0000-000065A00000}"/>
    <cellStyle name="Note 2 2 5" xfId="41063" xr:uid="{00000000-0005-0000-0000-000066A00000}"/>
    <cellStyle name="Note 2 2 5 2" xfId="41064" xr:uid="{00000000-0005-0000-0000-000067A00000}"/>
    <cellStyle name="Note 2 2 5 2 2" xfId="41065" xr:uid="{00000000-0005-0000-0000-000068A00000}"/>
    <cellStyle name="Note 2 2 5 2 3" xfId="41066" xr:uid="{00000000-0005-0000-0000-000069A00000}"/>
    <cellStyle name="Note 2 2 5 3" xfId="41067" xr:uid="{00000000-0005-0000-0000-00006AA00000}"/>
    <cellStyle name="Note 2 2 5 3 2" xfId="41068" xr:uid="{00000000-0005-0000-0000-00006BA00000}"/>
    <cellStyle name="Note 2 2 5 3 3" xfId="41069" xr:uid="{00000000-0005-0000-0000-00006CA00000}"/>
    <cellStyle name="Note 2 2 5 4" xfId="41070" xr:uid="{00000000-0005-0000-0000-00006DA00000}"/>
    <cellStyle name="Note 2 2 5 4 2" xfId="41071" xr:uid="{00000000-0005-0000-0000-00006EA00000}"/>
    <cellStyle name="Note 2 2 5 4 3" xfId="41072" xr:uid="{00000000-0005-0000-0000-00006FA00000}"/>
    <cellStyle name="Note 2 2 5 5" xfId="41073" xr:uid="{00000000-0005-0000-0000-000070A00000}"/>
    <cellStyle name="Note 2 2 5 6" xfId="41074" xr:uid="{00000000-0005-0000-0000-000071A00000}"/>
    <cellStyle name="Note 2 2 6" xfId="41075" xr:uid="{00000000-0005-0000-0000-000072A00000}"/>
    <cellStyle name="Note 2 2 6 2" xfId="41076" xr:uid="{00000000-0005-0000-0000-000073A00000}"/>
    <cellStyle name="Note 2 2 6 3" xfId="41077" xr:uid="{00000000-0005-0000-0000-000074A00000}"/>
    <cellStyle name="Note 2 2 7" xfId="41078" xr:uid="{00000000-0005-0000-0000-000075A00000}"/>
    <cellStyle name="Note 2 2 7 2" xfId="41079" xr:uid="{00000000-0005-0000-0000-000076A00000}"/>
    <cellStyle name="Note 2 2 7 3" xfId="41080" xr:uid="{00000000-0005-0000-0000-000077A00000}"/>
    <cellStyle name="Note 2 2 8" xfId="41081" xr:uid="{00000000-0005-0000-0000-000078A00000}"/>
    <cellStyle name="Note 2 2 8 2" xfId="41082" xr:uid="{00000000-0005-0000-0000-000079A00000}"/>
    <cellStyle name="Note 2 2 8 3" xfId="41083" xr:uid="{00000000-0005-0000-0000-00007AA00000}"/>
    <cellStyle name="Note 2 2 9" xfId="41084" xr:uid="{00000000-0005-0000-0000-00007BA00000}"/>
    <cellStyle name="Note 2 2 9 2" xfId="41085" xr:uid="{00000000-0005-0000-0000-00007CA00000}"/>
    <cellStyle name="Note 2 2 9 3" xfId="41086" xr:uid="{00000000-0005-0000-0000-00007DA00000}"/>
    <cellStyle name="Note 2 3" xfId="41087" xr:uid="{00000000-0005-0000-0000-00007EA00000}"/>
    <cellStyle name="Note 2 3 2" xfId="41088" xr:uid="{00000000-0005-0000-0000-00007FA00000}"/>
    <cellStyle name="Note 2 3 2 2" xfId="41089" xr:uid="{00000000-0005-0000-0000-000080A00000}"/>
    <cellStyle name="Note 2 3 2 3" xfId="41090" xr:uid="{00000000-0005-0000-0000-000081A00000}"/>
    <cellStyle name="Note 2 3 3" xfId="41091" xr:uid="{00000000-0005-0000-0000-000082A00000}"/>
    <cellStyle name="Note 2 3 3 2" xfId="41092" xr:uid="{00000000-0005-0000-0000-000083A00000}"/>
    <cellStyle name="Note 2 3 3 3" xfId="41093" xr:uid="{00000000-0005-0000-0000-000084A00000}"/>
    <cellStyle name="Note 2 3 4" xfId="41094" xr:uid="{00000000-0005-0000-0000-000085A00000}"/>
    <cellStyle name="Note 2 3 4 2" xfId="41095" xr:uid="{00000000-0005-0000-0000-000086A00000}"/>
    <cellStyle name="Note 2 3 4 3" xfId="41096" xr:uid="{00000000-0005-0000-0000-000087A00000}"/>
    <cellStyle name="Note 2 3 5" xfId="41097" xr:uid="{00000000-0005-0000-0000-000088A00000}"/>
    <cellStyle name="Note 2 3 5 2" xfId="41098" xr:uid="{00000000-0005-0000-0000-000089A00000}"/>
    <cellStyle name="Note 2 3 5 3" xfId="41099" xr:uid="{00000000-0005-0000-0000-00008AA00000}"/>
    <cellStyle name="Note 2 3 6" xfId="41100" xr:uid="{00000000-0005-0000-0000-00008BA00000}"/>
    <cellStyle name="Note 2 4" xfId="41101" xr:uid="{00000000-0005-0000-0000-00008CA00000}"/>
    <cellStyle name="Note 2 4 2" xfId="41102" xr:uid="{00000000-0005-0000-0000-00008DA00000}"/>
    <cellStyle name="Note 2 4 2 2" xfId="41103" xr:uid="{00000000-0005-0000-0000-00008EA00000}"/>
    <cellStyle name="Note 2 4 2 2 2" xfId="41104" xr:uid="{00000000-0005-0000-0000-00008FA00000}"/>
    <cellStyle name="Note 2 4 2 2 3" xfId="41105" xr:uid="{00000000-0005-0000-0000-000090A00000}"/>
    <cellStyle name="Note 2 4 2 3" xfId="41106" xr:uid="{00000000-0005-0000-0000-000091A00000}"/>
    <cellStyle name="Note 2 4 3" xfId="41107" xr:uid="{00000000-0005-0000-0000-000092A00000}"/>
    <cellStyle name="Note 2 4 3 2" xfId="41108" xr:uid="{00000000-0005-0000-0000-000093A00000}"/>
    <cellStyle name="Note 2 4 3 2 2" xfId="41109" xr:uid="{00000000-0005-0000-0000-000094A00000}"/>
    <cellStyle name="Note 2 4 3 2 3" xfId="41110" xr:uid="{00000000-0005-0000-0000-000095A00000}"/>
    <cellStyle name="Note 2 4 3 3" xfId="41111" xr:uid="{00000000-0005-0000-0000-000096A00000}"/>
    <cellStyle name="Note 2 4 4" xfId="41112" xr:uid="{00000000-0005-0000-0000-000097A00000}"/>
    <cellStyle name="Note 2 4 4 2" xfId="41113" xr:uid="{00000000-0005-0000-0000-000098A00000}"/>
    <cellStyle name="Note 2 4 4 2 2" xfId="41114" xr:uid="{00000000-0005-0000-0000-000099A00000}"/>
    <cellStyle name="Note 2 4 4 2 3" xfId="41115" xr:uid="{00000000-0005-0000-0000-00009AA00000}"/>
    <cellStyle name="Note 2 4 4 3" xfId="41116" xr:uid="{00000000-0005-0000-0000-00009BA00000}"/>
    <cellStyle name="Note 2 4 5" xfId="41117" xr:uid="{00000000-0005-0000-0000-00009CA00000}"/>
    <cellStyle name="Note 2 4 5 2" xfId="41118" xr:uid="{00000000-0005-0000-0000-00009DA00000}"/>
    <cellStyle name="Note 2 4 6" xfId="41119" xr:uid="{00000000-0005-0000-0000-00009EA00000}"/>
    <cellStyle name="Note 2 4 6 2" xfId="41120" xr:uid="{00000000-0005-0000-0000-00009FA00000}"/>
    <cellStyle name="Note 2 4 7" xfId="41121" xr:uid="{00000000-0005-0000-0000-0000A0A00000}"/>
    <cellStyle name="Note 2 4 7 2" xfId="41122" xr:uid="{00000000-0005-0000-0000-0000A1A00000}"/>
    <cellStyle name="Note 2 4 7 3" xfId="41123" xr:uid="{00000000-0005-0000-0000-0000A2A00000}"/>
    <cellStyle name="Note 2 4 8" xfId="41124" xr:uid="{00000000-0005-0000-0000-0000A3A00000}"/>
    <cellStyle name="Note 2 5" xfId="41125" xr:uid="{00000000-0005-0000-0000-0000A4A00000}"/>
    <cellStyle name="Note 2 5 2" xfId="41126" xr:uid="{00000000-0005-0000-0000-0000A5A00000}"/>
    <cellStyle name="Note 2 5 2 2" xfId="41127" xr:uid="{00000000-0005-0000-0000-0000A6A00000}"/>
    <cellStyle name="Note 2 5 2 2 2" xfId="41128" xr:uid="{00000000-0005-0000-0000-0000A7A00000}"/>
    <cellStyle name="Note 2 5 2 2 3" xfId="41129" xr:uid="{00000000-0005-0000-0000-0000A8A00000}"/>
    <cellStyle name="Note 2 5 2 3" xfId="41130" xr:uid="{00000000-0005-0000-0000-0000A9A00000}"/>
    <cellStyle name="Note 2 5 3" xfId="41131" xr:uid="{00000000-0005-0000-0000-0000AAA00000}"/>
    <cellStyle name="Note 2 5 3 2" xfId="41132" xr:uid="{00000000-0005-0000-0000-0000ABA00000}"/>
    <cellStyle name="Note 2 5 3 2 2" xfId="41133" xr:uid="{00000000-0005-0000-0000-0000ACA00000}"/>
    <cellStyle name="Note 2 5 3 2 3" xfId="41134" xr:uid="{00000000-0005-0000-0000-0000ADA00000}"/>
    <cellStyle name="Note 2 5 3 3" xfId="41135" xr:uid="{00000000-0005-0000-0000-0000AEA00000}"/>
    <cellStyle name="Note 2 5 4" xfId="41136" xr:uid="{00000000-0005-0000-0000-0000AFA00000}"/>
    <cellStyle name="Note 2 5 4 2" xfId="41137" xr:uid="{00000000-0005-0000-0000-0000B0A00000}"/>
    <cellStyle name="Note 2 5 4 2 2" xfId="41138" xr:uid="{00000000-0005-0000-0000-0000B1A00000}"/>
    <cellStyle name="Note 2 5 4 2 3" xfId="41139" xr:uid="{00000000-0005-0000-0000-0000B2A00000}"/>
    <cellStyle name="Note 2 5 4 3" xfId="41140" xr:uid="{00000000-0005-0000-0000-0000B3A00000}"/>
    <cellStyle name="Note 2 5 5" xfId="41141" xr:uid="{00000000-0005-0000-0000-0000B4A00000}"/>
    <cellStyle name="Note 2 5 5 2" xfId="41142" xr:uid="{00000000-0005-0000-0000-0000B5A00000}"/>
    <cellStyle name="Note 2 5 6" xfId="41143" xr:uid="{00000000-0005-0000-0000-0000B6A00000}"/>
    <cellStyle name="Note 2 5 6 2" xfId="41144" xr:uid="{00000000-0005-0000-0000-0000B7A00000}"/>
    <cellStyle name="Note 2 5 7" xfId="41145" xr:uid="{00000000-0005-0000-0000-0000B8A00000}"/>
    <cellStyle name="Note 2 5 7 2" xfId="41146" xr:uid="{00000000-0005-0000-0000-0000B9A00000}"/>
    <cellStyle name="Note 2 5 7 3" xfId="41147" xr:uid="{00000000-0005-0000-0000-0000BAA00000}"/>
    <cellStyle name="Note 2 5 8" xfId="41148" xr:uid="{00000000-0005-0000-0000-0000BBA00000}"/>
    <cellStyle name="Note 2 6" xfId="41149" xr:uid="{00000000-0005-0000-0000-0000BCA00000}"/>
    <cellStyle name="Note 2 6 2" xfId="41150" xr:uid="{00000000-0005-0000-0000-0000BDA00000}"/>
    <cellStyle name="Note 2 6 2 2" xfId="41151" xr:uid="{00000000-0005-0000-0000-0000BEA00000}"/>
    <cellStyle name="Note 2 6 2 2 2" xfId="41152" xr:uid="{00000000-0005-0000-0000-0000BFA00000}"/>
    <cellStyle name="Note 2 6 2 2 3" xfId="41153" xr:uid="{00000000-0005-0000-0000-0000C0A00000}"/>
    <cellStyle name="Note 2 6 2 3" xfId="41154" xr:uid="{00000000-0005-0000-0000-0000C1A00000}"/>
    <cellStyle name="Note 2 6 3" xfId="41155" xr:uid="{00000000-0005-0000-0000-0000C2A00000}"/>
    <cellStyle name="Note 2 6 3 2" xfId="41156" xr:uid="{00000000-0005-0000-0000-0000C3A00000}"/>
    <cellStyle name="Note 2 6 3 2 2" xfId="41157" xr:uid="{00000000-0005-0000-0000-0000C4A00000}"/>
    <cellStyle name="Note 2 6 3 2 3" xfId="41158" xr:uid="{00000000-0005-0000-0000-0000C5A00000}"/>
    <cellStyle name="Note 2 6 3 3" xfId="41159" xr:uid="{00000000-0005-0000-0000-0000C6A00000}"/>
    <cellStyle name="Note 2 6 4" xfId="41160" xr:uid="{00000000-0005-0000-0000-0000C7A00000}"/>
    <cellStyle name="Note 2 6 4 2" xfId="41161" xr:uid="{00000000-0005-0000-0000-0000C8A00000}"/>
    <cellStyle name="Note 2 6 4 2 2" xfId="41162" xr:uid="{00000000-0005-0000-0000-0000C9A00000}"/>
    <cellStyle name="Note 2 6 4 2 3" xfId="41163" xr:uid="{00000000-0005-0000-0000-0000CAA00000}"/>
    <cellStyle name="Note 2 6 4 3" xfId="41164" xr:uid="{00000000-0005-0000-0000-0000CBA00000}"/>
    <cellStyle name="Note 2 6 5" xfId="41165" xr:uid="{00000000-0005-0000-0000-0000CCA00000}"/>
    <cellStyle name="Note 2 6 5 2" xfId="41166" xr:uid="{00000000-0005-0000-0000-0000CDA00000}"/>
    <cellStyle name="Note 2 6 6" xfId="41167" xr:uid="{00000000-0005-0000-0000-0000CEA00000}"/>
    <cellStyle name="Note 2 6 6 2" xfId="41168" xr:uid="{00000000-0005-0000-0000-0000CFA00000}"/>
    <cellStyle name="Note 2 6 7" xfId="41169" xr:uid="{00000000-0005-0000-0000-0000D0A00000}"/>
    <cellStyle name="Note 2 6 7 2" xfId="41170" xr:uid="{00000000-0005-0000-0000-0000D1A00000}"/>
    <cellStyle name="Note 2 6 7 3" xfId="41171" xr:uid="{00000000-0005-0000-0000-0000D2A00000}"/>
    <cellStyle name="Note 2 6 8" xfId="41172" xr:uid="{00000000-0005-0000-0000-0000D3A00000}"/>
    <cellStyle name="Note 2 7" xfId="41173" xr:uid="{00000000-0005-0000-0000-0000D4A00000}"/>
    <cellStyle name="Note 2 7 2" xfId="41174" xr:uid="{00000000-0005-0000-0000-0000D5A00000}"/>
    <cellStyle name="Note 2 7 2 2" xfId="41175" xr:uid="{00000000-0005-0000-0000-0000D6A00000}"/>
    <cellStyle name="Note 2 7 2 2 2" xfId="41176" xr:uid="{00000000-0005-0000-0000-0000D7A00000}"/>
    <cellStyle name="Note 2 7 2 2 3" xfId="41177" xr:uid="{00000000-0005-0000-0000-0000D8A00000}"/>
    <cellStyle name="Note 2 7 2 3" xfId="41178" xr:uid="{00000000-0005-0000-0000-0000D9A00000}"/>
    <cellStyle name="Note 2 7 3" xfId="41179" xr:uid="{00000000-0005-0000-0000-0000DAA00000}"/>
    <cellStyle name="Note 2 7 3 2" xfId="41180" xr:uid="{00000000-0005-0000-0000-0000DBA00000}"/>
    <cellStyle name="Note 2 7 3 2 2" xfId="41181" xr:uid="{00000000-0005-0000-0000-0000DCA00000}"/>
    <cellStyle name="Note 2 7 3 2 3" xfId="41182" xr:uid="{00000000-0005-0000-0000-0000DDA00000}"/>
    <cellStyle name="Note 2 7 3 3" xfId="41183" xr:uid="{00000000-0005-0000-0000-0000DEA00000}"/>
    <cellStyle name="Note 2 7 4" xfId="41184" xr:uid="{00000000-0005-0000-0000-0000DFA00000}"/>
    <cellStyle name="Note 2 7 4 2" xfId="41185" xr:uid="{00000000-0005-0000-0000-0000E0A00000}"/>
    <cellStyle name="Note 2 7 4 2 2" xfId="41186" xr:uid="{00000000-0005-0000-0000-0000E1A00000}"/>
    <cellStyle name="Note 2 7 4 2 3" xfId="41187" xr:uid="{00000000-0005-0000-0000-0000E2A00000}"/>
    <cellStyle name="Note 2 7 4 3" xfId="41188" xr:uid="{00000000-0005-0000-0000-0000E3A00000}"/>
    <cellStyle name="Note 2 7 5" xfId="41189" xr:uid="{00000000-0005-0000-0000-0000E4A00000}"/>
    <cellStyle name="Note 2 7 5 2" xfId="41190" xr:uid="{00000000-0005-0000-0000-0000E5A00000}"/>
    <cellStyle name="Note 2 7 6" xfId="41191" xr:uid="{00000000-0005-0000-0000-0000E6A00000}"/>
    <cellStyle name="Note 2 7 6 2" xfId="41192" xr:uid="{00000000-0005-0000-0000-0000E7A00000}"/>
    <cellStyle name="Note 2 7 7" xfId="41193" xr:uid="{00000000-0005-0000-0000-0000E8A00000}"/>
    <cellStyle name="Note 2 7 7 2" xfId="41194" xr:uid="{00000000-0005-0000-0000-0000E9A00000}"/>
    <cellStyle name="Note 2 7 7 3" xfId="41195" xr:uid="{00000000-0005-0000-0000-0000EAA00000}"/>
    <cellStyle name="Note 2 7 8" xfId="41196" xr:uid="{00000000-0005-0000-0000-0000EBA00000}"/>
    <cellStyle name="Note 2 8" xfId="41197" xr:uid="{00000000-0005-0000-0000-0000ECA00000}"/>
    <cellStyle name="Note 2 8 2" xfId="41198" xr:uid="{00000000-0005-0000-0000-0000EDA00000}"/>
    <cellStyle name="Note 2 8 2 2" xfId="41199" xr:uid="{00000000-0005-0000-0000-0000EEA00000}"/>
    <cellStyle name="Note 2 8 2 3" xfId="41200" xr:uid="{00000000-0005-0000-0000-0000EFA00000}"/>
    <cellStyle name="Note 2 8 3" xfId="41201" xr:uid="{00000000-0005-0000-0000-0000F0A00000}"/>
    <cellStyle name="Note 2 8 3 2" xfId="41202" xr:uid="{00000000-0005-0000-0000-0000F1A00000}"/>
    <cellStyle name="Note 2 8 3 3" xfId="41203" xr:uid="{00000000-0005-0000-0000-0000F2A00000}"/>
    <cellStyle name="Note 2 8 4" xfId="41204" xr:uid="{00000000-0005-0000-0000-0000F3A00000}"/>
    <cellStyle name="Note 2 8 4 2" xfId="41205" xr:uid="{00000000-0005-0000-0000-0000F4A00000}"/>
    <cellStyle name="Note 2 8 4 3" xfId="41206" xr:uid="{00000000-0005-0000-0000-0000F5A00000}"/>
    <cellStyle name="Note 2 8 5" xfId="41207" xr:uid="{00000000-0005-0000-0000-0000F6A00000}"/>
    <cellStyle name="Note 2 8 5 2" xfId="41208" xr:uid="{00000000-0005-0000-0000-0000F7A00000}"/>
    <cellStyle name="Note 2 8 5 3" xfId="41209" xr:uid="{00000000-0005-0000-0000-0000F8A00000}"/>
    <cellStyle name="Note 2 8 6" xfId="41210" xr:uid="{00000000-0005-0000-0000-0000F9A00000}"/>
    <cellStyle name="Note 2 9" xfId="41211" xr:uid="{00000000-0005-0000-0000-0000FAA00000}"/>
    <cellStyle name="Note 2 9 2" xfId="41212" xr:uid="{00000000-0005-0000-0000-0000FBA00000}"/>
    <cellStyle name="Note 2 9 2 2" xfId="41213" xr:uid="{00000000-0005-0000-0000-0000FCA00000}"/>
    <cellStyle name="Note 2 9 2 3" xfId="41214" xr:uid="{00000000-0005-0000-0000-0000FDA00000}"/>
    <cellStyle name="Note 2 9 3" xfId="41215" xr:uid="{00000000-0005-0000-0000-0000FEA00000}"/>
    <cellStyle name="Note 2 9 3 2" xfId="41216" xr:uid="{00000000-0005-0000-0000-0000FFA00000}"/>
    <cellStyle name="Note 2 9 3 3" xfId="41217" xr:uid="{00000000-0005-0000-0000-000000A10000}"/>
    <cellStyle name="Note 2 9 4" xfId="41218" xr:uid="{00000000-0005-0000-0000-000001A10000}"/>
    <cellStyle name="Note 2 9 4 2" xfId="41219" xr:uid="{00000000-0005-0000-0000-000002A10000}"/>
    <cellStyle name="Note 2 9 4 3" xfId="41220" xr:uid="{00000000-0005-0000-0000-000003A10000}"/>
    <cellStyle name="Note 2 9 5" xfId="41221" xr:uid="{00000000-0005-0000-0000-000004A10000}"/>
    <cellStyle name="Note 2 9 5 2" xfId="41222" xr:uid="{00000000-0005-0000-0000-000005A10000}"/>
    <cellStyle name="Note 2 9 5 3" xfId="41223" xr:uid="{00000000-0005-0000-0000-000006A10000}"/>
    <cellStyle name="Note 2 9 6" xfId="41224" xr:uid="{00000000-0005-0000-0000-000007A10000}"/>
    <cellStyle name="Note 3 2" xfId="41225" xr:uid="{00000000-0005-0000-0000-000008A10000}"/>
    <cellStyle name="Note 3 2 2" xfId="41226" xr:uid="{00000000-0005-0000-0000-000009A10000}"/>
    <cellStyle name="Note 3 2 2 2" xfId="41227" xr:uid="{00000000-0005-0000-0000-00000AA10000}"/>
    <cellStyle name="Note 3 2 2 3" xfId="41228" xr:uid="{00000000-0005-0000-0000-00000BA10000}"/>
    <cellStyle name="Note 3 2 3" xfId="41229" xr:uid="{00000000-0005-0000-0000-00000CA10000}"/>
    <cellStyle name="Note 3 2 3 2" xfId="41230" xr:uid="{00000000-0005-0000-0000-00000DA10000}"/>
    <cellStyle name="Note 3 2 4" xfId="41231" xr:uid="{00000000-0005-0000-0000-00000EA10000}"/>
    <cellStyle name="Note 3 2 5" xfId="41232" xr:uid="{00000000-0005-0000-0000-00000FA10000}"/>
    <cellStyle name="Note 3 3" xfId="41233" xr:uid="{00000000-0005-0000-0000-000010A10000}"/>
    <cellStyle name="Note 3 3 2" xfId="41234" xr:uid="{00000000-0005-0000-0000-000011A10000}"/>
    <cellStyle name="Note 3 3 2 2" xfId="41235" xr:uid="{00000000-0005-0000-0000-000012A10000}"/>
    <cellStyle name="Note 3 3 3" xfId="41236" xr:uid="{00000000-0005-0000-0000-000013A10000}"/>
    <cellStyle name="Note 3 3 4" xfId="41237" xr:uid="{00000000-0005-0000-0000-000014A10000}"/>
    <cellStyle name="Note 3 4" xfId="41238" xr:uid="{00000000-0005-0000-0000-000015A10000}"/>
    <cellStyle name="Note 3 4 2" xfId="41239" xr:uid="{00000000-0005-0000-0000-000016A10000}"/>
    <cellStyle name="Note 3 4 3" xfId="41240" xr:uid="{00000000-0005-0000-0000-000017A10000}"/>
    <cellStyle name="Note 3 5" xfId="41241" xr:uid="{00000000-0005-0000-0000-000018A10000}"/>
    <cellStyle name="Note 3 5 2" xfId="41242" xr:uid="{00000000-0005-0000-0000-000019A10000}"/>
    <cellStyle name="Note 4 2" xfId="41243" xr:uid="{00000000-0005-0000-0000-00001AA10000}"/>
    <cellStyle name="Note 4 2 2" xfId="41244" xr:uid="{00000000-0005-0000-0000-00001BA10000}"/>
    <cellStyle name="Note 4 2 2 2" xfId="41245" xr:uid="{00000000-0005-0000-0000-00001CA10000}"/>
    <cellStyle name="Note 4 2 2 3" xfId="41246" xr:uid="{00000000-0005-0000-0000-00001DA10000}"/>
    <cellStyle name="Note 4 2 3" xfId="41247" xr:uid="{00000000-0005-0000-0000-00001EA10000}"/>
    <cellStyle name="Note 4 2 3 2" xfId="41248" xr:uid="{00000000-0005-0000-0000-00001FA10000}"/>
    <cellStyle name="Note 4 2 4" xfId="41249" xr:uid="{00000000-0005-0000-0000-000020A10000}"/>
    <cellStyle name="Note 4 2 5" xfId="41250" xr:uid="{00000000-0005-0000-0000-000021A10000}"/>
    <cellStyle name="Note 4 3" xfId="41251" xr:uid="{00000000-0005-0000-0000-000022A10000}"/>
    <cellStyle name="Note 4 3 2" xfId="41252" xr:uid="{00000000-0005-0000-0000-000023A10000}"/>
    <cellStyle name="Note 4 4" xfId="41253" xr:uid="{00000000-0005-0000-0000-000024A10000}"/>
    <cellStyle name="Note 4 4 2" xfId="41254" xr:uid="{00000000-0005-0000-0000-000025A10000}"/>
    <cellStyle name="Note 4 4 3" xfId="41255" xr:uid="{00000000-0005-0000-0000-000026A10000}"/>
    <cellStyle name="Note 4 5" xfId="41256" xr:uid="{00000000-0005-0000-0000-000027A10000}"/>
    <cellStyle name="Note 4 5 2" xfId="41257" xr:uid="{00000000-0005-0000-0000-000028A10000}"/>
    <cellStyle name="Note 5" xfId="41258" xr:uid="{00000000-0005-0000-0000-000029A10000}"/>
    <cellStyle name="Note 5 2" xfId="41259" xr:uid="{00000000-0005-0000-0000-00002AA10000}"/>
    <cellStyle name="Note 5 2 2" xfId="41260" xr:uid="{00000000-0005-0000-0000-00002BA10000}"/>
    <cellStyle name="Note 5 2 2 2" xfId="41261" xr:uid="{00000000-0005-0000-0000-00002CA10000}"/>
    <cellStyle name="Note 5 2 3" xfId="41262" xr:uid="{00000000-0005-0000-0000-00002DA10000}"/>
    <cellStyle name="Note 5 2 4" xfId="41263" xr:uid="{00000000-0005-0000-0000-00002EA10000}"/>
    <cellStyle name="Note 5 3" xfId="41264" xr:uid="{00000000-0005-0000-0000-00002FA10000}"/>
    <cellStyle name="Note 5 3 2" xfId="41265" xr:uid="{00000000-0005-0000-0000-000030A10000}"/>
    <cellStyle name="Note 5 3 2 2" xfId="41266" xr:uid="{00000000-0005-0000-0000-000031A10000}"/>
    <cellStyle name="Note 5 3 3" xfId="41267" xr:uid="{00000000-0005-0000-0000-000032A10000}"/>
    <cellStyle name="Note 5 3 4" xfId="41268" xr:uid="{00000000-0005-0000-0000-000033A10000}"/>
    <cellStyle name="Note 5 4" xfId="41269" xr:uid="{00000000-0005-0000-0000-000034A10000}"/>
    <cellStyle name="Note 5 4 2" xfId="41270" xr:uid="{00000000-0005-0000-0000-000035A10000}"/>
    <cellStyle name="Note 5 4 3" xfId="41271" xr:uid="{00000000-0005-0000-0000-000036A10000}"/>
    <cellStyle name="Note 5 5" xfId="41272" xr:uid="{00000000-0005-0000-0000-000037A10000}"/>
    <cellStyle name="Note 5 5 2" xfId="41273" xr:uid="{00000000-0005-0000-0000-000038A10000}"/>
    <cellStyle name="Note 5 6" xfId="41274" xr:uid="{00000000-0005-0000-0000-000039A10000}"/>
    <cellStyle name="Note 5 7" xfId="41275" xr:uid="{00000000-0005-0000-0000-00003AA10000}"/>
    <cellStyle name="Note 6" xfId="41276" xr:uid="{00000000-0005-0000-0000-00003BA10000}"/>
    <cellStyle name="Note 6 2" xfId="41277" xr:uid="{00000000-0005-0000-0000-00003CA10000}"/>
    <cellStyle name="Note 6 2 2" xfId="41278" xr:uid="{00000000-0005-0000-0000-00003DA10000}"/>
    <cellStyle name="Note 6 2 2 2" xfId="41279" xr:uid="{00000000-0005-0000-0000-00003EA10000}"/>
    <cellStyle name="Note 6 2 3" xfId="41280" xr:uid="{00000000-0005-0000-0000-00003FA10000}"/>
    <cellStyle name="Note 6 2 4" xfId="41281" xr:uid="{00000000-0005-0000-0000-000040A10000}"/>
    <cellStyle name="Note 6 3" xfId="41282" xr:uid="{00000000-0005-0000-0000-000041A10000}"/>
    <cellStyle name="Note 6 3 2" xfId="41283" xr:uid="{00000000-0005-0000-0000-000042A10000}"/>
    <cellStyle name="Note 6 4" xfId="41284" xr:uid="{00000000-0005-0000-0000-000043A10000}"/>
    <cellStyle name="Note 6 4 2" xfId="41285" xr:uid="{00000000-0005-0000-0000-000044A10000}"/>
    <cellStyle name="Note 6 5" xfId="41286" xr:uid="{00000000-0005-0000-0000-000045A10000}"/>
    <cellStyle name="Note 6 6" xfId="41287" xr:uid="{00000000-0005-0000-0000-000046A10000}"/>
    <cellStyle name="Note 7" xfId="41288" xr:uid="{00000000-0005-0000-0000-000047A10000}"/>
    <cellStyle name="Note 7 2" xfId="41289" xr:uid="{00000000-0005-0000-0000-000048A10000}"/>
    <cellStyle name="Note 7 3" xfId="41290" xr:uid="{00000000-0005-0000-0000-000049A10000}"/>
    <cellStyle name="Note 8" xfId="41291" xr:uid="{00000000-0005-0000-0000-00004AA10000}"/>
    <cellStyle name="Note 8 2" xfId="41292" xr:uid="{00000000-0005-0000-0000-00004BA10000}"/>
    <cellStyle name="Note 8 2 2" xfId="41293" xr:uid="{00000000-0005-0000-0000-00004CA10000}"/>
    <cellStyle name="Note 8 2 3" xfId="41294" xr:uid="{00000000-0005-0000-0000-00004DA10000}"/>
    <cellStyle name="Note 8 3" xfId="41295" xr:uid="{00000000-0005-0000-0000-00004EA10000}"/>
    <cellStyle name="Note 8 4" xfId="41296" xr:uid="{00000000-0005-0000-0000-00004FA10000}"/>
    <cellStyle name="Note 9" xfId="41297" xr:uid="{00000000-0005-0000-0000-000050A10000}"/>
    <cellStyle name="Note 9 2" xfId="41298" xr:uid="{00000000-0005-0000-0000-000051A10000}"/>
    <cellStyle name="Note 9 3" xfId="41299" xr:uid="{00000000-0005-0000-0000-000052A10000}"/>
    <cellStyle name="Ôèíàíñîâûé [0]_Ëèñò1" xfId="41300" xr:uid="{00000000-0005-0000-0000-000053A10000}"/>
    <cellStyle name="Ôèíàíñîâûé_Ëèñò1" xfId="41301" xr:uid="{00000000-0005-0000-0000-000054A10000}"/>
    <cellStyle name="Option" xfId="41302" xr:uid="{00000000-0005-0000-0000-000055A10000}"/>
    <cellStyle name="Option 2" xfId="41303" xr:uid="{00000000-0005-0000-0000-000056A10000}"/>
    <cellStyle name="Option 2 2" xfId="41304" xr:uid="{00000000-0005-0000-0000-000057A10000}"/>
    <cellStyle name="Option 3" xfId="41305" xr:uid="{00000000-0005-0000-0000-000058A10000}"/>
    <cellStyle name="Option 3 2" xfId="41306" xr:uid="{00000000-0005-0000-0000-000059A10000}"/>
    <cellStyle name="Option 4" xfId="41307" xr:uid="{00000000-0005-0000-0000-00005AA10000}"/>
    <cellStyle name="Option 4 2" xfId="41308" xr:uid="{00000000-0005-0000-0000-00005BA10000}"/>
    <cellStyle name="Option 5" xfId="41309" xr:uid="{00000000-0005-0000-0000-00005CA10000}"/>
    <cellStyle name="optionalExposure" xfId="41310" xr:uid="{00000000-0005-0000-0000-00005DA10000}"/>
    <cellStyle name="optionalExposure 2" xfId="41311" xr:uid="{00000000-0005-0000-0000-00005EA10000}"/>
    <cellStyle name="optionalExposure 3" xfId="41312" xr:uid="{00000000-0005-0000-0000-00005FA10000}"/>
    <cellStyle name="OptionHeading" xfId="41313" xr:uid="{00000000-0005-0000-0000-000060A10000}"/>
    <cellStyle name="OptionHeading 2" xfId="41314" xr:uid="{00000000-0005-0000-0000-000061A10000}"/>
    <cellStyle name="OptionHeading 2 2" xfId="41315" xr:uid="{00000000-0005-0000-0000-000062A10000}"/>
    <cellStyle name="OptionHeading 3" xfId="41316" xr:uid="{00000000-0005-0000-0000-000063A10000}"/>
    <cellStyle name="OptionHeading 3 2" xfId="41317" xr:uid="{00000000-0005-0000-0000-000064A10000}"/>
    <cellStyle name="OptionHeading 4" xfId="41318" xr:uid="{00000000-0005-0000-0000-000065A10000}"/>
    <cellStyle name="Output 2" xfId="41319" xr:uid="{00000000-0005-0000-0000-000066A10000}"/>
    <cellStyle name="Output 2 10" xfId="41320" xr:uid="{00000000-0005-0000-0000-000067A10000}"/>
    <cellStyle name="Output 2 10 2" xfId="41321" xr:uid="{00000000-0005-0000-0000-000068A10000}"/>
    <cellStyle name="Output 2 10 2 2" xfId="41322" xr:uid="{00000000-0005-0000-0000-000069A10000}"/>
    <cellStyle name="Output 2 10 2 3" xfId="41323" xr:uid="{00000000-0005-0000-0000-00006AA10000}"/>
    <cellStyle name="Output 2 10 3" xfId="41324" xr:uid="{00000000-0005-0000-0000-00006BA10000}"/>
    <cellStyle name="Output 2 10 3 2" xfId="41325" xr:uid="{00000000-0005-0000-0000-00006CA10000}"/>
    <cellStyle name="Output 2 10 3 3" xfId="41326" xr:uid="{00000000-0005-0000-0000-00006DA10000}"/>
    <cellStyle name="Output 2 10 4" xfId="41327" xr:uid="{00000000-0005-0000-0000-00006EA10000}"/>
    <cellStyle name="Output 2 10 4 2" xfId="41328" xr:uid="{00000000-0005-0000-0000-00006FA10000}"/>
    <cellStyle name="Output 2 10 4 3" xfId="41329" xr:uid="{00000000-0005-0000-0000-000070A10000}"/>
    <cellStyle name="Output 2 10 5" xfId="41330" xr:uid="{00000000-0005-0000-0000-000071A10000}"/>
    <cellStyle name="Output 2 10 5 2" xfId="41331" xr:uid="{00000000-0005-0000-0000-000072A10000}"/>
    <cellStyle name="Output 2 10 5 3" xfId="41332" xr:uid="{00000000-0005-0000-0000-000073A10000}"/>
    <cellStyle name="Output 2 10 6" xfId="41333" xr:uid="{00000000-0005-0000-0000-000074A10000}"/>
    <cellStyle name="Output 2 11" xfId="41334" xr:uid="{00000000-0005-0000-0000-000075A10000}"/>
    <cellStyle name="Output 2 11 2" xfId="41335" xr:uid="{00000000-0005-0000-0000-000076A10000}"/>
    <cellStyle name="Output 2 11 2 2" xfId="41336" xr:uid="{00000000-0005-0000-0000-000077A10000}"/>
    <cellStyle name="Output 2 11 2 3" xfId="41337" xr:uid="{00000000-0005-0000-0000-000078A10000}"/>
    <cellStyle name="Output 2 11 3" xfId="41338" xr:uid="{00000000-0005-0000-0000-000079A10000}"/>
    <cellStyle name="Output 2 11 3 2" xfId="41339" xr:uid="{00000000-0005-0000-0000-00007AA10000}"/>
    <cellStyle name="Output 2 11 3 3" xfId="41340" xr:uid="{00000000-0005-0000-0000-00007BA10000}"/>
    <cellStyle name="Output 2 11 4" xfId="41341" xr:uid="{00000000-0005-0000-0000-00007CA10000}"/>
    <cellStyle name="Output 2 11 4 2" xfId="41342" xr:uid="{00000000-0005-0000-0000-00007DA10000}"/>
    <cellStyle name="Output 2 11 4 3" xfId="41343" xr:uid="{00000000-0005-0000-0000-00007EA10000}"/>
    <cellStyle name="Output 2 11 5" xfId="41344" xr:uid="{00000000-0005-0000-0000-00007FA10000}"/>
    <cellStyle name="Output 2 11 5 2" xfId="41345" xr:uid="{00000000-0005-0000-0000-000080A10000}"/>
    <cellStyle name="Output 2 11 5 3" xfId="41346" xr:uid="{00000000-0005-0000-0000-000081A10000}"/>
    <cellStyle name="Output 2 11 6" xfId="41347" xr:uid="{00000000-0005-0000-0000-000082A10000}"/>
    <cellStyle name="Output 2 11 7" xfId="41348" xr:uid="{00000000-0005-0000-0000-000083A10000}"/>
    <cellStyle name="Output 2 12" xfId="41349" xr:uid="{00000000-0005-0000-0000-000084A10000}"/>
    <cellStyle name="Output 2 12 2" xfId="41350" xr:uid="{00000000-0005-0000-0000-000085A10000}"/>
    <cellStyle name="Output 2 12 2 2" xfId="41351" xr:uid="{00000000-0005-0000-0000-000086A10000}"/>
    <cellStyle name="Output 2 12 2 3" xfId="41352" xr:uid="{00000000-0005-0000-0000-000087A10000}"/>
    <cellStyle name="Output 2 12 3" xfId="41353" xr:uid="{00000000-0005-0000-0000-000088A10000}"/>
    <cellStyle name="Output 2 12 3 2" xfId="41354" xr:uid="{00000000-0005-0000-0000-000089A10000}"/>
    <cellStyle name="Output 2 12 3 3" xfId="41355" xr:uid="{00000000-0005-0000-0000-00008AA10000}"/>
    <cellStyle name="Output 2 12 4" xfId="41356" xr:uid="{00000000-0005-0000-0000-00008BA10000}"/>
    <cellStyle name="Output 2 12 4 2" xfId="41357" xr:uid="{00000000-0005-0000-0000-00008CA10000}"/>
    <cellStyle name="Output 2 12 4 3" xfId="41358" xr:uid="{00000000-0005-0000-0000-00008DA10000}"/>
    <cellStyle name="Output 2 12 5" xfId="41359" xr:uid="{00000000-0005-0000-0000-00008EA10000}"/>
    <cellStyle name="Output 2 12 5 2" xfId="41360" xr:uid="{00000000-0005-0000-0000-00008FA10000}"/>
    <cellStyle name="Output 2 12 5 3" xfId="41361" xr:uid="{00000000-0005-0000-0000-000090A10000}"/>
    <cellStyle name="Output 2 12 6" xfId="41362" xr:uid="{00000000-0005-0000-0000-000091A10000}"/>
    <cellStyle name="Output 2 12 7" xfId="41363" xr:uid="{00000000-0005-0000-0000-000092A10000}"/>
    <cellStyle name="Output 2 13" xfId="41364" xr:uid="{00000000-0005-0000-0000-000093A10000}"/>
    <cellStyle name="Output 2 13 2" xfId="41365" xr:uid="{00000000-0005-0000-0000-000094A10000}"/>
    <cellStyle name="Output 2 13 2 2" xfId="41366" xr:uid="{00000000-0005-0000-0000-000095A10000}"/>
    <cellStyle name="Output 2 13 2 3" xfId="41367" xr:uid="{00000000-0005-0000-0000-000096A10000}"/>
    <cellStyle name="Output 2 13 3" xfId="41368" xr:uid="{00000000-0005-0000-0000-000097A10000}"/>
    <cellStyle name="Output 2 13 3 2" xfId="41369" xr:uid="{00000000-0005-0000-0000-000098A10000}"/>
    <cellStyle name="Output 2 13 3 3" xfId="41370" xr:uid="{00000000-0005-0000-0000-000099A10000}"/>
    <cellStyle name="Output 2 13 4" xfId="41371" xr:uid="{00000000-0005-0000-0000-00009AA10000}"/>
    <cellStyle name="Output 2 13 4 2" xfId="41372" xr:uid="{00000000-0005-0000-0000-00009BA10000}"/>
    <cellStyle name="Output 2 13 4 3" xfId="41373" xr:uid="{00000000-0005-0000-0000-00009CA10000}"/>
    <cellStyle name="Output 2 13 5" xfId="41374" xr:uid="{00000000-0005-0000-0000-00009DA10000}"/>
    <cellStyle name="Output 2 13 6" xfId="41375" xr:uid="{00000000-0005-0000-0000-00009EA10000}"/>
    <cellStyle name="Output 2 14" xfId="41376" xr:uid="{00000000-0005-0000-0000-00009FA10000}"/>
    <cellStyle name="Output 2 14 2" xfId="41377" xr:uid="{00000000-0005-0000-0000-0000A0A10000}"/>
    <cellStyle name="Output 2 14 3" xfId="41378" xr:uid="{00000000-0005-0000-0000-0000A1A10000}"/>
    <cellStyle name="Output 2 15" xfId="41379" xr:uid="{00000000-0005-0000-0000-0000A2A10000}"/>
    <cellStyle name="Output 2 15 2" xfId="41380" xr:uid="{00000000-0005-0000-0000-0000A3A10000}"/>
    <cellStyle name="Output 2 15 3" xfId="41381" xr:uid="{00000000-0005-0000-0000-0000A4A10000}"/>
    <cellStyle name="Output 2 16" xfId="41382" xr:uid="{00000000-0005-0000-0000-0000A5A10000}"/>
    <cellStyle name="Output 2 16 2" xfId="41383" xr:uid="{00000000-0005-0000-0000-0000A6A10000}"/>
    <cellStyle name="Output 2 16 3" xfId="41384" xr:uid="{00000000-0005-0000-0000-0000A7A10000}"/>
    <cellStyle name="Output 2 17" xfId="41385" xr:uid="{00000000-0005-0000-0000-0000A8A10000}"/>
    <cellStyle name="Output 2 18" xfId="41386" xr:uid="{00000000-0005-0000-0000-0000A9A10000}"/>
    <cellStyle name="Output 2 2" xfId="41387" xr:uid="{00000000-0005-0000-0000-0000AAA10000}"/>
    <cellStyle name="Output 2 2 10" xfId="41388" xr:uid="{00000000-0005-0000-0000-0000ABA10000}"/>
    <cellStyle name="Output 2 2 11" xfId="41389" xr:uid="{00000000-0005-0000-0000-0000ACA10000}"/>
    <cellStyle name="Output 2 2 2" xfId="41390" xr:uid="{00000000-0005-0000-0000-0000ADA10000}"/>
    <cellStyle name="Output 2 2 2 2" xfId="41391" xr:uid="{00000000-0005-0000-0000-0000AEA10000}"/>
    <cellStyle name="Output 2 2 2 2 2" xfId="41392" xr:uid="{00000000-0005-0000-0000-0000AFA10000}"/>
    <cellStyle name="Output 2 2 2 2 3" xfId="41393" xr:uid="{00000000-0005-0000-0000-0000B0A10000}"/>
    <cellStyle name="Output 2 2 2 3" xfId="41394" xr:uid="{00000000-0005-0000-0000-0000B1A10000}"/>
    <cellStyle name="Output 2 2 2 3 2" xfId="41395" xr:uid="{00000000-0005-0000-0000-0000B2A10000}"/>
    <cellStyle name="Output 2 2 2 3 3" xfId="41396" xr:uid="{00000000-0005-0000-0000-0000B3A10000}"/>
    <cellStyle name="Output 2 2 2 4" xfId="41397" xr:uid="{00000000-0005-0000-0000-0000B4A10000}"/>
    <cellStyle name="Output 2 2 2 4 2" xfId="41398" xr:uid="{00000000-0005-0000-0000-0000B5A10000}"/>
    <cellStyle name="Output 2 2 2 4 3" xfId="41399" xr:uid="{00000000-0005-0000-0000-0000B6A10000}"/>
    <cellStyle name="Output 2 2 2 5" xfId="41400" xr:uid="{00000000-0005-0000-0000-0000B7A10000}"/>
    <cellStyle name="Output 2 2 2 6" xfId="41401" xr:uid="{00000000-0005-0000-0000-0000B8A10000}"/>
    <cellStyle name="Output 2 2 3" xfId="41402" xr:uid="{00000000-0005-0000-0000-0000B9A10000}"/>
    <cellStyle name="Output 2 2 3 2" xfId="41403" xr:uid="{00000000-0005-0000-0000-0000BAA10000}"/>
    <cellStyle name="Output 2 2 3 2 2" xfId="41404" xr:uid="{00000000-0005-0000-0000-0000BBA10000}"/>
    <cellStyle name="Output 2 2 3 2 3" xfId="41405" xr:uid="{00000000-0005-0000-0000-0000BCA10000}"/>
    <cellStyle name="Output 2 2 3 3" xfId="41406" xr:uid="{00000000-0005-0000-0000-0000BDA10000}"/>
    <cellStyle name="Output 2 2 3 3 2" xfId="41407" xr:uid="{00000000-0005-0000-0000-0000BEA10000}"/>
    <cellStyle name="Output 2 2 3 3 3" xfId="41408" xr:uid="{00000000-0005-0000-0000-0000BFA10000}"/>
    <cellStyle name="Output 2 2 3 4" xfId="41409" xr:uid="{00000000-0005-0000-0000-0000C0A10000}"/>
    <cellStyle name="Output 2 2 3 4 2" xfId="41410" xr:uid="{00000000-0005-0000-0000-0000C1A10000}"/>
    <cellStyle name="Output 2 2 3 4 3" xfId="41411" xr:uid="{00000000-0005-0000-0000-0000C2A10000}"/>
    <cellStyle name="Output 2 2 3 5" xfId="41412" xr:uid="{00000000-0005-0000-0000-0000C3A10000}"/>
    <cellStyle name="Output 2 2 3 6" xfId="41413" xr:uid="{00000000-0005-0000-0000-0000C4A10000}"/>
    <cellStyle name="Output 2 2 4" xfId="41414" xr:uid="{00000000-0005-0000-0000-0000C5A10000}"/>
    <cellStyle name="Output 2 2 4 2" xfId="41415" xr:uid="{00000000-0005-0000-0000-0000C6A10000}"/>
    <cellStyle name="Output 2 2 4 2 2" xfId="41416" xr:uid="{00000000-0005-0000-0000-0000C7A10000}"/>
    <cellStyle name="Output 2 2 4 2 3" xfId="41417" xr:uid="{00000000-0005-0000-0000-0000C8A10000}"/>
    <cellStyle name="Output 2 2 4 3" xfId="41418" xr:uid="{00000000-0005-0000-0000-0000C9A10000}"/>
    <cellStyle name="Output 2 2 4 3 2" xfId="41419" xr:uid="{00000000-0005-0000-0000-0000CAA10000}"/>
    <cellStyle name="Output 2 2 4 3 3" xfId="41420" xr:uid="{00000000-0005-0000-0000-0000CBA10000}"/>
    <cellStyle name="Output 2 2 4 4" xfId="41421" xr:uid="{00000000-0005-0000-0000-0000CCA10000}"/>
    <cellStyle name="Output 2 2 4 4 2" xfId="41422" xr:uid="{00000000-0005-0000-0000-0000CDA10000}"/>
    <cellStyle name="Output 2 2 4 4 3" xfId="41423" xr:uid="{00000000-0005-0000-0000-0000CEA10000}"/>
    <cellStyle name="Output 2 2 4 5" xfId="41424" xr:uid="{00000000-0005-0000-0000-0000CFA10000}"/>
    <cellStyle name="Output 2 2 4 6" xfId="41425" xr:uid="{00000000-0005-0000-0000-0000D0A10000}"/>
    <cellStyle name="Output 2 2 5" xfId="41426" xr:uid="{00000000-0005-0000-0000-0000D1A10000}"/>
    <cellStyle name="Output 2 2 5 2" xfId="41427" xr:uid="{00000000-0005-0000-0000-0000D2A10000}"/>
    <cellStyle name="Output 2 2 5 2 2" xfId="41428" xr:uid="{00000000-0005-0000-0000-0000D3A10000}"/>
    <cellStyle name="Output 2 2 5 2 3" xfId="41429" xr:uid="{00000000-0005-0000-0000-0000D4A10000}"/>
    <cellStyle name="Output 2 2 5 3" xfId="41430" xr:uid="{00000000-0005-0000-0000-0000D5A10000}"/>
    <cellStyle name="Output 2 2 5 3 2" xfId="41431" xr:uid="{00000000-0005-0000-0000-0000D6A10000}"/>
    <cellStyle name="Output 2 2 5 3 3" xfId="41432" xr:uid="{00000000-0005-0000-0000-0000D7A10000}"/>
    <cellStyle name="Output 2 2 5 4" xfId="41433" xr:uid="{00000000-0005-0000-0000-0000D8A10000}"/>
    <cellStyle name="Output 2 2 5 4 2" xfId="41434" xr:uid="{00000000-0005-0000-0000-0000D9A10000}"/>
    <cellStyle name="Output 2 2 5 4 3" xfId="41435" xr:uid="{00000000-0005-0000-0000-0000DAA10000}"/>
    <cellStyle name="Output 2 2 5 5" xfId="41436" xr:uid="{00000000-0005-0000-0000-0000DBA10000}"/>
    <cellStyle name="Output 2 2 5 6" xfId="41437" xr:uid="{00000000-0005-0000-0000-0000DCA10000}"/>
    <cellStyle name="Output 2 2 6" xfId="41438" xr:uid="{00000000-0005-0000-0000-0000DDA10000}"/>
    <cellStyle name="Output 2 2 6 2" xfId="41439" xr:uid="{00000000-0005-0000-0000-0000DEA10000}"/>
    <cellStyle name="Output 2 2 6 3" xfId="41440" xr:uid="{00000000-0005-0000-0000-0000DFA10000}"/>
    <cellStyle name="Output 2 2 7" xfId="41441" xr:uid="{00000000-0005-0000-0000-0000E0A10000}"/>
    <cellStyle name="Output 2 2 7 2" xfId="41442" xr:uid="{00000000-0005-0000-0000-0000E1A10000}"/>
    <cellStyle name="Output 2 2 7 3" xfId="41443" xr:uid="{00000000-0005-0000-0000-0000E2A10000}"/>
    <cellStyle name="Output 2 2 8" xfId="41444" xr:uid="{00000000-0005-0000-0000-0000E3A10000}"/>
    <cellStyle name="Output 2 2 8 2" xfId="41445" xr:uid="{00000000-0005-0000-0000-0000E4A10000}"/>
    <cellStyle name="Output 2 2 8 3" xfId="41446" xr:uid="{00000000-0005-0000-0000-0000E5A10000}"/>
    <cellStyle name="Output 2 2 9" xfId="41447" xr:uid="{00000000-0005-0000-0000-0000E6A10000}"/>
    <cellStyle name="Output 2 2 9 2" xfId="41448" xr:uid="{00000000-0005-0000-0000-0000E7A10000}"/>
    <cellStyle name="Output 2 2 9 3" xfId="41449" xr:uid="{00000000-0005-0000-0000-0000E8A10000}"/>
    <cellStyle name="Output 2 3" xfId="41450" xr:uid="{00000000-0005-0000-0000-0000E9A10000}"/>
    <cellStyle name="Output 2 3 2" xfId="41451" xr:uid="{00000000-0005-0000-0000-0000EAA10000}"/>
    <cellStyle name="Output 2 3 2 2" xfId="41452" xr:uid="{00000000-0005-0000-0000-0000EBA10000}"/>
    <cellStyle name="Output 2 3 2 3" xfId="41453" xr:uid="{00000000-0005-0000-0000-0000ECA10000}"/>
    <cellStyle name="Output 2 3 3" xfId="41454" xr:uid="{00000000-0005-0000-0000-0000EDA10000}"/>
    <cellStyle name="Output 2 3 3 2" xfId="41455" xr:uid="{00000000-0005-0000-0000-0000EEA10000}"/>
    <cellStyle name="Output 2 3 3 3" xfId="41456" xr:uid="{00000000-0005-0000-0000-0000EFA10000}"/>
    <cellStyle name="Output 2 3 4" xfId="41457" xr:uid="{00000000-0005-0000-0000-0000F0A10000}"/>
    <cellStyle name="Output 2 3 4 2" xfId="41458" xr:uid="{00000000-0005-0000-0000-0000F1A10000}"/>
    <cellStyle name="Output 2 3 4 3" xfId="41459" xr:uid="{00000000-0005-0000-0000-0000F2A10000}"/>
    <cellStyle name="Output 2 3 5" xfId="41460" xr:uid="{00000000-0005-0000-0000-0000F3A10000}"/>
    <cellStyle name="Output 2 3 5 2" xfId="41461" xr:uid="{00000000-0005-0000-0000-0000F4A10000}"/>
    <cellStyle name="Output 2 3 5 3" xfId="41462" xr:uid="{00000000-0005-0000-0000-0000F5A10000}"/>
    <cellStyle name="Output 2 3 6" xfId="41463" xr:uid="{00000000-0005-0000-0000-0000F6A10000}"/>
    <cellStyle name="Output 2 4" xfId="41464" xr:uid="{00000000-0005-0000-0000-0000F7A10000}"/>
    <cellStyle name="Output 2 4 2" xfId="41465" xr:uid="{00000000-0005-0000-0000-0000F8A10000}"/>
    <cellStyle name="Output 2 4 2 2" xfId="41466" xr:uid="{00000000-0005-0000-0000-0000F9A10000}"/>
    <cellStyle name="Output 2 4 2 3" xfId="41467" xr:uid="{00000000-0005-0000-0000-0000FAA10000}"/>
    <cellStyle name="Output 2 4 3" xfId="41468" xr:uid="{00000000-0005-0000-0000-0000FBA10000}"/>
    <cellStyle name="Output 2 4 3 2" xfId="41469" xr:uid="{00000000-0005-0000-0000-0000FCA10000}"/>
    <cellStyle name="Output 2 4 3 3" xfId="41470" xr:uid="{00000000-0005-0000-0000-0000FDA10000}"/>
    <cellStyle name="Output 2 4 4" xfId="41471" xr:uid="{00000000-0005-0000-0000-0000FEA10000}"/>
    <cellStyle name="Output 2 4 4 2" xfId="41472" xr:uid="{00000000-0005-0000-0000-0000FFA10000}"/>
    <cellStyle name="Output 2 4 4 3" xfId="41473" xr:uid="{00000000-0005-0000-0000-000000A20000}"/>
    <cellStyle name="Output 2 4 5" xfId="41474" xr:uid="{00000000-0005-0000-0000-000001A20000}"/>
    <cellStyle name="Output 2 4 5 2" xfId="41475" xr:uid="{00000000-0005-0000-0000-000002A20000}"/>
    <cellStyle name="Output 2 4 5 3" xfId="41476" xr:uid="{00000000-0005-0000-0000-000003A20000}"/>
    <cellStyle name="Output 2 4 6" xfId="41477" xr:uid="{00000000-0005-0000-0000-000004A20000}"/>
    <cellStyle name="Output 2 5" xfId="41478" xr:uid="{00000000-0005-0000-0000-000005A20000}"/>
    <cellStyle name="Output 2 5 2" xfId="41479" xr:uid="{00000000-0005-0000-0000-000006A20000}"/>
    <cellStyle name="Output 2 5 2 2" xfId="41480" xr:uid="{00000000-0005-0000-0000-000007A20000}"/>
    <cellStyle name="Output 2 5 2 3" xfId="41481" xr:uid="{00000000-0005-0000-0000-000008A20000}"/>
    <cellStyle name="Output 2 5 3" xfId="41482" xr:uid="{00000000-0005-0000-0000-000009A20000}"/>
    <cellStyle name="Output 2 5 3 2" xfId="41483" xr:uid="{00000000-0005-0000-0000-00000AA20000}"/>
    <cellStyle name="Output 2 5 3 3" xfId="41484" xr:uid="{00000000-0005-0000-0000-00000BA20000}"/>
    <cellStyle name="Output 2 5 4" xfId="41485" xr:uid="{00000000-0005-0000-0000-00000CA20000}"/>
    <cellStyle name="Output 2 5 4 2" xfId="41486" xr:uid="{00000000-0005-0000-0000-00000DA20000}"/>
    <cellStyle name="Output 2 5 4 3" xfId="41487" xr:uid="{00000000-0005-0000-0000-00000EA20000}"/>
    <cellStyle name="Output 2 5 5" xfId="41488" xr:uid="{00000000-0005-0000-0000-00000FA20000}"/>
    <cellStyle name="Output 2 5 5 2" xfId="41489" xr:uid="{00000000-0005-0000-0000-000010A20000}"/>
    <cellStyle name="Output 2 5 5 3" xfId="41490" xr:uid="{00000000-0005-0000-0000-000011A20000}"/>
    <cellStyle name="Output 2 5 6" xfId="41491" xr:uid="{00000000-0005-0000-0000-000012A20000}"/>
    <cellStyle name="Output 2 6" xfId="41492" xr:uid="{00000000-0005-0000-0000-000013A20000}"/>
    <cellStyle name="Output 2 6 2" xfId="41493" xr:uid="{00000000-0005-0000-0000-000014A20000}"/>
    <cellStyle name="Output 2 6 2 2" xfId="41494" xr:uid="{00000000-0005-0000-0000-000015A20000}"/>
    <cellStyle name="Output 2 6 2 3" xfId="41495" xr:uid="{00000000-0005-0000-0000-000016A20000}"/>
    <cellStyle name="Output 2 6 3" xfId="41496" xr:uid="{00000000-0005-0000-0000-000017A20000}"/>
    <cellStyle name="Output 2 6 3 2" xfId="41497" xr:uid="{00000000-0005-0000-0000-000018A20000}"/>
    <cellStyle name="Output 2 6 3 3" xfId="41498" xr:uid="{00000000-0005-0000-0000-000019A20000}"/>
    <cellStyle name="Output 2 6 4" xfId="41499" xr:uid="{00000000-0005-0000-0000-00001AA20000}"/>
    <cellStyle name="Output 2 6 4 2" xfId="41500" xr:uid="{00000000-0005-0000-0000-00001BA20000}"/>
    <cellStyle name="Output 2 6 4 3" xfId="41501" xr:uid="{00000000-0005-0000-0000-00001CA20000}"/>
    <cellStyle name="Output 2 6 5" xfId="41502" xr:uid="{00000000-0005-0000-0000-00001DA20000}"/>
    <cellStyle name="Output 2 6 5 2" xfId="41503" xr:uid="{00000000-0005-0000-0000-00001EA20000}"/>
    <cellStyle name="Output 2 6 5 3" xfId="41504" xr:uid="{00000000-0005-0000-0000-00001FA20000}"/>
    <cellStyle name="Output 2 6 6" xfId="41505" xr:uid="{00000000-0005-0000-0000-000020A20000}"/>
    <cellStyle name="Output 2 7" xfId="41506" xr:uid="{00000000-0005-0000-0000-000021A20000}"/>
    <cellStyle name="Output 2 7 2" xfId="41507" xr:uid="{00000000-0005-0000-0000-000022A20000}"/>
    <cellStyle name="Output 2 7 2 2" xfId="41508" xr:uid="{00000000-0005-0000-0000-000023A20000}"/>
    <cellStyle name="Output 2 7 2 3" xfId="41509" xr:uid="{00000000-0005-0000-0000-000024A20000}"/>
    <cellStyle name="Output 2 7 3" xfId="41510" xr:uid="{00000000-0005-0000-0000-000025A20000}"/>
    <cellStyle name="Output 2 7 3 2" xfId="41511" xr:uid="{00000000-0005-0000-0000-000026A20000}"/>
    <cellStyle name="Output 2 7 3 3" xfId="41512" xr:uid="{00000000-0005-0000-0000-000027A20000}"/>
    <cellStyle name="Output 2 7 4" xfId="41513" xr:uid="{00000000-0005-0000-0000-000028A20000}"/>
    <cellStyle name="Output 2 7 4 2" xfId="41514" xr:uid="{00000000-0005-0000-0000-000029A20000}"/>
    <cellStyle name="Output 2 7 4 3" xfId="41515" xr:uid="{00000000-0005-0000-0000-00002AA20000}"/>
    <cellStyle name="Output 2 7 5" xfId="41516" xr:uid="{00000000-0005-0000-0000-00002BA20000}"/>
    <cellStyle name="Output 2 7 5 2" xfId="41517" xr:uid="{00000000-0005-0000-0000-00002CA20000}"/>
    <cellStyle name="Output 2 7 5 3" xfId="41518" xr:uid="{00000000-0005-0000-0000-00002DA20000}"/>
    <cellStyle name="Output 2 7 6" xfId="41519" xr:uid="{00000000-0005-0000-0000-00002EA20000}"/>
    <cellStyle name="Output 2 8" xfId="41520" xr:uid="{00000000-0005-0000-0000-00002FA20000}"/>
    <cellStyle name="Output 2 8 2" xfId="41521" xr:uid="{00000000-0005-0000-0000-000030A20000}"/>
    <cellStyle name="Output 2 8 2 2" xfId="41522" xr:uid="{00000000-0005-0000-0000-000031A20000}"/>
    <cellStyle name="Output 2 8 2 3" xfId="41523" xr:uid="{00000000-0005-0000-0000-000032A20000}"/>
    <cellStyle name="Output 2 8 3" xfId="41524" xr:uid="{00000000-0005-0000-0000-000033A20000}"/>
    <cellStyle name="Output 2 8 3 2" xfId="41525" xr:uid="{00000000-0005-0000-0000-000034A20000}"/>
    <cellStyle name="Output 2 8 3 3" xfId="41526" xr:uid="{00000000-0005-0000-0000-000035A20000}"/>
    <cellStyle name="Output 2 8 4" xfId="41527" xr:uid="{00000000-0005-0000-0000-000036A20000}"/>
    <cellStyle name="Output 2 8 4 2" xfId="41528" xr:uid="{00000000-0005-0000-0000-000037A20000}"/>
    <cellStyle name="Output 2 8 4 3" xfId="41529" xr:uid="{00000000-0005-0000-0000-000038A20000}"/>
    <cellStyle name="Output 2 8 5" xfId="41530" xr:uid="{00000000-0005-0000-0000-000039A20000}"/>
    <cellStyle name="Output 2 8 5 2" xfId="41531" xr:uid="{00000000-0005-0000-0000-00003AA20000}"/>
    <cellStyle name="Output 2 8 5 3" xfId="41532" xr:uid="{00000000-0005-0000-0000-00003BA20000}"/>
    <cellStyle name="Output 2 8 6" xfId="41533" xr:uid="{00000000-0005-0000-0000-00003CA20000}"/>
    <cellStyle name="Output 2 9" xfId="41534" xr:uid="{00000000-0005-0000-0000-00003DA20000}"/>
    <cellStyle name="Output 2 9 2" xfId="41535" xr:uid="{00000000-0005-0000-0000-00003EA20000}"/>
    <cellStyle name="Output 2 9 2 2" xfId="41536" xr:uid="{00000000-0005-0000-0000-00003FA20000}"/>
    <cellStyle name="Output 2 9 2 3" xfId="41537" xr:uid="{00000000-0005-0000-0000-000040A20000}"/>
    <cellStyle name="Output 2 9 3" xfId="41538" xr:uid="{00000000-0005-0000-0000-000041A20000}"/>
    <cellStyle name="Output 2 9 3 2" xfId="41539" xr:uid="{00000000-0005-0000-0000-000042A20000}"/>
    <cellStyle name="Output 2 9 3 3" xfId="41540" xr:uid="{00000000-0005-0000-0000-000043A20000}"/>
    <cellStyle name="Output 2 9 4" xfId="41541" xr:uid="{00000000-0005-0000-0000-000044A20000}"/>
    <cellStyle name="Output 2 9 4 2" xfId="41542" xr:uid="{00000000-0005-0000-0000-000045A20000}"/>
    <cellStyle name="Output 2 9 4 3" xfId="41543" xr:uid="{00000000-0005-0000-0000-000046A20000}"/>
    <cellStyle name="Output 2 9 5" xfId="41544" xr:uid="{00000000-0005-0000-0000-000047A20000}"/>
    <cellStyle name="Output 2 9 5 2" xfId="41545" xr:uid="{00000000-0005-0000-0000-000048A20000}"/>
    <cellStyle name="Output 2 9 5 3" xfId="41546" xr:uid="{00000000-0005-0000-0000-000049A20000}"/>
    <cellStyle name="Output 2 9 6" xfId="41547" xr:uid="{00000000-0005-0000-0000-00004AA20000}"/>
    <cellStyle name="Output 3" xfId="41548" xr:uid="{00000000-0005-0000-0000-00004BA20000}"/>
    <cellStyle name="Output 3 2" xfId="41549" xr:uid="{00000000-0005-0000-0000-00004CA20000}"/>
    <cellStyle name="Output 3 2 2" xfId="41550" xr:uid="{00000000-0005-0000-0000-00004DA20000}"/>
    <cellStyle name="Output 3 2 3" xfId="41551" xr:uid="{00000000-0005-0000-0000-00004EA20000}"/>
    <cellStyle name="Output 3 3" xfId="41552" xr:uid="{00000000-0005-0000-0000-00004FA20000}"/>
    <cellStyle name="Output 3 3 2" xfId="41553" xr:uid="{00000000-0005-0000-0000-000050A20000}"/>
    <cellStyle name="Output 3 3 3" xfId="41554" xr:uid="{00000000-0005-0000-0000-000051A20000}"/>
    <cellStyle name="Output 3 4" xfId="41555" xr:uid="{00000000-0005-0000-0000-000052A20000}"/>
    <cellStyle name="Output 3 5" xfId="41556" xr:uid="{00000000-0005-0000-0000-000053A20000}"/>
    <cellStyle name="Output 4" xfId="41557" xr:uid="{00000000-0005-0000-0000-000054A20000}"/>
    <cellStyle name="Output 4 2" xfId="41558" xr:uid="{00000000-0005-0000-0000-000055A20000}"/>
    <cellStyle name="Output 4 2 2" xfId="41559" xr:uid="{00000000-0005-0000-0000-000056A20000}"/>
    <cellStyle name="Output 4 2 3" xfId="41560" xr:uid="{00000000-0005-0000-0000-000057A20000}"/>
    <cellStyle name="Output 4 3" xfId="41561" xr:uid="{00000000-0005-0000-0000-000058A20000}"/>
    <cellStyle name="Output 4 3 2" xfId="41562" xr:uid="{00000000-0005-0000-0000-000059A20000}"/>
    <cellStyle name="Output 4 3 3" xfId="41563" xr:uid="{00000000-0005-0000-0000-00005AA20000}"/>
    <cellStyle name="Output 4 4" xfId="41564" xr:uid="{00000000-0005-0000-0000-00005BA20000}"/>
    <cellStyle name="Output 4 5" xfId="41565" xr:uid="{00000000-0005-0000-0000-00005CA20000}"/>
    <cellStyle name="Output 5" xfId="41566" xr:uid="{00000000-0005-0000-0000-00005DA20000}"/>
    <cellStyle name="Output 5 2" xfId="41567" xr:uid="{00000000-0005-0000-0000-00005EA20000}"/>
    <cellStyle name="Output 5 2 2" xfId="41568" xr:uid="{00000000-0005-0000-0000-00005FA20000}"/>
    <cellStyle name="Output 5 2 3" xfId="41569" xr:uid="{00000000-0005-0000-0000-000060A20000}"/>
    <cellStyle name="Output 5 3" xfId="41570" xr:uid="{00000000-0005-0000-0000-000061A20000}"/>
    <cellStyle name="Output 5 3 2" xfId="41571" xr:uid="{00000000-0005-0000-0000-000062A20000}"/>
    <cellStyle name="Output 5 3 3" xfId="41572" xr:uid="{00000000-0005-0000-0000-000063A20000}"/>
    <cellStyle name="Output 5 4" xfId="41573" xr:uid="{00000000-0005-0000-0000-000064A20000}"/>
    <cellStyle name="Output 5 5" xfId="41574" xr:uid="{00000000-0005-0000-0000-000065A20000}"/>
    <cellStyle name="Output 6" xfId="41575" xr:uid="{00000000-0005-0000-0000-000066A20000}"/>
    <cellStyle name="Output 6 2" xfId="41576" xr:uid="{00000000-0005-0000-0000-000067A20000}"/>
    <cellStyle name="Output 6 2 2" xfId="41577" xr:uid="{00000000-0005-0000-0000-000068A20000}"/>
    <cellStyle name="Output 6 2 3" xfId="41578" xr:uid="{00000000-0005-0000-0000-000069A20000}"/>
    <cellStyle name="Output 6 3" xfId="41579" xr:uid="{00000000-0005-0000-0000-00006AA20000}"/>
    <cellStyle name="Output 6 3 2" xfId="41580" xr:uid="{00000000-0005-0000-0000-00006BA20000}"/>
    <cellStyle name="Output 6 3 3" xfId="41581" xr:uid="{00000000-0005-0000-0000-00006CA20000}"/>
    <cellStyle name="Output 6 4" xfId="41582" xr:uid="{00000000-0005-0000-0000-00006DA20000}"/>
    <cellStyle name="Output 6 5" xfId="41583" xr:uid="{00000000-0005-0000-0000-00006EA20000}"/>
    <cellStyle name="Output 7" xfId="41584" xr:uid="{00000000-0005-0000-0000-00006FA20000}"/>
    <cellStyle name="Output 7 2" xfId="41585" xr:uid="{00000000-0005-0000-0000-000070A20000}"/>
    <cellStyle name="Output 7 3" xfId="41586" xr:uid="{00000000-0005-0000-0000-000071A20000}"/>
    <cellStyle name="Percen - Style1" xfId="41587" xr:uid="{00000000-0005-0000-0000-000072A20000}"/>
    <cellStyle name="Percen - Style1 2" xfId="41588" xr:uid="{00000000-0005-0000-0000-000073A20000}"/>
    <cellStyle name="Percent" xfId="2" builtinId="5"/>
    <cellStyle name="Percent [0]" xfId="41589" xr:uid="{00000000-0005-0000-0000-000075A20000}"/>
    <cellStyle name="Percent [0] 2" xfId="41590" xr:uid="{00000000-0005-0000-0000-000076A20000}"/>
    <cellStyle name="Percent [00]" xfId="41591" xr:uid="{00000000-0005-0000-0000-000077A20000}"/>
    <cellStyle name="Percent [00] 2" xfId="41592" xr:uid="{00000000-0005-0000-0000-000078A20000}"/>
    <cellStyle name="Percent 10" xfId="41593" xr:uid="{00000000-0005-0000-0000-000079A20000}"/>
    <cellStyle name="Percent 10 2" xfId="41594" xr:uid="{00000000-0005-0000-0000-00007AA20000}"/>
    <cellStyle name="Percent 10 2 2" xfId="41595" xr:uid="{00000000-0005-0000-0000-00007BA20000}"/>
    <cellStyle name="Percent 10 2 2 2" xfId="41596" xr:uid="{00000000-0005-0000-0000-00007CA20000}"/>
    <cellStyle name="Percent 10 2 3" xfId="41597" xr:uid="{00000000-0005-0000-0000-00007DA20000}"/>
    <cellStyle name="Percent 10 3" xfId="41598" xr:uid="{00000000-0005-0000-0000-00007EA20000}"/>
    <cellStyle name="Percent 10 3 2" xfId="41599" xr:uid="{00000000-0005-0000-0000-00007FA20000}"/>
    <cellStyle name="Percent 10 4" xfId="41600" xr:uid="{00000000-0005-0000-0000-000080A20000}"/>
    <cellStyle name="Percent 10 4 2" xfId="41601" xr:uid="{00000000-0005-0000-0000-000081A20000}"/>
    <cellStyle name="Percent 10 5" xfId="41602" xr:uid="{00000000-0005-0000-0000-000082A20000}"/>
    <cellStyle name="Percent 11" xfId="41603" xr:uid="{00000000-0005-0000-0000-000083A20000}"/>
    <cellStyle name="Percent 11 2" xfId="41604" xr:uid="{00000000-0005-0000-0000-000084A20000}"/>
    <cellStyle name="Percent 11 2 2" xfId="41605" xr:uid="{00000000-0005-0000-0000-000085A20000}"/>
    <cellStyle name="Percent 11 3" xfId="41606" xr:uid="{00000000-0005-0000-0000-000086A20000}"/>
    <cellStyle name="Percent 12" xfId="41607" xr:uid="{00000000-0005-0000-0000-000087A20000}"/>
    <cellStyle name="Percent 12 2" xfId="41608" xr:uid="{00000000-0005-0000-0000-000088A20000}"/>
    <cellStyle name="Percent 12 2 2" xfId="41609" xr:uid="{00000000-0005-0000-0000-000089A20000}"/>
    <cellStyle name="Percent 12 3" xfId="41610" xr:uid="{00000000-0005-0000-0000-00008AA20000}"/>
    <cellStyle name="Percent 13" xfId="41611" xr:uid="{00000000-0005-0000-0000-00008BA20000}"/>
    <cellStyle name="Percent 13 2" xfId="41612" xr:uid="{00000000-0005-0000-0000-00008CA20000}"/>
    <cellStyle name="Percent 13 2 2" xfId="41613" xr:uid="{00000000-0005-0000-0000-00008DA20000}"/>
    <cellStyle name="Percent 13 3" xfId="41614" xr:uid="{00000000-0005-0000-0000-00008EA20000}"/>
    <cellStyle name="Percent 14" xfId="41615" xr:uid="{00000000-0005-0000-0000-00008FA20000}"/>
    <cellStyle name="Percent 14 2" xfId="41616" xr:uid="{00000000-0005-0000-0000-000090A20000}"/>
    <cellStyle name="Percent 15" xfId="41617" xr:uid="{00000000-0005-0000-0000-000091A20000}"/>
    <cellStyle name="Percent 15 2" xfId="41618" xr:uid="{00000000-0005-0000-0000-000092A20000}"/>
    <cellStyle name="Percent 15 2 2" xfId="41619" xr:uid="{00000000-0005-0000-0000-000093A20000}"/>
    <cellStyle name="Percent 15 3" xfId="41620" xr:uid="{00000000-0005-0000-0000-000094A20000}"/>
    <cellStyle name="Percent 16" xfId="41621" xr:uid="{00000000-0005-0000-0000-000095A20000}"/>
    <cellStyle name="Percent 16 2" xfId="41622" xr:uid="{00000000-0005-0000-0000-000096A20000}"/>
    <cellStyle name="Percent 17" xfId="41623" xr:uid="{00000000-0005-0000-0000-000097A20000}"/>
    <cellStyle name="Percent 17 2" xfId="41624" xr:uid="{00000000-0005-0000-0000-000098A20000}"/>
    <cellStyle name="Percent 18" xfId="41625" xr:uid="{00000000-0005-0000-0000-000099A20000}"/>
    <cellStyle name="Percent 18 2" xfId="41626" xr:uid="{00000000-0005-0000-0000-00009AA20000}"/>
    <cellStyle name="Percent 19" xfId="41627" xr:uid="{00000000-0005-0000-0000-00009BA20000}"/>
    <cellStyle name="Percent 19 2" xfId="41628" xr:uid="{00000000-0005-0000-0000-00009CA20000}"/>
    <cellStyle name="Percent 2" xfId="41629" xr:uid="{00000000-0005-0000-0000-00009DA20000}"/>
    <cellStyle name="Percent 2 10" xfId="41630" xr:uid="{00000000-0005-0000-0000-00009EA20000}"/>
    <cellStyle name="Percent 2 2" xfId="41631" xr:uid="{00000000-0005-0000-0000-00009FA20000}"/>
    <cellStyle name="Percent 2 2 2" xfId="41632" xr:uid="{00000000-0005-0000-0000-0000A0A20000}"/>
    <cellStyle name="Percent 2 2 2 2" xfId="41633" xr:uid="{00000000-0005-0000-0000-0000A1A20000}"/>
    <cellStyle name="Percent 2 2 3" xfId="41634" xr:uid="{00000000-0005-0000-0000-0000A2A20000}"/>
    <cellStyle name="Percent 2 2 3 2" xfId="41635" xr:uid="{00000000-0005-0000-0000-0000A3A20000}"/>
    <cellStyle name="Percent 2 2 4" xfId="41636" xr:uid="{00000000-0005-0000-0000-0000A4A20000}"/>
    <cellStyle name="Percent 2 2 4 2" xfId="41637" xr:uid="{00000000-0005-0000-0000-0000A5A20000}"/>
    <cellStyle name="Percent 2 2 4 2 2" xfId="41638" xr:uid="{00000000-0005-0000-0000-0000A6A20000}"/>
    <cellStyle name="Percent 2 2 4 2 2 2" xfId="41639" xr:uid="{00000000-0005-0000-0000-0000A7A20000}"/>
    <cellStyle name="Percent 2 2 4 2 2 2 2" xfId="41640" xr:uid="{00000000-0005-0000-0000-0000A8A20000}"/>
    <cellStyle name="Percent 2 2 4 2 2 3" xfId="41641" xr:uid="{00000000-0005-0000-0000-0000A9A20000}"/>
    <cellStyle name="Percent 2 2 4 2 2 3 2" xfId="41642" xr:uid="{00000000-0005-0000-0000-0000AAA20000}"/>
    <cellStyle name="Percent 2 2 4 2 2 4" xfId="41643" xr:uid="{00000000-0005-0000-0000-0000ABA20000}"/>
    <cellStyle name="Percent 2 2 4 2 2 4 2" xfId="41644" xr:uid="{00000000-0005-0000-0000-0000ACA20000}"/>
    <cellStyle name="Percent 2 2 4 2 2 5" xfId="41645" xr:uid="{00000000-0005-0000-0000-0000ADA20000}"/>
    <cellStyle name="Percent 2 2 4 2 3" xfId="41646" xr:uid="{00000000-0005-0000-0000-0000AEA20000}"/>
    <cellStyle name="Percent 2 2 4 2 3 2" xfId="41647" xr:uid="{00000000-0005-0000-0000-0000AFA20000}"/>
    <cellStyle name="Percent 2 2 4 2 4" xfId="41648" xr:uid="{00000000-0005-0000-0000-0000B0A20000}"/>
    <cellStyle name="Percent 2 2 4 2 4 2" xfId="41649" xr:uid="{00000000-0005-0000-0000-0000B1A20000}"/>
    <cellStyle name="Percent 2 2 4 2 5" xfId="41650" xr:uid="{00000000-0005-0000-0000-0000B2A20000}"/>
    <cellStyle name="Percent 2 2 4 2 5 2" xfId="41651" xr:uid="{00000000-0005-0000-0000-0000B3A20000}"/>
    <cellStyle name="Percent 2 2 4 2 6" xfId="41652" xr:uid="{00000000-0005-0000-0000-0000B4A20000}"/>
    <cellStyle name="Percent 2 2 4 3" xfId="41653" xr:uid="{00000000-0005-0000-0000-0000B5A20000}"/>
    <cellStyle name="Percent 2 2 4 3 2" xfId="41654" xr:uid="{00000000-0005-0000-0000-0000B6A20000}"/>
    <cellStyle name="Percent 2 2 4 3 2 2" xfId="41655" xr:uid="{00000000-0005-0000-0000-0000B7A20000}"/>
    <cellStyle name="Percent 2 2 4 3 3" xfId="41656" xr:uid="{00000000-0005-0000-0000-0000B8A20000}"/>
    <cellStyle name="Percent 2 2 4 3 3 2" xfId="41657" xr:uid="{00000000-0005-0000-0000-0000B9A20000}"/>
    <cellStyle name="Percent 2 2 4 3 4" xfId="41658" xr:uid="{00000000-0005-0000-0000-0000BAA20000}"/>
    <cellStyle name="Percent 2 2 4 3 4 2" xfId="41659" xr:uid="{00000000-0005-0000-0000-0000BBA20000}"/>
    <cellStyle name="Percent 2 2 4 3 5" xfId="41660" xr:uid="{00000000-0005-0000-0000-0000BCA20000}"/>
    <cellStyle name="Percent 2 2 4 4" xfId="41661" xr:uid="{00000000-0005-0000-0000-0000BDA20000}"/>
    <cellStyle name="Percent 2 2 4 4 2" xfId="41662" xr:uid="{00000000-0005-0000-0000-0000BEA20000}"/>
    <cellStyle name="Percent 2 2 4 5" xfId="41663" xr:uid="{00000000-0005-0000-0000-0000BFA20000}"/>
    <cellStyle name="Percent 2 2 4 5 2" xfId="41664" xr:uid="{00000000-0005-0000-0000-0000C0A20000}"/>
    <cellStyle name="Percent 2 2 4 6" xfId="41665" xr:uid="{00000000-0005-0000-0000-0000C1A20000}"/>
    <cellStyle name="Percent 2 2 4 6 2" xfId="41666" xr:uid="{00000000-0005-0000-0000-0000C2A20000}"/>
    <cellStyle name="Percent 2 2 4 7" xfId="41667" xr:uid="{00000000-0005-0000-0000-0000C3A20000}"/>
    <cellStyle name="Percent 2 2 5" xfId="41668" xr:uid="{00000000-0005-0000-0000-0000C4A20000}"/>
    <cellStyle name="Percent 2 2 5 2" xfId="41669" xr:uid="{00000000-0005-0000-0000-0000C5A20000}"/>
    <cellStyle name="Percent 2 2 6" xfId="41670" xr:uid="{00000000-0005-0000-0000-0000C6A20000}"/>
    <cellStyle name="Percent 2 3" xfId="41671" xr:uid="{00000000-0005-0000-0000-0000C7A20000}"/>
    <cellStyle name="Percent 2 3 2" xfId="41672" xr:uid="{00000000-0005-0000-0000-0000C8A20000}"/>
    <cellStyle name="Percent 2 4" xfId="41673" xr:uid="{00000000-0005-0000-0000-0000C9A20000}"/>
    <cellStyle name="Percent 2 4 2" xfId="41674" xr:uid="{00000000-0005-0000-0000-0000CAA20000}"/>
    <cellStyle name="Percent 2 5" xfId="41675" xr:uid="{00000000-0005-0000-0000-0000CBA20000}"/>
    <cellStyle name="Percent 2 5 2" xfId="41676" xr:uid="{00000000-0005-0000-0000-0000CCA20000}"/>
    <cellStyle name="Percent 2 6" xfId="41677" xr:uid="{00000000-0005-0000-0000-0000CDA20000}"/>
    <cellStyle name="Percent 2 6 2" xfId="41678" xr:uid="{00000000-0005-0000-0000-0000CEA20000}"/>
    <cellStyle name="Percent 2 7" xfId="41679" xr:uid="{00000000-0005-0000-0000-0000CFA20000}"/>
    <cellStyle name="Percent 2 7 2" xfId="41680" xr:uid="{00000000-0005-0000-0000-0000D0A20000}"/>
    <cellStyle name="Percent 2 8" xfId="41681" xr:uid="{00000000-0005-0000-0000-0000D1A20000}"/>
    <cellStyle name="Percent 2 8 2" xfId="41682" xr:uid="{00000000-0005-0000-0000-0000D2A20000}"/>
    <cellStyle name="Percent 2 8 2 2" xfId="41683" xr:uid="{00000000-0005-0000-0000-0000D3A20000}"/>
    <cellStyle name="Percent 2 8 3" xfId="41684" xr:uid="{00000000-0005-0000-0000-0000D4A20000}"/>
    <cellStyle name="Percent 2 9" xfId="41685" xr:uid="{00000000-0005-0000-0000-0000D5A20000}"/>
    <cellStyle name="Percent 2 9 2" xfId="41686" xr:uid="{00000000-0005-0000-0000-0000D6A20000}"/>
    <cellStyle name="Percent 2 9 2 2" xfId="41687" xr:uid="{00000000-0005-0000-0000-0000D7A20000}"/>
    <cellStyle name="Percent 2 9 2 2 2" xfId="41688" xr:uid="{00000000-0005-0000-0000-0000D8A20000}"/>
    <cellStyle name="Percent 2 9 2 2 2 2" xfId="41689" xr:uid="{00000000-0005-0000-0000-0000D9A20000}"/>
    <cellStyle name="Percent 2 9 2 2 3" xfId="41690" xr:uid="{00000000-0005-0000-0000-0000DAA20000}"/>
    <cellStyle name="Percent 2 9 2 2 3 2" xfId="41691" xr:uid="{00000000-0005-0000-0000-0000DBA20000}"/>
    <cellStyle name="Percent 2 9 2 2 4" xfId="41692" xr:uid="{00000000-0005-0000-0000-0000DCA20000}"/>
    <cellStyle name="Percent 2 9 2 2 4 2" xfId="41693" xr:uid="{00000000-0005-0000-0000-0000DDA20000}"/>
    <cellStyle name="Percent 2 9 2 2 5" xfId="41694" xr:uid="{00000000-0005-0000-0000-0000DEA20000}"/>
    <cellStyle name="Percent 2 9 2 3" xfId="41695" xr:uid="{00000000-0005-0000-0000-0000DFA20000}"/>
    <cellStyle name="Percent 2 9 2 3 2" xfId="41696" xr:uid="{00000000-0005-0000-0000-0000E0A20000}"/>
    <cellStyle name="Percent 2 9 2 4" xfId="41697" xr:uid="{00000000-0005-0000-0000-0000E1A20000}"/>
    <cellStyle name="Percent 2 9 2 4 2" xfId="41698" xr:uid="{00000000-0005-0000-0000-0000E2A20000}"/>
    <cellStyle name="Percent 2 9 2 5" xfId="41699" xr:uid="{00000000-0005-0000-0000-0000E3A20000}"/>
    <cellStyle name="Percent 2 9 2 5 2" xfId="41700" xr:uid="{00000000-0005-0000-0000-0000E4A20000}"/>
    <cellStyle name="Percent 2 9 2 6" xfId="41701" xr:uid="{00000000-0005-0000-0000-0000E5A20000}"/>
    <cellStyle name="Percent 2 9 3" xfId="41702" xr:uid="{00000000-0005-0000-0000-0000E6A20000}"/>
    <cellStyle name="Percent 2 9 3 2" xfId="41703" xr:uid="{00000000-0005-0000-0000-0000E7A20000}"/>
    <cellStyle name="Percent 2 9 3 2 2" xfId="41704" xr:uid="{00000000-0005-0000-0000-0000E8A20000}"/>
    <cellStyle name="Percent 2 9 3 3" xfId="41705" xr:uid="{00000000-0005-0000-0000-0000E9A20000}"/>
    <cellStyle name="Percent 2 9 3 3 2" xfId="41706" xr:uid="{00000000-0005-0000-0000-0000EAA20000}"/>
    <cellStyle name="Percent 2 9 3 4" xfId="41707" xr:uid="{00000000-0005-0000-0000-0000EBA20000}"/>
    <cellStyle name="Percent 2 9 3 4 2" xfId="41708" xr:uid="{00000000-0005-0000-0000-0000ECA20000}"/>
    <cellStyle name="Percent 2 9 3 5" xfId="41709" xr:uid="{00000000-0005-0000-0000-0000EDA20000}"/>
    <cellStyle name="Percent 2 9 4" xfId="41710" xr:uid="{00000000-0005-0000-0000-0000EEA20000}"/>
    <cellStyle name="Percent 2 9 4 2" xfId="41711" xr:uid="{00000000-0005-0000-0000-0000EFA20000}"/>
    <cellStyle name="Percent 2 9 5" xfId="41712" xr:uid="{00000000-0005-0000-0000-0000F0A20000}"/>
    <cellStyle name="Percent 2 9 5 2" xfId="41713" xr:uid="{00000000-0005-0000-0000-0000F1A20000}"/>
    <cellStyle name="Percent 2 9 6" xfId="41714" xr:uid="{00000000-0005-0000-0000-0000F2A20000}"/>
    <cellStyle name="Percent 2 9 6 2" xfId="41715" xr:uid="{00000000-0005-0000-0000-0000F3A20000}"/>
    <cellStyle name="Percent 2 9 7" xfId="41716" xr:uid="{00000000-0005-0000-0000-0000F4A20000}"/>
    <cellStyle name="Percent 20" xfId="41717" xr:uid="{00000000-0005-0000-0000-0000F5A20000}"/>
    <cellStyle name="Percent 20 2" xfId="41718" xr:uid="{00000000-0005-0000-0000-0000F6A20000}"/>
    <cellStyle name="Percent 21" xfId="41719" xr:uid="{00000000-0005-0000-0000-0000F7A20000}"/>
    <cellStyle name="Percent 21 2" xfId="41720" xr:uid="{00000000-0005-0000-0000-0000F8A20000}"/>
    <cellStyle name="Percent 21 2 2" xfId="41721" xr:uid="{00000000-0005-0000-0000-0000F9A20000}"/>
    <cellStyle name="Percent 21 3" xfId="41722" xr:uid="{00000000-0005-0000-0000-0000FAA20000}"/>
    <cellStyle name="Percent 21 3 2" xfId="41723" xr:uid="{00000000-0005-0000-0000-0000FBA20000}"/>
    <cellStyle name="Percent 21 4" xfId="41724" xr:uid="{00000000-0005-0000-0000-0000FCA20000}"/>
    <cellStyle name="Percent 21 4 2" xfId="41725" xr:uid="{00000000-0005-0000-0000-0000FDA20000}"/>
    <cellStyle name="Percent 21 5" xfId="41726" xr:uid="{00000000-0005-0000-0000-0000FEA20000}"/>
    <cellStyle name="Percent 22" xfId="41727" xr:uid="{00000000-0005-0000-0000-0000FFA20000}"/>
    <cellStyle name="Percent 3" xfId="41728" xr:uid="{00000000-0005-0000-0000-000000A30000}"/>
    <cellStyle name="Percent 3 2" xfId="41729" xr:uid="{00000000-0005-0000-0000-000001A30000}"/>
    <cellStyle name="Percent 3 2 2" xfId="41730" xr:uid="{00000000-0005-0000-0000-000002A30000}"/>
    <cellStyle name="Percent 3 2 2 2" xfId="41731" xr:uid="{00000000-0005-0000-0000-000003A30000}"/>
    <cellStyle name="Percent 3 2 2 2 2" xfId="41732" xr:uid="{00000000-0005-0000-0000-000004A30000}"/>
    <cellStyle name="Percent 3 2 2 3" xfId="41733" xr:uid="{00000000-0005-0000-0000-000005A30000}"/>
    <cellStyle name="Percent 3 2 2 3 2" xfId="41734" xr:uid="{00000000-0005-0000-0000-000006A30000}"/>
    <cellStyle name="Percent 3 2 2 4" xfId="41735" xr:uid="{00000000-0005-0000-0000-000007A30000}"/>
    <cellStyle name="Percent 3 2 3" xfId="41736" xr:uid="{00000000-0005-0000-0000-000008A30000}"/>
    <cellStyle name="Percent 3 2 3 2" xfId="41737" xr:uid="{00000000-0005-0000-0000-000009A30000}"/>
    <cellStyle name="Percent 3 2 4" xfId="41738" xr:uid="{00000000-0005-0000-0000-00000AA30000}"/>
    <cellStyle name="Percent 3 2 4 2" xfId="41739" xr:uid="{00000000-0005-0000-0000-00000BA30000}"/>
    <cellStyle name="Percent 3 2 5" xfId="41740" xr:uid="{00000000-0005-0000-0000-00000CA30000}"/>
    <cellStyle name="Percent 3 3" xfId="41741" xr:uid="{00000000-0005-0000-0000-00000DA30000}"/>
    <cellStyle name="Percent 3 3 2" xfId="41742" xr:uid="{00000000-0005-0000-0000-00000EA30000}"/>
    <cellStyle name="Percent 3 3 2 2" xfId="41743" xr:uid="{00000000-0005-0000-0000-00000FA30000}"/>
    <cellStyle name="Percent 3 3 3" xfId="41744" xr:uid="{00000000-0005-0000-0000-000010A30000}"/>
    <cellStyle name="Percent 3 4" xfId="41745" xr:uid="{00000000-0005-0000-0000-000011A30000}"/>
    <cellStyle name="Percent 3 4 2" xfId="41746" xr:uid="{00000000-0005-0000-0000-000012A30000}"/>
    <cellStyle name="Percent 3 4 2 2" xfId="41747" xr:uid="{00000000-0005-0000-0000-000013A30000}"/>
    <cellStyle name="Percent 3 4 3" xfId="41748" xr:uid="{00000000-0005-0000-0000-000014A30000}"/>
    <cellStyle name="Percent 3 4 3 2" xfId="41749" xr:uid="{00000000-0005-0000-0000-000015A30000}"/>
    <cellStyle name="Percent 3 4 4" xfId="41750" xr:uid="{00000000-0005-0000-0000-000016A30000}"/>
    <cellStyle name="Percent 3 5" xfId="41751" xr:uid="{00000000-0005-0000-0000-000017A30000}"/>
    <cellStyle name="Percent 3 6" xfId="41752" xr:uid="{00000000-0005-0000-0000-000018A30000}"/>
    <cellStyle name="Percent 4" xfId="41753" xr:uid="{00000000-0005-0000-0000-000019A30000}"/>
    <cellStyle name="Percent 4 2" xfId="41754" xr:uid="{00000000-0005-0000-0000-00001AA30000}"/>
    <cellStyle name="Percent 4 2 2" xfId="41755" xr:uid="{00000000-0005-0000-0000-00001BA30000}"/>
    <cellStyle name="Percent 4 2 2 2" xfId="41756" xr:uid="{00000000-0005-0000-0000-00001CA30000}"/>
    <cellStyle name="Percent 4 2 2 2 2" xfId="41757" xr:uid="{00000000-0005-0000-0000-00001DA30000}"/>
    <cellStyle name="Percent 4 2 2 3" xfId="41758" xr:uid="{00000000-0005-0000-0000-00001EA30000}"/>
    <cellStyle name="Percent 4 2 3" xfId="41759" xr:uid="{00000000-0005-0000-0000-00001FA30000}"/>
    <cellStyle name="Percent 4 3" xfId="41760" xr:uid="{00000000-0005-0000-0000-000020A30000}"/>
    <cellStyle name="Percent 4 3 2" xfId="41761" xr:uid="{00000000-0005-0000-0000-000021A30000}"/>
    <cellStyle name="Percent 4 3 2 2" xfId="41762" xr:uid="{00000000-0005-0000-0000-000022A30000}"/>
    <cellStyle name="Percent 4 3 3" xfId="41763" xr:uid="{00000000-0005-0000-0000-000023A30000}"/>
    <cellStyle name="Percent 4 4" xfId="41764" xr:uid="{00000000-0005-0000-0000-000024A30000}"/>
    <cellStyle name="Percent 4 4 2" xfId="41765" xr:uid="{00000000-0005-0000-0000-000025A30000}"/>
    <cellStyle name="Percent 4 5" xfId="41766" xr:uid="{00000000-0005-0000-0000-000026A30000}"/>
    <cellStyle name="Percent 5" xfId="41767" xr:uid="{00000000-0005-0000-0000-000027A30000}"/>
    <cellStyle name="Percent 5 2" xfId="41768" xr:uid="{00000000-0005-0000-0000-000028A30000}"/>
    <cellStyle name="Percent 5 2 2" xfId="41769" xr:uid="{00000000-0005-0000-0000-000029A30000}"/>
    <cellStyle name="Percent 5 2 2 2" xfId="41770" xr:uid="{00000000-0005-0000-0000-00002AA30000}"/>
    <cellStyle name="Percent 5 2 2 2 2" xfId="41771" xr:uid="{00000000-0005-0000-0000-00002BA30000}"/>
    <cellStyle name="Percent 5 2 2 3" xfId="41772" xr:uid="{00000000-0005-0000-0000-00002CA30000}"/>
    <cellStyle name="Percent 5 2 3" xfId="41773" xr:uid="{00000000-0005-0000-0000-00002DA30000}"/>
    <cellStyle name="Percent 5 2 3 2" xfId="41774" xr:uid="{00000000-0005-0000-0000-00002EA30000}"/>
    <cellStyle name="Percent 5 2 4" xfId="41775" xr:uid="{00000000-0005-0000-0000-00002FA30000}"/>
    <cellStyle name="Percent 5 2 4 2" xfId="41776" xr:uid="{00000000-0005-0000-0000-000030A30000}"/>
    <cellStyle name="Percent 5 2 4 2 2" xfId="41777" xr:uid="{00000000-0005-0000-0000-000031A30000}"/>
    <cellStyle name="Percent 5 2 4 2 2 2" xfId="41778" xr:uid="{00000000-0005-0000-0000-000032A30000}"/>
    <cellStyle name="Percent 5 2 4 2 3" xfId="41779" xr:uid="{00000000-0005-0000-0000-000033A30000}"/>
    <cellStyle name="Percent 5 2 4 2 3 2" xfId="41780" xr:uid="{00000000-0005-0000-0000-000034A30000}"/>
    <cellStyle name="Percent 5 2 4 2 4" xfId="41781" xr:uid="{00000000-0005-0000-0000-000035A30000}"/>
    <cellStyle name="Percent 5 2 4 2 4 2" xfId="41782" xr:uid="{00000000-0005-0000-0000-000036A30000}"/>
    <cellStyle name="Percent 5 2 4 2 5" xfId="41783" xr:uid="{00000000-0005-0000-0000-000037A30000}"/>
    <cellStyle name="Percent 5 2 4 3" xfId="41784" xr:uid="{00000000-0005-0000-0000-000038A30000}"/>
    <cellStyle name="Percent 5 2 4 3 2" xfId="41785" xr:uid="{00000000-0005-0000-0000-000039A30000}"/>
    <cellStyle name="Percent 5 2 4 4" xfId="41786" xr:uid="{00000000-0005-0000-0000-00003AA30000}"/>
    <cellStyle name="Percent 5 2 4 4 2" xfId="41787" xr:uid="{00000000-0005-0000-0000-00003BA30000}"/>
    <cellStyle name="Percent 5 2 4 5" xfId="41788" xr:uid="{00000000-0005-0000-0000-00003CA30000}"/>
    <cellStyle name="Percent 5 2 4 5 2" xfId="41789" xr:uid="{00000000-0005-0000-0000-00003DA30000}"/>
    <cellStyle name="Percent 5 2 4 6" xfId="41790" xr:uid="{00000000-0005-0000-0000-00003EA30000}"/>
    <cellStyle name="Percent 5 2 5" xfId="41791" xr:uid="{00000000-0005-0000-0000-00003FA30000}"/>
    <cellStyle name="Percent 5 2 5 2" xfId="41792" xr:uid="{00000000-0005-0000-0000-000040A30000}"/>
    <cellStyle name="Percent 5 2 5 2 2" xfId="41793" xr:uid="{00000000-0005-0000-0000-000041A30000}"/>
    <cellStyle name="Percent 5 2 5 3" xfId="41794" xr:uid="{00000000-0005-0000-0000-000042A30000}"/>
    <cellStyle name="Percent 5 2 5 3 2" xfId="41795" xr:uid="{00000000-0005-0000-0000-000043A30000}"/>
    <cellStyle name="Percent 5 2 5 4" xfId="41796" xr:uid="{00000000-0005-0000-0000-000044A30000}"/>
    <cellStyle name="Percent 5 2 5 4 2" xfId="41797" xr:uid="{00000000-0005-0000-0000-000045A30000}"/>
    <cellStyle name="Percent 5 2 5 5" xfId="41798" xr:uid="{00000000-0005-0000-0000-000046A30000}"/>
    <cellStyle name="Percent 5 2 6" xfId="41799" xr:uid="{00000000-0005-0000-0000-000047A30000}"/>
    <cellStyle name="Percent 5 2 6 2" xfId="41800" xr:uid="{00000000-0005-0000-0000-000048A30000}"/>
    <cellStyle name="Percent 5 2 7" xfId="41801" xr:uid="{00000000-0005-0000-0000-000049A30000}"/>
    <cellStyle name="Percent 5 2 7 2" xfId="41802" xr:uid="{00000000-0005-0000-0000-00004AA30000}"/>
    <cellStyle name="Percent 5 2 8" xfId="41803" xr:uid="{00000000-0005-0000-0000-00004BA30000}"/>
    <cellStyle name="Percent 5 2 8 2" xfId="41804" xr:uid="{00000000-0005-0000-0000-00004CA30000}"/>
    <cellStyle name="Percent 5 2 9" xfId="41805" xr:uid="{00000000-0005-0000-0000-00004DA30000}"/>
    <cellStyle name="Percent 5 3" xfId="41806" xr:uid="{00000000-0005-0000-0000-00004EA30000}"/>
    <cellStyle name="Percent 5 3 2" xfId="41807" xr:uid="{00000000-0005-0000-0000-00004FA30000}"/>
    <cellStyle name="Percent 5 3 2 2" xfId="41808" xr:uid="{00000000-0005-0000-0000-000050A30000}"/>
    <cellStyle name="Percent 5 3 3" xfId="41809" xr:uid="{00000000-0005-0000-0000-000051A30000}"/>
    <cellStyle name="Percent 5 4" xfId="41810" xr:uid="{00000000-0005-0000-0000-000052A30000}"/>
    <cellStyle name="Percent 5 4 2" xfId="41811" xr:uid="{00000000-0005-0000-0000-000053A30000}"/>
    <cellStyle name="Percent 5 4 2 2" xfId="41812" xr:uid="{00000000-0005-0000-0000-000054A30000}"/>
    <cellStyle name="Percent 5 4 2 2 2" xfId="41813" xr:uid="{00000000-0005-0000-0000-000055A30000}"/>
    <cellStyle name="Percent 5 4 2 3" xfId="41814" xr:uid="{00000000-0005-0000-0000-000056A30000}"/>
    <cellStyle name="Percent 5 4 2 3 2" xfId="41815" xr:uid="{00000000-0005-0000-0000-000057A30000}"/>
    <cellStyle name="Percent 5 4 2 4" xfId="41816" xr:uid="{00000000-0005-0000-0000-000058A30000}"/>
    <cellStyle name="Percent 5 4 2 4 2" xfId="41817" xr:uid="{00000000-0005-0000-0000-000059A30000}"/>
    <cellStyle name="Percent 5 4 2 5" xfId="41818" xr:uid="{00000000-0005-0000-0000-00005AA30000}"/>
    <cellStyle name="Percent 5 4 3" xfId="41819" xr:uid="{00000000-0005-0000-0000-00005BA30000}"/>
    <cellStyle name="Percent 5 4 3 2" xfId="41820" xr:uid="{00000000-0005-0000-0000-00005CA30000}"/>
    <cellStyle name="Percent 5 4 4" xfId="41821" xr:uid="{00000000-0005-0000-0000-00005DA30000}"/>
    <cellStyle name="Percent 5 4 4 2" xfId="41822" xr:uid="{00000000-0005-0000-0000-00005EA30000}"/>
    <cellStyle name="Percent 5 4 5" xfId="41823" xr:uid="{00000000-0005-0000-0000-00005FA30000}"/>
    <cellStyle name="Percent 5 4 5 2" xfId="41824" xr:uid="{00000000-0005-0000-0000-000060A30000}"/>
    <cellStyle name="Percent 5 4 6" xfId="41825" xr:uid="{00000000-0005-0000-0000-000061A30000}"/>
    <cellStyle name="Percent 5 5" xfId="41826" xr:uid="{00000000-0005-0000-0000-000062A30000}"/>
    <cellStyle name="Percent 5 5 2" xfId="41827" xr:uid="{00000000-0005-0000-0000-000063A30000}"/>
    <cellStyle name="Percent 5 5 2 2" xfId="41828" xr:uid="{00000000-0005-0000-0000-000064A30000}"/>
    <cellStyle name="Percent 5 5 3" xfId="41829" xr:uid="{00000000-0005-0000-0000-000065A30000}"/>
    <cellStyle name="Percent 5 5 3 2" xfId="41830" xr:uid="{00000000-0005-0000-0000-000066A30000}"/>
    <cellStyle name="Percent 5 5 4" xfId="41831" xr:uid="{00000000-0005-0000-0000-000067A30000}"/>
    <cellStyle name="Percent 5 5 4 2" xfId="41832" xr:uid="{00000000-0005-0000-0000-000068A30000}"/>
    <cellStyle name="Percent 5 5 5" xfId="41833" xr:uid="{00000000-0005-0000-0000-000069A30000}"/>
    <cellStyle name="Percent 5 6" xfId="41834" xr:uid="{00000000-0005-0000-0000-00006AA30000}"/>
    <cellStyle name="Percent 5 6 2" xfId="41835" xr:uid="{00000000-0005-0000-0000-00006BA30000}"/>
    <cellStyle name="Percent 5 7" xfId="41836" xr:uid="{00000000-0005-0000-0000-00006CA30000}"/>
    <cellStyle name="Percent 5 7 2" xfId="41837" xr:uid="{00000000-0005-0000-0000-00006DA30000}"/>
    <cellStyle name="Percent 5 8" xfId="41838" xr:uid="{00000000-0005-0000-0000-00006EA30000}"/>
    <cellStyle name="Percent 5 8 2" xfId="41839" xr:uid="{00000000-0005-0000-0000-00006FA30000}"/>
    <cellStyle name="Percent 5 9" xfId="41840" xr:uid="{00000000-0005-0000-0000-000070A30000}"/>
    <cellStyle name="Percent 6" xfId="41841" xr:uid="{00000000-0005-0000-0000-000071A30000}"/>
    <cellStyle name="Percent 6 2" xfId="41842" xr:uid="{00000000-0005-0000-0000-000072A30000}"/>
    <cellStyle name="Percent 6 2 2" xfId="41843" xr:uid="{00000000-0005-0000-0000-000073A30000}"/>
    <cellStyle name="Percent 6 2 2 2" xfId="41844" xr:uid="{00000000-0005-0000-0000-000074A30000}"/>
    <cellStyle name="Percent 6 2 3" xfId="41845" xr:uid="{00000000-0005-0000-0000-000075A30000}"/>
    <cellStyle name="Percent 6 3" xfId="41846" xr:uid="{00000000-0005-0000-0000-000076A30000}"/>
    <cellStyle name="Percent 6 3 2" xfId="41847" xr:uid="{00000000-0005-0000-0000-000077A30000}"/>
    <cellStyle name="Percent 6 3 2 2" xfId="41848" xr:uid="{00000000-0005-0000-0000-000078A30000}"/>
    <cellStyle name="Percent 6 3 3" xfId="41849" xr:uid="{00000000-0005-0000-0000-000079A30000}"/>
    <cellStyle name="Percent 6 4" xfId="41850" xr:uid="{00000000-0005-0000-0000-00007AA30000}"/>
    <cellStyle name="Percent 7" xfId="41851" xr:uid="{00000000-0005-0000-0000-00007BA30000}"/>
    <cellStyle name="Percent 7 2" xfId="41852" xr:uid="{00000000-0005-0000-0000-00007CA30000}"/>
    <cellStyle name="Percent 7 2 2" xfId="41853" xr:uid="{00000000-0005-0000-0000-00007DA30000}"/>
    <cellStyle name="Percent 7 2 2 2" xfId="41854" xr:uid="{00000000-0005-0000-0000-00007EA30000}"/>
    <cellStyle name="Percent 7 2 3" xfId="41855" xr:uid="{00000000-0005-0000-0000-00007FA30000}"/>
    <cellStyle name="Percent 7 3" xfId="41856" xr:uid="{00000000-0005-0000-0000-000080A30000}"/>
    <cellStyle name="Percent 7 3 2" xfId="41857" xr:uid="{00000000-0005-0000-0000-000081A30000}"/>
    <cellStyle name="Percent 7 4" xfId="41858" xr:uid="{00000000-0005-0000-0000-000082A30000}"/>
    <cellStyle name="Percent 8" xfId="41859" xr:uid="{00000000-0005-0000-0000-000083A30000}"/>
    <cellStyle name="Percent 8 10" xfId="41860" xr:uid="{00000000-0005-0000-0000-000084A30000}"/>
    <cellStyle name="Percent 8 10 2" xfId="41861" xr:uid="{00000000-0005-0000-0000-000085A30000}"/>
    <cellStyle name="Percent 8 11" xfId="41862" xr:uid="{00000000-0005-0000-0000-000086A30000}"/>
    <cellStyle name="Percent 8 11 2" xfId="41863" xr:uid="{00000000-0005-0000-0000-000087A30000}"/>
    <cellStyle name="Percent 8 12" xfId="41864" xr:uid="{00000000-0005-0000-0000-000088A30000}"/>
    <cellStyle name="Percent 8 12 2" xfId="41865" xr:uid="{00000000-0005-0000-0000-000089A30000}"/>
    <cellStyle name="Percent 8 13" xfId="41866" xr:uid="{00000000-0005-0000-0000-00008AA30000}"/>
    <cellStyle name="Percent 8 2" xfId="41867" xr:uid="{00000000-0005-0000-0000-00008BA30000}"/>
    <cellStyle name="Percent 8 2 2" xfId="41868" xr:uid="{00000000-0005-0000-0000-00008CA30000}"/>
    <cellStyle name="Percent 8 3" xfId="41869" xr:uid="{00000000-0005-0000-0000-00008DA30000}"/>
    <cellStyle name="Percent 8 3 2" xfId="41870" xr:uid="{00000000-0005-0000-0000-00008EA30000}"/>
    <cellStyle name="Percent 8 4" xfId="41871" xr:uid="{00000000-0005-0000-0000-00008FA30000}"/>
    <cellStyle name="Percent 8 4 2" xfId="41872" xr:uid="{00000000-0005-0000-0000-000090A30000}"/>
    <cellStyle name="Percent 8 5" xfId="41873" xr:uid="{00000000-0005-0000-0000-000091A30000}"/>
    <cellStyle name="Percent 8 5 2" xfId="41874" xr:uid="{00000000-0005-0000-0000-000092A30000}"/>
    <cellStyle name="Percent 8 6" xfId="41875" xr:uid="{00000000-0005-0000-0000-000093A30000}"/>
    <cellStyle name="Percent 8 6 2" xfId="41876" xr:uid="{00000000-0005-0000-0000-000094A30000}"/>
    <cellStyle name="Percent 8 7" xfId="41877" xr:uid="{00000000-0005-0000-0000-000095A30000}"/>
    <cellStyle name="Percent 8 7 2" xfId="41878" xr:uid="{00000000-0005-0000-0000-000096A30000}"/>
    <cellStyle name="Percent 8 8" xfId="41879" xr:uid="{00000000-0005-0000-0000-000097A30000}"/>
    <cellStyle name="Percent 8 8 2" xfId="41880" xr:uid="{00000000-0005-0000-0000-000098A30000}"/>
    <cellStyle name="Percent 8 9" xfId="41881" xr:uid="{00000000-0005-0000-0000-000099A30000}"/>
    <cellStyle name="Percent 8 9 2" xfId="41882" xr:uid="{00000000-0005-0000-0000-00009AA30000}"/>
    <cellStyle name="Percent 9" xfId="41883" xr:uid="{00000000-0005-0000-0000-00009BA30000}"/>
    <cellStyle name="Percent 9 10" xfId="41884" xr:uid="{00000000-0005-0000-0000-00009CA30000}"/>
    <cellStyle name="Percent 9 10 2" xfId="41885" xr:uid="{00000000-0005-0000-0000-00009DA30000}"/>
    <cellStyle name="Percent 9 11" xfId="41886" xr:uid="{00000000-0005-0000-0000-00009EA30000}"/>
    <cellStyle name="Percent 9 11 2" xfId="41887" xr:uid="{00000000-0005-0000-0000-00009FA30000}"/>
    <cellStyle name="Percent 9 12" xfId="41888" xr:uid="{00000000-0005-0000-0000-0000A0A30000}"/>
    <cellStyle name="Percent 9 2" xfId="41889" xr:uid="{00000000-0005-0000-0000-0000A1A30000}"/>
    <cellStyle name="Percent 9 2 2" xfId="41890" xr:uid="{00000000-0005-0000-0000-0000A2A30000}"/>
    <cellStyle name="Percent 9 3" xfId="41891" xr:uid="{00000000-0005-0000-0000-0000A3A30000}"/>
    <cellStyle name="Percent 9 3 2" xfId="41892" xr:uid="{00000000-0005-0000-0000-0000A4A30000}"/>
    <cellStyle name="Percent 9 4" xfId="41893" xr:uid="{00000000-0005-0000-0000-0000A5A30000}"/>
    <cellStyle name="Percent 9 4 2" xfId="41894" xr:uid="{00000000-0005-0000-0000-0000A6A30000}"/>
    <cellStyle name="Percent 9 5" xfId="41895" xr:uid="{00000000-0005-0000-0000-0000A7A30000}"/>
    <cellStyle name="Percent 9 5 2" xfId="41896" xr:uid="{00000000-0005-0000-0000-0000A8A30000}"/>
    <cellStyle name="Percent 9 6" xfId="41897" xr:uid="{00000000-0005-0000-0000-0000A9A30000}"/>
    <cellStyle name="Percent 9 6 2" xfId="41898" xr:uid="{00000000-0005-0000-0000-0000AAA30000}"/>
    <cellStyle name="Percent 9 7" xfId="41899" xr:uid="{00000000-0005-0000-0000-0000ABA30000}"/>
    <cellStyle name="Percent 9 7 2" xfId="41900" xr:uid="{00000000-0005-0000-0000-0000ACA30000}"/>
    <cellStyle name="Percent 9 8" xfId="41901" xr:uid="{00000000-0005-0000-0000-0000ADA30000}"/>
    <cellStyle name="Percent 9 8 2" xfId="41902" xr:uid="{00000000-0005-0000-0000-0000AEA30000}"/>
    <cellStyle name="Percent 9 9" xfId="41903" xr:uid="{00000000-0005-0000-0000-0000AFA30000}"/>
    <cellStyle name="Percent 9 9 2" xfId="41904" xr:uid="{00000000-0005-0000-0000-0000B0A30000}"/>
    <cellStyle name="PrePop Currency (0)" xfId="41905" xr:uid="{00000000-0005-0000-0000-0000B1A30000}"/>
    <cellStyle name="PrePop Currency (0) 2" xfId="41906" xr:uid="{00000000-0005-0000-0000-0000B2A30000}"/>
    <cellStyle name="PrePop Currency (2)" xfId="41907" xr:uid="{00000000-0005-0000-0000-0000B3A30000}"/>
    <cellStyle name="PrePop Currency (2) 2" xfId="41908" xr:uid="{00000000-0005-0000-0000-0000B4A30000}"/>
    <cellStyle name="PrePop Units (0)" xfId="41909" xr:uid="{00000000-0005-0000-0000-0000B5A30000}"/>
    <cellStyle name="PrePop Units (0) 2" xfId="41910" xr:uid="{00000000-0005-0000-0000-0000B6A30000}"/>
    <cellStyle name="PrePop Units (1)" xfId="41911" xr:uid="{00000000-0005-0000-0000-0000B7A30000}"/>
    <cellStyle name="PrePop Units (1) 2" xfId="41912" xr:uid="{00000000-0005-0000-0000-0000B8A30000}"/>
    <cellStyle name="PrePop Units (2)" xfId="41913" xr:uid="{00000000-0005-0000-0000-0000B9A30000}"/>
    <cellStyle name="PrePop Units (2) 2" xfId="41914" xr:uid="{00000000-0005-0000-0000-0000BAA30000}"/>
    <cellStyle name="Price" xfId="41915" xr:uid="{00000000-0005-0000-0000-0000BBA30000}"/>
    <cellStyle name="Price 2" xfId="41916" xr:uid="{00000000-0005-0000-0000-0000BCA30000}"/>
    <cellStyle name="Price 2 2" xfId="41917" xr:uid="{00000000-0005-0000-0000-0000BDA30000}"/>
    <cellStyle name="Price 3" xfId="41918" xr:uid="{00000000-0005-0000-0000-0000BEA30000}"/>
    <cellStyle name="Price 3 2" xfId="41919" xr:uid="{00000000-0005-0000-0000-0000BFA30000}"/>
    <cellStyle name="Price 4" xfId="41920" xr:uid="{00000000-0005-0000-0000-0000C0A30000}"/>
    <cellStyle name="RunRep_Header" xfId="41921" xr:uid="{00000000-0005-0000-0000-0000C1A30000}"/>
    <cellStyle name="Sheet Title" xfId="41922" xr:uid="{00000000-0005-0000-0000-0000C2A30000}"/>
    <cellStyle name="Sheet Title 2" xfId="41923" xr:uid="{00000000-0005-0000-0000-0000C3A30000}"/>
    <cellStyle name="showExposure" xfId="41924" xr:uid="{00000000-0005-0000-0000-0000C4A30000}"/>
    <cellStyle name="showExposure 2" xfId="41925" xr:uid="{00000000-0005-0000-0000-0000C5A30000}"/>
    <cellStyle name="showExposure 3" xfId="41926" xr:uid="{00000000-0005-0000-0000-0000C6A30000}"/>
    <cellStyle name="showParameterE" xfId="41927" xr:uid="{00000000-0005-0000-0000-0000C7A30000}"/>
    <cellStyle name="showParameterE 2" xfId="41928" xr:uid="{00000000-0005-0000-0000-0000C8A30000}"/>
    <cellStyle name="showParameterE 3" xfId="41929" xr:uid="{00000000-0005-0000-0000-0000C9A30000}"/>
    <cellStyle name="Standard_AX-4-4-Profit-Loss-310899" xfId="41930" xr:uid="{00000000-0005-0000-0000-0000CAA30000}"/>
    <cellStyle name="Style 1" xfId="41931" xr:uid="{00000000-0005-0000-0000-0000CBA30000}"/>
    <cellStyle name="Style 1 2" xfId="41932" xr:uid="{00000000-0005-0000-0000-0000CCA30000}"/>
    <cellStyle name="Style 1 2 2" xfId="41933" xr:uid="{00000000-0005-0000-0000-0000CDA30000}"/>
    <cellStyle name="Style 1 2 2 2" xfId="41934" xr:uid="{00000000-0005-0000-0000-0000CEA30000}"/>
    <cellStyle name="Style 1 2 3" xfId="41935" xr:uid="{00000000-0005-0000-0000-0000CFA30000}"/>
    <cellStyle name="Style 1 3" xfId="41936" xr:uid="{00000000-0005-0000-0000-0000D0A30000}"/>
    <cellStyle name="Style 1 3 2" xfId="41937" xr:uid="{00000000-0005-0000-0000-0000D1A30000}"/>
    <cellStyle name="Style 1 4" xfId="41938" xr:uid="{00000000-0005-0000-0000-0000D2A30000}"/>
    <cellStyle name="Style 1 4 2" xfId="41939" xr:uid="{00000000-0005-0000-0000-0000D3A30000}"/>
    <cellStyle name="Style 1 5" xfId="41940" xr:uid="{00000000-0005-0000-0000-0000D4A30000}"/>
    <cellStyle name="Style 2" xfId="41941" xr:uid="{00000000-0005-0000-0000-0000D5A30000}"/>
    <cellStyle name="Style 2 2" xfId="41942" xr:uid="{00000000-0005-0000-0000-0000D6A30000}"/>
    <cellStyle name="Style 3" xfId="41943" xr:uid="{00000000-0005-0000-0000-0000D7A30000}"/>
    <cellStyle name="Style 3 2" xfId="41944" xr:uid="{00000000-0005-0000-0000-0000D8A30000}"/>
    <cellStyle name="Style 4" xfId="41945" xr:uid="{00000000-0005-0000-0000-0000D9A30000}"/>
    <cellStyle name="Style 4 2" xfId="41946" xr:uid="{00000000-0005-0000-0000-0000DAA30000}"/>
    <cellStyle name="Style 5" xfId="41947" xr:uid="{00000000-0005-0000-0000-0000DBA30000}"/>
    <cellStyle name="Style 5 2" xfId="41948" xr:uid="{00000000-0005-0000-0000-0000DCA30000}"/>
    <cellStyle name="Style 6" xfId="41949" xr:uid="{00000000-0005-0000-0000-0000DDA30000}"/>
    <cellStyle name="Style 6 2" xfId="41950" xr:uid="{00000000-0005-0000-0000-0000DEA30000}"/>
    <cellStyle name="Style 7" xfId="41951" xr:uid="{00000000-0005-0000-0000-0000DFA30000}"/>
    <cellStyle name="Style 7 2" xfId="41952" xr:uid="{00000000-0005-0000-0000-0000E0A30000}"/>
    <cellStyle name="Style 8" xfId="41953" xr:uid="{00000000-0005-0000-0000-0000E1A30000}"/>
    <cellStyle name="Style 8 2" xfId="41954" xr:uid="{00000000-0005-0000-0000-0000E2A30000}"/>
    <cellStyle name="Style 9" xfId="41955" xr:uid="{00000000-0005-0000-0000-0000E3A30000}"/>
    <cellStyle name="Text Indent A" xfId="41956" xr:uid="{00000000-0005-0000-0000-0000E4A30000}"/>
    <cellStyle name="Text Indent A 2" xfId="41957" xr:uid="{00000000-0005-0000-0000-0000E5A30000}"/>
    <cellStyle name="Text Indent B" xfId="41958" xr:uid="{00000000-0005-0000-0000-0000E6A30000}"/>
    <cellStyle name="Text Indent B 2" xfId="41959" xr:uid="{00000000-0005-0000-0000-0000E7A30000}"/>
    <cellStyle name="Text Indent C" xfId="41960" xr:uid="{00000000-0005-0000-0000-0000E8A30000}"/>
    <cellStyle name="Text Indent C 2" xfId="41961" xr:uid="{00000000-0005-0000-0000-0000E9A30000}"/>
    <cellStyle name="Tickmark" xfId="41962" xr:uid="{00000000-0005-0000-0000-0000EAA30000}"/>
    <cellStyle name="Tickmark 2" xfId="41963" xr:uid="{00000000-0005-0000-0000-0000EBA30000}"/>
    <cellStyle name="Title 2" xfId="41964" xr:uid="{00000000-0005-0000-0000-0000ECA30000}"/>
    <cellStyle name="Title 2 2" xfId="41965" xr:uid="{00000000-0005-0000-0000-0000EDA30000}"/>
    <cellStyle name="Title 2 2 2" xfId="41966" xr:uid="{00000000-0005-0000-0000-0000EEA30000}"/>
    <cellStyle name="Title 2 2 2 2" xfId="41967" xr:uid="{00000000-0005-0000-0000-0000EFA30000}"/>
    <cellStyle name="Title 2 2 3" xfId="41968" xr:uid="{00000000-0005-0000-0000-0000F0A30000}"/>
    <cellStyle name="Title 2 3" xfId="41969" xr:uid="{00000000-0005-0000-0000-0000F1A30000}"/>
    <cellStyle name="Title 2 3 2" xfId="41970" xr:uid="{00000000-0005-0000-0000-0000F2A30000}"/>
    <cellStyle name="Title 2 4" xfId="41971" xr:uid="{00000000-0005-0000-0000-0000F3A30000}"/>
    <cellStyle name="Title 2 4 2" xfId="41972" xr:uid="{00000000-0005-0000-0000-0000F4A30000}"/>
    <cellStyle name="Title 2 5" xfId="41973" xr:uid="{00000000-0005-0000-0000-0000F5A30000}"/>
    <cellStyle name="Title 3" xfId="41974" xr:uid="{00000000-0005-0000-0000-0000F6A30000}"/>
    <cellStyle name="Title 3 2" xfId="41975" xr:uid="{00000000-0005-0000-0000-0000F7A30000}"/>
    <cellStyle name="Title 3 2 2" xfId="41976" xr:uid="{00000000-0005-0000-0000-0000F8A30000}"/>
    <cellStyle name="Title 3 3" xfId="41977" xr:uid="{00000000-0005-0000-0000-0000F9A30000}"/>
    <cellStyle name="Title 3 3 2" xfId="41978" xr:uid="{00000000-0005-0000-0000-0000FAA30000}"/>
    <cellStyle name="Title 3 4" xfId="41979" xr:uid="{00000000-0005-0000-0000-0000FBA30000}"/>
    <cellStyle name="Title 4" xfId="41980" xr:uid="{00000000-0005-0000-0000-0000FCA30000}"/>
    <cellStyle name="Title 4 2" xfId="41981" xr:uid="{00000000-0005-0000-0000-0000FDA30000}"/>
    <cellStyle name="Title 4 2 2" xfId="41982" xr:uid="{00000000-0005-0000-0000-0000FEA30000}"/>
    <cellStyle name="Title 4 3" xfId="41983" xr:uid="{00000000-0005-0000-0000-0000FFA30000}"/>
    <cellStyle name="Title 4 3 2" xfId="41984" xr:uid="{00000000-0005-0000-0000-000000A40000}"/>
    <cellStyle name="Title 4 4" xfId="41985" xr:uid="{00000000-0005-0000-0000-000001A40000}"/>
    <cellStyle name="Title 5" xfId="41986" xr:uid="{00000000-0005-0000-0000-000002A40000}"/>
    <cellStyle name="Title 5 2" xfId="41987" xr:uid="{00000000-0005-0000-0000-000003A40000}"/>
    <cellStyle name="Title 5 2 2" xfId="41988" xr:uid="{00000000-0005-0000-0000-000004A40000}"/>
    <cellStyle name="Title 5 3" xfId="41989" xr:uid="{00000000-0005-0000-0000-000005A40000}"/>
    <cellStyle name="Title 5 3 2" xfId="41990" xr:uid="{00000000-0005-0000-0000-000006A40000}"/>
    <cellStyle name="Title 5 4" xfId="41991" xr:uid="{00000000-0005-0000-0000-000007A40000}"/>
    <cellStyle name="Title 6" xfId="41992" xr:uid="{00000000-0005-0000-0000-000008A40000}"/>
    <cellStyle name="Title 6 2" xfId="41993" xr:uid="{00000000-0005-0000-0000-000009A40000}"/>
    <cellStyle name="Title 6 2 2" xfId="41994" xr:uid="{00000000-0005-0000-0000-00000AA40000}"/>
    <cellStyle name="Title 6 3" xfId="41995" xr:uid="{00000000-0005-0000-0000-00000BA40000}"/>
    <cellStyle name="Title 6 3 2" xfId="41996" xr:uid="{00000000-0005-0000-0000-00000CA40000}"/>
    <cellStyle name="Title 6 4" xfId="41997" xr:uid="{00000000-0005-0000-0000-00000DA40000}"/>
    <cellStyle name="Title 7" xfId="41998" xr:uid="{00000000-0005-0000-0000-00000EA40000}"/>
    <cellStyle name="Title 7 2" xfId="41999" xr:uid="{00000000-0005-0000-0000-00000FA40000}"/>
    <cellStyle name="Total 2" xfId="42000" xr:uid="{00000000-0005-0000-0000-000010A40000}"/>
    <cellStyle name="Total 2 10" xfId="42001" xr:uid="{00000000-0005-0000-0000-000011A40000}"/>
    <cellStyle name="Total 2 10 2" xfId="42002" xr:uid="{00000000-0005-0000-0000-000012A40000}"/>
    <cellStyle name="Total 2 10 2 2" xfId="42003" xr:uid="{00000000-0005-0000-0000-000013A40000}"/>
    <cellStyle name="Total 2 10 2 3" xfId="42004" xr:uid="{00000000-0005-0000-0000-000014A40000}"/>
    <cellStyle name="Total 2 10 3" xfId="42005" xr:uid="{00000000-0005-0000-0000-000015A40000}"/>
    <cellStyle name="Total 2 10 3 2" xfId="42006" xr:uid="{00000000-0005-0000-0000-000016A40000}"/>
    <cellStyle name="Total 2 10 3 3" xfId="42007" xr:uid="{00000000-0005-0000-0000-000017A40000}"/>
    <cellStyle name="Total 2 10 4" xfId="42008" xr:uid="{00000000-0005-0000-0000-000018A40000}"/>
    <cellStyle name="Total 2 10 4 2" xfId="42009" xr:uid="{00000000-0005-0000-0000-000019A40000}"/>
    <cellStyle name="Total 2 10 4 3" xfId="42010" xr:uid="{00000000-0005-0000-0000-00001AA40000}"/>
    <cellStyle name="Total 2 10 5" xfId="42011" xr:uid="{00000000-0005-0000-0000-00001BA40000}"/>
    <cellStyle name="Total 2 10 5 2" xfId="42012" xr:uid="{00000000-0005-0000-0000-00001CA40000}"/>
    <cellStyle name="Total 2 10 5 3" xfId="42013" xr:uid="{00000000-0005-0000-0000-00001DA40000}"/>
    <cellStyle name="Total 2 10 6" xfId="42014" xr:uid="{00000000-0005-0000-0000-00001EA40000}"/>
    <cellStyle name="Total 2 11" xfId="42015" xr:uid="{00000000-0005-0000-0000-00001FA40000}"/>
    <cellStyle name="Total 2 11 2" xfId="42016" xr:uid="{00000000-0005-0000-0000-000020A40000}"/>
    <cellStyle name="Total 2 11 2 2" xfId="42017" xr:uid="{00000000-0005-0000-0000-000021A40000}"/>
    <cellStyle name="Total 2 11 2 3" xfId="42018" xr:uid="{00000000-0005-0000-0000-000022A40000}"/>
    <cellStyle name="Total 2 11 3" xfId="42019" xr:uid="{00000000-0005-0000-0000-000023A40000}"/>
    <cellStyle name="Total 2 11 3 2" xfId="42020" xr:uid="{00000000-0005-0000-0000-000024A40000}"/>
    <cellStyle name="Total 2 11 3 3" xfId="42021" xr:uid="{00000000-0005-0000-0000-000025A40000}"/>
    <cellStyle name="Total 2 11 4" xfId="42022" xr:uid="{00000000-0005-0000-0000-000026A40000}"/>
    <cellStyle name="Total 2 11 4 2" xfId="42023" xr:uid="{00000000-0005-0000-0000-000027A40000}"/>
    <cellStyle name="Total 2 11 4 3" xfId="42024" xr:uid="{00000000-0005-0000-0000-000028A40000}"/>
    <cellStyle name="Total 2 11 5" xfId="42025" xr:uid="{00000000-0005-0000-0000-000029A40000}"/>
    <cellStyle name="Total 2 11 5 2" xfId="42026" xr:uid="{00000000-0005-0000-0000-00002AA40000}"/>
    <cellStyle name="Total 2 11 5 3" xfId="42027" xr:uid="{00000000-0005-0000-0000-00002BA40000}"/>
    <cellStyle name="Total 2 11 6" xfId="42028" xr:uid="{00000000-0005-0000-0000-00002CA40000}"/>
    <cellStyle name="Total 2 11 7" xfId="42029" xr:uid="{00000000-0005-0000-0000-00002DA40000}"/>
    <cellStyle name="Total 2 12" xfId="42030" xr:uid="{00000000-0005-0000-0000-00002EA40000}"/>
    <cellStyle name="Total 2 12 2" xfId="42031" xr:uid="{00000000-0005-0000-0000-00002FA40000}"/>
    <cellStyle name="Total 2 12 2 2" xfId="42032" xr:uid="{00000000-0005-0000-0000-000030A40000}"/>
    <cellStyle name="Total 2 12 2 3" xfId="42033" xr:uid="{00000000-0005-0000-0000-000031A40000}"/>
    <cellStyle name="Total 2 12 3" xfId="42034" xr:uid="{00000000-0005-0000-0000-000032A40000}"/>
    <cellStyle name="Total 2 12 3 2" xfId="42035" xr:uid="{00000000-0005-0000-0000-000033A40000}"/>
    <cellStyle name="Total 2 12 3 3" xfId="42036" xr:uid="{00000000-0005-0000-0000-000034A40000}"/>
    <cellStyle name="Total 2 12 4" xfId="42037" xr:uid="{00000000-0005-0000-0000-000035A40000}"/>
    <cellStyle name="Total 2 12 4 2" xfId="42038" xr:uid="{00000000-0005-0000-0000-000036A40000}"/>
    <cellStyle name="Total 2 12 4 3" xfId="42039" xr:uid="{00000000-0005-0000-0000-000037A40000}"/>
    <cellStyle name="Total 2 12 5" xfId="42040" xr:uid="{00000000-0005-0000-0000-000038A40000}"/>
    <cellStyle name="Total 2 12 5 2" xfId="42041" xr:uid="{00000000-0005-0000-0000-000039A40000}"/>
    <cellStyle name="Total 2 12 5 3" xfId="42042" xr:uid="{00000000-0005-0000-0000-00003AA40000}"/>
    <cellStyle name="Total 2 12 6" xfId="42043" xr:uid="{00000000-0005-0000-0000-00003BA40000}"/>
    <cellStyle name="Total 2 12 7" xfId="42044" xr:uid="{00000000-0005-0000-0000-00003CA40000}"/>
    <cellStyle name="Total 2 13" xfId="42045" xr:uid="{00000000-0005-0000-0000-00003DA40000}"/>
    <cellStyle name="Total 2 13 2" xfId="42046" xr:uid="{00000000-0005-0000-0000-00003EA40000}"/>
    <cellStyle name="Total 2 13 2 2" xfId="42047" xr:uid="{00000000-0005-0000-0000-00003FA40000}"/>
    <cellStyle name="Total 2 13 2 3" xfId="42048" xr:uid="{00000000-0005-0000-0000-000040A40000}"/>
    <cellStyle name="Total 2 13 3" xfId="42049" xr:uid="{00000000-0005-0000-0000-000041A40000}"/>
    <cellStyle name="Total 2 13 3 2" xfId="42050" xr:uid="{00000000-0005-0000-0000-000042A40000}"/>
    <cellStyle name="Total 2 13 3 3" xfId="42051" xr:uid="{00000000-0005-0000-0000-000043A40000}"/>
    <cellStyle name="Total 2 13 4" xfId="42052" xr:uid="{00000000-0005-0000-0000-000044A40000}"/>
    <cellStyle name="Total 2 13 4 2" xfId="42053" xr:uid="{00000000-0005-0000-0000-000045A40000}"/>
    <cellStyle name="Total 2 13 4 3" xfId="42054" xr:uid="{00000000-0005-0000-0000-000046A40000}"/>
    <cellStyle name="Total 2 13 5" xfId="42055" xr:uid="{00000000-0005-0000-0000-000047A40000}"/>
    <cellStyle name="Total 2 13 6" xfId="42056" xr:uid="{00000000-0005-0000-0000-000048A40000}"/>
    <cellStyle name="Total 2 14" xfId="42057" xr:uid="{00000000-0005-0000-0000-000049A40000}"/>
    <cellStyle name="Total 2 14 2" xfId="42058" xr:uid="{00000000-0005-0000-0000-00004AA40000}"/>
    <cellStyle name="Total 2 14 3" xfId="42059" xr:uid="{00000000-0005-0000-0000-00004BA40000}"/>
    <cellStyle name="Total 2 15" xfId="42060" xr:uid="{00000000-0005-0000-0000-00004CA40000}"/>
    <cellStyle name="Total 2 15 2" xfId="42061" xr:uid="{00000000-0005-0000-0000-00004DA40000}"/>
    <cellStyle name="Total 2 15 3" xfId="42062" xr:uid="{00000000-0005-0000-0000-00004EA40000}"/>
    <cellStyle name="Total 2 16" xfId="42063" xr:uid="{00000000-0005-0000-0000-00004FA40000}"/>
    <cellStyle name="Total 2 16 2" xfId="42064" xr:uid="{00000000-0005-0000-0000-000050A40000}"/>
    <cellStyle name="Total 2 16 3" xfId="42065" xr:uid="{00000000-0005-0000-0000-000051A40000}"/>
    <cellStyle name="Total 2 17" xfId="42066" xr:uid="{00000000-0005-0000-0000-000052A40000}"/>
    <cellStyle name="Total 2 18" xfId="42067" xr:uid="{00000000-0005-0000-0000-000053A40000}"/>
    <cellStyle name="Total 2 2" xfId="42068" xr:uid="{00000000-0005-0000-0000-000054A40000}"/>
    <cellStyle name="Total 2 2 10" xfId="42069" xr:uid="{00000000-0005-0000-0000-000055A40000}"/>
    <cellStyle name="Total 2 2 11" xfId="42070" xr:uid="{00000000-0005-0000-0000-000056A40000}"/>
    <cellStyle name="Total 2 2 2" xfId="42071" xr:uid="{00000000-0005-0000-0000-000057A40000}"/>
    <cellStyle name="Total 2 2 2 2" xfId="42072" xr:uid="{00000000-0005-0000-0000-000058A40000}"/>
    <cellStyle name="Total 2 2 2 2 2" xfId="42073" xr:uid="{00000000-0005-0000-0000-000059A40000}"/>
    <cellStyle name="Total 2 2 2 2 3" xfId="42074" xr:uid="{00000000-0005-0000-0000-00005AA40000}"/>
    <cellStyle name="Total 2 2 2 3" xfId="42075" xr:uid="{00000000-0005-0000-0000-00005BA40000}"/>
    <cellStyle name="Total 2 2 2 3 2" xfId="42076" xr:uid="{00000000-0005-0000-0000-00005CA40000}"/>
    <cellStyle name="Total 2 2 2 3 3" xfId="42077" xr:uid="{00000000-0005-0000-0000-00005DA40000}"/>
    <cellStyle name="Total 2 2 2 4" xfId="42078" xr:uid="{00000000-0005-0000-0000-00005EA40000}"/>
    <cellStyle name="Total 2 2 2 4 2" xfId="42079" xr:uid="{00000000-0005-0000-0000-00005FA40000}"/>
    <cellStyle name="Total 2 2 2 4 3" xfId="42080" xr:uid="{00000000-0005-0000-0000-000060A40000}"/>
    <cellStyle name="Total 2 2 2 5" xfId="42081" xr:uid="{00000000-0005-0000-0000-000061A40000}"/>
    <cellStyle name="Total 2 2 2 6" xfId="42082" xr:uid="{00000000-0005-0000-0000-000062A40000}"/>
    <cellStyle name="Total 2 2 3" xfId="42083" xr:uid="{00000000-0005-0000-0000-000063A40000}"/>
    <cellStyle name="Total 2 2 3 2" xfId="42084" xr:uid="{00000000-0005-0000-0000-000064A40000}"/>
    <cellStyle name="Total 2 2 3 2 2" xfId="42085" xr:uid="{00000000-0005-0000-0000-000065A40000}"/>
    <cellStyle name="Total 2 2 3 2 3" xfId="42086" xr:uid="{00000000-0005-0000-0000-000066A40000}"/>
    <cellStyle name="Total 2 2 3 3" xfId="42087" xr:uid="{00000000-0005-0000-0000-000067A40000}"/>
    <cellStyle name="Total 2 2 3 3 2" xfId="42088" xr:uid="{00000000-0005-0000-0000-000068A40000}"/>
    <cellStyle name="Total 2 2 3 3 3" xfId="42089" xr:uid="{00000000-0005-0000-0000-000069A40000}"/>
    <cellStyle name="Total 2 2 3 4" xfId="42090" xr:uid="{00000000-0005-0000-0000-00006AA40000}"/>
    <cellStyle name="Total 2 2 3 4 2" xfId="42091" xr:uid="{00000000-0005-0000-0000-00006BA40000}"/>
    <cellStyle name="Total 2 2 3 4 3" xfId="42092" xr:uid="{00000000-0005-0000-0000-00006CA40000}"/>
    <cellStyle name="Total 2 2 3 5" xfId="42093" xr:uid="{00000000-0005-0000-0000-00006DA40000}"/>
    <cellStyle name="Total 2 2 3 6" xfId="42094" xr:uid="{00000000-0005-0000-0000-00006EA40000}"/>
    <cellStyle name="Total 2 2 4" xfId="42095" xr:uid="{00000000-0005-0000-0000-00006FA40000}"/>
    <cellStyle name="Total 2 2 4 2" xfId="42096" xr:uid="{00000000-0005-0000-0000-000070A40000}"/>
    <cellStyle name="Total 2 2 4 2 2" xfId="42097" xr:uid="{00000000-0005-0000-0000-000071A40000}"/>
    <cellStyle name="Total 2 2 4 2 3" xfId="42098" xr:uid="{00000000-0005-0000-0000-000072A40000}"/>
    <cellStyle name="Total 2 2 4 3" xfId="42099" xr:uid="{00000000-0005-0000-0000-000073A40000}"/>
    <cellStyle name="Total 2 2 4 3 2" xfId="42100" xr:uid="{00000000-0005-0000-0000-000074A40000}"/>
    <cellStyle name="Total 2 2 4 3 3" xfId="42101" xr:uid="{00000000-0005-0000-0000-000075A40000}"/>
    <cellStyle name="Total 2 2 4 4" xfId="42102" xr:uid="{00000000-0005-0000-0000-000076A40000}"/>
    <cellStyle name="Total 2 2 4 4 2" xfId="42103" xr:uid="{00000000-0005-0000-0000-000077A40000}"/>
    <cellStyle name="Total 2 2 4 4 3" xfId="42104" xr:uid="{00000000-0005-0000-0000-000078A40000}"/>
    <cellStyle name="Total 2 2 4 5" xfId="42105" xr:uid="{00000000-0005-0000-0000-000079A40000}"/>
    <cellStyle name="Total 2 2 4 6" xfId="42106" xr:uid="{00000000-0005-0000-0000-00007AA40000}"/>
    <cellStyle name="Total 2 2 5" xfId="42107" xr:uid="{00000000-0005-0000-0000-00007BA40000}"/>
    <cellStyle name="Total 2 2 5 2" xfId="42108" xr:uid="{00000000-0005-0000-0000-00007CA40000}"/>
    <cellStyle name="Total 2 2 5 2 2" xfId="42109" xr:uid="{00000000-0005-0000-0000-00007DA40000}"/>
    <cellStyle name="Total 2 2 5 2 3" xfId="42110" xr:uid="{00000000-0005-0000-0000-00007EA40000}"/>
    <cellStyle name="Total 2 2 5 3" xfId="42111" xr:uid="{00000000-0005-0000-0000-00007FA40000}"/>
    <cellStyle name="Total 2 2 5 3 2" xfId="42112" xr:uid="{00000000-0005-0000-0000-000080A40000}"/>
    <cellStyle name="Total 2 2 5 3 3" xfId="42113" xr:uid="{00000000-0005-0000-0000-000081A40000}"/>
    <cellStyle name="Total 2 2 5 4" xfId="42114" xr:uid="{00000000-0005-0000-0000-000082A40000}"/>
    <cellStyle name="Total 2 2 5 4 2" xfId="42115" xr:uid="{00000000-0005-0000-0000-000083A40000}"/>
    <cellStyle name="Total 2 2 5 4 3" xfId="42116" xr:uid="{00000000-0005-0000-0000-000084A40000}"/>
    <cellStyle name="Total 2 2 5 5" xfId="42117" xr:uid="{00000000-0005-0000-0000-000085A40000}"/>
    <cellStyle name="Total 2 2 5 6" xfId="42118" xr:uid="{00000000-0005-0000-0000-000086A40000}"/>
    <cellStyle name="Total 2 2 6" xfId="42119" xr:uid="{00000000-0005-0000-0000-000087A40000}"/>
    <cellStyle name="Total 2 2 6 2" xfId="42120" xr:uid="{00000000-0005-0000-0000-000088A40000}"/>
    <cellStyle name="Total 2 2 6 3" xfId="42121" xr:uid="{00000000-0005-0000-0000-000089A40000}"/>
    <cellStyle name="Total 2 2 7" xfId="42122" xr:uid="{00000000-0005-0000-0000-00008AA40000}"/>
    <cellStyle name="Total 2 2 7 2" xfId="42123" xr:uid="{00000000-0005-0000-0000-00008BA40000}"/>
    <cellStyle name="Total 2 2 7 3" xfId="42124" xr:uid="{00000000-0005-0000-0000-00008CA40000}"/>
    <cellStyle name="Total 2 2 8" xfId="42125" xr:uid="{00000000-0005-0000-0000-00008DA40000}"/>
    <cellStyle name="Total 2 2 8 2" xfId="42126" xr:uid="{00000000-0005-0000-0000-00008EA40000}"/>
    <cellStyle name="Total 2 2 8 3" xfId="42127" xr:uid="{00000000-0005-0000-0000-00008FA40000}"/>
    <cellStyle name="Total 2 2 9" xfId="42128" xr:uid="{00000000-0005-0000-0000-000090A40000}"/>
    <cellStyle name="Total 2 2 9 2" xfId="42129" xr:uid="{00000000-0005-0000-0000-000091A40000}"/>
    <cellStyle name="Total 2 2 9 3" xfId="42130" xr:uid="{00000000-0005-0000-0000-000092A40000}"/>
    <cellStyle name="Total 2 3" xfId="42131" xr:uid="{00000000-0005-0000-0000-000093A40000}"/>
    <cellStyle name="Total 2 3 2" xfId="42132" xr:uid="{00000000-0005-0000-0000-000094A40000}"/>
    <cellStyle name="Total 2 3 2 2" xfId="42133" xr:uid="{00000000-0005-0000-0000-000095A40000}"/>
    <cellStyle name="Total 2 3 2 3" xfId="42134" xr:uid="{00000000-0005-0000-0000-000096A40000}"/>
    <cellStyle name="Total 2 3 3" xfId="42135" xr:uid="{00000000-0005-0000-0000-000097A40000}"/>
    <cellStyle name="Total 2 3 3 2" xfId="42136" xr:uid="{00000000-0005-0000-0000-000098A40000}"/>
    <cellStyle name="Total 2 3 3 3" xfId="42137" xr:uid="{00000000-0005-0000-0000-000099A40000}"/>
    <cellStyle name="Total 2 3 4" xfId="42138" xr:uid="{00000000-0005-0000-0000-00009AA40000}"/>
    <cellStyle name="Total 2 3 4 2" xfId="42139" xr:uid="{00000000-0005-0000-0000-00009BA40000}"/>
    <cellStyle name="Total 2 3 4 3" xfId="42140" xr:uid="{00000000-0005-0000-0000-00009CA40000}"/>
    <cellStyle name="Total 2 3 5" xfId="42141" xr:uid="{00000000-0005-0000-0000-00009DA40000}"/>
    <cellStyle name="Total 2 3 5 2" xfId="42142" xr:uid="{00000000-0005-0000-0000-00009EA40000}"/>
    <cellStyle name="Total 2 3 5 3" xfId="42143" xr:uid="{00000000-0005-0000-0000-00009FA40000}"/>
    <cellStyle name="Total 2 3 6" xfId="42144" xr:uid="{00000000-0005-0000-0000-0000A0A40000}"/>
    <cellStyle name="Total 2 4" xfId="42145" xr:uid="{00000000-0005-0000-0000-0000A1A40000}"/>
    <cellStyle name="Total 2 4 2" xfId="42146" xr:uid="{00000000-0005-0000-0000-0000A2A40000}"/>
    <cellStyle name="Total 2 4 2 2" xfId="42147" xr:uid="{00000000-0005-0000-0000-0000A3A40000}"/>
    <cellStyle name="Total 2 4 2 3" xfId="42148" xr:uid="{00000000-0005-0000-0000-0000A4A40000}"/>
    <cellStyle name="Total 2 4 3" xfId="42149" xr:uid="{00000000-0005-0000-0000-0000A5A40000}"/>
    <cellStyle name="Total 2 4 3 2" xfId="42150" xr:uid="{00000000-0005-0000-0000-0000A6A40000}"/>
    <cellStyle name="Total 2 4 3 3" xfId="42151" xr:uid="{00000000-0005-0000-0000-0000A7A40000}"/>
    <cellStyle name="Total 2 4 4" xfId="42152" xr:uid="{00000000-0005-0000-0000-0000A8A40000}"/>
    <cellStyle name="Total 2 4 4 2" xfId="42153" xr:uid="{00000000-0005-0000-0000-0000A9A40000}"/>
    <cellStyle name="Total 2 4 4 3" xfId="42154" xr:uid="{00000000-0005-0000-0000-0000AAA40000}"/>
    <cellStyle name="Total 2 4 5" xfId="42155" xr:uid="{00000000-0005-0000-0000-0000ABA40000}"/>
    <cellStyle name="Total 2 4 5 2" xfId="42156" xr:uid="{00000000-0005-0000-0000-0000ACA40000}"/>
    <cellStyle name="Total 2 4 5 3" xfId="42157" xr:uid="{00000000-0005-0000-0000-0000ADA40000}"/>
    <cellStyle name="Total 2 4 6" xfId="42158" xr:uid="{00000000-0005-0000-0000-0000AEA40000}"/>
    <cellStyle name="Total 2 5" xfId="42159" xr:uid="{00000000-0005-0000-0000-0000AFA40000}"/>
    <cellStyle name="Total 2 5 2" xfId="42160" xr:uid="{00000000-0005-0000-0000-0000B0A40000}"/>
    <cellStyle name="Total 2 5 2 2" xfId="42161" xr:uid="{00000000-0005-0000-0000-0000B1A40000}"/>
    <cellStyle name="Total 2 5 2 3" xfId="42162" xr:uid="{00000000-0005-0000-0000-0000B2A40000}"/>
    <cellStyle name="Total 2 5 3" xfId="42163" xr:uid="{00000000-0005-0000-0000-0000B3A40000}"/>
    <cellStyle name="Total 2 5 3 2" xfId="42164" xr:uid="{00000000-0005-0000-0000-0000B4A40000}"/>
    <cellStyle name="Total 2 5 3 3" xfId="42165" xr:uid="{00000000-0005-0000-0000-0000B5A40000}"/>
    <cellStyle name="Total 2 5 4" xfId="42166" xr:uid="{00000000-0005-0000-0000-0000B6A40000}"/>
    <cellStyle name="Total 2 5 4 2" xfId="42167" xr:uid="{00000000-0005-0000-0000-0000B7A40000}"/>
    <cellStyle name="Total 2 5 4 3" xfId="42168" xr:uid="{00000000-0005-0000-0000-0000B8A40000}"/>
    <cellStyle name="Total 2 5 5" xfId="42169" xr:uid="{00000000-0005-0000-0000-0000B9A40000}"/>
    <cellStyle name="Total 2 5 5 2" xfId="42170" xr:uid="{00000000-0005-0000-0000-0000BAA40000}"/>
    <cellStyle name="Total 2 5 5 3" xfId="42171" xr:uid="{00000000-0005-0000-0000-0000BBA40000}"/>
    <cellStyle name="Total 2 5 6" xfId="42172" xr:uid="{00000000-0005-0000-0000-0000BCA40000}"/>
    <cellStyle name="Total 2 6" xfId="42173" xr:uid="{00000000-0005-0000-0000-0000BDA40000}"/>
    <cellStyle name="Total 2 6 2" xfId="42174" xr:uid="{00000000-0005-0000-0000-0000BEA40000}"/>
    <cellStyle name="Total 2 6 2 2" xfId="42175" xr:uid="{00000000-0005-0000-0000-0000BFA40000}"/>
    <cellStyle name="Total 2 6 2 3" xfId="42176" xr:uid="{00000000-0005-0000-0000-0000C0A40000}"/>
    <cellStyle name="Total 2 6 3" xfId="42177" xr:uid="{00000000-0005-0000-0000-0000C1A40000}"/>
    <cellStyle name="Total 2 6 3 2" xfId="42178" xr:uid="{00000000-0005-0000-0000-0000C2A40000}"/>
    <cellStyle name="Total 2 6 3 3" xfId="42179" xr:uid="{00000000-0005-0000-0000-0000C3A40000}"/>
    <cellStyle name="Total 2 6 4" xfId="42180" xr:uid="{00000000-0005-0000-0000-0000C4A40000}"/>
    <cellStyle name="Total 2 6 4 2" xfId="42181" xr:uid="{00000000-0005-0000-0000-0000C5A40000}"/>
    <cellStyle name="Total 2 6 4 3" xfId="42182" xr:uid="{00000000-0005-0000-0000-0000C6A40000}"/>
    <cellStyle name="Total 2 6 5" xfId="42183" xr:uid="{00000000-0005-0000-0000-0000C7A40000}"/>
    <cellStyle name="Total 2 6 5 2" xfId="42184" xr:uid="{00000000-0005-0000-0000-0000C8A40000}"/>
    <cellStyle name="Total 2 6 5 3" xfId="42185" xr:uid="{00000000-0005-0000-0000-0000C9A40000}"/>
    <cellStyle name="Total 2 6 6" xfId="42186" xr:uid="{00000000-0005-0000-0000-0000CAA40000}"/>
    <cellStyle name="Total 2 7" xfId="42187" xr:uid="{00000000-0005-0000-0000-0000CBA40000}"/>
    <cellStyle name="Total 2 7 2" xfId="42188" xr:uid="{00000000-0005-0000-0000-0000CCA40000}"/>
    <cellStyle name="Total 2 7 2 2" xfId="42189" xr:uid="{00000000-0005-0000-0000-0000CDA40000}"/>
    <cellStyle name="Total 2 7 2 3" xfId="42190" xr:uid="{00000000-0005-0000-0000-0000CEA40000}"/>
    <cellStyle name="Total 2 7 3" xfId="42191" xr:uid="{00000000-0005-0000-0000-0000CFA40000}"/>
    <cellStyle name="Total 2 7 3 2" xfId="42192" xr:uid="{00000000-0005-0000-0000-0000D0A40000}"/>
    <cellStyle name="Total 2 7 3 3" xfId="42193" xr:uid="{00000000-0005-0000-0000-0000D1A40000}"/>
    <cellStyle name="Total 2 7 4" xfId="42194" xr:uid="{00000000-0005-0000-0000-0000D2A40000}"/>
    <cellStyle name="Total 2 7 4 2" xfId="42195" xr:uid="{00000000-0005-0000-0000-0000D3A40000}"/>
    <cellStyle name="Total 2 7 4 3" xfId="42196" xr:uid="{00000000-0005-0000-0000-0000D4A40000}"/>
    <cellStyle name="Total 2 7 5" xfId="42197" xr:uid="{00000000-0005-0000-0000-0000D5A40000}"/>
    <cellStyle name="Total 2 7 5 2" xfId="42198" xr:uid="{00000000-0005-0000-0000-0000D6A40000}"/>
    <cellStyle name="Total 2 7 5 3" xfId="42199" xr:uid="{00000000-0005-0000-0000-0000D7A40000}"/>
    <cellStyle name="Total 2 7 6" xfId="42200" xr:uid="{00000000-0005-0000-0000-0000D8A40000}"/>
    <cellStyle name="Total 2 8" xfId="42201" xr:uid="{00000000-0005-0000-0000-0000D9A40000}"/>
    <cellStyle name="Total 2 8 2" xfId="42202" xr:uid="{00000000-0005-0000-0000-0000DAA40000}"/>
    <cellStyle name="Total 2 8 2 2" xfId="42203" xr:uid="{00000000-0005-0000-0000-0000DBA40000}"/>
    <cellStyle name="Total 2 8 2 3" xfId="42204" xr:uid="{00000000-0005-0000-0000-0000DCA40000}"/>
    <cellStyle name="Total 2 8 3" xfId="42205" xr:uid="{00000000-0005-0000-0000-0000DDA40000}"/>
    <cellStyle name="Total 2 8 3 2" xfId="42206" xr:uid="{00000000-0005-0000-0000-0000DEA40000}"/>
    <cellStyle name="Total 2 8 3 3" xfId="42207" xr:uid="{00000000-0005-0000-0000-0000DFA40000}"/>
    <cellStyle name="Total 2 8 4" xfId="42208" xr:uid="{00000000-0005-0000-0000-0000E0A40000}"/>
    <cellStyle name="Total 2 8 4 2" xfId="42209" xr:uid="{00000000-0005-0000-0000-0000E1A40000}"/>
    <cellStyle name="Total 2 8 4 3" xfId="42210" xr:uid="{00000000-0005-0000-0000-0000E2A40000}"/>
    <cellStyle name="Total 2 8 5" xfId="42211" xr:uid="{00000000-0005-0000-0000-0000E3A40000}"/>
    <cellStyle name="Total 2 8 5 2" xfId="42212" xr:uid="{00000000-0005-0000-0000-0000E4A40000}"/>
    <cellStyle name="Total 2 8 5 3" xfId="42213" xr:uid="{00000000-0005-0000-0000-0000E5A40000}"/>
    <cellStyle name="Total 2 8 6" xfId="42214" xr:uid="{00000000-0005-0000-0000-0000E6A40000}"/>
    <cellStyle name="Total 2 9" xfId="42215" xr:uid="{00000000-0005-0000-0000-0000E7A40000}"/>
    <cellStyle name="Total 2 9 2" xfId="42216" xr:uid="{00000000-0005-0000-0000-0000E8A40000}"/>
    <cellStyle name="Total 2 9 2 2" xfId="42217" xr:uid="{00000000-0005-0000-0000-0000E9A40000}"/>
    <cellStyle name="Total 2 9 2 3" xfId="42218" xr:uid="{00000000-0005-0000-0000-0000EAA40000}"/>
    <cellStyle name="Total 2 9 3" xfId="42219" xr:uid="{00000000-0005-0000-0000-0000EBA40000}"/>
    <cellStyle name="Total 2 9 3 2" xfId="42220" xr:uid="{00000000-0005-0000-0000-0000ECA40000}"/>
    <cellStyle name="Total 2 9 3 3" xfId="42221" xr:uid="{00000000-0005-0000-0000-0000EDA40000}"/>
    <cellStyle name="Total 2 9 4" xfId="42222" xr:uid="{00000000-0005-0000-0000-0000EEA40000}"/>
    <cellStyle name="Total 2 9 4 2" xfId="42223" xr:uid="{00000000-0005-0000-0000-0000EFA40000}"/>
    <cellStyle name="Total 2 9 4 3" xfId="42224" xr:uid="{00000000-0005-0000-0000-0000F0A40000}"/>
    <cellStyle name="Total 2 9 5" xfId="42225" xr:uid="{00000000-0005-0000-0000-0000F1A40000}"/>
    <cellStyle name="Total 2 9 5 2" xfId="42226" xr:uid="{00000000-0005-0000-0000-0000F2A40000}"/>
    <cellStyle name="Total 2 9 5 3" xfId="42227" xr:uid="{00000000-0005-0000-0000-0000F3A40000}"/>
    <cellStyle name="Total 2 9 6" xfId="42228" xr:uid="{00000000-0005-0000-0000-0000F4A40000}"/>
    <cellStyle name="Total 3" xfId="42229" xr:uid="{00000000-0005-0000-0000-0000F5A40000}"/>
    <cellStyle name="Total 3 2" xfId="42230" xr:uid="{00000000-0005-0000-0000-0000F6A40000}"/>
    <cellStyle name="Total 3 2 2" xfId="42231" xr:uid="{00000000-0005-0000-0000-0000F7A40000}"/>
    <cellStyle name="Total 3 2 3" xfId="42232" xr:uid="{00000000-0005-0000-0000-0000F8A40000}"/>
    <cellStyle name="Total 3 3" xfId="42233" xr:uid="{00000000-0005-0000-0000-0000F9A40000}"/>
    <cellStyle name="Total 3 3 2" xfId="42234" xr:uid="{00000000-0005-0000-0000-0000FAA40000}"/>
    <cellStyle name="Total 3 3 3" xfId="42235" xr:uid="{00000000-0005-0000-0000-0000FBA40000}"/>
    <cellStyle name="Total 3 4" xfId="42236" xr:uid="{00000000-0005-0000-0000-0000FCA40000}"/>
    <cellStyle name="Total 3 5" xfId="42237" xr:uid="{00000000-0005-0000-0000-0000FDA40000}"/>
    <cellStyle name="Total 4" xfId="42238" xr:uid="{00000000-0005-0000-0000-0000FEA40000}"/>
    <cellStyle name="Total 4 2" xfId="42239" xr:uid="{00000000-0005-0000-0000-0000FFA40000}"/>
    <cellStyle name="Total 4 2 2" xfId="42240" xr:uid="{00000000-0005-0000-0000-000000A50000}"/>
    <cellStyle name="Total 4 2 3" xfId="42241" xr:uid="{00000000-0005-0000-0000-000001A50000}"/>
    <cellStyle name="Total 4 3" xfId="42242" xr:uid="{00000000-0005-0000-0000-000002A50000}"/>
    <cellStyle name="Total 4 3 2" xfId="42243" xr:uid="{00000000-0005-0000-0000-000003A50000}"/>
    <cellStyle name="Total 4 3 3" xfId="42244" xr:uid="{00000000-0005-0000-0000-000004A50000}"/>
    <cellStyle name="Total 4 4" xfId="42245" xr:uid="{00000000-0005-0000-0000-000005A50000}"/>
    <cellStyle name="Total 4 5" xfId="42246" xr:uid="{00000000-0005-0000-0000-000006A50000}"/>
    <cellStyle name="Total 5" xfId="42247" xr:uid="{00000000-0005-0000-0000-000007A50000}"/>
    <cellStyle name="Total 5 2" xfId="42248" xr:uid="{00000000-0005-0000-0000-000008A50000}"/>
    <cellStyle name="Total 5 2 2" xfId="42249" xr:uid="{00000000-0005-0000-0000-000009A50000}"/>
    <cellStyle name="Total 5 2 3" xfId="42250" xr:uid="{00000000-0005-0000-0000-00000AA50000}"/>
    <cellStyle name="Total 5 3" xfId="42251" xr:uid="{00000000-0005-0000-0000-00000BA50000}"/>
    <cellStyle name="Total 5 3 2" xfId="42252" xr:uid="{00000000-0005-0000-0000-00000CA50000}"/>
    <cellStyle name="Total 5 3 3" xfId="42253" xr:uid="{00000000-0005-0000-0000-00000DA50000}"/>
    <cellStyle name="Total 5 4" xfId="42254" xr:uid="{00000000-0005-0000-0000-00000EA50000}"/>
    <cellStyle name="Total 5 5" xfId="42255" xr:uid="{00000000-0005-0000-0000-00000FA50000}"/>
    <cellStyle name="Total 6" xfId="42256" xr:uid="{00000000-0005-0000-0000-000010A50000}"/>
    <cellStyle name="Total 6 2" xfId="42257" xr:uid="{00000000-0005-0000-0000-000011A50000}"/>
    <cellStyle name="Total 6 2 2" xfId="42258" xr:uid="{00000000-0005-0000-0000-000012A50000}"/>
    <cellStyle name="Total 6 2 3" xfId="42259" xr:uid="{00000000-0005-0000-0000-000013A50000}"/>
    <cellStyle name="Total 6 3" xfId="42260" xr:uid="{00000000-0005-0000-0000-000014A50000}"/>
    <cellStyle name="Total 6 3 2" xfId="42261" xr:uid="{00000000-0005-0000-0000-000015A50000}"/>
    <cellStyle name="Total 6 3 3" xfId="42262" xr:uid="{00000000-0005-0000-0000-000016A50000}"/>
    <cellStyle name="Total 6 4" xfId="42263" xr:uid="{00000000-0005-0000-0000-000017A50000}"/>
    <cellStyle name="Total 6 5" xfId="42264" xr:uid="{00000000-0005-0000-0000-000018A50000}"/>
    <cellStyle name="Total 7" xfId="42265" xr:uid="{00000000-0005-0000-0000-000019A50000}"/>
    <cellStyle name="Total 7 2" xfId="42266" xr:uid="{00000000-0005-0000-0000-00001AA50000}"/>
    <cellStyle name="Total 7 3" xfId="42267" xr:uid="{00000000-0005-0000-0000-00001BA50000}"/>
    <cellStyle name="Total2 - Style2" xfId="42268" xr:uid="{00000000-0005-0000-0000-00001CA50000}"/>
    <cellStyle name="Total2 - Style2 2" xfId="42269" xr:uid="{00000000-0005-0000-0000-00001DA50000}"/>
    <cellStyle name="Unit" xfId="42270" xr:uid="{00000000-0005-0000-0000-00001EA50000}"/>
    <cellStyle name="Unit 2" xfId="42271" xr:uid="{00000000-0005-0000-0000-00001FA50000}"/>
    <cellStyle name="Unit 2 2" xfId="42272" xr:uid="{00000000-0005-0000-0000-000020A50000}"/>
    <cellStyle name="Unit 3" xfId="42273" xr:uid="{00000000-0005-0000-0000-000021A50000}"/>
    <cellStyle name="Unit 3 2" xfId="42274" xr:uid="{00000000-0005-0000-0000-000022A50000}"/>
    <cellStyle name="Unit 4" xfId="42275" xr:uid="{00000000-0005-0000-0000-000023A50000}"/>
    <cellStyle name="Unit 4 2" xfId="42276" xr:uid="{00000000-0005-0000-0000-000024A50000}"/>
    <cellStyle name="Unit 5" xfId="42277" xr:uid="{00000000-0005-0000-0000-000025A50000}"/>
    <cellStyle name="Vertical" xfId="42278" xr:uid="{00000000-0005-0000-0000-000026A50000}"/>
    <cellStyle name="Vertical 2" xfId="42279" xr:uid="{00000000-0005-0000-0000-000027A50000}"/>
    <cellStyle name="Vertical 2 2" xfId="42280" xr:uid="{00000000-0005-0000-0000-000028A50000}"/>
    <cellStyle name="Vertical 3" xfId="42281" xr:uid="{00000000-0005-0000-0000-000029A50000}"/>
    <cellStyle name="Vertical 3 2" xfId="42282" xr:uid="{00000000-0005-0000-0000-00002AA50000}"/>
    <cellStyle name="Vertical 4" xfId="42283" xr:uid="{00000000-0005-0000-0000-00002BA50000}"/>
    <cellStyle name="Währung [0]" xfId="42284" xr:uid="{00000000-0005-0000-0000-00002CA50000}"/>
    <cellStyle name="Währung [0] 2" xfId="42285" xr:uid="{00000000-0005-0000-0000-00002DA50000}"/>
    <cellStyle name="Währung_AX-3-4-Balance-Sheet-310899" xfId="42286" xr:uid="{00000000-0005-0000-0000-00002EA50000}"/>
    <cellStyle name="Warning Text 2" xfId="42287" xr:uid="{00000000-0005-0000-0000-00002FA50000}"/>
    <cellStyle name="Warning Text 2 10" xfId="42288" xr:uid="{00000000-0005-0000-0000-000030A50000}"/>
    <cellStyle name="Warning Text 2 10 2" xfId="42289" xr:uid="{00000000-0005-0000-0000-000031A50000}"/>
    <cellStyle name="Warning Text 2 11" xfId="42290" xr:uid="{00000000-0005-0000-0000-000032A50000}"/>
    <cellStyle name="Warning Text 2 11 2" xfId="42291" xr:uid="{00000000-0005-0000-0000-000033A50000}"/>
    <cellStyle name="Warning Text 2 12" xfId="42292" xr:uid="{00000000-0005-0000-0000-000034A50000}"/>
    <cellStyle name="Warning Text 2 12 2" xfId="42293" xr:uid="{00000000-0005-0000-0000-000035A50000}"/>
    <cellStyle name="Warning Text 2 13" xfId="42294" xr:uid="{00000000-0005-0000-0000-000036A50000}"/>
    <cellStyle name="Warning Text 2 2" xfId="42295" xr:uid="{00000000-0005-0000-0000-000037A50000}"/>
    <cellStyle name="Warning Text 2 2 2" xfId="42296" xr:uid="{00000000-0005-0000-0000-000038A50000}"/>
    <cellStyle name="Warning Text 2 2 2 2" xfId="42297" xr:uid="{00000000-0005-0000-0000-000039A50000}"/>
    <cellStyle name="Warning Text 2 2 3" xfId="42298" xr:uid="{00000000-0005-0000-0000-00003AA50000}"/>
    <cellStyle name="Warning Text 2 3" xfId="42299" xr:uid="{00000000-0005-0000-0000-00003BA50000}"/>
    <cellStyle name="Warning Text 2 3 2" xfId="42300" xr:uid="{00000000-0005-0000-0000-00003CA50000}"/>
    <cellStyle name="Warning Text 2 4" xfId="42301" xr:uid="{00000000-0005-0000-0000-00003DA50000}"/>
    <cellStyle name="Warning Text 2 4 2" xfId="42302" xr:uid="{00000000-0005-0000-0000-00003EA50000}"/>
    <cellStyle name="Warning Text 2 5" xfId="42303" xr:uid="{00000000-0005-0000-0000-00003FA50000}"/>
    <cellStyle name="Warning Text 2 5 2" xfId="42304" xr:uid="{00000000-0005-0000-0000-000040A50000}"/>
    <cellStyle name="Warning Text 2 6" xfId="42305" xr:uid="{00000000-0005-0000-0000-000041A50000}"/>
    <cellStyle name="Warning Text 2 6 2" xfId="42306" xr:uid="{00000000-0005-0000-0000-000042A50000}"/>
    <cellStyle name="Warning Text 2 7" xfId="42307" xr:uid="{00000000-0005-0000-0000-000043A50000}"/>
    <cellStyle name="Warning Text 2 7 2" xfId="42308" xr:uid="{00000000-0005-0000-0000-000044A50000}"/>
    <cellStyle name="Warning Text 2 8" xfId="42309" xr:uid="{00000000-0005-0000-0000-000045A50000}"/>
    <cellStyle name="Warning Text 2 8 2" xfId="42310" xr:uid="{00000000-0005-0000-0000-000046A50000}"/>
    <cellStyle name="Warning Text 2 9" xfId="42311" xr:uid="{00000000-0005-0000-0000-000047A50000}"/>
    <cellStyle name="Warning Text 2 9 2" xfId="42312" xr:uid="{00000000-0005-0000-0000-000048A50000}"/>
    <cellStyle name="Warning Text 3" xfId="42313" xr:uid="{00000000-0005-0000-0000-000049A50000}"/>
    <cellStyle name="Warning Text 3 2" xfId="42314" xr:uid="{00000000-0005-0000-0000-00004AA50000}"/>
    <cellStyle name="Warning Text 3 2 2" xfId="42315" xr:uid="{00000000-0005-0000-0000-00004BA50000}"/>
    <cellStyle name="Warning Text 3 3" xfId="42316" xr:uid="{00000000-0005-0000-0000-00004CA50000}"/>
    <cellStyle name="Warning Text 3 3 2" xfId="42317" xr:uid="{00000000-0005-0000-0000-00004DA50000}"/>
    <cellStyle name="Warning Text 3 4" xfId="42318" xr:uid="{00000000-0005-0000-0000-00004EA50000}"/>
    <cellStyle name="Warning Text 4" xfId="42319" xr:uid="{00000000-0005-0000-0000-00004FA50000}"/>
    <cellStyle name="Warning Text 4 2" xfId="42320" xr:uid="{00000000-0005-0000-0000-000050A50000}"/>
    <cellStyle name="Warning Text 4 2 2" xfId="42321" xr:uid="{00000000-0005-0000-0000-000051A50000}"/>
    <cellStyle name="Warning Text 4 3" xfId="42322" xr:uid="{00000000-0005-0000-0000-000052A50000}"/>
    <cellStyle name="Warning Text 4 3 2" xfId="42323" xr:uid="{00000000-0005-0000-0000-000053A50000}"/>
    <cellStyle name="Warning Text 4 4" xfId="42324" xr:uid="{00000000-0005-0000-0000-000054A50000}"/>
    <cellStyle name="Warning Text 5" xfId="42325" xr:uid="{00000000-0005-0000-0000-000055A50000}"/>
    <cellStyle name="Warning Text 5 2" xfId="42326" xr:uid="{00000000-0005-0000-0000-000056A50000}"/>
    <cellStyle name="Warning Text 5 2 2" xfId="42327" xr:uid="{00000000-0005-0000-0000-000057A50000}"/>
    <cellStyle name="Warning Text 5 3" xfId="42328" xr:uid="{00000000-0005-0000-0000-000058A50000}"/>
    <cellStyle name="Warning Text 5 3 2" xfId="42329" xr:uid="{00000000-0005-0000-0000-000059A50000}"/>
    <cellStyle name="Warning Text 5 4" xfId="42330" xr:uid="{00000000-0005-0000-0000-00005AA50000}"/>
    <cellStyle name="Warning Text 6" xfId="42331" xr:uid="{00000000-0005-0000-0000-00005BA50000}"/>
    <cellStyle name="Warning Text 6 2" xfId="42332" xr:uid="{00000000-0005-0000-0000-00005CA50000}"/>
    <cellStyle name="Warning Text 6 2 2" xfId="42333" xr:uid="{00000000-0005-0000-0000-00005DA50000}"/>
    <cellStyle name="Warning Text 6 3" xfId="42334" xr:uid="{00000000-0005-0000-0000-00005EA50000}"/>
    <cellStyle name="Warning Text 6 3 2" xfId="42335" xr:uid="{00000000-0005-0000-0000-00005FA50000}"/>
    <cellStyle name="Warning Text 6 4" xfId="42336" xr:uid="{00000000-0005-0000-0000-000060A50000}"/>
    <cellStyle name="Warning Text 7" xfId="42337" xr:uid="{00000000-0005-0000-0000-000061A50000}"/>
    <cellStyle name="Warning Text 7 2" xfId="42338" xr:uid="{00000000-0005-0000-0000-000062A50000}"/>
    <cellStyle name="Years" xfId="42339" xr:uid="{00000000-0005-0000-0000-000063A50000}"/>
    <cellStyle name="Years 2" xfId="42340" xr:uid="{00000000-0005-0000-0000-000064A50000}"/>
    <cellStyle name="Денежный [0]_Capex" xfId="42341" xr:uid="{00000000-0005-0000-0000-000065A50000}"/>
    <cellStyle name="Денежный_Capex" xfId="42342" xr:uid="{00000000-0005-0000-0000-000066A50000}"/>
    <cellStyle name="Обычный_7.1" xfId="42343" xr:uid="{00000000-0005-0000-0000-000067A50000}"/>
    <cellStyle name="ТЕКСТ" xfId="42344" xr:uid="{00000000-0005-0000-0000-000068A50000}"/>
    <cellStyle name="ТЕКСТ 2" xfId="42345" xr:uid="{00000000-0005-0000-0000-000069A50000}"/>
    <cellStyle name="Тысячи [0]_Chart1 (Sales &amp; Costs)" xfId="42346" xr:uid="{00000000-0005-0000-0000-00006AA50000}"/>
    <cellStyle name="Тысячи_Chart1 (Sales &amp; Costs)" xfId="42347" xr:uid="{00000000-0005-0000-0000-00006BA50000}"/>
    <cellStyle name="Финансовый [0]_Capex" xfId="42348" xr:uid="{00000000-0005-0000-0000-00006CA50000}"/>
    <cellStyle name="Финансовый_Capex" xfId="42349" xr:uid="{00000000-0005-0000-0000-00006DA50000}"/>
  </cellStyles>
  <dxfs count="3">
    <dxf>
      <font>
        <b/>
        <i val="0"/>
        <condense val="0"/>
        <extend val="0"/>
        <color indexed="51"/>
      </font>
      <fill>
        <patternFill patternType="solid">
          <fgColor indexed="20"/>
          <bgColor indexed="10"/>
        </patternFill>
      </fill>
    </dxf>
    <dxf>
      <font>
        <b/>
        <i val="0"/>
        <condense val="0"/>
        <extend val="0"/>
        <color indexed="51"/>
      </font>
      <fill>
        <patternFill patternType="solid">
          <fgColor indexed="20"/>
          <bgColor indexed="10"/>
        </patternFill>
      </fill>
    </dxf>
    <dxf>
      <font>
        <b/>
        <i val="0"/>
        <condense val="0"/>
        <extend val="0"/>
        <color indexed="51"/>
      </font>
      <fill>
        <patternFill patternType="solid">
          <fgColor indexed="20"/>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BD00"/>
      <rgbColor rgb="00FFC7CE"/>
      <rgbColor rgb="00BBD7EB"/>
      <rgbColor rgb="00F9E3DA"/>
      <rgbColor rgb="00DADADA"/>
      <rgbColor rgb="00FDEADA"/>
      <rgbColor rgb="00F58A38"/>
      <rgbColor rgb="0081006A"/>
      <rgbColor rgb="00D3E0B1"/>
      <rgbColor rgb="00C0C0C0"/>
      <rgbColor rgb="007B7E7F"/>
      <rgbColor rgb="009FB0DC"/>
      <rgbColor rgb="00F39B89"/>
      <rgbColor rgb="00FFFCCC"/>
      <rgbColor rgb="00CCFFFF"/>
      <rgbColor rgb="00E0E7F3"/>
      <rgbColor rgb="00FF8080"/>
      <rgbColor rgb="000066CC"/>
      <rgbColor rgb="00CCCCFF"/>
      <rgbColor rgb="00F1F1F1"/>
      <rgbColor rgb="00F8C8A3"/>
      <rgbColor rgb="00FFE18E"/>
      <rgbColor rgb="00CAC6D2"/>
      <rgbColor rgb="00FFCAB5"/>
      <rgbColor rgb="00FBE7DA"/>
      <rgbColor rgb="00DDD9C3"/>
      <rgbColor rgb="00E9F1DD"/>
      <rgbColor rgb="004CA6CF"/>
      <rgbColor rgb="00DEECF6"/>
      <rgbColor rgb="00CCFECC"/>
      <rgbColor rgb="00FFE889"/>
      <rgbColor rgb="0098CCFC"/>
      <rgbColor rgb="00FF99CB"/>
      <rgbColor rgb="00CC99FF"/>
      <rgbColor rgb="00FFCD9B"/>
      <rgbColor rgb="00C0C0BF"/>
      <rgbColor rgb="0035C9CB"/>
      <rgbColor rgb="00CADEAB"/>
      <rgbColor rgb="00FFC900"/>
      <rgbColor rgb="00FF9900"/>
      <rgbColor rgb="00FC6502"/>
      <rgbColor rgb="004A7EC5"/>
      <rgbColor rgb="00A4A89E"/>
      <rgbColor rgb="00E1E3F1"/>
      <rgbColor rgb="00339966"/>
      <rgbColor rgb="00EEECE1"/>
      <rgbColor rgb="00FFCBA8"/>
      <rgbColor rgb="00F8812A"/>
      <rgbColor rgb="00EBB2A8"/>
      <rgbColor rgb="00333397"/>
      <rgbColor rgb="004461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5</xdr:row>
      <xdr:rowOff>0</xdr:rowOff>
    </xdr:from>
    <xdr:to>
      <xdr:col>1</xdr:col>
      <xdr:colOff>4800600</xdr:colOff>
      <xdr:row>9</xdr:row>
      <xdr:rowOff>85725</xdr:rowOff>
    </xdr:to>
    <xdr:sp macro="" textlink="">
      <xdr:nvSpPr>
        <xdr:cNvPr id="13313" name="Straight Connector 2">
          <a:extLst>
            <a:ext uri="{FF2B5EF4-FFF2-40B4-BE49-F238E27FC236}">
              <a16:creationId xmlns:a16="http://schemas.microsoft.com/office/drawing/2014/main" id="{F04572F8-8CD0-4712-9D48-028481953EF5}"/>
            </a:ext>
          </a:extLst>
        </xdr:cNvPr>
        <xdr:cNvSpPr>
          <a:spLocks noChangeShapeType="1"/>
        </xdr:cNvSpPr>
      </xdr:nvSpPr>
      <xdr:spPr bwMode="auto">
        <a:xfrm>
          <a:off x="704850" y="1133475"/>
          <a:ext cx="4800600" cy="1162050"/>
        </a:xfrm>
        <a:prstGeom prst="line">
          <a:avLst/>
        </a:prstGeom>
        <a:noFill/>
        <a:ln w="9360" cap="flat">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pashabank.ge/" TargetMode="Externa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38"/>
  </sheetPr>
  <dimension ref="A1:C25"/>
  <sheetViews>
    <sheetView zoomScaleNormal="100" workbookViewId="0">
      <selection activeCell="C2" sqref="C2:C5"/>
    </sheetView>
  </sheetViews>
  <sheetFormatPr defaultColWidth="8.7109375" defaultRowHeight="15"/>
  <cols>
    <col min="1" max="1" width="10.28515625" style="1" customWidth="1"/>
    <col min="2" max="2" width="135.5703125" customWidth="1"/>
    <col min="3" max="3" width="39.42578125" customWidth="1"/>
    <col min="4" max="6" width="8.7109375" customWidth="1"/>
    <col min="7" max="7" width="25" customWidth="1"/>
  </cols>
  <sheetData>
    <row r="1" spans="1:3" ht="15.75">
      <c r="A1" s="2"/>
      <c r="B1" s="3" t="s">
        <v>0</v>
      </c>
      <c r="C1" s="4"/>
    </row>
    <row r="2" spans="1:3" s="8" customFormat="1" ht="18">
      <c r="A2" s="5">
        <v>1</v>
      </c>
      <c r="B2" s="6" t="s">
        <v>1</v>
      </c>
      <c r="C2" s="7" t="s">
        <v>2</v>
      </c>
    </row>
    <row r="3" spans="1:3" s="8" customFormat="1" ht="15.75">
      <c r="A3" s="5">
        <v>2</v>
      </c>
      <c r="B3" s="9" t="s">
        <v>3</v>
      </c>
      <c r="C3" s="10" t="s">
        <v>4</v>
      </c>
    </row>
    <row r="4" spans="1:3" s="8" customFormat="1" ht="15.75">
      <c r="A4" s="5">
        <v>3</v>
      </c>
      <c r="B4" s="9" t="s">
        <v>5</v>
      </c>
      <c r="C4" s="10" t="s">
        <v>6</v>
      </c>
    </row>
    <row r="5" spans="1:3" s="8" customFormat="1" ht="15.75">
      <c r="A5" s="11">
        <v>4</v>
      </c>
      <c r="B5" s="12" t="s">
        <v>7</v>
      </c>
      <c r="C5" s="13" t="s">
        <v>8</v>
      </c>
    </row>
    <row r="6" spans="1:3" s="14" customFormat="1" ht="65.25" customHeight="1">
      <c r="A6" s="509" t="s">
        <v>9</v>
      </c>
      <c r="B6" s="509"/>
      <c r="C6" s="509"/>
    </row>
    <row r="7" spans="1:3">
      <c r="A7" s="15" t="s">
        <v>10</v>
      </c>
      <c r="B7" s="3" t="s">
        <v>11</v>
      </c>
    </row>
    <row r="8" spans="1:3">
      <c r="A8" s="2">
        <v>1</v>
      </c>
      <c r="B8" s="13" t="s">
        <v>12</v>
      </c>
    </row>
    <row r="9" spans="1:3">
      <c r="A9" s="2">
        <v>2</v>
      </c>
      <c r="B9" s="13" t="s">
        <v>13</v>
      </c>
    </row>
    <row r="10" spans="1:3">
      <c r="A10" s="2">
        <v>3</v>
      </c>
      <c r="B10" s="13" t="s">
        <v>14</v>
      </c>
    </row>
    <row r="11" spans="1:3">
      <c r="A11" s="2">
        <v>4</v>
      </c>
      <c r="B11" s="13" t="s">
        <v>15</v>
      </c>
      <c r="C11" s="8"/>
    </row>
    <row r="12" spans="1:3">
      <c r="A12" s="2">
        <v>5</v>
      </c>
      <c r="B12" s="13" t="s">
        <v>16</v>
      </c>
    </row>
    <row r="13" spans="1:3">
      <c r="A13" s="2">
        <v>6</v>
      </c>
      <c r="B13" s="16" t="s">
        <v>17</v>
      </c>
    </row>
    <row r="14" spans="1:3">
      <c r="A14" s="2">
        <v>7</v>
      </c>
      <c r="B14" s="13" t="s">
        <v>18</v>
      </c>
    </row>
    <row r="15" spans="1:3">
      <c r="A15" s="2">
        <v>8</v>
      </c>
      <c r="B15" s="13" t="s">
        <v>19</v>
      </c>
    </row>
    <row r="16" spans="1:3">
      <c r="A16" s="2">
        <v>9</v>
      </c>
      <c r="B16" s="13" t="s">
        <v>20</v>
      </c>
    </row>
    <row r="17" spans="1:2">
      <c r="A17" s="2">
        <v>10</v>
      </c>
      <c r="B17" s="13" t="s">
        <v>21</v>
      </c>
    </row>
    <row r="18" spans="1:2">
      <c r="A18" s="2">
        <v>11</v>
      </c>
      <c r="B18" s="16" t="s">
        <v>22</v>
      </c>
    </row>
    <row r="19" spans="1:2">
      <c r="A19" s="2">
        <v>12</v>
      </c>
      <c r="B19" s="16" t="s">
        <v>23</v>
      </c>
    </row>
    <row r="20" spans="1:2">
      <c r="A20" s="2">
        <v>13</v>
      </c>
      <c r="B20" s="17" t="s">
        <v>24</v>
      </c>
    </row>
    <row r="21" spans="1:2">
      <c r="A21" s="2">
        <v>14</v>
      </c>
      <c r="B21" s="16" t="s">
        <v>25</v>
      </c>
    </row>
    <row r="22" spans="1:2">
      <c r="A22" s="2">
        <v>15</v>
      </c>
      <c r="B22" s="16" t="s">
        <v>26</v>
      </c>
    </row>
    <row r="23" spans="1:2">
      <c r="B23" s="8"/>
    </row>
    <row r="24" spans="1:2">
      <c r="B24" s="8"/>
    </row>
    <row r="25" spans="1:2">
      <c r="B25" s="8"/>
    </row>
  </sheetData>
  <sheetProtection selectLockedCells="1" selectUnlockedCells="1"/>
  <mergeCells count="1">
    <mergeCell ref="A6:C6"/>
  </mergeCells>
  <hyperlinks>
    <hyperlink ref="C5" r:id="rId1" xr:uid="{00000000-0004-0000-0000-000000000000}"/>
    <hyperlink ref="B8" location="'1. key ratios'!A1" display="ძირითადი მაჩვენებლები" xr:uid="{00000000-0004-0000-0000-000001000000}"/>
    <hyperlink ref="B9" location="'2. RC'!A1" display="საბალანსო უწყისი" xr:uid="{00000000-0004-0000-0000-000002000000}"/>
    <hyperlink ref="B10" location="'3. PL'!A1" display="მოგება-ზარალის ანგარიშგება" xr:uid="{00000000-0004-0000-0000-000003000000}"/>
    <hyperlink ref="B11" location="'4. Off-Balance'!A1" display="ბალანსგარეშე ანგარიშების უწყისი " xr:uid="{00000000-0004-0000-0000-000004000000}"/>
    <hyperlink ref="B12" location="'5. RWA'!A1" display="რისკის მიხედვით შეწონილი რისკის პოზიციები" xr:uid="{00000000-0004-0000-0000-000005000000}"/>
    <hyperlink ref="B13" location="'6. Administrators-shareholders'!A1" display="ინფორმაცია ბანკის სამეთვალყურეო საბჭოს, დირექტორატის და აქციონერთა შესახებ" xr:uid="{00000000-0004-0000-0000-000006000000}"/>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xr:uid="{00000000-0004-0000-0000-000007000000}"/>
    <hyperlink ref="B15" location="'8. LI2'!A1" display="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 xr:uid="{00000000-0004-0000-0000-000008000000}"/>
    <hyperlink ref="B16" location="'9. Capital'!A1" display="საზედამხედველო კაპიტალი" xr:uid="{00000000-0004-0000-0000-000009000000}"/>
    <hyperlink ref="B17" location="'10. CC2'!A1" display="საბალანსო უწყისისა და საზედამხედველო კაპიტალის ელემენტებს შორის კავშირები" xr:uid="{00000000-0004-0000-0000-00000A000000}"/>
    <hyperlink ref="B18" location="'11. CRWA'!A1" display="საკრედიტო რისკის მიხედვით შეწონილი რისკის პოზიციები" xr:uid="{00000000-0004-0000-0000-00000B000000}"/>
    <hyperlink ref="B19" location="'12. CRM'!A1" display="საკრედიტო რისკის მიტიგაცია" xr:uid="{00000000-0004-0000-0000-00000C000000}"/>
    <hyperlink ref="B20" location="'13. CRME'!A1" display="სტანდარტიზებული მიდგომა - საკრედიტო რისკის მიტიგაციის ეფექტი" xr:uid="{00000000-0004-0000-0000-00000D000000}"/>
    <hyperlink ref="B21" location="'14. CICR'!A1" display="სავალუტო კურსის ცვლილებით გამოწვეული საკრედიტო რისკის მიხედვით შეწონილი რისკის პოზიციები" xr:uid="{00000000-0004-0000-0000-00000E000000}"/>
    <hyperlink ref="B22" location="'15. CCR'!A1" display="კონტრაგენტთან დაკავშირებული საკრედიტო რისკის მიხედვით შეწონილი რისკის პოზიციები" xr:uid="{00000000-0004-0000-0000-00000F000000}"/>
  </hyperlinks>
  <pageMargins left="0.7" right="0.7" top="0.75" bottom="0.75" header="0.51180555555555551" footer="0.51180555555555551"/>
  <pageSetup paperSize="9" firstPageNumber="0" orientation="portrait" horizontalDpi="300" verticalDpi="300"/>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indexed="38"/>
  </sheetPr>
  <dimension ref="A1:G55"/>
  <sheetViews>
    <sheetView zoomScaleNormal="100" workbookViewId="0">
      <selection activeCell="E14" sqref="E14"/>
    </sheetView>
  </sheetViews>
  <sheetFormatPr defaultColWidth="8.7109375" defaultRowHeight="15"/>
  <cols>
    <col min="1" max="1" width="9.5703125" style="1" customWidth="1"/>
    <col min="2" max="2" width="133.42578125" style="1" customWidth="1"/>
    <col min="3" max="3" width="18.42578125" style="1" customWidth="1"/>
    <col min="4" max="4" width="8.7109375" customWidth="1"/>
    <col min="5" max="5" width="12.5703125" customWidth="1"/>
    <col min="6" max="6" width="8.7109375" customWidth="1"/>
    <col min="7" max="7" width="11.28515625" customWidth="1"/>
  </cols>
  <sheetData>
    <row r="1" spans="1:7" ht="15.75">
      <c r="A1" s="18" t="s">
        <v>27</v>
      </c>
      <c r="B1" s="19" t="s">
        <v>931</v>
      </c>
      <c r="D1" s="1"/>
      <c r="F1" s="1"/>
    </row>
    <row r="2" spans="1:7" s="18" customFormat="1" ht="15.75" customHeight="1">
      <c r="A2" s="18" t="s">
        <v>28</v>
      </c>
      <c r="B2" s="19" t="s">
        <v>932</v>
      </c>
    </row>
    <row r="3" spans="1:7" s="18" customFormat="1" ht="15.75" customHeight="1"/>
    <row r="4" spans="1:7">
      <c r="A4" s="1" t="s">
        <v>261</v>
      </c>
      <c r="B4" s="190" t="s">
        <v>20</v>
      </c>
    </row>
    <row r="5" spans="1:7">
      <c r="A5" s="191" t="s">
        <v>30</v>
      </c>
      <c r="B5" s="192"/>
      <c r="C5" s="193" t="s">
        <v>67</v>
      </c>
    </row>
    <row r="6" spans="1:7">
      <c r="A6" s="194">
        <v>1</v>
      </c>
      <c r="B6" s="195" t="s">
        <v>262</v>
      </c>
      <c r="C6" s="196">
        <f>SUM(C7:C11)</f>
        <v>76017306.680000007</v>
      </c>
      <c r="G6" s="56"/>
    </row>
    <row r="7" spans="1:7">
      <c r="A7" s="194">
        <v>2</v>
      </c>
      <c r="B7" s="197" t="s">
        <v>263</v>
      </c>
      <c r="C7" s="198">
        <v>103000000</v>
      </c>
      <c r="G7" s="56"/>
    </row>
    <row r="8" spans="1:7">
      <c r="A8" s="194">
        <v>3</v>
      </c>
      <c r="B8" s="199" t="s">
        <v>264</v>
      </c>
      <c r="C8" s="198"/>
      <c r="G8" s="56"/>
    </row>
    <row r="9" spans="1:7">
      <c r="A9" s="194">
        <v>4</v>
      </c>
      <c r="B9" s="199" t="s">
        <v>265</v>
      </c>
      <c r="C9" s="198"/>
      <c r="G9" s="56"/>
    </row>
    <row r="10" spans="1:7">
      <c r="A10" s="194">
        <v>5</v>
      </c>
      <c r="B10" s="199" t="s">
        <v>266</v>
      </c>
      <c r="C10" s="198"/>
      <c r="G10" s="56"/>
    </row>
    <row r="11" spans="1:7">
      <c r="A11" s="194">
        <v>6</v>
      </c>
      <c r="B11" s="200" t="s">
        <v>267</v>
      </c>
      <c r="C11" s="198">
        <v>-26982693.32</v>
      </c>
      <c r="G11" s="56"/>
    </row>
    <row r="12" spans="1:7" s="149" customFormat="1">
      <c r="A12" s="194">
        <v>7</v>
      </c>
      <c r="B12" s="195" t="s">
        <v>268</v>
      </c>
      <c r="C12" s="201">
        <f>SUM(C13:C27)</f>
        <v>4240918.91</v>
      </c>
      <c r="G12" s="56"/>
    </row>
    <row r="13" spans="1:7" s="149" customFormat="1">
      <c r="A13" s="194">
        <v>8</v>
      </c>
      <c r="B13" s="202" t="s">
        <v>269</v>
      </c>
      <c r="C13" s="203"/>
      <c r="G13" s="56"/>
    </row>
    <row r="14" spans="1:7" s="149" customFormat="1" ht="25.5">
      <c r="A14" s="194">
        <v>9</v>
      </c>
      <c r="B14" s="204" t="s">
        <v>270</v>
      </c>
      <c r="C14" s="203"/>
      <c r="G14" s="56"/>
    </row>
    <row r="15" spans="1:7" s="149" customFormat="1">
      <c r="A15" s="194">
        <v>10</v>
      </c>
      <c r="B15" s="204" t="s">
        <v>271</v>
      </c>
      <c r="C15" s="203">
        <v>4240918.91</v>
      </c>
      <c r="G15" s="56"/>
    </row>
    <row r="16" spans="1:7" s="149" customFormat="1">
      <c r="A16" s="194">
        <v>11</v>
      </c>
      <c r="B16" s="205" t="s">
        <v>272</v>
      </c>
      <c r="C16" s="203"/>
      <c r="G16" s="56"/>
    </row>
    <row r="17" spans="1:7" s="149" customFormat="1">
      <c r="A17" s="194">
        <v>12</v>
      </c>
      <c r="B17" s="204" t="s">
        <v>273</v>
      </c>
      <c r="C17" s="203"/>
      <c r="G17" s="56"/>
    </row>
    <row r="18" spans="1:7" s="149" customFormat="1">
      <c r="A18" s="194">
        <v>13</v>
      </c>
      <c r="B18" s="204" t="s">
        <v>274</v>
      </c>
      <c r="C18" s="203"/>
      <c r="G18" s="56"/>
    </row>
    <row r="19" spans="1:7" s="149" customFormat="1">
      <c r="A19" s="194">
        <v>14</v>
      </c>
      <c r="B19" s="204" t="s">
        <v>275</v>
      </c>
      <c r="C19" s="203"/>
      <c r="G19" s="56"/>
    </row>
    <row r="20" spans="1:7" s="149" customFormat="1" ht="25.5">
      <c r="A20" s="194">
        <v>15</v>
      </c>
      <c r="B20" s="204" t="s">
        <v>276</v>
      </c>
      <c r="C20" s="203"/>
      <c r="G20" s="56"/>
    </row>
    <row r="21" spans="1:7" s="149" customFormat="1" ht="25.5">
      <c r="A21" s="194">
        <v>16</v>
      </c>
      <c r="B21" s="204" t="s">
        <v>277</v>
      </c>
      <c r="C21" s="203"/>
      <c r="G21" s="56"/>
    </row>
    <row r="22" spans="1:7" s="149" customFormat="1">
      <c r="A22" s="194">
        <v>17</v>
      </c>
      <c r="B22" s="206" t="s">
        <v>278</v>
      </c>
      <c r="C22" s="207">
        <v>0</v>
      </c>
      <c r="G22" s="56"/>
    </row>
    <row r="23" spans="1:7" s="149" customFormat="1" ht="25.5">
      <c r="A23" s="194">
        <v>18</v>
      </c>
      <c r="B23" s="204" t="s">
        <v>279</v>
      </c>
      <c r="C23" s="203"/>
      <c r="G23" s="56"/>
    </row>
    <row r="24" spans="1:7" s="149" customFormat="1" ht="25.5">
      <c r="A24" s="194">
        <v>19</v>
      </c>
      <c r="B24" s="204" t="s">
        <v>280</v>
      </c>
      <c r="C24" s="203"/>
      <c r="G24" s="56"/>
    </row>
    <row r="25" spans="1:7" s="149" customFormat="1" ht="25.5">
      <c r="A25" s="194">
        <v>20</v>
      </c>
      <c r="B25" s="205" t="s">
        <v>281</v>
      </c>
      <c r="C25" s="203"/>
      <c r="G25" s="56"/>
    </row>
    <row r="26" spans="1:7" s="149" customFormat="1">
      <c r="A26" s="194">
        <v>21</v>
      </c>
      <c r="B26" s="205" t="s">
        <v>282</v>
      </c>
      <c r="C26" s="203"/>
      <c r="G26" s="56"/>
    </row>
    <row r="27" spans="1:7" s="149" customFormat="1" ht="25.5">
      <c r="A27" s="194">
        <v>22</v>
      </c>
      <c r="B27" s="205" t="s">
        <v>283</v>
      </c>
      <c r="C27" s="203"/>
      <c r="G27" s="56"/>
    </row>
    <row r="28" spans="1:7" s="149" customFormat="1">
      <c r="A28" s="194">
        <v>23</v>
      </c>
      <c r="B28" s="208" t="s">
        <v>33</v>
      </c>
      <c r="C28" s="201">
        <f>C6-C12</f>
        <v>71776387.770000011</v>
      </c>
      <c r="G28" s="56"/>
    </row>
    <row r="29" spans="1:7" s="149" customFormat="1">
      <c r="A29" s="209"/>
      <c r="B29" s="210"/>
      <c r="C29" s="203"/>
      <c r="G29" s="56"/>
    </row>
    <row r="30" spans="1:7" s="149" customFormat="1">
      <c r="A30" s="209">
        <v>24</v>
      </c>
      <c r="B30" s="208" t="s">
        <v>284</v>
      </c>
      <c r="C30" s="201">
        <f>C31+C34</f>
        <v>0</v>
      </c>
      <c r="G30" s="56"/>
    </row>
    <row r="31" spans="1:7" s="149" customFormat="1">
      <c r="A31" s="209">
        <v>25</v>
      </c>
      <c r="B31" s="199" t="s">
        <v>285</v>
      </c>
      <c r="C31" s="211">
        <f>C32+C33</f>
        <v>0</v>
      </c>
      <c r="G31" s="56"/>
    </row>
    <row r="32" spans="1:7" s="149" customFormat="1">
      <c r="A32" s="209">
        <v>26</v>
      </c>
      <c r="B32" s="212" t="s">
        <v>286</v>
      </c>
      <c r="C32" s="203"/>
      <c r="G32" s="56"/>
    </row>
    <row r="33" spans="1:7" s="149" customFormat="1">
      <c r="A33" s="209">
        <v>27</v>
      </c>
      <c r="B33" s="212" t="s">
        <v>287</v>
      </c>
      <c r="C33" s="203"/>
      <c r="G33" s="56"/>
    </row>
    <row r="34" spans="1:7" s="149" customFormat="1">
      <c r="A34" s="209">
        <v>28</v>
      </c>
      <c r="B34" s="199" t="s">
        <v>288</v>
      </c>
      <c r="C34" s="203"/>
      <c r="G34" s="56"/>
    </row>
    <row r="35" spans="1:7" s="149" customFormat="1">
      <c r="A35" s="209">
        <v>29</v>
      </c>
      <c r="B35" s="208" t="s">
        <v>289</v>
      </c>
      <c r="C35" s="201">
        <f>SUM(C36:C40)</f>
        <v>0</v>
      </c>
      <c r="G35" s="56"/>
    </row>
    <row r="36" spans="1:7" s="149" customFormat="1">
      <c r="A36" s="209">
        <v>30</v>
      </c>
      <c r="B36" s="204" t="s">
        <v>290</v>
      </c>
      <c r="C36" s="203"/>
      <c r="G36" s="56"/>
    </row>
    <row r="37" spans="1:7" s="149" customFormat="1">
      <c r="A37" s="209">
        <v>31</v>
      </c>
      <c r="B37" s="204" t="s">
        <v>291</v>
      </c>
      <c r="C37" s="203"/>
      <c r="G37" s="56"/>
    </row>
    <row r="38" spans="1:7" s="149" customFormat="1" ht="25.5">
      <c r="A38" s="209">
        <v>32</v>
      </c>
      <c r="B38" s="204" t="s">
        <v>292</v>
      </c>
      <c r="C38" s="203"/>
      <c r="G38" s="56"/>
    </row>
    <row r="39" spans="1:7" s="149" customFormat="1" ht="25.5">
      <c r="A39" s="209">
        <v>33</v>
      </c>
      <c r="B39" s="204" t="s">
        <v>280</v>
      </c>
      <c r="C39" s="203"/>
      <c r="G39" s="56"/>
    </row>
    <row r="40" spans="1:7" s="149" customFormat="1" ht="25.5">
      <c r="A40" s="209">
        <v>34</v>
      </c>
      <c r="B40" s="205" t="s">
        <v>293</v>
      </c>
      <c r="C40" s="203"/>
      <c r="G40" s="56"/>
    </row>
    <row r="41" spans="1:7" s="149" customFormat="1">
      <c r="A41" s="209">
        <v>35</v>
      </c>
      <c r="B41" s="208" t="s">
        <v>294</v>
      </c>
      <c r="C41" s="201">
        <f>C30-C35</f>
        <v>0</v>
      </c>
      <c r="G41" s="56"/>
    </row>
    <row r="42" spans="1:7" s="149" customFormat="1">
      <c r="A42" s="209"/>
      <c r="B42" s="210"/>
      <c r="C42" s="203"/>
      <c r="G42" s="56"/>
    </row>
    <row r="43" spans="1:7" s="149" customFormat="1">
      <c r="A43" s="209">
        <v>36</v>
      </c>
      <c r="B43" s="213" t="s">
        <v>295</v>
      </c>
      <c r="C43" s="201">
        <f>SUM(C44:C46)</f>
        <v>38407859.616400003</v>
      </c>
      <c r="G43" s="56"/>
    </row>
    <row r="44" spans="1:7" s="149" customFormat="1">
      <c r="A44" s="209">
        <v>37</v>
      </c>
      <c r="B44" s="199" t="s">
        <v>296</v>
      </c>
      <c r="C44" s="203">
        <v>32550670.317600001</v>
      </c>
      <c r="G44" s="56"/>
    </row>
    <row r="45" spans="1:7" s="149" customFormat="1">
      <c r="A45" s="209">
        <v>38</v>
      </c>
      <c r="B45" s="199" t="s">
        <v>297</v>
      </c>
      <c r="C45" s="203"/>
      <c r="G45" s="56"/>
    </row>
    <row r="46" spans="1:7" s="149" customFormat="1">
      <c r="A46" s="209">
        <v>39</v>
      </c>
      <c r="B46" s="199" t="s">
        <v>298</v>
      </c>
      <c r="C46" s="203">
        <v>5857189.2988</v>
      </c>
      <c r="G46" s="56"/>
    </row>
    <row r="47" spans="1:7" s="149" customFormat="1">
      <c r="A47" s="209">
        <v>40</v>
      </c>
      <c r="B47" s="213" t="s">
        <v>299</v>
      </c>
      <c r="C47" s="201">
        <f>SUM(C48:C51)</f>
        <v>0</v>
      </c>
      <c r="G47" s="56"/>
    </row>
    <row r="48" spans="1:7" s="149" customFormat="1">
      <c r="A48" s="209">
        <v>41</v>
      </c>
      <c r="B48" s="204" t="s">
        <v>300</v>
      </c>
      <c r="C48" s="203"/>
      <c r="G48" s="56"/>
    </row>
    <row r="49" spans="1:7" s="149" customFormat="1">
      <c r="A49" s="209">
        <v>42</v>
      </c>
      <c r="B49" s="204" t="s">
        <v>301</v>
      </c>
      <c r="C49" s="203"/>
      <c r="G49" s="56"/>
    </row>
    <row r="50" spans="1:7" s="149" customFormat="1" ht="25.5">
      <c r="A50" s="209">
        <v>43</v>
      </c>
      <c r="B50" s="204" t="s">
        <v>302</v>
      </c>
      <c r="C50" s="203"/>
      <c r="G50" s="56"/>
    </row>
    <row r="51" spans="1:7" s="149" customFormat="1" ht="25.5">
      <c r="A51" s="209">
        <v>44</v>
      </c>
      <c r="B51" s="204" t="s">
        <v>280</v>
      </c>
      <c r="C51" s="203"/>
      <c r="G51" s="56"/>
    </row>
    <row r="52" spans="1:7" s="149" customFormat="1">
      <c r="A52" s="214">
        <v>45</v>
      </c>
      <c r="B52" s="215" t="s">
        <v>303</v>
      </c>
      <c r="C52" s="216">
        <f>C43-C47</f>
        <v>38407859.616400003</v>
      </c>
      <c r="G52" s="56"/>
    </row>
    <row r="55" spans="1:7">
      <c r="B55" s="1" t="s">
        <v>304</v>
      </c>
    </row>
  </sheetData>
  <sheetProtection selectLockedCells="1" selectUnlockedCells="1"/>
  <dataValidations count="1">
    <dataValidation operator="lessThanOrEqual" allowBlank="1" showInputMessage="1" showErrorMessage="1" errorTitle="Should be negative number" error="Should be whole negative number or 0" sqref="C13:C52" xr:uid="{00000000-0002-0000-0900-000000000000}">
      <formula1>0</formula1>
      <formula2>0</formula2>
    </dataValidation>
  </dataValidations>
  <pageMargins left="0.7" right="0.7" top="0.75" bottom="0.75" header="0.51180555555555551" footer="0.51180555555555551"/>
  <pageSetup paperSize="9" firstPageNumber="0" orientation="portrait" horizontalDpi="300" verticalDpi="300"/>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indexed="38"/>
  </sheetPr>
  <dimension ref="A1:D23"/>
  <sheetViews>
    <sheetView zoomScaleNormal="100" workbookViewId="0">
      <selection activeCell="E37" sqref="E37"/>
    </sheetView>
  </sheetViews>
  <sheetFormatPr defaultRowHeight="12.75"/>
  <cols>
    <col min="1" max="1" width="10.85546875" style="1" customWidth="1"/>
    <col min="2" max="2" width="59.42578125" style="1" customWidth="1"/>
    <col min="3" max="3" width="16.85546875" style="1" customWidth="1"/>
    <col min="4" max="4" width="18.7109375" style="1" customWidth="1"/>
    <col min="5" max="16384" width="9.140625" style="1"/>
  </cols>
  <sheetData>
    <row r="1" spans="1:4" ht="15">
      <c r="A1" s="18" t="s">
        <v>27</v>
      </c>
      <c r="B1" s="141" t="str">
        <f>'9. Capital'!B1</f>
        <v>სს " პაშა ბანკი საქართველო"</v>
      </c>
    </row>
    <row r="2" spans="1:4" s="18" customFormat="1" ht="15">
      <c r="A2" s="18" t="s">
        <v>28</v>
      </c>
      <c r="B2" s="21" t="str">
        <f>'9. Capital'!B2</f>
        <v>31.12.2020</v>
      </c>
    </row>
    <row r="3" spans="1:4" s="18" customFormat="1" ht="15"/>
    <row r="4" spans="1:4" ht="13.5" thickBot="1">
      <c r="A4" s="1" t="s">
        <v>305</v>
      </c>
      <c r="B4" s="217" t="s">
        <v>306</v>
      </c>
    </row>
    <row r="5" spans="1:4" s="188" customFormat="1" ht="25.5" customHeight="1">
      <c r="A5" s="523" t="s">
        <v>307</v>
      </c>
      <c r="B5" s="524"/>
      <c r="C5" s="449" t="s">
        <v>308</v>
      </c>
      <c r="D5" s="450" t="s">
        <v>309</v>
      </c>
    </row>
    <row r="6" spans="1:4" s="219" customFormat="1">
      <c r="A6" s="451">
        <v>1</v>
      </c>
      <c r="B6" s="218" t="s">
        <v>310</v>
      </c>
      <c r="C6" s="218"/>
      <c r="D6" s="452"/>
    </row>
    <row r="7" spans="1:4" s="219" customFormat="1" ht="15">
      <c r="A7" s="453" t="s">
        <v>311</v>
      </c>
      <c r="B7" s="220" t="s">
        <v>312</v>
      </c>
      <c r="C7" s="221">
        <v>4.4999999999999998E-2</v>
      </c>
      <c r="D7" s="454">
        <f>C7*'5. RWA'!$C$13</f>
        <v>23036139.4794183</v>
      </c>
    </row>
    <row r="8" spans="1:4" s="219" customFormat="1" ht="15">
      <c r="A8" s="453" t="s">
        <v>313</v>
      </c>
      <c r="B8" s="220" t="s">
        <v>314</v>
      </c>
      <c r="C8" s="222">
        <v>0.06</v>
      </c>
      <c r="D8" s="454">
        <f>C8*'5. RWA'!$C$13</f>
        <v>30714852.639224399</v>
      </c>
    </row>
    <row r="9" spans="1:4" s="219" customFormat="1" ht="15">
      <c r="A9" s="453" t="s">
        <v>315</v>
      </c>
      <c r="B9" s="220" t="s">
        <v>316</v>
      </c>
      <c r="C9" s="222">
        <v>0.08</v>
      </c>
      <c r="D9" s="454">
        <f>C9*'5. RWA'!$C$13</f>
        <v>40953136.852299199</v>
      </c>
    </row>
    <row r="10" spans="1:4" s="219" customFormat="1">
      <c r="A10" s="451" t="s">
        <v>317</v>
      </c>
      <c r="B10" s="218" t="s">
        <v>318</v>
      </c>
      <c r="C10" s="218"/>
      <c r="D10" s="452"/>
    </row>
    <row r="11" spans="1:4" s="225" customFormat="1" ht="15">
      <c r="A11" s="455" t="s">
        <v>319</v>
      </c>
      <c r="B11" s="223" t="s">
        <v>320</v>
      </c>
      <c r="C11" s="224">
        <v>0</v>
      </c>
      <c r="D11" s="454">
        <f>C11*'5. RWA'!$C$13</f>
        <v>0</v>
      </c>
    </row>
    <row r="12" spans="1:4" s="225" customFormat="1" ht="15">
      <c r="A12" s="455" t="s">
        <v>321</v>
      </c>
      <c r="B12" s="223" t="s">
        <v>322</v>
      </c>
      <c r="C12" s="224">
        <v>0</v>
      </c>
      <c r="D12" s="454">
        <f>C12*'5. RWA'!$C$13</f>
        <v>0</v>
      </c>
    </row>
    <row r="13" spans="1:4" s="225" customFormat="1" ht="15">
      <c r="A13" s="455" t="s">
        <v>323</v>
      </c>
      <c r="B13" s="223" t="s">
        <v>324</v>
      </c>
      <c r="C13" s="224"/>
      <c r="D13" s="454">
        <f>C13*'5. RWA'!$C$13</f>
        <v>0</v>
      </c>
    </row>
    <row r="14" spans="1:4" s="219" customFormat="1">
      <c r="A14" s="451" t="s">
        <v>325</v>
      </c>
      <c r="B14" s="218" t="s">
        <v>326</v>
      </c>
      <c r="C14" s="226"/>
      <c r="D14" s="452"/>
    </row>
    <row r="15" spans="1:4" s="219" customFormat="1" ht="15">
      <c r="A15" s="456" t="s">
        <v>327</v>
      </c>
      <c r="B15" s="223" t="s">
        <v>328</v>
      </c>
      <c r="C15" s="222">
        <v>1.3114731813063137E-2</v>
      </c>
      <c r="D15" s="454">
        <f>C15*'5. RWA'!$C$13</f>
        <v>6713617.5840197084</v>
      </c>
    </row>
    <row r="16" spans="1:4" s="219" customFormat="1" ht="15">
      <c r="A16" s="456" t="s">
        <v>329</v>
      </c>
      <c r="B16" s="223" t="s">
        <v>330</v>
      </c>
      <c r="C16" s="222">
        <v>1.7516641662269322E-2</v>
      </c>
      <c r="D16" s="454">
        <f>C16*'5. RWA'!$C$13</f>
        <v>8967017.7898450159</v>
      </c>
    </row>
    <row r="17" spans="1:4" s="219" customFormat="1" ht="15">
      <c r="A17" s="456" t="s">
        <v>331</v>
      </c>
      <c r="B17" s="223" t="s">
        <v>332</v>
      </c>
      <c r="C17" s="222">
        <v>6.2558831308608787E-2</v>
      </c>
      <c r="D17" s="454">
        <f>C17*'5. RWA'!$C$13</f>
        <v>32024754.748766944</v>
      </c>
    </row>
    <row r="18" spans="1:4" s="188" customFormat="1" ht="25.5" customHeight="1">
      <c r="A18" s="525" t="s">
        <v>333</v>
      </c>
      <c r="B18" s="526"/>
      <c r="C18" s="227" t="s">
        <v>308</v>
      </c>
      <c r="D18" s="457" t="s">
        <v>309</v>
      </c>
    </row>
    <row r="19" spans="1:4" s="219" customFormat="1" ht="15">
      <c r="A19" s="458">
        <v>4</v>
      </c>
      <c r="B19" s="223" t="s">
        <v>33</v>
      </c>
      <c r="C19" s="224">
        <f>C7+C11+C12+C13+C15</f>
        <v>5.8114731813063134E-2</v>
      </c>
      <c r="D19" s="454">
        <f>C19*'5. RWA'!$C$13</f>
        <v>29749757.063438006</v>
      </c>
    </row>
    <row r="20" spans="1:4" s="219" customFormat="1" ht="15">
      <c r="A20" s="458">
        <v>5</v>
      </c>
      <c r="B20" s="223" t="s">
        <v>34</v>
      </c>
      <c r="C20" s="224">
        <f>C8+C11+C12+C13+C16</f>
        <v>7.751664166226932E-2</v>
      </c>
      <c r="D20" s="454">
        <f>C20*'5. RWA'!$C$13</f>
        <v>39681870.429069415</v>
      </c>
    </row>
    <row r="21" spans="1:4" s="219" customFormat="1" ht="15.75" thickBot="1">
      <c r="A21" s="459" t="s">
        <v>334</v>
      </c>
      <c r="B21" s="460" t="s">
        <v>20</v>
      </c>
      <c r="C21" s="461">
        <f>C9+C11+C12+C13+C17</f>
        <v>0.1425588313086088</v>
      </c>
      <c r="D21" s="462">
        <f>C21*'5. RWA'!$C$13</f>
        <v>72977891.601066157</v>
      </c>
    </row>
    <row r="23" spans="1:4" ht="63.75">
      <c r="B23" s="38" t="s">
        <v>59</v>
      </c>
    </row>
  </sheetData>
  <sheetProtection selectLockedCells="1" selectUnlockedCells="1"/>
  <mergeCells count="2">
    <mergeCell ref="A5:B5"/>
    <mergeCell ref="A18:B18"/>
  </mergeCells>
  <pageMargins left="0.7" right="0.7" top="0.75" bottom="0.75" header="0.51180555555555551" footer="0.51180555555555551"/>
  <pageSetup paperSize="9" firstPageNumber="0" orientation="portrait" horizontalDpi="300" verticalDpi="300"/>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indexed="38"/>
  </sheetPr>
  <dimension ref="A1:F46"/>
  <sheetViews>
    <sheetView topLeftCell="A16" zoomScaleNormal="100" workbookViewId="0">
      <selection activeCell="C39" sqref="C39"/>
    </sheetView>
  </sheetViews>
  <sheetFormatPr defaultColWidth="8.7109375" defaultRowHeight="15.75"/>
  <cols>
    <col min="1" max="1" width="10.7109375" style="228" customWidth="1"/>
    <col min="2" max="2" width="92.7109375" style="228" customWidth="1"/>
    <col min="3" max="3" width="53.5703125" style="228" customWidth="1"/>
    <col min="4" max="4" width="32.42578125" style="228" customWidth="1"/>
    <col min="5" max="5" width="9.42578125" customWidth="1"/>
  </cols>
  <sheetData>
    <row r="1" spans="1:6">
      <c r="A1" s="18" t="s">
        <v>27</v>
      </c>
      <c r="B1" s="19" t="str">
        <f>'2. RC'!B1</f>
        <v>სს " პაშა ბანკი საქართველო"</v>
      </c>
      <c r="E1" s="1"/>
      <c r="F1" s="1"/>
    </row>
    <row r="2" spans="1:6" s="18" customFormat="1" ht="15.75" customHeight="1">
      <c r="A2" s="18" t="s">
        <v>28</v>
      </c>
      <c r="B2" s="19" t="str">
        <f>'2. RC'!B2</f>
        <v>31.12.2020</v>
      </c>
    </row>
    <row r="3" spans="1:6" s="18" customFormat="1" ht="15.75" customHeight="1">
      <c r="A3" s="229"/>
    </row>
    <row r="4" spans="1:6" s="18" customFormat="1" ht="15.75" customHeight="1">
      <c r="A4" s="18" t="s">
        <v>335</v>
      </c>
      <c r="B4" s="68" t="s">
        <v>21</v>
      </c>
      <c r="D4" s="230" t="s">
        <v>63</v>
      </c>
    </row>
    <row r="5" spans="1:6" ht="38.25">
      <c r="A5" s="231" t="s">
        <v>30</v>
      </c>
      <c r="B5" s="232" t="s">
        <v>242</v>
      </c>
      <c r="C5" s="233" t="s">
        <v>336</v>
      </c>
      <c r="D5" s="234" t="s">
        <v>337</v>
      </c>
    </row>
    <row r="6" spans="1:6">
      <c r="A6" s="235">
        <v>1</v>
      </c>
      <c r="B6" s="236" t="s">
        <v>70</v>
      </c>
      <c r="C6" s="503">
        <v>5451940.6009</v>
      </c>
      <c r="D6" s="237"/>
      <c r="E6" s="238"/>
    </row>
    <row r="7" spans="1:6">
      <c r="A7" s="235">
        <v>2</v>
      </c>
      <c r="B7" s="239" t="s">
        <v>71</v>
      </c>
      <c r="C7" s="503">
        <v>49294243.547200002</v>
      </c>
      <c r="D7" s="240"/>
      <c r="E7" s="238"/>
    </row>
    <row r="8" spans="1:6">
      <c r="A8" s="235">
        <v>3</v>
      </c>
      <c r="B8" s="239" t="s">
        <v>72</v>
      </c>
      <c r="C8" s="503">
        <v>30908441.037</v>
      </c>
      <c r="D8" s="240"/>
      <c r="E8" s="238"/>
    </row>
    <row r="9" spans="1:6">
      <c r="A9" s="235">
        <v>4</v>
      </c>
      <c r="B9" s="239" t="s">
        <v>73</v>
      </c>
      <c r="C9" s="503">
        <v>0</v>
      </c>
      <c r="D9" s="240"/>
      <c r="E9" s="238"/>
    </row>
    <row r="10" spans="1:6">
      <c r="A10" s="235">
        <v>5</v>
      </c>
      <c r="B10" s="239" t="s">
        <v>74</v>
      </c>
      <c r="C10" s="503">
        <v>44727149.262500003</v>
      </c>
      <c r="D10" s="240"/>
      <c r="E10" s="238"/>
    </row>
    <row r="11" spans="1:6">
      <c r="A11" s="235">
        <v>6.1</v>
      </c>
      <c r="B11" s="239" t="s">
        <v>75</v>
      </c>
      <c r="C11" s="503">
        <v>332390578.64600003</v>
      </c>
      <c r="D11" s="241"/>
      <c r="E11" s="242"/>
    </row>
    <row r="12" spans="1:6">
      <c r="A12" s="235" t="s">
        <v>338</v>
      </c>
      <c r="B12" s="239" t="s">
        <v>339</v>
      </c>
      <c r="C12" s="504">
        <v>0</v>
      </c>
      <c r="D12" s="241" t="s">
        <v>340</v>
      </c>
      <c r="E12" s="242"/>
    </row>
    <row r="13" spans="1:6">
      <c r="A13" s="235">
        <v>6.2</v>
      </c>
      <c r="B13" s="243" t="s">
        <v>76</v>
      </c>
      <c r="C13" s="505">
        <v>-20277304.300999999</v>
      </c>
      <c r="D13" s="244"/>
      <c r="E13" s="242"/>
    </row>
    <row r="14" spans="1:6">
      <c r="A14" s="235" t="s">
        <v>341</v>
      </c>
      <c r="B14" s="245" t="s">
        <v>342</v>
      </c>
      <c r="C14" s="503">
        <v>5242728.5456999997</v>
      </c>
      <c r="D14" s="246" t="s">
        <v>343</v>
      </c>
      <c r="E14" s="242"/>
    </row>
    <row r="15" spans="1:6">
      <c r="A15" s="235" t="s">
        <v>341</v>
      </c>
      <c r="B15" s="247" t="s">
        <v>344</v>
      </c>
      <c r="C15" s="503">
        <v>3435123</v>
      </c>
      <c r="D15" s="246"/>
      <c r="E15" s="242"/>
    </row>
    <row r="16" spans="1:6">
      <c r="A16" s="235">
        <v>6</v>
      </c>
      <c r="B16" s="239" t="s">
        <v>77</v>
      </c>
      <c r="C16" s="248">
        <f>C11+C13</f>
        <v>312113274.34500003</v>
      </c>
      <c r="D16" s="244"/>
      <c r="E16" s="238"/>
    </row>
    <row r="17" spans="1:5">
      <c r="A17" s="235">
        <v>7</v>
      </c>
      <c r="B17" s="239" t="s">
        <v>78</v>
      </c>
      <c r="C17" s="465">
        <v>5242982.2881000005</v>
      </c>
      <c r="D17" s="241"/>
      <c r="E17" s="238"/>
    </row>
    <row r="18" spans="1:5">
      <c r="A18" s="235">
        <v>8</v>
      </c>
      <c r="B18" s="239" t="s">
        <v>79</v>
      </c>
      <c r="C18" s="465">
        <v>98175</v>
      </c>
      <c r="D18" s="241"/>
      <c r="E18" s="238"/>
    </row>
    <row r="19" spans="1:5">
      <c r="A19" s="235">
        <v>9</v>
      </c>
      <c r="B19" s="239" t="s">
        <v>80</v>
      </c>
      <c r="C19" s="465">
        <v>0</v>
      </c>
      <c r="D19" s="241"/>
      <c r="E19" s="238"/>
    </row>
    <row r="20" spans="1:5">
      <c r="A20" s="235">
        <v>9.1</v>
      </c>
      <c r="B20" s="249" t="s">
        <v>345</v>
      </c>
      <c r="C20" s="465"/>
      <c r="D20" s="241"/>
      <c r="E20" s="238"/>
    </row>
    <row r="21" spans="1:5">
      <c r="A21" s="235">
        <v>9.1999999999999993</v>
      </c>
      <c r="B21" s="249" t="s">
        <v>346</v>
      </c>
      <c r="C21" s="465"/>
      <c r="D21" s="241"/>
      <c r="E21" s="238"/>
    </row>
    <row r="22" spans="1:5">
      <c r="A22" s="235">
        <v>9.3000000000000007</v>
      </c>
      <c r="B22" s="249" t="s">
        <v>347</v>
      </c>
      <c r="C22" s="465"/>
      <c r="D22" s="241"/>
      <c r="E22" s="238"/>
    </row>
    <row r="23" spans="1:5">
      <c r="A23" s="235">
        <v>10</v>
      </c>
      <c r="B23" s="239" t="s">
        <v>81</v>
      </c>
      <c r="C23" s="465">
        <v>19899376.91</v>
      </c>
      <c r="D23" s="241"/>
      <c r="E23" s="238"/>
    </row>
    <row r="24" spans="1:5">
      <c r="A24" s="235">
        <v>10.1</v>
      </c>
      <c r="B24" s="249" t="s">
        <v>348</v>
      </c>
      <c r="C24" s="465">
        <v>4240918.91</v>
      </c>
      <c r="D24" s="250" t="s">
        <v>349</v>
      </c>
      <c r="E24" s="238"/>
    </row>
    <row r="25" spans="1:5">
      <c r="A25" s="235">
        <v>11</v>
      </c>
      <c r="B25" s="251" t="s">
        <v>82</v>
      </c>
      <c r="C25" s="465">
        <v>2122283.7223999999</v>
      </c>
      <c r="D25" s="252"/>
      <c r="E25" s="238"/>
    </row>
    <row r="26" spans="1:5">
      <c r="A26" s="235">
        <v>12</v>
      </c>
      <c r="B26" s="253" t="s">
        <v>83</v>
      </c>
      <c r="C26" s="254">
        <f>SUM(C6:C10,C16:C19,C23,C25)</f>
        <v>469857866.71310008</v>
      </c>
      <c r="D26" s="255"/>
      <c r="E26" s="256"/>
    </row>
    <row r="27" spans="1:5">
      <c r="A27" s="235">
        <v>13</v>
      </c>
      <c r="B27" s="239" t="s">
        <v>85</v>
      </c>
      <c r="C27" s="465">
        <v>76462310.579300001</v>
      </c>
      <c r="D27" s="257"/>
      <c r="E27" s="238"/>
    </row>
    <row r="28" spans="1:5">
      <c r="A28" s="235">
        <v>14</v>
      </c>
      <c r="B28" s="239" t="s">
        <v>86</v>
      </c>
      <c r="C28" s="465">
        <v>68371936.77700001</v>
      </c>
      <c r="D28" s="241"/>
      <c r="E28" s="238"/>
    </row>
    <row r="29" spans="1:5">
      <c r="A29" s="235">
        <v>15</v>
      </c>
      <c r="B29" s="239" t="s">
        <v>87</v>
      </c>
      <c r="C29" s="465">
        <v>2627758.6073999992</v>
      </c>
      <c r="D29" s="241"/>
      <c r="E29" s="238"/>
    </row>
    <row r="30" spans="1:5">
      <c r="A30" s="235">
        <v>16</v>
      </c>
      <c r="B30" s="239" t="s">
        <v>88</v>
      </c>
      <c r="C30" s="465">
        <v>149435920.35280001</v>
      </c>
      <c r="D30" s="241"/>
      <c r="E30" s="238"/>
    </row>
    <row r="31" spans="1:5">
      <c r="A31" s="235">
        <v>17</v>
      </c>
      <c r="B31" s="239" t="s">
        <v>89</v>
      </c>
      <c r="C31" s="465">
        <v>0</v>
      </c>
      <c r="D31" s="241"/>
      <c r="E31" s="238"/>
    </row>
    <row r="32" spans="1:5">
      <c r="A32" s="235">
        <v>18</v>
      </c>
      <c r="B32" s="239" t="s">
        <v>90</v>
      </c>
      <c r="C32" s="465">
        <v>39583606.654399998</v>
      </c>
      <c r="D32" s="241"/>
      <c r="E32" s="238"/>
    </row>
    <row r="33" spans="1:5">
      <c r="A33" s="235">
        <v>19</v>
      </c>
      <c r="B33" s="239" t="s">
        <v>91</v>
      </c>
      <c r="C33" s="465">
        <v>4943339.0925999992</v>
      </c>
      <c r="D33" s="241"/>
      <c r="E33" s="238"/>
    </row>
    <row r="34" spans="1:5">
      <c r="A34" s="235">
        <v>20</v>
      </c>
      <c r="B34" s="239" t="s">
        <v>92</v>
      </c>
      <c r="C34" s="465">
        <v>19649687.988700002</v>
      </c>
      <c r="D34" s="252"/>
      <c r="E34" s="238"/>
    </row>
    <row r="35" spans="1:5">
      <c r="A35" s="235">
        <v>20.100000000000001</v>
      </c>
      <c r="B35" s="258" t="s">
        <v>350</v>
      </c>
      <c r="C35" s="506">
        <v>614460.75309999997</v>
      </c>
      <c r="D35" s="241" t="s">
        <v>343</v>
      </c>
      <c r="E35" s="238"/>
    </row>
    <row r="36" spans="1:5">
      <c r="A36" s="235">
        <v>21</v>
      </c>
      <c r="B36" s="251" t="s">
        <v>93</v>
      </c>
      <c r="C36" s="465">
        <v>32766000</v>
      </c>
      <c r="D36" s="241" t="s">
        <v>351</v>
      </c>
      <c r="E36" s="238"/>
    </row>
    <row r="37" spans="1:5">
      <c r="A37" s="235">
        <v>21.1</v>
      </c>
      <c r="B37" s="258" t="s">
        <v>352</v>
      </c>
      <c r="C37" s="507"/>
      <c r="D37" s="259"/>
      <c r="E37" s="238"/>
    </row>
    <row r="38" spans="1:5">
      <c r="A38" s="235">
        <v>22</v>
      </c>
      <c r="B38" s="253" t="s">
        <v>94</v>
      </c>
      <c r="C38" s="254">
        <f>SUM(C27:C34)+C36</f>
        <v>393840560.05219996</v>
      </c>
      <c r="D38" s="255"/>
      <c r="E38" s="256"/>
    </row>
    <row r="39" spans="1:5">
      <c r="A39" s="235">
        <v>23</v>
      </c>
      <c r="B39" s="251" t="s">
        <v>96</v>
      </c>
      <c r="C39" s="508">
        <v>103000000</v>
      </c>
      <c r="D39" s="241" t="s">
        <v>353</v>
      </c>
      <c r="E39" s="238"/>
    </row>
    <row r="40" spans="1:5">
      <c r="A40" s="235">
        <v>24</v>
      </c>
      <c r="B40" s="251" t="s">
        <v>97</v>
      </c>
      <c r="C40" s="508">
        <v>0</v>
      </c>
      <c r="D40" s="241"/>
      <c r="E40" s="238"/>
    </row>
    <row r="41" spans="1:5">
      <c r="A41" s="235">
        <v>25</v>
      </c>
      <c r="B41" s="251" t="s">
        <v>354</v>
      </c>
      <c r="C41" s="508">
        <v>0</v>
      </c>
      <c r="D41" s="241"/>
      <c r="E41" s="238"/>
    </row>
    <row r="42" spans="1:5">
      <c r="A42" s="235">
        <v>26</v>
      </c>
      <c r="B42" s="251" t="s">
        <v>99</v>
      </c>
      <c r="C42" s="508">
        <v>0</v>
      </c>
      <c r="D42" s="241"/>
      <c r="E42" s="238"/>
    </row>
    <row r="43" spans="1:5">
      <c r="A43" s="235">
        <v>27</v>
      </c>
      <c r="B43" s="251" t="s">
        <v>100</v>
      </c>
      <c r="C43" s="508">
        <v>0</v>
      </c>
      <c r="D43" s="241"/>
      <c r="E43" s="238"/>
    </row>
    <row r="44" spans="1:5">
      <c r="A44" s="235">
        <v>28</v>
      </c>
      <c r="B44" s="251" t="s">
        <v>101</v>
      </c>
      <c r="C44" s="508">
        <v>-26982693.32</v>
      </c>
      <c r="D44" s="241" t="s">
        <v>355</v>
      </c>
      <c r="E44" s="238"/>
    </row>
    <row r="45" spans="1:5">
      <c r="A45" s="235">
        <v>29</v>
      </c>
      <c r="B45" s="251" t="s">
        <v>269</v>
      </c>
      <c r="C45" s="508">
        <v>0</v>
      </c>
      <c r="D45" s="241"/>
      <c r="E45" s="238"/>
    </row>
    <row r="46" spans="1:5">
      <c r="A46" s="260">
        <v>30</v>
      </c>
      <c r="B46" s="261" t="s">
        <v>103</v>
      </c>
      <c r="C46" s="262">
        <f>SUM(C39:C45)</f>
        <v>76017306.680000007</v>
      </c>
      <c r="D46" s="263"/>
      <c r="E46" s="256"/>
    </row>
  </sheetData>
  <sheetProtection selectLockedCells="1" selectUnlockedCells="1"/>
  <dataValidations count="1">
    <dataValidation operator="lessThanOrEqual" allowBlank="1" showInputMessage="1" showErrorMessage="1" errorTitle="Should be negative number" error="Should be whole negative number or 0" sqref="C12" xr:uid="{00000000-0002-0000-0B00-000000000000}">
      <formula1>0</formula1>
      <formula2>0</formula2>
    </dataValidation>
  </dataValidations>
  <pageMargins left="0.7" right="0.7" top="0.75" bottom="0.75" header="0.51180555555555551" footer="0.51180555555555551"/>
  <pageSetup paperSize="9" firstPageNumber="0" orientation="portrait" horizontalDpi="300" verticalDpi="300"/>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indexed="38"/>
  </sheetPr>
  <dimension ref="A1:S22"/>
  <sheetViews>
    <sheetView topLeftCell="K1" zoomScaleNormal="100" workbookViewId="0">
      <selection activeCell="O30" sqref="O30"/>
    </sheetView>
  </sheetViews>
  <sheetFormatPr defaultRowHeight="12.75"/>
  <cols>
    <col min="1" max="1" width="10.5703125" style="1" customWidth="1"/>
    <col min="2" max="2" width="95.85546875" style="1" customWidth="1"/>
    <col min="3" max="3" width="29.42578125" style="1" customWidth="1"/>
    <col min="4" max="4" width="28.42578125" style="1" customWidth="1"/>
    <col min="5" max="5" width="29" style="1" customWidth="1"/>
    <col min="6" max="6" width="28.42578125" style="1" customWidth="1"/>
    <col min="7" max="7" width="29" style="1" customWidth="1"/>
    <col min="8" max="9" width="28.42578125" style="1" customWidth="1"/>
    <col min="10" max="12" width="27.85546875" style="1" customWidth="1"/>
    <col min="13" max="14" width="28.42578125" style="1" customWidth="1"/>
    <col min="15" max="16" width="28" style="1" customWidth="1"/>
    <col min="17" max="18" width="28.85546875" style="1" customWidth="1"/>
    <col min="19" max="19" width="31.5703125" style="1" customWidth="1"/>
    <col min="20" max="16384" width="9.140625" style="67"/>
  </cols>
  <sheetData>
    <row r="1" spans="1:19">
      <c r="A1" s="1" t="s">
        <v>27</v>
      </c>
      <c r="B1" s="19" t="str">
        <f>'2. RC'!B1</f>
        <v>სს " პაშა ბანკი საქართველო"</v>
      </c>
    </row>
    <row r="2" spans="1:19">
      <c r="A2" s="1" t="s">
        <v>28</v>
      </c>
      <c r="B2" s="19" t="str">
        <f>'2. RC'!B2</f>
        <v>31.12.2020</v>
      </c>
    </row>
    <row r="4" spans="1:19" ht="38.25">
      <c r="A4" s="188" t="s">
        <v>356</v>
      </c>
      <c r="B4" s="264" t="s">
        <v>357</v>
      </c>
    </row>
    <row r="5" spans="1:19">
      <c r="A5" s="265"/>
      <c r="B5" s="266"/>
      <c r="C5" s="267" t="s">
        <v>239</v>
      </c>
      <c r="D5" s="267" t="s">
        <v>240</v>
      </c>
      <c r="E5" s="267" t="s">
        <v>241</v>
      </c>
      <c r="F5" s="267" t="s">
        <v>358</v>
      </c>
      <c r="G5" s="267" t="s">
        <v>359</v>
      </c>
      <c r="H5" s="267" t="s">
        <v>360</v>
      </c>
      <c r="I5" s="267" t="s">
        <v>361</v>
      </c>
      <c r="J5" s="267" t="s">
        <v>362</v>
      </c>
      <c r="K5" s="267" t="s">
        <v>363</v>
      </c>
      <c r="L5" s="267" t="s">
        <v>364</v>
      </c>
      <c r="M5" s="267" t="s">
        <v>365</v>
      </c>
      <c r="N5" s="267" t="s">
        <v>366</v>
      </c>
      <c r="O5" s="267" t="s">
        <v>367</v>
      </c>
      <c r="P5" s="267" t="s">
        <v>368</v>
      </c>
      <c r="Q5" s="267" t="s">
        <v>369</v>
      </c>
      <c r="R5" s="268" t="s">
        <v>370</v>
      </c>
      <c r="S5" s="269" t="s">
        <v>371</v>
      </c>
    </row>
    <row r="6" spans="1:19" ht="46.5" customHeight="1">
      <c r="A6" s="270"/>
      <c r="B6" s="521" t="s">
        <v>372</v>
      </c>
      <c r="C6" s="527">
        <v>0</v>
      </c>
      <c r="D6" s="527"/>
      <c r="E6" s="527">
        <v>0.2</v>
      </c>
      <c r="F6" s="527"/>
      <c r="G6" s="527">
        <v>0.35</v>
      </c>
      <c r="H6" s="527"/>
      <c r="I6" s="527">
        <v>0.5</v>
      </c>
      <c r="J6" s="527"/>
      <c r="K6" s="527">
        <v>0.75</v>
      </c>
      <c r="L6" s="527"/>
      <c r="M6" s="527">
        <v>1</v>
      </c>
      <c r="N6" s="527"/>
      <c r="O6" s="527">
        <v>1.5</v>
      </c>
      <c r="P6" s="527"/>
      <c r="Q6" s="527">
        <v>2.5</v>
      </c>
      <c r="R6" s="527"/>
      <c r="S6" s="528" t="s">
        <v>373</v>
      </c>
    </row>
    <row r="7" spans="1:19">
      <c r="A7" s="270"/>
      <c r="B7" s="521"/>
      <c r="C7" s="271" t="s">
        <v>374</v>
      </c>
      <c r="D7" s="271" t="s">
        <v>375</v>
      </c>
      <c r="E7" s="271" t="s">
        <v>374</v>
      </c>
      <c r="F7" s="271" t="s">
        <v>375</v>
      </c>
      <c r="G7" s="271" t="s">
        <v>374</v>
      </c>
      <c r="H7" s="271" t="s">
        <v>375</v>
      </c>
      <c r="I7" s="271" t="s">
        <v>374</v>
      </c>
      <c r="J7" s="271" t="s">
        <v>375</v>
      </c>
      <c r="K7" s="271" t="s">
        <v>374</v>
      </c>
      <c r="L7" s="271" t="s">
        <v>375</v>
      </c>
      <c r="M7" s="271" t="s">
        <v>374</v>
      </c>
      <c r="N7" s="271" t="s">
        <v>375</v>
      </c>
      <c r="O7" s="271" t="s">
        <v>374</v>
      </c>
      <c r="P7" s="271" t="s">
        <v>375</v>
      </c>
      <c r="Q7" s="271" t="s">
        <v>374</v>
      </c>
      <c r="R7" s="271" t="s">
        <v>375</v>
      </c>
      <c r="S7" s="528"/>
    </row>
    <row r="8" spans="1:19">
      <c r="A8" s="272">
        <v>1</v>
      </c>
      <c r="B8" s="273" t="s">
        <v>376</v>
      </c>
      <c r="C8" s="274">
        <v>7696029.2000000002</v>
      </c>
      <c r="D8" s="275"/>
      <c r="E8" s="276">
        <v>0</v>
      </c>
      <c r="F8" s="277"/>
      <c r="G8" s="276">
        <v>0</v>
      </c>
      <c r="H8" s="275"/>
      <c r="I8" s="276">
        <v>0</v>
      </c>
      <c r="J8" s="275"/>
      <c r="K8" s="276">
        <v>0</v>
      </c>
      <c r="L8" s="275"/>
      <c r="M8" s="274">
        <v>47067319.797600001</v>
      </c>
      <c r="N8" s="2"/>
      <c r="O8" s="276">
        <v>0</v>
      </c>
      <c r="P8" s="275"/>
      <c r="Q8" s="276">
        <v>0</v>
      </c>
      <c r="R8" s="275"/>
      <c r="S8" s="278">
        <f t="shared" ref="S8:S21" si="0">$C$6*SUM(C8:D8)+$E$6*SUM(E8:F8)+$G$6*SUM(G8:H8)+$I$6*SUM(I8:J8)+$K$6*SUM(K8:L8)+$M$6*SUM(M8:N8)+$O$6*SUM(O8:P8)+$Q$6*SUM(Q8:R8)</f>
        <v>47067319.797600001</v>
      </c>
    </row>
    <row r="9" spans="1:19">
      <c r="A9" s="272">
        <v>2</v>
      </c>
      <c r="B9" s="273" t="s">
        <v>377</v>
      </c>
      <c r="C9" s="276">
        <v>0</v>
      </c>
      <c r="D9" s="275"/>
      <c r="E9" s="276">
        <v>0</v>
      </c>
      <c r="F9" s="277"/>
      <c r="G9" s="276">
        <v>0</v>
      </c>
      <c r="H9" s="275"/>
      <c r="I9" s="276">
        <v>0</v>
      </c>
      <c r="J9" s="275"/>
      <c r="K9" s="276">
        <v>0</v>
      </c>
      <c r="L9" s="275"/>
      <c r="M9" s="274">
        <v>0</v>
      </c>
      <c r="N9" s="275"/>
      <c r="O9" s="276">
        <v>0</v>
      </c>
      <c r="P9" s="275"/>
      <c r="Q9" s="276">
        <v>0</v>
      </c>
      <c r="R9" s="275"/>
      <c r="S9" s="278">
        <f t="shared" si="0"/>
        <v>0</v>
      </c>
    </row>
    <row r="10" spans="1:19">
      <c r="A10" s="272">
        <v>3</v>
      </c>
      <c r="B10" s="273" t="s">
        <v>378</v>
      </c>
      <c r="C10" s="276">
        <v>0</v>
      </c>
      <c r="D10" s="275"/>
      <c r="E10" s="276">
        <v>0</v>
      </c>
      <c r="F10" s="277"/>
      <c r="G10" s="276">
        <v>0</v>
      </c>
      <c r="H10" s="275"/>
      <c r="I10" s="276">
        <v>0</v>
      </c>
      <c r="J10" s="275"/>
      <c r="K10" s="276">
        <v>0</v>
      </c>
      <c r="L10" s="275"/>
      <c r="M10" s="274">
        <v>0</v>
      </c>
      <c r="N10" s="275"/>
      <c r="O10" s="276">
        <v>0</v>
      </c>
      <c r="P10" s="275"/>
      <c r="Q10" s="276">
        <v>0</v>
      </c>
      <c r="R10" s="275"/>
      <c r="S10" s="278">
        <f t="shared" si="0"/>
        <v>0</v>
      </c>
    </row>
    <row r="11" spans="1:19">
      <c r="A11" s="272">
        <v>4</v>
      </c>
      <c r="B11" s="273" t="s">
        <v>379</v>
      </c>
      <c r="C11" s="276">
        <v>0</v>
      </c>
      <c r="D11" s="275"/>
      <c r="E11" s="276">
        <v>0</v>
      </c>
      <c r="F11" s="277"/>
      <c r="G11" s="276">
        <v>0</v>
      </c>
      <c r="H11" s="275"/>
      <c r="I11" s="276">
        <v>0</v>
      </c>
      <c r="J11" s="275"/>
      <c r="K11" s="276">
        <v>0</v>
      </c>
      <c r="L11" s="275"/>
      <c r="M11" s="274">
        <v>0</v>
      </c>
      <c r="N11" s="275"/>
      <c r="O11" s="276">
        <v>0</v>
      </c>
      <c r="P11" s="275"/>
      <c r="Q11" s="276">
        <v>0</v>
      </c>
      <c r="R11" s="275"/>
      <c r="S11" s="278">
        <f t="shared" si="0"/>
        <v>0</v>
      </c>
    </row>
    <row r="12" spans="1:19">
      <c r="A12" s="272">
        <v>5</v>
      </c>
      <c r="B12" s="273" t="s">
        <v>380</v>
      </c>
      <c r="C12" s="276">
        <v>0</v>
      </c>
      <c r="D12" s="275"/>
      <c r="E12" s="276">
        <v>0</v>
      </c>
      <c r="F12" s="277"/>
      <c r="G12" s="276">
        <v>0</v>
      </c>
      <c r="H12" s="275"/>
      <c r="I12" s="276">
        <v>0</v>
      </c>
      <c r="J12" s="275"/>
      <c r="K12" s="276">
        <v>0</v>
      </c>
      <c r="L12" s="275"/>
      <c r="M12" s="274">
        <v>0</v>
      </c>
      <c r="N12" s="275"/>
      <c r="O12" s="276">
        <v>0</v>
      </c>
      <c r="P12" s="275"/>
      <c r="Q12" s="276">
        <v>0</v>
      </c>
      <c r="R12" s="275"/>
      <c r="S12" s="278">
        <f t="shared" si="0"/>
        <v>0</v>
      </c>
    </row>
    <row r="13" spans="1:19">
      <c r="A13" s="272">
        <v>6</v>
      </c>
      <c r="B13" s="273" t="s">
        <v>381</v>
      </c>
      <c r="C13" s="276">
        <v>0</v>
      </c>
      <c r="D13" s="2"/>
      <c r="E13" s="276">
        <v>15843634.943399999</v>
      </c>
      <c r="F13" s="2"/>
      <c r="G13" s="276">
        <v>0</v>
      </c>
      <c r="H13" s="2"/>
      <c r="I13" s="276">
        <v>15570721.6599</v>
      </c>
      <c r="J13" s="2"/>
      <c r="K13" s="276">
        <v>0</v>
      </c>
      <c r="L13" s="2"/>
      <c r="M13" s="274">
        <v>0</v>
      </c>
      <c r="N13" s="2"/>
      <c r="O13" s="276">
        <v>0</v>
      </c>
      <c r="P13" s="2"/>
      <c r="Q13" s="276">
        <v>0</v>
      </c>
      <c r="R13" s="2"/>
      <c r="S13" s="278">
        <f t="shared" si="0"/>
        <v>10954087.818630001</v>
      </c>
    </row>
    <row r="14" spans="1:19">
      <c r="A14" s="272">
        <v>7</v>
      </c>
      <c r="B14" s="273" t="s">
        <v>382</v>
      </c>
      <c r="C14" s="276">
        <v>0</v>
      </c>
      <c r="D14" s="2"/>
      <c r="E14" s="276">
        <v>0</v>
      </c>
      <c r="F14" s="2"/>
      <c r="G14" s="276">
        <v>0</v>
      </c>
      <c r="H14" s="2"/>
      <c r="I14" s="276">
        <v>0</v>
      </c>
      <c r="J14" s="2"/>
      <c r="K14" s="276">
        <v>0</v>
      </c>
      <c r="L14" s="2"/>
      <c r="M14" s="274">
        <v>357066960.79659998</v>
      </c>
      <c r="N14" s="2">
        <v>21475967.5867</v>
      </c>
      <c r="O14" s="276">
        <v>0</v>
      </c>
      <c r="P14" s="2"/>
      <c r="Q14" s="276">
        <v>0</v>
      </c>
      <c r="R14" s="2"/>
      <c r="S14" s="278">
        <f t="shared" si="0"/>
        <v>378542928.38330001</v>
      </c>
    </row>
    <row r="15" spans="1:19">
      <c r="A15" s="272">
        <v>8</v>
      </c>
      <c r="B15" s="273" t="s">
        <v>383</v>
      </c>
      <c r="C15" s="276">
        <v>0</v>
      </c>
      <c r="D15" s="2"/>
      <c r="E15" s="276">
        <v>0</v>
      </c>
      <c r="F15" s="2"/>
      <c r="G15" s="276">
        <v>0</v>
      </c>
      <c r="H15" s="2"/>
      <c r="I15" s="276">
        <v>0</v>
      </c>
      <c r="J15" s="2"/>
      <c r="K15" s="276">
        <v>0</v>
      </c>
      <c r="L15" s="2"/>
      <c r="M15" s="274">
        <v>9430968.7599999998</v>
      </c>
      <c r="N15" s="2">
        <v>2271893.7944</v>
      </c>
      <c r="O15" s="276">
        <v>0</v>
      </c>
      <c r="P15" s="2"/>
      <c r="Q15" s="276">
        <v>0</v>
      </c>
      <c r="R15" s="2"/>
      <c r="S15" s="278">
        <f t="shared" si="0"/>
        <v>11702862.554400001</v>
      </c>
    </row>
    <row r="16" spans="1:19">
      <c r="A16" s="272">
        <v>9</v>
      </c>
      <c r="B16" s="273" t="s">
        <v>384</v>
      </c>
      <c r="C16" s="276">
        <v>0</v>
      </c>
      <c r="D16" s="275"/>
      <c r="E16" s="276">
        <v>0</v>
      </c>
      <c r="F16" s="277"/>
      <c r="G16" s="276">
        <v>0</v>
      </c>
      <c r="H16" s="275"/>
      <c r="I16" s="276">
        <v>0</v>
      </c>
      <c r="J16" s="275"/>
      <c r="K16" s="276">
        <v>0</v>
      </c>
      <c r="L16" s="275"/>
      <c r="M16" s="274">
        <v>0</v>
      </c>
      <c r="N16" s="275"/>
      <c r="O16" s="276">
        <v>0</v>
      </c>
      <c r="P16" s="275"/>
      <c r="Q16" s="276">
        <v>0</v>
      </c>
      <c r="R16" s="275"/>
      <c r="S16" s="278">
        <f t="shared" si="0"/>
        <v>0</v>
      </c>
    </row>
    <row r="17" spans="1:19">
      <c r="A17" s="272">
        <v>10</v>
      </c>
      <c r="B17" s="273" t="s">
        <v>385</v>
      </c>
      <c r="C17" s="276">
        <v>0</v>
      </c>
      <c r="D17" s="275"/>
      <c r="E17" s="276">
        <v>0</v>
      </c>
      <c r="F17" s="277"/>
      <c r="G17" s="276">
        <v>0</v>
      </c>
      <c r="H17" s="275"/>
      <c r="I17" s="276">
        <v>0</v>
      </c>
      <c r="J17" s="275"/>
      <c r="K17" s="276">
        <v>0</v>
      </c>
      <c r="L17" s="275"/>
      <c r="M17" s="274">
        <v>0</v>
      </c>
      <c r="N17" s="275"/>
      <c r="O17" s="276">
        <v>0</v>
      </c>
      <c r="P17" s="275"/>
      <c r="Q17" s="276">
        <v>0</v>
      </c>
      <c r="R17" s="275"/>
      <c r="S17" s="278">
        <f t="shared" si="0"/>
        <v>0</v>
      </c>
    </row>
    <row r="18" spans="1:19">
      <c r="A18" s="272">
        <v>11</v>
      </c>
      <c r="B18" s="273" t="s">
        <v>386</v>
      </c>
      <c r="C18" s="276">
        <v>0</v>
      </c>
      <c r="D18" s="275"/>
      <c r="E18" s="276">
        <v>0</v>
      </c>
      <c r="F18" s="277"/>
      <c r="G18" s="276">
        <v>0</v>
      </c>
      <c r="H18" s="275"/>
      <c r="I18" s="276">
        <v>0</v>
      </c>
      <c r="J18" s="275"/>
      <c r="K18" s="276">
        <v>0</v>
      </c>
      <c r="L18" s="275"/>
      <c r="M18" s="274">
        <v>0</v>
      </c>
      <c r="N18" s="275"/>
      <c r="O18" s="276">
        <v>0</v>
      </c>
      <c r="P18" s="275"/>
      <c r="Q18" s="276">
        <v>0</v>
      </c>
      <c r="R18" s="275"/>
      <c r="S18" s="278">
        <f t="shared" si="0"/>
        <v>0</v>
      </c>
    </row>
    <row r="19" spans="1:19">
      <c r="A19" s="272">
        <v>12</v>
      </c>
      <c r="B19" s="273" t="s">
        <v>387</v>
      </c>
      <c r="C19" s="276">
        <v>0</v>
      </c>
      <c r="D19" s="275"/>
      <c r="E19" s="276">
        <v>0</v>
      </c>
      <c r="F19" s="277"/>
      <c r="G19" s="276">
        <v>0</v>
      </c>
      <c r="H19" s="275"/>
      <c r="I19" s="276">
        <v>0</v>
      </c>
      <c r="J19" s="275"/>
      <c r="K19" s="276">
        <v>0</v>
      </c>
      <c r="L19" s="275"/>
      <c r="M19" s="274">
        <v>0</v>
      </c>
      <c r="N19" s="275"/>
      <c r="O19" s="276">
        <v>0</v>
      </c>
      <c r="P19" s="275"/>
      <c r="Q19" s="276">
        <v>0</v>
      </c>
      <c r="R19" s="275"/>
      <c r="S19" s="278">
        <f t="shared" si="0"/>
        <v>0</v>
      </c>
    </row>
    <row r="20" spans="1:19">
      <c r="A20" s="272">
        <v>13</v>
      </c>
      <c r="B20" s="273" t="s">
        <v>388</v>
      </c>
      <c r="C20" s="276">
        <v>0</v>
      </c>
      <c r="D20" s="275"/>
      <c r="E20" s="276">
        <v>0</v>
      </c>
      <c r="F20" s="277"/>
      <c r="G20" s="276">
        <v>0</v>
      </c>
      <c r="H20" s="275"/>
      <c r="I20" s="276">
        <v>0</v>
      </c>
      <c r="J20" s="275"/>
      <c r="K20" s="276">
        <v>0</v>
      </c>
      <c r="L20" s="275"/>
      <c r="M20" s="274">
        <v>0</v>
      </c>
      <c r="N20" s="275"/>
      <c r="O20" s="276">
        <v>0</v>
      </c>
      <c r="P20" s="275"/>
      <c r="Q20" s="276">
        <v>0</v>
      </c>
      <c r="R20" s="275"/>
      <c r="S20" s="278">
        <f t="shared" si="0"/>
        <v>0</v>
      </c>
    </row>
    <row r="21" spans="1:19">
      <c r="A21" s="272">
        <v>14</v>
      </c>
      <c r="B21" s="273" t="s">
        <v>389</v>
      </c>
      <c r="C21" s="276">
        <v>5451940.6009</v>
      </c>
      <c r="D21" s="275"/>
      <c r="E21" s="276">
        <v>0</v>
      </c>
      <c r="F21" s="277"/>
      <c r="G21" s="276">
        <v>0</v>
      </c>
      <c r="H21" s="275"/>
      <c r="I21" s="276">
        <v>0</v>
      </c>
      <c r="J21" s="275"/>
      <c r="K21" s="276">
        <v>0</v>
      </c>
      <c r="L21" s="275"/>
      <c r="M21" s="274">
        <v>17367070.502400003</v>
      </c>
      <c r="N21" s="275"/>
      <c r="O21" s="276">
        <v>0</v>
      </c>
      <c r="P21" s="275"/>
      <c r="Q21" s="276">
        <v>0</v>
      </c>
      <c r="R21" s="275"/>
      <c r="S21" s="278">
        <f t="shared" si="0"/>
        <v>17367070.502400003</v>
      </c>
    </row>
    <row r="22" spans="1:19" ht="15">
      <c r="A22" s="279"/>
      <c r="B22" s="280" t="s">
        <v>69</v>
      </c>
      <c r="C22" s="281">
        <f t="shared" ref="C22:S22" si="1">SUM(C8:C21)</f>
        <v>13147969.800900001</v>
      </c>
      <c r="D22" s="281">
        <f t="shared" si="1"/>
        <v>0</v>
      </c>
      <c r="E22" s="281">
        <f t="shared" si="1"/>
        <v>15843634.943399999</v>
      </c>
      <c r="F22" s="281">
        <f t="shared" si="1"/>
        <v>0</v>
      </c>
      <c r="G22" s="281">
        <f t="shared" si="1"/>
        <v>0</v>
      </c>
      <c r="H22" s="281">
        <f t="shared" si="1"/>
        <v>0</v>
      </c>
      <c r="I22" s="281">
        <f t="shared" si="1"/>
        <v>15570721.6599</v>
      </c>
      <c r="J22" s="281">
        <f t="shared" si="1"/>
        <v>0</v>
      </c>
      <c r="K22" s="281">
        <f t="shared" si="1"/>
        <v>0</v>
      </c>
      <c r="L22" s="281">
        <f t="shared" si="1"/>
        <v>0</v>
      </c>
      <c r="M22" s="281">
        <f t="shared" si="1"/>
        <v>430932319.85659999</v>
      </c>
      <c r="N22" s="281">
        <f t="shared" si="1"/>
        <v>23747861.381099999</v>
      </c>
      <c r="O22" s="281">
        <f t="shared" si="1"/>
        <v>0</v>
      </c>
      <c r="P22" s="281">
        <f t="shared" si="1"/>
        <v>0</v>
      </c>
      <c r="Q22" s="281">
        <f t="shared" si="1"/>
        <v>0</v>
      </c>
      <c r="R22" s="281">
        <f t="shared" si="1"/>
        <v>0</v>
      </c>
      <c r="S22" s="463">
        <f t="shared" si="1"/>
        <v>465634269.05633003</v>
      </c>
    </row>
  </sheetData>
  <sheetProtection selectLockedCells="1" selectUnlockedCells="1"/>
  <mergeCells count="10">
    <mergeCell ref="M6:N6"/>
    <mergeCell ref="O6:P6"/>
    <mergeCell ref="Q6:R6"/>
    <mergeCell ref="S6:S7"/>
    <mergeCell ref="B6:B7"/>
    <mergeCell ref="C6:D6"/>
    <mergeCell ref="E6:F6"/>
    <mergeCell ref="G6:H6"/>
    <mergeCell ref="I6:J6"/>
    <mergeCell ref="K6:L6"/>
  </mergeCells>
  <pageMargins left="0.7" right="0.7" top="0.75" bottom="0.75" header="0.51180555555555551" footer="0.51180555555555551"/>
  <pageSetup paperSize="9" firstPageNumber="0" orientation="portrait" horizontalDpi="300" verticalDpi="300"/>
  <headerFooter alignWithMargins="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indexed="38"/>
  </sheetPr>
  <dimension ref="A1:V28"/>
  <sheetViews>
    <sheetView topLeftCell="K1" zoomScaleNormal="100" workbookViewId="0">
      <selection activeCell="X16" sqref="X16"/>
    </sheetView>
  </sheetViews>
  <sheetFormatPr defaultRowHeight="12.75"/>
  <cols>
    <col min="1" max="1" width="10.5703125" style="1" customWidth="1"/>
    <col min="2" max="2" width="75.28515625" style="1" customWidth="1"/>
    <col min="3" max="3" width="19" style="1" customWidth="1"/>
    <col min="4" max="4" width="19.5703125" style="1" customWidth="1"/>
    <col min="5" max="5" width="31.42578125" style="1" customWidth="1"/>
    <col min="6" max="6" width="29.42578125" style="1" customWidth="1"/>
    <col min="7" max="7" width="28.5703125" style="1" customWidth="1"/>
    <col min="8" max="8" width="26.42578125" style="1" customWidth="1"/>
    <col min="9" max="9" width="23.85546875" style="1" customWidth="1"/>
    <col min="10" max="10" width="21.5703125" style="1" customWidth="1"/>
    <col min="11" max="11" width="15.85546875" style="1" customWidth="1"/>
    <col min="12" max="12" width="13.28515625" style="1" customWidth="1"/>
    <col min="13" max="13" width="20.85546875" style="1" customWidth="1"/>
    <col min="14" max="14" width="19.28515625" style="1" customWidth="1"/>
    <col min="15" max="15" width="18.42578125" style="1" customWidth="1"/>
    <col min="16" max="16" width="19" style="1" customWidth="1"/>
    <col min="17" max="17" width="20.28515625" style="1" customWidth="1"/>
    <col min="18" max="18" width="18" style="1" customWidth="1"/>
    <col min="19" max="19" width="36" style="1" customWidth="1"/>
    <col min="20" max="20" width="19.42578125" style="1" customWidth="1"/>
    <col min="21" max="21" width="19.140625" style="1" customWidth="1"/>
    <col min="22" max="22" width="20" style="1" customWidth="1"/>
    <col min="23" max="16384" width="9.140625" style="67"/>
  </cols>
  <sheetData>
    <row r="1" spans="1:22">
      <c r="A1" s="1" t="s">
        <v>27</v>
      </c>
      <c r="B1" s="19" t="str">
        <f>'2. RC'!B1</f>
        <v>სს " პაშა ბანკი საქართველო"</v>
      </c>
    </row>
    <row r="2" spans="1:22">
      <c r="A2" s="1" t="s">
        <v>28</v>
      </c>
      <c r="B2" s="19" t="str">
        <f>'2. RC'!B2</f>
        <v>31.12.2020</v>
      </c>
    </row>
    <row r="4" spans="1:22" ht="27">
      <c r="A4" s="1" t="s">
        <v>390</v>
      </c>
      <c r="B4" s="264" t="s">
        <v>391</v>
      </c>
      <c r="V4" s="230" t="s">
        <v>63</v>
      </c>
    </row>
    <row r="5" spans="1:22" ht="12.75" customHeight="1">
      <c r="A5" s="282"/>
      <c r="B5" s="283"/>
      <c r="C5" s="529" t="s">
        <v>392</v>
      </c>
      <c r="D5" s="529"/>
      <c r="E5" s="529"/>
      <c r="F5" s="529"/>
      <c r="G5" s="529"/>
      <c r="H5" s="529"/>
      <c r="I5" s="529"/>
      <c r="J5" s="529"/>
      <c r="K5" s="529"/>
      <c r="L5" s="529"/>
      <c r="M5" s="529" t="s">
        <v>393</v>
      </c>
      <c r="N5" s="529"/>
      <c r="O5" s="529"/>
      <c r="P5" s="529"/>
      <c r="Q5" s="529"/>
      <c r="R5" s="529"/>
      <c r="S5" s="529"/>
      <c r="T5" s="530" t="s">
        <v>394</v>
      </c>
      <c r="U5" s="530" t="s">
        <v>395</v>
      </c>
      <c r="V5" s="531" t="s">
        <v>396</v>
      </c>
    </row>
    <row r="6" spans="1:22" s="188" customFormat="1" ht="140.25">
      <c r="A6" s="108"/>
      <c r="B6" s="284"/>
      <c r="C6" s="285" t="s">
        <v>397</v>
      </c>
      <c r="D6" s="286" t="s">
        <v>398</v>
      </c>
      <c r="E6" s="287" t="s">
        <v>399</v>
      </c>
      <c r="F6" s="287" t="s">
        <v>400</v>
      </c>
      <c r="G6" s="286" t="s">
        <v>401</v>
      </c>
      <c r="H6" s="286" t="s">
        <v>402</v>
      </c>
      <c r="I6" s="286" t="s">
        <v>403</v>
      </c>
      <c r="J6" s="286" t="s">
        <v>404</v>
      </c>
      <c r="K6" s="286" t="s">
        <v>405</v>
      </c>
      <c r="L6" s="288" t="s">
        <v>406</v>
      </c>
      <c r="M6" s="285" t="s">
        <v>407</v>
      </c>
      <c r="N6" s="286" t="s">
        <v>408</v>
      </c>
      <c r="O6" s="286" t="s">
        <v>409</v>
      </c>
      <c r="P6" s="286" t="s">
        <v>410</v>
      </c>
      <c r="Q6" s="286" t="s">
        <v>411</v>
      </c>
      <c r="R6" s="286" t="s">
        <v>412</v>
      </c>
      <c r="S6" s="288" t="s">
        <v>413</v>
      </c>
      <c r="T6" s="530"/>
      <c r="U6" s="530"/>
      <c r="V6" s="531"/>
    </row>
    <row r="7" spans="1:22">
      <c r="A7" s="289">
        <v>1</v>
      </c>
      <c r="B7" s="290" t="s">
        <v>376</v>
      </c>
      <c r="C7" s="291"/>
      <c r="D7" s="275"/>
      <c r="E7" s="275"/>
      <c r="F7" s="275"/>
      <c r="G7" s="275"/>
      <c r="H7" s="275"/>
      <c r="I7" s="275"/>
      <c r="J7" s="275"/>
      <c r="K7" s="275"/>
      <c r="L7" s="292"/>
      <c r="M7" s="291"/>
      <c r="N7" s="275"/>
      <c r="O7" s="275"/>
      <c r="P7" s="275"/>
      <c r="Q7" s="275"/>
      <c r="R7" s="275"/>
      <c r="S7" s="292"/>
      <c r="T7" s="293"/>
      <c r="U7" s="294"/>
      <c r="V7" s="295">
        <f t="shared" ref="V7:V20" si="0">SUM(C7:S7)</f>
        <v>0</v>
      </c>
    </row>
    <row r="8" spans="1:22">
      <c r="A8" s="289">
        <v>2</v>
      </c>
      <c r="B8" s="290" t="s">
        <v>377</v>
      </c>
      <c r="C8" s="291"/>
      <c r="D8" s="275"/>
      <c r="E8" s="275"/>
      <c r="F8" s="275"/>
      <c r="G8" s="275"/>
      <c r="H8" s="275"/>
      <c r="I8" s="275"/>
      <c r="J8" s="275"/>
      <c r="K8" s="275"/>
      <c r="L8" s="292"/>
      <c r="M8" s="291"/>
      <c r="N8" s="275"/>
      <c r="O8" s="275"/>
      <c r="P8" s="275"/>
      <c r="Q8" s="275"/>
      <c r="R8" s="275"/>
      <c r="S8" s="292"/>
      <c r="T8" s="294"/>
      <c r="U8" s="294"/>
      <c r="V8" s="295">
        <f t="shared" si="0"/>
        <v>0</v>
      </c>
    </row>
    <row r="9" spans="1:22">
      <c r="A9" s="289">
        <v>3</v>
      </c>
      <c r="B9" s="290" t="s">
        <v>378</v>
      </c>
      <c r="C9" s="291"/>
      <c r="D9" s="275"/>
      <c r="E9" s="275"/>
      <c r="F9" s="275"/>
      <c r="G9" s="275"/>
      <c r="H9" s="275"/>
      <c r="I9" s="275"/>
      <c r="J9" s="275"/>
      <c r="K9" s="275"/>
      <c r="L9" s="292"/>
      <c r="M9" s="291"/>
      <c r="N9" s="275"/>
      <c r="O9" s="275"/>
      <c r="P9" s="275"/>
      <c r="Q9" s="275"/>
      <c r="R9" s="275"/>
      <c r="S9" s="292"/>
      <c r="T9" s="294"/>
      <c r="U9" s="294"/>
      <c r="V9" s="295">
        <f t="shared" si="0"/>
        <v>0</v>
      </c>
    </row>
    <row r="10" spans="1:22">
      <c r="A10" s="289">
        <v>4</v>
      </c>
      <c r="B10" s="290" t="s">
        <v>379</v>
      </c>
      <c r="C10" s="291"/>
      <c r="D10" s="275"/>
      <c r="E10" s="275"/>
      <c r="F10" s="275"/>
      <c r="G10" s="275"/>
      <c r="H10" s="275"/>
      <c r="I10" s="275"/>
      <c r="J10" s="275"/>
      <c r="K10" s="275"/>
      <c r="L10" s="292"/>
      <c r="M10" s="291"/>
      <c r="N10" s="275"/>
      <c r="O10" s="275"/>
      <c r="P10" s="275"/>
      <c r="Q10" s="275"/>
      <c r="R10" s="275"/>
      <c r="S10" s="292"/>
      <c r="T10" s="294"/>
      <c r="U10" s="294"/>
      <c r="V10" s="295">
        <f t="shared" si="0"/>
        <v>0</v>
      </c>
    </row>
    <row r="11" spans="1:22">
      <c r="A11" s="289">
        <v>5</v>
      </c>
      <c r="B11" s="290" t="s">
        <v>380</v>
      </c>
      <c r="C11" s="291"/>
      <c r="D11" s="275"/>
      <c r="E11" s="275"/>
      <c r="F11" s="275"/>
      <c r="G11" s="275"/>
      <c r="H11" s="275"/>
      <c r="I11" s="275"/>
      <c r="J11" s="275"/>
      <c r="K11" s="275"/>
      <c r="L11" s="292"/>
      <c r="M11" s="291"/>
      <c r="N11" s="275"/>
      <c r="O11" s="275"/>
      <c r="P11" s="275"/>
      <c r="Q11" s="275"/>
      <c r="R11" s="275"/>
      <c r="S11" s="292"/>
      <c r="T11" s="294"/>
      <c r="U11" s="294"/>
      <c r="V11" s="295">
        <f t="shared" si="0"/>
        <v>0</v>
      </c>
    </row>
    <row r="12" spans="1:22">
      <c r="A12" s="289">
        <v>6</v>
      </c>
      <c r="B12" s="290" t="s">
        <v>381</v>
      </c>
      <c r="C12" s="291"/>
      <c r="D12" s="275"/>
      <c r="E12" s="275"/>
      <c r="F12" s="275"/>
      <c r="G12" s="275"/>
      <c r="H12" s="275"/>
      <c r="I12" s="275"/>
      <c r="J12" s="275"/>
      <c r="K12" s="275"/>
      <c r="L12" s="292"/>
      <c r="M12" s="291"/>
      <c r="N12" s="275"/>
      <c r="O12" s="275"/>
      <c r="P12" s="275"/>
      <c r="Q12" s="275"/>
      <c r="R12" s="275"/>
      <c r="S12" s="292"/>
      <c r="T12" s="294"/>
      <c r="U12" s="294"/>
      <c r="V12" s="295">
        <f t="shared" si="0"/>
        <v>0</v>
      </c>
    </row>
    <row r="13" spans="1:22">
      <c r="A13" s="289">
        <v>7</v>
      </c>
      <c r="B13" s="290" t="s">
        <v>382</v>
      </c>
      <c r="C13" s="291"/>
      <c r="D13" s="275"/>
      <c r="E13" s="275"/>
      <c r="F13" s="275"/>
      <c r="G13" s="275"/>
      <c r="H13" s="275"/>
      <c r="I13" s="275"/>
      <c r="J13" s="275"/>
      <c r="K13" s="275"/>
      <c r="L13" s="292"/>
      <c r="M13" s="291"/>
      <c r="N13" s="275"/>
      <c r="O13" s="275"/>
      <c r="P13" s="275"/>
      <c r="Q13" s="275"/>
      <c r="R13" s="275"/>
      <c r="S13" s="292"/>
      <c r="T13" s="294"/>
      <c r="U13" s="294"/>
      <c r="V13" s="295">
        <f t="shared" si="0"/>
        <v>0</v>
      </c>
    </row>
    <row r="14" spans="1:22">
      <c r="A14" s="289">
        <v>8</v>
      </c>
      <c r="B14" s="290" t="s">
        <v>383</v>
      </c>
      <c r="C14" s="291"/>
      <c r="D14" s="275"/>
      <c r="E14" s="275"/>
      <c r="F14" s="275"/>
      <c r="G14" s="275"/>
      <c r="H14" s="275"/>
      <c r="I14" s="275"/>
      <c r="J14" s="275"/>
      <c r="K14" s="275"/>
      <c r="L14" s="292"/>
      <c r="M14" s="291"/>
      <c r="N14" s="275"/>
      <c r="O14" s="275"/>
      <c r="P14" s="275"/>
      <c r="Q14" s="275"/>
      <c r="R14" s="275"/>
      <c r="S14" s="292"/>
      <c r="T14" s="294"/>
      <c r="U14" s="294"/>
      <c r="V14" s="295">
        <f t="shared" si="0"/>
        <v>0</v>
      </c>
    </row>
    <row r="15" spans="1:22">
      <c r="A15" s="289">
        <v>9</v>
      </c>
      <c r="B15" s="290" t="s">
        <v>384</v>
      </c>
      <c r="C15" s="291"/>
      <c r="D15" s="275"/>
      <c r="E15" s="275"/>
      <c r="F15" s="275"/>
      <c r="G15" s="275"/>
      <c r="H15" s="275"/>
      <c r="I15" s="275"/>
      <c r="J15" s="275"/>
      <c r="K15" s="275"/>
      <c r="L15" s="292"/>
      <c r="M15" s="291"/>
      <c r="N15" s="275"/>
      <c r="O15" s="275"/>
      <c r="P15" s="275"/>
      <c r="Q15" s="275"/>
      <c r="R15" s="275"/>
      <c r="S15" s="292"/>
      <c r="T15" s="294"/>
      <c r="U15" s="294"/>
      <c r="V15" s="295">
        <f t="shared" si="0"/>
        <v>0</v>
      </c>
    </row>
    <row r="16" spans="1:22">
      <c r="A16" s="289">
        <v>10</v>
      </c>
      <c r="B16" s="290" t="s">
        <v>385</v>
      </c>
      <c r="C16" s="291"/>
      <c r="D16" s="275"/>
      <c r="E16" s="275"/>
      <c r="F16" s="275"/>
      <c r="G16" s="275"/>
      <c r="H16" s="275"/>
      <c r="I16" s="275"/>
      <c r="J16" s="275"/>
      <c r="K16" s="275"/>
      <c r="L16" s="292"/>
      <c r="M16" s="291"/>
      <c r="N16" s="275"/>
      <c r="O16" s="275"/>
      <c r="P16" s="275"/>
      <c r="Q16" s="275"/>
      <c r="R16" s="275"/>
      <c r="S16" s="292"/>
      <c r="T16" s="294"/>
      <c r="U16" s="294"/>
      <c r="V16" s="295">
        <f t="shared" si="0"/>
        <v>0</v>
      </c>
    </row>
    <row r="17" spans="1:22">
      <c r="A17" s="289">
        <v>11</v>
      </c>
      <c r="B17" s="290" t="s">
        <v>386</v>
      </c>
      <c r="C17" s="291"/>
      <c r="D17" s="275"/>
      <c r="E17" s="275"/>
      <c r="F17" s="275"/>
      <c r="G17" s="275"/>
      <c r="H17" s="275"/>
      <c r="I17" s="275"/>
      <c r="J17" s="275"/>
      <c r="K17" s="275"/>
      <c r="L17" s="292"/>
      <c r="M17" s="291"/>
      <c r="N17" s="275"/>
      <c r="O17" s="275"/>
      <c r="P17" s="275"/>
      <c r="Q17" s="275"/>
      <c r="R17" s="275"/>
      <c r="S17" s="292"/>
      <c r="T17" s="294"/>
      <c r="U17" s="294"/>
      <c r="V17" s="295">
        <f t="shared" si="0"/>
        <v>0</v>
      </c>
    </row>
    <row r="18" spans="1:22">
      <c r="A18" s="289">
        <v>12</v>
      </c>
      <c r="B18" s="290" t="s">
        <v>387</v>
      </c>
      <c r="C18" s="291"/>
      <c r="D18" s="275"/>
      <c r="E18" s="275"/>
      <c r="F18" s="275"/>
      <c r="G18" s="275"/>
      <c r="H18" s="275"/>
      <c r="I18" s="275"/>
      <c r="J18" s="275"/>
      <c r="K18" s="275"/>
      <c r="L18" s="292"/>
      <c r="M18" s="291"/>
      <c r="N18" s="275"/>
      <c r="O18" s="275"/>
      <c r="P18" s="275"/>
      <c r="Q18" s="275"/>
      <c r="R18" s="275"/>
      <c r="S18" s="292"/>
      <c r="T18" s="294"/>
      <c r="U18" s="294"/>
      <c r="V18" s="295">
        <f t="shared" si="0"/>
        <v>0</v>
      </c>
    </row>
    <row r="19" spans="1:22">
      <c r="A19" s="289">
        <v>13</v>
      </c>
      <c r="B19" s="290" t="s">
        <v>388</v>
      </c>
      <c r="C19" s="291"/>
      <c r="D19" s="275"/>
      <c r="E19" s="275"/>
      <c r="F19" s="275"/>
      <c r="G19" s="275"/>
      <c r="H19" s="275"/>
      <c r="I19" s="275"/>
      <c r="J19" s="275"/>
      <c r="K19" s="275"/>
      <c r="L19" s="292"/>
      <c r="M19" s="291"/>
      <c r="N19" s="275"/>
      <c r="O19" s="275"/>
      <c r="P19" s="275"/>
      <c r="Q19" s="275"/>
      <c r="R19" s="275"/>
      <c r="S19" s="292"/>
      <c r="T19" s="294"/>
      <c r="U19" s="294"/>
      <c r="V19" s="295">
        <f t="shared" si="0"/>
        <v>0</v>
      </c>
    </row>
    <row r="20" spans="1:22">
      <c r="A20" s="289">
        <v>14</v>
      </c>
      <c r="B20" s="290" t="s">
        <v>389</v>
      </c>
      <c r="C20" s="291"/>
      <c r="D20" s="275"/>
      <c r="E20" s="275"/>
      <c r="F20" s="275"/>
      <c r="G20" s="275"/>
      <c r="H20" s="275"/>
      <c r="I20" s="275"/>
      <c r="J20" s="275"/>
      <c r="K20" s="275"/>
      <c r="L20" s="292"/>
      <c r="M20" s="291"/>
      <c r="N20" s="275"/>
      <c r="O20" s="275"/>
      <c r="P20" s="275"/>
      <c r="Q20" s="275"/>
      <c r="R20" s="275"/>
      <c r="S20" s="292"/>
      <c r="T20" s="294"/>
      <c r="U20" s="294"/>
      <c r="V20" s="295">
        <f t="shared" si="0"/>
        <v>0</v>
      </c>
    </row>
    <row r="21" spans="1:22">
      <c r="A21" s="279"/>
      <c r="B21" s="296" t="s">
        <v>69</v>
      </c>
      <c r="C21" s="297">
        <f t="shared" ref="C21:V21" si="1">SUM(C7:C20)</f>
        <v>0</v>
      </c>
      <c r="D21" s="281">
        <f t="shared" si="1"/>
        <v>0</v>
      </c>
      <c r="E21" s="281">
        <f t="shared" si="1"/>
        <v>0</v>
      </c>
      <c r="F21" s="281">
        <f t="shared" si="1"/>
        <v>0</v>
      </c>
      <c r="G21" s="281">
        <f t="shared" si="1"/>
        <v>0</v>
      </c>
      <c r="H21" s="281">
        <f t="shared" si="1"/>
        <v>0</v>
      </c>
      <c r="I21" s="281">
        <f t="shared" si="1"/>
        <v>0</v>
      </c>
      <c r="J21" s="281">
        <f t="shared" si="1"/>
        <v>0</v>
      </c>
      <c r="K21" s="281">
        <f t="shared" si="1"/>
        <v>0</v>
      </c>
      <c r="L21" s="298">
        <f t="shared" si="1"/>
        <v>0</v>
      </c>
      <c r="M21" s="297">
        <f t="shared" si="1"/>
        <v>0</v>
      </c>
      <c r="N21" s="281">
        <f t="shared" si="1"/>
        <v>0</v>
      </c>
      <c r="O21" s="281">
        <f t="shared" si="1"/>
        <v>0</v>
      </c>
      <c r="P21" s="281">
        <f t="shared" si="1"/>
        <v>0</v>
      </c>
      <c r="Q21" s="281">
        <f t="shared" si="1"/>
        <v>0</v>
      </c>
      <c r="R21" s="281">
        <f t="shared" si="1"/>
        <v>0</v>
      </c>
      <c r="S21" s="298">
        <f t="shared" si="1"/>
        <v>0</v>
      </c>
      <c r="T21" s="298">
        <f t="shared" si="1"/>
        <v>0</v>
      </c>
      <c r="U21" s="298">
        <f t="shared" si="1"/>
        <v>0</v>
      </c>
      <c r="V21" s="299">
        <f t="shared" si="1"/>
        <v>0</v>
      </c>
    </row>
    <row r="24" spans="1:22">
      <c r="C24" s="300"/>
      <c r="D24" s="300"/>
      <c r="E24" s="300"/>
    </row>
    <row r="25" spans="1:22">
      <c r="A25" s="179"/>
      <c r="B25" s="179"/>
      <c r="D25" s="300"/>
      <c r="E25" s="300"/>
    </row>
    <row r="26" spans="1:22">
      <c r="A26" s="179"/>
      <c r="B26" s="301"/>
      <c r="D26" s="300"/>
      <c r="E26" s="300"/>
    </row>
    <row r="27" spans="1:22">
      <c r="A27" s="179"/>
      <c r="B27" s="179"/>
      <c r="D27" s="300"/>
      <c r="E27" s="300"/>
    </row>
    <row r="28" spans="1:22">
      <c r="A28" s="179"/>
      <c r="B28" s="301"/>
      <c r="D28" s="300"/>
      <c r="E28" s="300"/>
    </row>
  </sheetData>
  <sheetProtection selectLockedCells="1" selectUnlockedCells="1"/>
  <mergeCells count="5">
    <mergeCell ref="C5:L5"/>
    <mergeCell ref="M5:S5"/>
    <mergeCell ref="T5:T6"/>
    <mergeCell ref="U5:U6"/>
    <mergeCell ref="V5:V6"/>
  </mergeCells>
  <pageMargins left="0.7" right="0.7" top="0.75" bottom="0.75" header="0.51180555555555551" footer="0.51180555555555551"/>
  <pageSetup paperSize="9" firstPageNumber="0" orientation="portrait" horizontalDpi="300" verticalDpi="300"/>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indexed="38"/>
  </sheetPr>
  <dimension ref="A1:I28"/>
  <sheetViews>
    <sheetView topLeftCell="A7" zoomScaleNormal="100" workbookViewId="0">
      <selection activeCell="C8" sqref="C8:G21"/>
    </sheetView>
  </sheetViews>
  <sheetFormatPr defaultRowHeight="12.75"/>
  <cols>
    <col min="1" max="1" width="10.5703125" style="1" customWidth="1"/>
    <col min="2" max="2" width="102.7109375" style="1" customWidth="1"/>
    <col min="3" max="3" width="54" style="1" customWidth="1"/>
    <col min="4" max="4" width="14.85546875" style="1" customWidth="1"/>
    <col min="5" max="5" width="17.85546875" style="1" customWidth="1"/>
    <col min="6" max="6" width="15.85546875" style="1" customWidth="1"/>
    <col min="7" max="7" width="17.42578125" style="1" customWidth="1"/>
    <col min="8" max="8" width="15.28515625" style="1" customWidth="1"/>
    <col min="9" max="16384" width="9.140625" style="67"/>
  </cols>
  <sheetData>
    <row r="1" spans="1:9">
      <c r="A1" s="1" t="s">
        <v>27</v>
      </c>
      <c r="B1" s="19" t="str">
        <f>'2. RC'!B1</f>
        <v>სს " პაშა ბანკი საქართველო"</v>
      </c>
    </row>
    <row r="2" spans="1:9">
      <c r="A2" s="1" t="s">
        <v>28</v>
      </c>
      <c r="B2" s="19" t="str">
        <f>'2. RC'!B2</f>
        <v>31.12.2020</v>
      </c>
    </row>
    <row r="4" spans="1:9">
      <c r="A4" s="1" t="s">
        <v>414</v>
      </c>
      <c r="B4" s="190" t="s">
        <v>415</v>
      </c>
    </row>
    <row r="5" spans="1:9">
      <c r="A5" s="282"/>
      <c r="B5" s="302"/>
      <c r="C5" s="303" t="s">
        <v>239</v>
      </c>
      <c r="D5" s="303" t="s">
        <v>240</v>
      </c>
      <c r="E5" s="303" t="s">
        <v>241</v>
      </c>
      <c r="F5" s="303" t="s">
        <v>358</v>
      </c>
      <c r="G5" s="304" t="s">
        <v>359</v>
      </c>
      <c r="H5" s="305" t="s">
        <v>360</v>
      </c>
      <c r="I5" s="306"/>
    </row>
    <row r="6" spans="1:9" ht="15" customHeight="1">
      <c r="A6" s="270"/>
      <c r="B6" s="307"/>
      <c r="C6" s="521" t="s">
        <v>416</v>
      </c>
      <c r="D6" s="532" t="s">
        <v>417</v>
      </c>
      <c r="E6" s="532"/>
      <c r="F6" s="521" t="s">
        <v>418</v>
      </c>
      <c r="G6" s="521" t="s">
        <v>419</v>
      </c>
      <c r="H6" s="533" t="s">
        <v>420</v>
      </c>
      <c r="I6" s="306"/>
    </row>
    <row r="7" spans="1:9" ht="63.75">
      <c r="A7" s="270"/>
      <c r="B7" s="307"/>
      <c r="C7" s="521"/>
      <c r="D7" s="163" t="s">
        <v>421</v>
      </c>
      <c r="E7" s="163" t="s">
        <v>422</v>
      </c>
      <c r="F7" s="521"/>
      <c r="G7" s="521"/>
      <c r="H7" s="533"/>
      <c r="I7" s="306"/>
    </row>
    <row r="8" spans="1:9">
      <c r="A8" s="308">
        <v>1</v>
      </c>
      <c r="B8" s="204" t="s">
        <v>376</v>
      </c>
      <c r="C8" s="275">
        <v>54763348.997600004</v>
      </c>
      <c r="D8" s="275"/>
      <c r="E8" s="275"/>
      <c r="F8" s="275">
        <v>47067319.797600001</v>
      </c>
      <c r="G8" s="275">
        <v>47067319.797600001</v>
      </c>
      <c r="H8" s="309">
        <f t="shared" ref="H8:H22" si="0">G8/(C8+E8)</f>
        <v>0.85946752087171874</v>
      </c>
    </row>
    <row r="9" spans="1:9" ht="15" customHeight="1">
      <c r="A9" s="308">
        <v>2</v>
      </c>
      <c r="B9" s="204" t="s">
        <v>377</v>
      </c>
      <c r="C9" s="275">
        <v>0</v>
      </c>
      <c r="D9" s="275"/>
      <c r="E9" s="275"/>
      <c r="F9" s="275">
        <v>0</v>
      </c>
      <c r="G9" s="275">
        <v>0</v>
      </c>
      <c r="H9" s="309" t="e">
        <f t="shared" si="0"/>
        <v>#DIV/0!</v>
      </c>
    </row>
    <row r="10" spans="1:9">
      <c r="A10" s="308">
        <v>3</v>
      </c>
      <c r="B10" s="204" t="s">
        <v>378</v>
      </c>
      <c r="C10" s="275">
        <v>0</v>
      </c>
      <c r="D10" s="275"/>
      <c r="E10" s="275"/>
      <c r="F10" s="275">
        <v>0</v>
      </c>
      <c r="G10" s="275">
        <v>0</v>
      </c>
      <c r="H10" s="309" t="e">
        <f t="shared" si="0"/>
        <v>#DIV/0!</v>
      </c>
    </row>
    <row r="11" spans="1:9">
      <c r="A11" s="308">
        <v>4</v>
      </c>
      <c r="B11" s="204" t="s">
        <v>379</v>
      </c>
      <c r="C11" s="275">
        <v>0</v>
      </c>
      <c r="D11" s="275"/>
      <c r="E11" s="275"/>
      <c r="F11" s="275">
        <v>0</v>
      </c>
      <c r="G11" s="275">
        <v>0</v>
      </c>
      <c r="H11" s="309" t="e">
        <f t="shared" si="0"/>
        <v>#DIV/0!</v>
      </c>
    </row>
    <row r="12" spans="1:9">
      <c r="A12" s="308">
        <v>5</v>
      </c>
      <c r="B12" s="204" t="s">
        <v>380</v>
      </c>
      <c r="C12" s="275">
        <v>0</v>
      </c>
      <c r="D12" s="275"/>
      <c r="E12" s="275"/>
      <c r="F12" s="275">
        <v>0</v>
      </c>
      <c r="G12" s="275">
        <v>0</v>
      </c>
      <c r="H12" s="309" t="e">
        <f t="shared" si="0"/>
        <v>#DIV/0!</v>
      </c>
    </row>
    <row r="13" spans="1:9">
      <c r="A13" s="308">
        <v>6</v>
      </c>
      <c r="B13" s="204" t="s">
        <v>381</v>
      </c>
      <c r="C13" s="275">
        <v>31414356.603299998</v>
      </c>
      <c r="D13" s="275"/>
      <c r="E13" s="275"/>
      <c r="F13" s="275">
        <v>10954087.818630001</v>
      </c>
      <c r="G13" s="275">
        <v>10954087.818630001</v>
      </c>
      <c r="H13" s="309">
        <f t="shared" si="0"/>
        <v>0.34869686993619031</v>
      </c>
    </row>
    <row r="14" spans="1:9">
      <c r="A14" s="308">
        <v>7</v>
      </c>
      <c r="B14" s="204" t="s">
        <v>382</v>
      </c>
      <c r="C14" s="275">
        <v>357066960.79659998</v>
      </c>
      <c r="D14" s="275">
        <v>55366003.710100003</v>
      </c>
      <c r="E14" s="275">
        <v>21475967.5867</v>
      </c>
      <c r="F14" s="275">
        <v>378542928.38330001</v>
      </c>
      <c r="G14" s="275">
        <v>378542928.38330001</v>
      </c>
      <c r="H14" s="309">
        <f t="shared" si="0"/>
        <v>1</v>
      </c>
    </row>
    <row r="15" spans="1:9">
      <c r="A15" s="308">
        <v>8</v>
      </c>
      <c r="B15" s="204" t="s">
        <v>383</v>
      </c>
      <c r="C15" s="275">
        <v>9430968.7599999998</v>
      </c>
      <c r="D15" s="275">
        <v>14162161.952</v>
      </c>
      <c r="E15" s="275">
        <v>2271893.7944</v>
      </c>
      <c r="F15" s="275">
        <v>11702862.554400001</v>
      </c>
      <c r="G15" s="275">
        <v>11702862.554400001</v>
      </c>
      <c r="H15" s="309">
        <f t="shared" si="0"/>
        <v>1</v>
      </c>
    </row>
    <row r="16" spans="1:9">
      <c r="A16" s="308">
        <v>9</v>
      </c>
      <c r="B16" s="204" t="s">
        <v>384</v>
      </c>
      <c r="C16" s="275">
        <v>0</v>
      </c>
      <c r="D16" s="275"/>
      <c r="E16" s="275"/>
      <c r="F16" s="275">
        <v>0</v>
      </c>
      <c r="G16" s="275">
        <v>0</v>
      </c>
      <c r="H16" s="309" t="e">
        <f t="shared" si="0"/>
        <v>#DIV/0!</v>
      </c>
    </row>
    <row r="17" spans="1:8">
      <c r="A17" s="308">
        <v>10</v>
      </c>
      <c r="B17" s="204" t="s">
        <v>385</v>
      </c>
      <c r="C17" s="275">
        <v>0</v>
      </c>
      <c r="D17" s="275"/>
      <c r="E17" s="275"/>
      <c r="F17" s="275">
        <v>0</v>
      </c>
      <c r="G17" s="275">
        <v>0</v>
      </c>
      <c r="H17" s="309" t="e">
        <f t="shared" si="0"/>
        <v>#DIV/0!</v>
      </c>
    </row>
    <row r="18" spans="1:8">
      <c r="A18" s="308">
        <v>11</v>
      </c>
      <c r="B18" s="204" t="s">
        <v>386</v>
      </c>
      <c r="C18" s="275">
        <v>0</v>
      </c>
      <c r="D18" s="275"/>
      <c r="E18" s="275"/>
      <c r="F18" s="275">
        <v>0</v>
      </c>
      <c r="G18" s="275">
        <v>0</v>
      </c>
      <c r="H18" s="309" t="e">
        <f t="shared" si="0"/>
        <v>#DIV/0!</v>
      </c>
    </row>
    <row r="19" spans="1:8">
      <c r="A19" s="308">
        <v>12</v>
      </c>
      <c r="B19" s="204" t="s">
        <v>387</v>
      </c>
      <c r="C19" s="275">
        <v>0</v>
      </c>
      <c r="D19" s="275"/>
      <c r="E19" s="275"/>
      <c r="F19" s="275">
        <v>0</v>
      </c>
      <c r="G19" s="275">
        <v>0</v>
      </c>
      <c r="H19" s="309" t="e">
        <f t="shared" si="0"/>
        <v>#DIV/0!</v>
      </c>
    </row>
    <row r="20" spans="1:8">
      <c r="A20" s="308">
        <v>13</v>
      </c>
      <c r="B20" s="204" t="s">
        <v>388</v>
      </c>
      <c r="C20" s="275">
        <v>0</v>
      </c>
      <c r="D20" s="275"/>
      <c r="E20" s="275"/>
      <c r="F20" s="275">
        <v>0</v>
      </c>
      <c r="G20" s="275">
        <v>0</v>
      </c>
      <c r="H20" s="309" t="e">
        <f t="shared" si="0"/>
        <v>#DIV/0!</v>
      </c>
    </row>
    <row r="21" spans="1:8">
      <c r="A21" s="308">
        <v>14</v>
      </c>
      <c r="B21" s="204" t="s">
        <v>389</v>
      </c>
      <c r="C21" s="275">
        <v>22819011.103300001</v>
      </c>
      <c r="D21" s="275"/>
      <c r="E21" s="275"/>
      <c r="F21" s="275">
        <v>17367070.502400003</v>
      </c>
      <c r="G21" s="275">
        <v>17367070.502400003</v>
      </c>
      <c r="H21" s="309">
        <f t="shared" si="0"/>
        <v>0.76107901537803457</v>
      </c>
    </row>
    <row r="22" spans="1:8">
      <c r="A22" s="310"/>
      <c r="B22" s="311" t="s">
        <v>69</v>
      </c>
      <c r="C22" s="281">
        <f>SUM(C8:C21)</f>
        <v>475494646.26079994</v>
      </c>
      <c r="D22" s="281">
        <f>SUM(D8:D21)</f>
        <v>69528165.662100002</v>
      </c>
      <c r="E22" s="281">
        <f>SUM(E8:E21)</f>
        <v>23747861.381099999</v>
      </c>
      <c r="F22" s="281">
        <f>SUM(F8:F21)</f>
        <v>465634269.05633003</v>
      </c>
      <c r="G22" s="281">
        <f>SUM(G8:G21)</f>
        <v>465634269.05633003</v>
      </c>
      <c r="H22" s="312">
        <f t="shared" si="0"/>
        <v>0.93268153638536588</v>
      </c>
    </row>
    <row r="28" spans="1:8" ht="10.5" customHeight="1"/>
  </sheetData>
  <sheetProtection selectLockedCells="1" selectUnlockedCells="1"/>
  <mergeCells count="5">
    <mergeCell ref="C6:C7"/>
    <mergeCell ref="D6:E6"/>
    <mergeCell ref="F6:F7"/>
    <mergeCell ref="G6:G7"/>
    <mergeCell ref="H6:H7"/>
  </mergeCells>
  <pageMargins left="0.7" right="0.7" top="0.75" bottom="0.75" header="0.51180555555555551" footer="0.51180555555555551"/>
  <pageSetup paperSize="9" firstPageNumber="0" orientation="portrait" horizontalDpi="300" verticalDpi="300"/>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28"/>
  <sheetViews>
    <sheetView zoomScaleNormal="100" workbookViewId="0">
      <selection activeCell="D32" sqref="D32"/>
    </sheetView>
  </sheetViews>
  <sheetFormatPr defaultRowHeight="12.75"/>
  <cols>
    <col min="1" max="1" width="10.5703125" style="1" customWidth="1"/>
    <col min="2" max="2" width="104.85546875" style="1" customWidth="1"/>
    <col min="3" max="11" width="12.7109375" style="1" customWidth="1"/>
    <col min="12" max="16384" width="9.140625" style="1"/>
  </cols>
  <sheetData>
    <row r="1" spans="1:11">
      <c r="A1" s="1" t="s">
        <v>27</v>
      </c>
      <c r="B1" s="1" t="str">
        <f>'13. CRME'!B1</f>
        <v>სს " პაშა ბანკი საქართველო"</v>
      </c>
    </row>
    <row r="2" spans="1:11">
      <c r="A2" s="1" t="s">
        <v>28</v>
      </c>
      <c r="B2" s="1" t="str">
        <f>'13. CRME'!B2</f>
        <v>31.12.2020</v>
      </c>
    </row>
    <row r="4" spans="1:11">
      <c r="A4" s="1" t="s">
        <v>423</v>
      </c>
      <c r="B4" s="190" t="s">
        <v>424</v>
      </c>
    </row>
    <row r="5" spans="1:11" ht="12.75" customHeight="1">
      <c r="A5" s="534"/>
      <c r="B5" s="535"/>
      <c r="C5" s="536" t="s">
        <v>425</v>
      </c>
      <c r="D5" s="536"/>
      <c r="E5" s="536"/>
      <c r="F5" s="536" t="s">
        <v>426</v>
      </c>
      <c r="G5" s="536"/>
      <c r="H5" s="536"/>
      <c r="I5" s="537" t="s">
        <v>427</v>
      </c>
      <c r="J5" s="537"/>
      <c r="K5" s="538"/>
    </row>
    <row r="6" spans="1:11">
      <c r="A6" s="476"/>
      <c r="B6" s="313"/>
      <c r="C6" s="464" t="s">
        <v>67</v>
      </c>
      <c r="D6" s="464" t="s">
        <v>107</v>
      </c>
      <c r="E6" s="464" t="s">
        <v>69</v>
      </c>
      <c r="F6" s="464" t="s">
        <v>67</v>
      </c>
      <c r="G6" s="464" t="s">
        <v>107</v>
      </c>
      <c r="H6" s="464" t="s">
        <v>69</v>
      </c>
      <c r="I6" s="464" t="s">
        <v>67</v>
      </c>
      <c r="J6" s="464" t="s">
        <v>107</v>
      </c>
      <c r="K6" s="477" t="s">
        <v>69</v>
      </c>
    </row>
    <row r="7" spans="1:11">
      <c r="A7" s="478" t="s">
        <v>428</v>
      </c>
      <c r="B7" s="314"/>
      <c r="C7" s="314"/>
      <c r="D7" s="314"/>
      <c r="E7" s="314"/>
      <c r="F7" s="314"/>
      <c r="G7" s="314"/>
      <c r="H7" s="314"/>
      <c r="I7" s="314"/>
      <c r="J7" s="314"/>
      <c r="K7" s="479"/>
    </row>
    <row r="8" spans="1:11" ht="15">
      <c r="A8" s="480">
        <v>1</v>
      </c>
      <c r="B8" s="315" t="s">
        <v>428</v>
      </c>
      <c r="C8" s="23"/>
      <c r="D8" s="23"/>
      <c r="E8" s="23"/>
      <c r="F8" s="470">
        <v>15450820.747934787</v>
      </c>
      <c r="G8" s="470">
        <v>89497477.200217366</v>
      </c>
      <c r="H8" s="470">
        <v>104948297.94815218</v>
      </c>
      <c r="I8" s="470">
        <v>11705598.280108698</v>
      </c>
      <c r="J8" s="470">
        <v>48502637.952608712</v>
      </c>
      <c r="K8" s="481">
        <v>60208236.23271741</v>
      </c>
    </row>
    <row r="9" spans="1:11" ht="15">
      <c r="A9" s="478" t="s">
        <v>429</v>
      </c>
      <c r="B9" s="314"/>
      <c r="C9" s="314"/>
      <c r="D9" s="314"/>
      <c r="E9" s="314"/>
      <c r="F9" s="314"/>
      <c r="G9" s="314"/>
      <c r="H9" s="314"/>
      <c r="I9" s="467"/>
      <c r="J9" s="467"/>
      <c r="K9" s="482"/>
    </row>
    <row r="10" spans="1:11" ht="15">
      <c r="A10" s="440">
        <v>2</v>
      </c>
      <c r="B10" s="316" t="s">
        <v>430</v>
      </c>
      <c r="C10" s="465">
        <v>6662548.3782608714</v>
      </c>
      <c r="D10" s="466">
        <v>34300176.816630438</v>
      </c>
      <c r="E10" s="466">
        <v>40962725.194891326</v>
      </c>
      <c r="F10" s="466">
        <v>733816.2713396739</v>
      </c>
      <c r="G10" s="466">
        <v>6783045.644030435</v>
      </c>
      <c r="H10" s="466">
        <v>7516861.9153701076</v>
      </c>
      <c r="I10" s="466">
        <v>197302.28813043478</v>
      </c>
      <c r="J10" s="466">
        <v>1388031.9721739134</v>
      </c>
      <c r="K10" s="454">
        <v>1585334.2603043481</v>
      </c>
    </row>
    <row r="11" spans="1:11" ht="15">
      <c r="A11" s="440">
        <v>3</v>
      </c>
      <c r="B11" s="316" t="s">
        <v>431</v>
      </c>
      <c r="C11" s="465">
        <v>36113228.752065204</v>
      </c>
      <c r="D11" s="466">
        <v>269763001.95315224</v>
      </c>
      <c r="E11" s="466">
        <v>305876230.70521742</v>
      </c>
      <c r="F11" s="466">
        <v>12117828.246035336</v>
      </c>
      <c r="G11" s="466">
        <v>34504375.050421171</v>
      </c>
      <c r="H11" s="466">
        <v>46622203.296456531</v>
      </c>
      <c r="I11" s="466">
        <v>11567134.054983698</v>
      </c>
      <c r="J11" s="466">
        <v>26412708.25758696</v>
      </c>
      <c r="K11" s="454">
        <v>37979842.312570654</v>
      </c>
    </row>
    <row r="12" spans="1:11" ht="15">
      <c r="A12" s="440">
        <v>4</v>
      </c>
      <c r="B12" s="316" t="s">
        <v>432</v>
      </c>
      <c r="C12" s="465">
        <v>18379493.569347825</v>
      </c>
      <c r="D12" s="466">
        <v>0</v>
      </c>
      <c r="E12" s="466">
        <v>18379493.569347825</v>
      </c>
      <c r="F12" s="466">
        <v>0</v>
      </c>
      <c r="G12" s="466">
        <v>0</v>
      </c>
      <c r="H12" s="466">
        <v>0</v>
      </c>
      <c r="I12" s="466">
        <v>0</v>
      </c>
      <c r="J12" s="466">
        <v>0</v>
      </c>
      <c r="K12" s="454">
        <v>0</v>
      </c>
    </row>
    <row r="13" spans="1:11" ht="15">
      <c r="A13" s="440">
        <v>5</v>
      </c>
      <c r="B13" s="316" t="s">
        <v>433</v>
      </c>
      <c r="C13" s="465">
        <v>36519585.175869539</v>
      </c>
      <c r="D13" s="466">
        <v>26394295.344130453</v>
      </c>
      <c r="E13" s="466">
        <v>62913880.520000003</v>
      </c>
      <c r="F13" s="466">
        <v>6744260.6438858705</v>
      </c>
      <c r="G13" s="466">
        <v>5805455.2249201117</v>
      </c>
      <c r="H13" s="466">
        <v>12549715.868805978</v>
      </c>
      <c r="I13" s="466">
        <v>2331314.5164510878</v>
      </c>
      <c r="J13" s="466">
        <v>2639023.9503097832</v>
      </c>
      <c r="K13" s="454">
        <v>4970338.4667608682</v>
      </c>
    </row>
    <row r="14" spans="1:11" ht="15">
      <c r="A14" s="440">
        <v>6</v>
      </c>
      <c r="B14" s="316" t="s">
        <v>434</v>
      </c>
      <c r="C14" s="465">
        <v>0</v>
      </c>
      <c r="D14" s="466">
        <v>0</v>
      </c>
      <c r="E14" s="466">
        <v>0</v>
      </c>
      <c r="F14" s="466">
        <v>0</v>
      </c>
      <c r="G14" s="466">
        <v>0</v>
      </c>
      <c r="H14" s="466">
        <v>0</v>
      </c>
      <c r="I14" s="466">
        <v>0</v>
      </c>
      <c r="J14" s="466">
        <v>0</v>
      </c>
      <c r="K14" s="454">
        <v>0</v>
      </c>
    </row>
    <row r="15" spans="1:11" ht="15">
      <c r="A15" s="440">
        <v>7</v>
      </c>
      <c r="B15" s="316" t="s">
        <v>435</v>
      </c>
      <c r="C15" s="465">
        <v>4117972.0768478266</v>
      </c>
      <c r="D15" s="466">
        <v>18047313.349565219</v>
      </c>
      <c r="E15" s="466">
        <v>22165285.426413048</v>
      </c>
      <c r="F15" s="466">
        <v>925167.47380434733</v>
      </c>
      <c r="G15" s="466">
        <v>1852583.5528260868</v>
      </c>
      <c r="H15" s="466">
        <v>2777751.0266304351</v>
      </c>
      <c r="I15" s="466">
        <v>925167.47380434733</v>
      </c>
      <c r="J15" s="466">
        <v>1852583.5528260868</v>
      </c>
      <c r="K15" s="454">
        <v>2777751.0266304351</v>
      </c>
    </row>
    <row r="16" spans="1:11" ht="15">
      <c r="A16" s="440">
        <v>8</v>
      </c>
      <c r="B16" s="317" t="s">
        <v>436</v>
      </c>
      <c r="C16" s="465">
        <v>101792827.95239127</v>
      </c>
      <c r="D16" s="466">
        <v>348504787.46347833</v>
      </c>
      <c r="E16" s="466">
        <v>450297615.41586959</v>
      </c>
      <c r="F16" s="466">
        <v>20521072.635065228</v>
      </c>
      <c r="G16" s="466">
        <v>48945459.472197801</v>
      </c>
      <c r="H16" s="466">
        <v>69466532.107263044</v>
      </c>
      <c r="I16" s="466">
        <v>15020918.333369568</v>
      </c>
      <c r="J16" s="466">
        <v>32292347.732896745</v>
      </c>
      <c r="K16" s="454">
        <v>47313266.066266298</v>
      </c>
    </row>
    <row r="17" spans="1:11" ht="15">
      <c r="A17" s="478" t="s">
        <v>437</v>
      </c>
      <c r="B17" s="314"/>
      <c r="C17" s="467"/>
      <c r="D17" s="467"/>
      <c r="E17" s="467"/>
      <c r="F17" s="467"/>
      <c r="G17" s="467"/>
      <c r="H17" s="467"/>
      <c r="I17" s="467"/>
      <c r="J17" s="467"/>
      <c r="K17" s="482"/>
    </row>
    <row r="18" spans="1:11" ht="15">
      <c r="A18" s="440">
        <v>9</v>
      </c>
      <c r="B18" s="316" t="s">
        <v>438</v>
      </c>
      <c r="C18" s="465">
        <v>0</v>
      </c>
      <c r="D18" s="466">
        <v>0</v>
      </c>
      <c r="E18" s="466">
        <v>0</v>
      </c>
      <c r="F18" s="466">
        <v>0</v>
      </c>
      <c r="G18" s="466">
        <v>0</v>
      </c>
      <c r="H18" s="466">
        <v>0</v>
      </c>
      <c r="I18" s="466">
        <v>0</v>
      </c>
      <c r="J18" s="466">
        <v>0</v>
      </c>
      <c r="K18" s="454">
        <v>0</v>
      </c>
    </row>
    <row r="19" spans="1:11" ht="15">
      <c r="A19" s="440">
        <v>10</v>
      </c>
      <c r="B19" s="316" t="s">
        <v>439</v>
      </c>
      <c r="C19" s="465">
        <v>77887247.774239108</v>
      </c>
      <c r="D19" s="466">
        <v>225805163.66782603</v>
      </c>
      <c r="E19" s="466">
        <v>303692411.44206518</v>
      </c>
      <c r="F19" s="466">
        <v>5361926.7023369577</v>
      </c>
      <c r="G19" s="466">
        <v>1592716.547608695</v>
      </c>
      <c r="H19" s="466">
        <v>6954643.2499456508</v>
      </c>
      <c r="I19" s="466">
        <v>9292409.2619021721</v>
      </c>
      <c r="J19" s="466">
        <v>46670103.104021743</v>
      </c>
      <c r="K19" s="454">
        <v>55962512.365923956</v>
      </c>
    </row>
    <row r="20" spans="1:11" ht="15">
      <c r="A20" s="440">
        <v>11</v>
      </c>
      <c r="B20" s="316" t="s">
        <v>440</v>
      </c>
      <c r="C20" s="465">
        <v>7244152.181521737</v>
      </c>
      <c r="D20" s="466">
        <v>14149360.504565215</v>
      </c>
      <c r="E20" s="466">
        <v>21393512.686086949</v>
      </c>
      <c r="F20" s="466">
        <v>379833.46880434779</v>
      </c>
      <c r="G20" s="466">
        <v>304515.44163043477</v>
      </c>
      <c r="H20" s="466">
        <v>684348.91043478239</v>
      </c>
      <c r="I20" s="466">
        <v>379833.46880434779</v>
      </c>
      <c r="J20" s="466">
        <v>304515.44163043477</v>
      </c>
      <c r="K20" s="454">
        <v>684348.91043478239</v>
      </c>
    </row>
    <row r="21" spans="1:11" ht="15">
      <c r="A21" s="483">
        <v>12</v>
      </c>
      <c r="B21" s="318" t="s">
        <v>441</v>
      </c>
      <c r="C21" s="468">
        <v>85131399.955760852</v>
      </c>
      <c r="D21" s="469">
        <v>239954524.17239124</v>
      </c>
      <c r="E21" s="468">
        <v>325085924.12815213</v>
      </c>
      <c r="F21" s="469">
        <v>5741760.1711413059</v>
      </c>
      <c r="G21" s="469">
        <v>1897231.9892391297</v>
      </c>
      <c r="H21" s="469">
        <v>7638992.1603804333</v>
      </c>
      <c r="I21" s="469">
        <v>9672242.7307065204</v>
      </c>
      <c r="J21" s="469">
        <v>46974618.545652181</v>
      </c>
      <c r="K21" s="484">
        <v>56646861.276358739</v>
      </c>
    </row>
    <row r="22" spans="1:11" ht="13.5" customHeight="1">
      <c r="A22" s="485"/>
      <c r="B22" s="486"/>
      <c r="C22" s="486"/>
      <c r="D22" s="486"/>
      <c r="E22" s="486"/>
      <c r="F22" s="539" t="s">
        <v>442</v>
      </c>
      <c r="G22" s="539"/>
      <c r="H22" s="539"/>
      <c r="I22" s="540" t="s">
        <v>443</v>
      </c>
      <c r="J22" s="540"/>
      <c r="K22" s="541"/>
    </row>
    <row r="23" spans="1:11" ht="15">
      <c r="A23" s="487">
        <v>13</v>
      </c>
      <c r="B23" s="319" t="s">
        <v>428</v>
      </c>
      <c r="C23" s="320"/>
      <c r="D23" s="320"/>
      <c r="E23" s="320"/>
      <c r="F23" s="471">
        <v>15450820.747934787</v>
      </c>
      <c r="G23" s="471">
        <v>89497477.200217366</v>
      </c>
      <c r="H23" s="471">
        <v>104948297.94815218</v>
      </c>
      <c r="I23" s="473">
        <v>11705598.280108698</v>
      </c>
      <c r="J23" s="473">
        <v>48502637.952608712</v>
      </c>
      <c r="K23" s="474">
        <v>60208236.23271741</v>
      </c>
    </row>
    <row r="24" spans="1:11" ht="15">
      <c r="A24" s="488">
        <v>14</v>
      </c>
      <c r="B24" s="321" t="s">
        <v>444</v>
      </c>
      <c r="C24" s="322"/>
      <c r="D24" s="323"/>
      <c r="E24" s="324"/>
      <c r="F24" s="472">
        <v>14779312.463923922</v>
      </c>
      <c r="G24" s="472">
        <v>47048227.482958674</v>
      </c>
      <c r="H24" s="472">
        <v>61827539.946882613</v>
      </c>
      <c r="I24" s="475">
        <v>5348675.6026630476</v>
      </c>
      <c r="J24" s="475">
        <v>8073086.9332241863</v>
      </c>
      <c r="K24" s="489">
        <v>11828316.516566575</v>
      </c>
    </row>
    <row r="25" spans="1:11" ht="15">
      <c r="A25" s="490">
        <v>15</v>
      </c>
      <c r="B25" s="491" t="s">
        <v>58</v>
      </c>
      <c r="C25" s="492"/>
      <c r="D25" s="492"/>
      <c r="E25" s="492"/>
      <c r="F25" s="493">
        <v>1.0575411219706654</v>
      </c>
      <c r="G25" s="493">
        <v>1.9062579285107371</v>
      </c>
      <c r="H25" s="493">
        <v>1.6957186682660275</v>
      </c>
      <c r="I25" s="494">
        <v>2.0700310298105733</v>
      </c>
      <c r="J25" s="494">
        <v>5.5172780393171026</v>
      </c>
      <c r="K25" s="495">
        <v>4.7459969392884664</v>
      </c>
    </row>
    <row r="28" spans="1:11" ht="38.25">
      <c r="B28" s="38" t="s">
        <v>445</v>
      </c>
    </row>
  </sheetData>
  <sheetProtection selectLockedCells="1" selectUnlockedCells="1"/>
  <mergeCells count="6">
    <mergeCell ref="A5:B5"/>
    <mergeCell ref="C5:E5"/>
    <mergeCell ref="F5:H5"/>
    <mergeCell ref="I5:K5"/>
    <mergeCell ref="F22:H22"/>
    <mergeCell ref="I22:K22"/>
  </mergeCells>
  <pageMargins left="0.7" right="0.7" top="0.75" bottom="0.75" header="0.51180555555555551" footer="0.51180555555555551"/>
  <pageSetup paperSize="9" firstPageNumber="0" orientation="portrait" horizontalDpi="300" verticalDpi="300"/>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indexed="38"/>
  </sheetPr>
  <dimension ref="A1:N22"/>
  <sheetViews>
    <sheetView zoomScaleNormal="100" workbookViewId="0">
      <selection activeCell="H10" sqref="H10"/>
    </sheetView>
  </sheetViews>
  <sheetFormatPr defaultRowHeight="15"/>
  <cols>
    <col min="1" max="1" width="10.5703125" style="228" customWidth="1"/>
    <col min="2" max="2" width="95.85546875" style="228" customWidth="1"/>
    <col min="3" max="3" width="12.5703125" style="228" customWidth="1"/>
    <col min="4" max="4" width="10" style="228" customWidth="1"/>
    <col min="5" max="5" width="18.28515625" style="228" customWidth="1"/>
    <col min="6" max="13" width="8.140625" style="228" customWidth="1"/>
    <col min="14" max="14" width="31" style="228" customWidth="1"/>
    <col min="15" max="16384" width="9.140625" style="67"/>
  </cols>
  <sheetData>
    <row r="1" spans="1:14">
      <c r="A1" s="1" t="s">
        <v>27</v>
      </c>
      <c r="B1" s="19" t="str">
        <f>'2. RC'!B1</f>
        <v>სს " პაშა ბანკი საქართველო"</v>
      </c>
    </row>
    <row r="2" spans="1:14" ht="14.25" customHeight="1">
      <c r="A2" s="228" t="s">
        <v>28</v>
      </c>
      <c r="B2" s="19" t="str">
        <f>'2. RC'!B2</f>
        <v>31.12.2020</v>
      </c>
    </row>
    <row r="3" spans="1:14" ht="14.25" customHeight="1"/>
    <row r="4" spans="1:14">
      <c r="A4" s="1" t="s">
        <v>446</v>
      </c>
      <c r="B4" s="325" t="s">
        <v>26</v>
      </c>
    </row>
    <row r="5" spans="1:14" s="330" customFormat="1" ht="12.75">
      <c r="A5" s="326"/>
      <c r="B5" s="327"/>
      <c r="C5" s="328" t="s">
        <v>239</v>
      </c>
      <c r="D5" s="328" t="s">
        <v>240</v>
      </c>
      <c r="E5" s="328" t="s">
        <v>241</v>
      </c>
      <c r="F5" s="328" t="s">
        <v>358</v>
      </c>
      <c r="G5" s="328" t="s">
        <v>359</v>
      </c>
      <c r="H5" s="328" t="s">
        <v>360</v>
      </c>
      <c r="I5" s="328" t="s">
        <v>361</v>
      </c>
      <c r="J5" s="328" t="s">
        <v>362</v>
      </c>
      <c r="K5" s="328" t="s">
        <v>363</v>
      </c>
      <c r="L5" s="328" t="s">
        <v>364</v>
      </c>
      <c r="M5" s="328" t="s">
        <v>365</v>
      </c>
      <c r="N5" s="329" t="s">
        <v>366</v>
      </c>
    </row>
    <row r="6" spans="1:14" ht="45">
      <c r="A6" s="331"/>
      <c r="B6" s="332"/>
      <c r="C6" s="333" t="s">
        <v>447</v>
      </c>
      <c r="D6" s="334" t="s">
        <v>448</v>
      </c>
      <c r="E6" s="335" t="s">
        <v>449</v>
      </c>
      <c r="F6" s="336">
        <v>0</v>
      </c>
      <c r="G6" s="336">
        <v>0.2</v>
      </c>
      <c r="H6" s="336">
        <v>0.35</v>
      </c>
      <c r="I6" s="336">
        <v>0.5</v>
      </c>
      <c r="J6" s="336">
        <v>0.75</v>
      </c>
      <c r="K6" s="336">
        <v>1</v>
      </c>
      <c r="L6" s="336">
        <v>1.5</v>
      </c>
      <c r="M6" s="336">
        <v>2.5</v>
      </c>
      <c r="N6" s="337" t="s">
        <v>26</v>
      </c>
    </row>
    <row r="7" spans="1:14">
      <c r="A7" s="338">
        <v>1</v>
      </c>
      <c r="B7" s="339" t="s">
        <v>450</v>
      </c>
      <c r="C7" s="340">
        <f>SUM(C8:C13)</f>
        <v>147043742.2766</v>
      </c>
      <c r="D7" s="332"/>
      <c r="E7" s="340">
        <f>SUM(E8:E12)</f>
        <v>2940874.8455320001</v>
      </c>
      <c r="F7" s="341"/>
      <c r="G7" s="341"/>
      <c r="H7" s="341"/>
      <c r="I7" s="341"/>
      <c r="J7" s="341"/>
      <c r="K7" s="341"/>
      <c r="L7" s="341"/>
      <c r="M7" s="341"/>
      <c r="N7" s="342"/>
    </row>
    <row r="8" spans="1:14" ht="15.75" customHeight="1">
      <c r="A8" s="338">
        <v>1.1000000000000001</v>
      </c>
      <c r="B8" s="343" t="s">
        <v>451</v>
      </c>
      <c r="C8" s="344">
        <v>147043742.2766</v>
      </c>
      <c r="D8" s="345">
        <v>0.02</v>
      </c>
      <c r="E8" s="340">
        <f>C8*D8</f>
        <v>2940874.8455320001</v>
      </c>
      <c r="F8" s="341">
        <v>0</v>
      </c>
      <c r="G8" s="341">
        <v>0</v>
      </c>
      <c r="H8" s="341">
        <v>0</v>
      </c>
      <c r="I8" s="341">
        <v>0</v>
      </c>
      <c r="J8" s="341">
        <v>0</v>
      </c>
      <c r="K8" s="341">
        <v>2940874.8454999998</v>
      </c>
      <c r="L8" s="341">
        <v>0</v>
      </c>
      <c r="M8" s="341">
        <v>0</v>
      </c>
      <c r="N8" s="342"/>
    </row>
    <row r="9" spans="1:14" ht="15.75" customHeight="1">
      <c r="A9" s="338">
        <v>1.2</v>
      </c>
      <c r="B9" s="343" t="s">
        <v>452</v>
      </c>
      <c r="C9" s="344">
        <v>0</v>
      </c>
      <c r="D9" s="345">
        <v>0.05</v>
      </c>
      <c r="E9" s="340">
        <f>C9*D9</f>
        <v>0</v>
      </c>
      <c r="F9" s="341">
        <v>0</v>
      </c>
      <c r="G9" s="341">
        <v>0</v>
      </c>
      <c r="H9" s="341">
        <v>0</v>
      </c>
      <c r="I9" s="341">
        <v>0</v>
      </c>
      <c r="J9" s="341">
        <v>0</v>
      </c>
      <c r="K9" s="341">
        <v>0</v>
      </c>
      <c r="L9" s="341">
        <v>0</v>
      </c>
      <c r="M9" s="341">
        <v>0</v>
      </c>
      <c r="N9" s="342"/>
    </row>
    <row r="10" spans="1:14" ht="15.75" customHeight="1">
      <c r="A10" s="338">
        <v>1.3</v>
      </c>
      <c r="B10" s="343" t="s">
        <v>453</v>
      </c>
      <c r="C10" s="344">
        <v>0</v>
      </c>
      <c r="D10" s="345">
        <v>0.08</v>
      </c>
      <c r="E10" s="340">
        <f>C10*D10</f>
        <v>0</v>
      </c>
      <c r="F10" s="341">
        <v>0</v>
      </c>
      <c r="G10" s="341">
        <v>0</v>
      </c>
      <c r="H10" s="341">
        <v>0</v>
      </c>
      <c r="I10" s="341">
        <v>0</v>
      </c>
      <c r="J10" s="341">
        <v>0</v>
      </c>
      <c r="K10" s="341">
        <v>0</v>
      </c>
      <c r="L10" s="341">
        <v>0</v>
      </c>
      <c r="M10" s="341">
        <v>0</v>
      </c>
      <c r="N10" s="342"/>
    </row>
    <row r="11" spans="1:14" ht="15.75" customHeight="1">
      <c r="A11" s="338">
        <v>1.4</v>
      </c>
      <c r="B11" s="343" t="s">
        <v>454</v>
      </c>
      <c r="C11" s="344">
        <v>0</v>
      </c>
      <c r="D11" s="345">
        <v>0.11</v>
      </c>
      <c r="E11" s="340">
        <f>C11*D11</f>
        <v>0</v>
      </c>
      <c r="F11" s="341">
        <v>0</v>
      </c>
      <c r="G11" s="341">
        <v>0</v>
      </c>
      <c r="H11" s="341">
        <v>0</v>
      </c>
      <c r="I11" s="341">
        <v>0</v>
      </c>
      <c r="J11" s="341">
        <v>0</v>
      </c>
      <c r="K11" s="341">
        <v>0</v>
      </c>
      <c r="L11" s="341">
        <v>0</v>
      </c>
      <c r="M11" s="341">
        <v>0</v>
      </c>
      <c r="N11" s="342"/>
    </row>
    <row r="12" spans="1:14" ht="15.75" customHeight="1">
      <c r="A12" s="338">
        <v>1.5</v>
      </c>
      <c r="B12" s="343" t="s">
        <v>455</v>
      </c>
      <c r="C12" s="344">
        <v>0</v>
      </c>
      <c r="D12" s="345">
        <v>0.14000000000000001</v>
      </c>
      <c r="E12" s="340">
        <f>C12*D12</f>
        <v>0</v>
      </c>
      <c r="F12" s="341">
        <v>0</v>
      </c>
      <c r="G12" s="341">
        <v>0</v>
      </c>
      <c r="H12" s="341">
        <v>0</v>
      </c>
      <c r="I12" s="341">
        <v>0</v>
      </c>
      <c r="J12" s="341">
        <v>0</v>
      </c>
      <c r="K12" s="341">
        <v>0</v>
      </c>
      <c r="L12" s="341">
        <v>0</v>
      </c>
      <c r="M12" s="341">
        <v>0</v>
      </c>
      <c r="N12" s="342"/>
    </row>
    <row r="13" spans="1:14" ht="15.75" customHeight="1">
      <c r="A13" s="338">
        <v>1.6</v>
      </c>
      <c r="B13" s="346" t="s">
        <v>456</v>
      </c>
      <c r="C13" s="344">
        <v>0</v>
      </c>
      <c r="D13" s="347"/>
      <c r="E13" s="341"/>
      <c r="F13" s="341"/>
      <c r="G13" s="341"/>
      <c r="H13" s="341"/>
      <c r="I13" s="341"/>
      <c r="J13" s="341"/>
      <c r="K13" s="341"/>
      <c r="L13" s="341"/>
      <c r="M13" s="341"/>
      <c r="N13" s="342"/>
    </row>
    <row r="14" spans="1:14">
      <c r="A14" s="338">
        <v>2</v>
      </c>
      <c r="B14" s="348" t="s">
        <v>457</v>
      </c>
      <c r="C14" s="340">
        <f>SUM(C15:C20)</f>
        <v>0</v>
      </c>
      <c r="D14" s="332"/>
      <c r="E14" s="340">
        <f>SUM(E15:E19)</f>
        <v>0</v>
      </c>
      <c r="F14" s="341"/>
      <c r="G14" s="341"/>
      <c r="H14" s="341"/>
      <c r="I14" s="341"/>
      <c r="J14" s="341"/>
      <c r="K14" s="341"/>
      <c r="L14" s="341"/>
      <c r="M14" s="341"/>
      <c r="N14" s="342"/>
    </row>
    <row r="15" spans="1:14" ht="15" customHeight="1">
      <c r="A15" s="338">
        <v>2.1</v>
      </c>
      <c r="B15" s="346" t="s">
        <v>451</v>
      </c>
      <c r="C15" s="344">
        <v>0</v>
      </c>
      <c r="D15" s="345">
        <v>5.0000000000000001E-3</v>
      </c>
      <c r="E15" s="340">
        <f>D15*C15</f>
        <v>0</v>
      </c>
      <c r="F15" s="341">
        <v>0</v>
      </c>
      <c r="G15" s="341">
        <v>0</v>
      </c>
      <c r="H15" s="341">
        <v>0</v>
      </c>
      <c r="I15" s="341">
        <v>0</v>
      </c>
      <c r="J15" s="341">
        <v>0</v>
      </c>
      <c r="K15" s="341">
        <v>0</v>
      </c>
      <c r="L15" s="341">
        <v>0</v>
      </c>
      <c r="M15" s="341">
        <v>0</v>
      </c>
      <c r="N15" s="342"/>
    </row>
    <row r="16" spans="1:14" ht="15" customHeight="1">
      <c r="A16" s="338">
        <v>2.2000000000000002</v>
      </c>
      <c r="B16" s="346" t="s">
        <v>452</v>
      </c>
      <c r="C16" s="344">
        <v>0</v>
      </c>
      <c r="D16" s="345">
        <v>0.01</v>
      </c>
      <c r="E16" s="340">
        <f>D16*C16</f>
        <v>0</v>
      </c>
      <c r="F16" s="341">
        <v>0</v>
      </c>
      <c r="G16" s="341">
        <v>0</v>
      </c>
      <c r="H16" s="341">
        <v>0</v>
      </c>
      <c r="I16" s="341">
        <v>0</v>
      </c>
      <c r="J16" s="341">
        <v>0</v>
      </c>
      <c r="K16" s="341">
        <v>0</v>
      </c>
      <c r="L16" s="341">
        <v>0</v>
      </c>
      <c r="M16" s="341">
        <v>0</v>
      </c>
      <c r="N16" s="342"/>
    </row>
    <row r="17" spans="1:14" ht="15" customHeight="1">
      <c r="A17" s="338">
        <v>2.2999999999999998</v>
      </c>
      <c r="B17" s="346" t="s">
        <v>453</v>
      </c>
      <c r="C17" s="344">
        <v>0</v>
      </c>
      <c r="D17" s="345">
        <v>0.02</v>
      </c>
      <c r="E17" s="340">
        <f>D17*C17</f>
        <v>0</v>
      </c>
      <c r="F17" s="341">
        <v>0</v>
      </c>
      <c r="G17" s="341">
        <v>0</v>
      </c>
      <c r="H17" s="341">
        <v>0</v>
      </c>
      <c r="I17" s="341">
        <v>0</v>
      </c>
      <c r="J17" s="341">
        <v>0</v>
      </c>
      <c r="K17" s="341">
        <v>0</v>
      </c>
      <c r="L17" s="341">
        <v>0</v>
      </c>
      <c r="M17" s="341">
        <v>0</v>
      </c>
      <c r="N17" s="342"/>
    </row>
    <row r="18" spans="1:14" ht="15" customHeight="1">
      <c r="A18" s="338">
        <v>2.4</v>
      </c>
      <c r="B18" s="346" t="s">
        <v>454</v>
      </c>
      <c r="C18" s="344">
        <v>0</v>
      </c>
      <c r="D18" s="345">
        <v>0.03</v>
      </c>
      <c r="E18" s="340">
        <f>D18*C18</f>
        <v>0</v>
      </c>
      <c r="F18" s="341">
        <v>0</v>
      </c>
      <c r="G18" s="341">
        <v>0</v>
      </c>
      <c r="H18" s="341">
        <v>0</v>
      </c>
      <c r="I18" s="341">
        <v>0</v>
      </c>
      <c r="J18" s="341">
        <v>0</v>
      </c>
      <c r="K18" s="341">
        <v>0</v>
      </c>
      <c r="L18" s="341">
        <v>0</v>
      </c>
      <c r="M18" s="341">
        <v>0</v>
      </c>
      <c r="N18" s="342"/>
    </row>
    <row r="19" spans="1:14" ht="15" customHeight="1">
      <c r="A19" s="338">
        <v>2.5</v>
      </c>
      <c r="B19" s="346" t="s">
        <v>455</v>
      </c>
      <c r="C19" s="344">
        <v>0</v>
      </c>
      <c r="D19" s="345">
        <v>0.04</v>
      </c>
      <c r="E19" s="340">
        <f>D19*C19</f>
        <v>0</v>
      </c>
      <c r="F19" s="341">
        <v>0</v>
      </c>
      <c r="G19" s="341">
        <v>0</v>
      </c>
      <c r="H19" s="341">
        <v>0</v>
      </c>
      <c r="I19" s="341">
        <v>0</v>
      </c>
      <c r="J19" s="341">
        <v>0</v>
      </c>
      <c r="K19" s="341">
        <v>0</v>
      </c>
      <c r="L19" s="341">
        <v>0</v>
      </c>
      <c r="M19" s="341">
        <v>0</v>
      </c>
      <c r="N19" s="342"/>
    </row>
    <row r="20" spans="1:14" ht="15" customHeight="1">
      <c r="A20" s="338">
        <v>2.6</v>
      </c>
      <c r="B20" s="346" t="s">
        <v>456</v>
      </c>
      <c r="C20" s="344">
        <v>0</v>
      </c>
      <c r="D20" s="347"/>
      <c r="E20" s="349"/>
      <c r="F20" s="341">
        <v>0</v>
      </c>
      <c r="G20" s="341">
        <v>0</v>
      </c>
      <c r="H20" s="341">
        <v>0</v>
      </c>
      <c r="I20" s="341">
        <v>0</v>
      </c>
      <c r="J20" s="341">
        <v>0</v>
      </c>
      <c r="K20" s="341">
        <v>0</v>
      </c>
      <c r="L20" s="341">
        <v>0</v>
      </c>
      <c r="M20" s="341">
        <v>0</v>
      </c>
      <c r="N20" s="342"/>
    </row>
    <row r="21" spans="1:14">
      <c r="A21" s="350">
        <v>3</v>
      </c>
      <c r="B21" s="351" t="s">
        <v>69</v>
      </c>
      <c r="C21" s="352">
        <f>C7+C14</f>
        <v>147043742.2766</v>
      </c>
      <c r="D21" s="353"/>
      <c r="E21" s="352">
        <f>SUM(E7+E14)</f>
        <v>2940874.8455320001</v>
      </c>
      <c r="F21" s="354"/>
      <c r="G21" s="354"/>
      <c r="H21" s="354"/>
      <c r="I21" s="354"/>
      <c r="J21" s="354"/>
      <c r="K21" s="354"/>
      <c r="L21" s="354"/>
      <c r="M21" s="354"/>
      <c r="N21" s="355"/>
    </row>
    <row r="22" spans="1:14">
      <c r="E22" s="356"/>
      <c r="F22" s="356"/>
      <c r="G22" s="356"/>
      <c r="H22" s="356"/>
      <c r="I22" s="356"/>
      <c r="J22" s="356"/>
      <c r="K22" s="356"/>
      <c r="L22" s="356"/>
      <c r="M22" s="356"/>
    </row>
  </sheetData>
  <sheetProtection selectLockedCells="1" selectUnlockedCells="1"/>
  <conditionalFormatting sqref="E8:E12">
    <cfRule type="expression" dxfId="2" priority="1" stopIfTrue="1">
      <formula>(C8*D8)&lt;&gt;SUM("#ref!")</formula>
    </cfRule>
  </conditionalFormatting>
  <conditionalFormatting sqref="E20">
    <cfRule type="expression" dxfId="1" priority="2" stopIfTrue="1">
      <formula>$E$88&lt;&gt;SUM("#ref!")</formula>
    </cfRule>
  </conditionalFormatting>
  <conditionalFormatting sqref="E15:E19">
    <cfRule type="expression" dxfId="0" priority="3" stopIfTrue="1">
      <formula>(C15*D15)&lt;&gt;SUM("#ref!")</formula>
    </cfRule>
  </conditionalFormatting>
  <pageMargins left="0.7" right="0.7" top="0.75" bottom="0.75" header="0.51180555555555551" footer="0.51180555555555551"/>
  <pageSetup paperSize="9" firstPageNumber="0" orientation="portrait" horizontalDpi="300" verticalDpi="300"/>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indexed="38"/>
  </sheetPr>
  <dimension ref="A1:C44"/>
  <sheetViews>
    <sheetView tabSelected="1" zoomScaleNormal="100" workbookViewId="0">
      <selection activeCell="K14" sqref="K14"/>
    </sheetView>
  </sheetViews>
  <sheetFormatPr defaultColWidth="8.7109375" defaultRowHeight="15"/>
  <cols>
    <col min="1" max="1" width="11.42578125" customWidth="1"/>
    <col min="2" max="2" width="77.5703125" style="149" customWidth="1"/>
    <col min="3" max="3" width="22.85546875" customWidth="1"/>
  </cols>
  <sheetData>
    <row r="1" spans="1:3">
      <c r="A1" s="1" t="s">
        <v>27</v>
      </c>
      <c r="B1" s="149" t="str">
        <f>Info!C2</f>
        <v>სს " პაშა ბანკი საქართველო"</v>
      </c>
    </row>
    <row r="2" spans="1:3">
      <c r="A2" s="1" t="s">
        <v>28</v>
      </c>
    </row>
    <row r="3" spans="1:3">
      <c r="A3" s="1"/>
    </row>
    <row r="4" spans="1:3">
      <c r="A4" s="1" t="s">
        <v>458</v>
      </c>
      <c r="B4" s="149" t="s">
        <v>459</v>
      </c>
    </row>
    <row r="5" spans="1:3">
      <c r="A5" s="357"/>
      <c r="B5" s="357" t="s">
        <v>460</v>
      </c>
      <c r="C5" s="358"/>
    </row>
    <row r="6" spans="1:3">
      <c r="A6" s="359">
        <v>1</v>
      </c>
      <c r="B6" s="360" t="s">
        <v>460</v>
      </c>
      <c r="C6" s="361">
        <v>476300442.17080003</v>
      </c>
    </row>
    <row r="7" spans="1:3">
      <c r="A7" s="359">
        <v>2</v>
      </c>
      <c r="B7" s="360" t="s">
        <v>461</v>
      </c>
      <c r="C7" s="361">
        <v>-4240918.91</v>
      </c>
    </row>
    <row r="8" spans="1:3">
      <c r="A8" s="362">
        <v>3</v>
      </c>
      <c r="B8" s="363" t="s">
        <v>462</v>
      </c>
      <c r="C8" s="361">
        <f>C6+C7</f>
        <v>472059523.2608</v>
      </c>
    </row>
    <row r="9" spans="1:3">
      <c r="A9" s="364"/>
      <c r="B9" s="364" t="s">
        <v>463</v>
      </c>
      <c r="C9" s="365"/>
    </row>
    <row r="10" spans="1:3">
      <c r="A10" s="366">
        <v>4</v>
      </c>
      <c r="B10" s="367" t="s">
        <v>464</v>
      </c>
      <c r="C10" s="361"/>
    </row>
    <row r="11" spans="1:3">
      <c r="A11" s="366">
        <v>5</v>
      </c>
      <c r="B11" s="368" t="s">
        <v>465</v>
      </c>
      <c r="C11" s="361"/>
    </row>
    <row r="12" spans="1:3">
      <c r="A12" s="366" t="s">
        <v>466</v>
      </c>
      <c r="B12" s="360" t="s">
        <v>467</v>
      </c>
      <c r="C12" s="369">
        <v>2940874.8455320001</v>
      </c>
    </row>
    <row r="13" spans="1:3">
      <c r="A13" s="366">
        <v>6</v>
      </c>
      <c r="B13" s="370" t="s">
        <v>468</v>
      </c>
      <c r="C13" s="361"/>
    </row>
    <row r="14" spans="1:3">
      <c r="A14" s="366">
        <v>7</v>
      </c>
      <c r="B14" s="368" t="s">
        <v>469</v>
      </c>
      <c r="C14" s="361"/>
    </row>
    <row r="15" spans="1:3">
      <c r="A15" s="371">
        <v>8</v>
      </c>
      <c r="B15" s="360" t="s">
        <v>470</v>
      </c>
      <c r="C15" s="361"/>
    </row>
    <row r="16" spans="1:3" ht="24">
      <c r="A16" s="366">
        <v>9</v>
      </c>
      <c r="B16" s="368" t="s">
        <v>471</v>
      </c>
      <c r="C16" s="361"/>
    </row>
    <row r="17" spans="1:3">
      <c r="A17" s="366">
        <v>10</v>
      </c>
      <c r="B17" s="368" t="s">
        <v>472</v>
      </c>
      <c r="C17" s="361"/>
    </row>
    <row r="18" spans="1:3">
      <c r="A18" s="372">
        <v>11</v>
      </c>
      <c r="B18" s="373" t="s">
        <v>473</v>
      </c>
      <c r="C18" s="369">
        <f>SUM(C10:C17)</f>
        <v>2940874.8455320001</v>
      </c>
    </row>
    <row r="19" spans="1:3">
      <c r="A19" s="364"/>
      <c r="B19" s="364" t="s">
        <v>474</v>
      </c>
      <c r="C19" s="374"/>
    </row>
    <row r="20" spans="1:3">
      <c r="A20" s="366">
        <v>12</v>
      </c>
      <c r="B20" s="367" t="s">
        <v>475</v>
      </c>
      <c r="C20" s="361"/>
    </row>
    <row r="21" spans="1:3">
      <c r="A21" s="366">
        <v>13</v>
      </c>
      <c r="B21" s="367" t="s">
        <v>476</v>
      </c>
      <c r="C21" s="361"/>
    </row>
    <row r="22" spans="1:3">
      <c r="A22" s="366">
        <v>14</v>
      </c>
      <c r="B22" s="367" t="s">
        <v>477</v>
      </c>
      <c r="C22" s="361"/>
    </row>
    <row r="23" spans="1:3" ht="24">
      <c r="A23" s="366" t="s">
        <v>478</v>
      </c>
      <c r="B23" s="367" t="s">
        <v>479</v>
      </c>
      <c r="C23" s="361"/>
    </row>
    <row r="24" spans="1:3">
      <c r="A24" s="366">
        <v>15</v>
      </c>
      <c r="B24" s="367" t="s">
        <v>480</v>
      </c>
      <c r="C24" s="361"/>
    </row>
    <row r="25" spans="1:3">
      <c r="A25" s="366" t="s">
        <v>481</v>
      </c>
      <c r="B25" s="360" t="s">
        <v>482</v>
      </c>
      <c r="C25" s="361"/>
    </row>
    <row r="26" spans="1:3">
      <c r="A26" s="372">
        <v>16</v>
      </c>
      <c r="B26" s="373" t="s">
        <v>483</v>
      </c>
      <c r="C26" s="361">
        <f>SUM(C20:C25)</f>
        <v>0</v>
      </c>
    </row>
    <row r="27" spans="1:3">
      <c r="A27" s="364"/>
      <c r="B27" s="364" t="s">
        <v>484</v>
      </c>
      <c r="C27" s="365"/>
    </row>
    <row r="28" spans="1:3">
      <c r="A28" s="366">
        <v>17</v>
      </c>
      <c r="B28" s="360" t="s">
        <v>485</v>
      </c>
      <c r="C28" s="361">
        <v>69528165.662</v>
      </c>
    </row>
    <row r="29" spans="1:3">
      <c r="A29" s="366">
        <v>18</v>
      </c>
      <c r="B29" s="360" t="s">
        <v>486</v>
      </c>
      <c r="C29" s="361">
        <f>C30-C28</f>
        <v>-44726325.007789999</v>
      </c>
    </row>
    <row r="30" spans="1:3">
      <c r="A30" s="372">
        <v>19</v>
      </c>
      <c r="B30" s="373" t="s">
        <v>487</v>
      </c>
      <c r="C30" s="369">
        <v>24801840.654210001</v>
      </c>
    </row>
    <row r="31" spans="1:3">
      <c r="A31" s="375"/>
      <c r="B31" s="364" t="s">
        <v>488</v>
      </c>
      <c r="C31" s="365"/>
    </row>
    <row r="32" spans="1:3">
      <c r="A32" s="366" t="s">
        <v>489</v>
      </c>
      <c r="B32" s="367" t="s">
        <v>490</v>
      </c>
      <c r="C32" s="376"/>
    </row>
    <row r="33" spans="1:3">
      <c r="A33" s="366" t="s">
        <v>491</v>
      </c>
      <c r="B33" s="368" t="s">
        <v>492</v>
      </c>
      <c r="C33" s="376"/>
    </row>
    <row r="34" spans="1:3">
      <c r="A34" s="364"/>
      <c r="B34" s="364" t="s">
        <v>493</v>
      </c>
      <c r="C34" s="365"/>
    </row>
    <row r="35" spans="1:3">
      <c r="A35" s="372">
        <v>20</v>
      </c>
      <c r="B35" s="373" t="s">
        <v>34</v>
      </c>
      <c r="C35" s="369">
        <f>'9. Capital'!C28</f>
        <v>71776387.770000011</v>
      </c>
    </row>
    <row r="36" spans="1:3">
      <c r="A36" s="372">
        <v>21</v>
      </c>
      <c r="B36" s="373" t="s">
        <v>494</v>
      </c>
      <c r="C36" s="361">
        <f>C8+C18+C26+C30</f>
        <v>499802238.76054204</v>
      </c>
    </row>
    <row r="37" spans="1:3">
      <c r="A37" s="377"/>
      <c r="B37" s="377" t="s">
        <v>459</v>
      </c>
      <c r="C37" s="365"/>
    </row>
    <row r="38" spans="1:3">
      <c r="A38" s="372">
        <v>22</v>
      </c>
      <c r="B38" s="373" t="s">
        <v>459</v>
      </c>
      <c r="C38" s="378">
        <f>IFERROR(C35/C36,0)</f>
        <v>0.14360957635563626</v>
      </c>
    </row>
    <row r="39" spans="1:3">
      <c r="A39" s="377"/>
      <c r="B39" s="377" t="s">
        <v>495</v>
      </c>
      <c r="C39" s="365"/>
    </row>
    <row r="40" spans="1:3">
      <c r="A40" s="379" t="s">
        <v>496</v>
      </c>
      <c r="B40" s="367" t="s">
        <v>497</v>
      </c>
      <c r="C40" s="376"/>
    </row>
    <row r="41" spans="1:3">
      <c r="A41" s="380" t="s">
        <v>498</v>
      </c>
      <c r="B41" s="368" t="s">
        <v>499</v>
      </c>
      <c r="C41" s="376"/>
    </row>
    <row r="44" spans="1:3">
      <c r="B44" s="381" t="s">
        <v>500</v>
      </c>
    </row>
  </sheetData>
  <sheetProtection selectLockedCells="1" selectUnlockedCells="1"/>
  <pageMargins left="0.7" right="0.7" top="0.75" bottom="0.75" header="0.51180555555555551" footer="0.51180555555555551"/>
  <pageSetup paperSize="9" firstPageNumber="0" orientation="portrait" horizontalDpi="300" verticalDpi="300"/>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indexed="10"/>
  </sheetPr>
  <dimension ref="A1:C266"/>
  <sheetViews>
    <sheetView zoomScaleNormal="100" workbookViewId="0">
      <selection sqref="A1:C1"/>
    </sheetView>
  </sheetViews>
  <sheetFormatPr defaultColWidth="43.85546875" defaultRowHeight="11.25"/>
  <cols>
    <col min="1" max="1" width="5.28515625" style="382" customWidth="1"/>
    <col min="2" max="2" width="66.85546875" style="383" customWidth="1"/>
    <col min="3" max="3" width="132.42578125" style="384" customWidth="1"/>
    <col min="4" max="5" width="10.28515625" style="385" customWidth="1"/>
    <col min="6" max="16384" width="43.85546875" style="385"/>
  </cols>
  <sheetData>
    <row r="1" spans="1:3">
      <c r="A1" s="542" t="s">
        <v>501</v>
      </c>
      <c r="B1" s="542"/>
      <c r="C1" s="542"/>
    </row>
    <row r="2" spans="1:3" ht="11.25" customHeight="1">
      <c r="A2" s="386"/>
      <c r="B2" s="553" t="s">
        <v>502</v>
      </c>
      <c r="C2" s="553"/>
    </row>
    <row r="3" spans="1:3" s="388" customFormat="1" ht="11.25" customHeight="1">
      <c r="A3" s="387"/>
      <c r="B3" s="553" t="s">
        <v>503</v>
      </c>
      <c r="C3" s="553"/>
    </row>
    <row r="4" spans="1:3" ht="12" customHeight="1">
      <c r="A4" s="560" t="s">
        <v>504</v>
      </c>
      <c r="B4" s="560"/>
      <c r="C4" s="560"/>
    </row>
    <row r="5" spans="1:3" ht="12" customHeight="1">
      <c r="A5" s="389"/>
      <c r="B5" s="561" t="s">
        <v>505</v>
      </c>
      <c r="C5" s="561"/>
    </row>
    <row r="6" spans="1:3" ht="11.25" customHeight="1">
      <c r="A6" s="386"/>
      <c r="B6" s="553" t="s">
        <v>506</v>
      </c>
      <c r="C6" s="553"/>
    </row>
    <row r="7" spans="1:3" ht="11.25" customHeight="1">
      <c r="A7" s="386"/>
      <c r="B7" s="553" t="s">
        <v>507</v>
      </c>
      <c r="C7" s="553"/>
    </row>
    <row r="8" spans="1:3" ht="11.25" customHeight="1">
      <c r="A8" s="386"/>
      <c r="B8" s="553" t="s">
        <v>508</v>
      </c>
      <c r="C8" s="553"/>
    </row>
    <row r="9" spans="1:3">
      <c r="A9" s="386"/>
      <c r="B9" s="567" t="s">
        <v>509</v>
      </c>
      <c r="C9" s="567"/>
    </row>
    <row r="10" spans="1:3" ht="11.25" customHeight="1">
      <c r="A10" s="386"/>
      <c r="B10" s="562" t="s">
        <v>510</v>
      </c>
      <c r="C10" s="562" t="s">
        <v>510</v>
      </c>
    </row>
    <row r="11" spans="1:3" ht="11.25" customHeight="1">
      <c r="A11" s="386"/>
      <c r="B11" s="562" t="s">
        <v>511</v>
      </c>
      <c r="C11" s="562" t="s">
        <v>511</v>
      </c>
    </row>
    <row r="12" spans="1:3" ht="11.25" customHeight="1">
      <c r="A12" s="386"/>
      <c r="B12" s="562" t="s">
        <v>512</v>
      </c>
      <c r="C12" s="562" t="s">
        <v>512</v>
      </c>
    </row>
    <row r="13" spans="1:3" ht="11.25" customHeight="1">
      <c r="A13" s="386"/>
      <c r="B13" s="562" t="s">
        <v>513</v>
      </c>
      <c r="C13" s="562" t="s">
        <v>513</v>
      </c>
    </row>
    <row r="14" spans="1:3" ht="11.25" customHeight="1">
      <c r="A14" s="386"/>
      <c r="B14" s="562" t="s">
        <v>514</v>
      </c>
      <c r="C14" s="562" t="s">
        <v>514</v>
      </c>
    </row>
    <row r="15" spans="1:3" ht="11.25" customHeight="1">
      <c r="A15" s="386"/>
      <c r="B15" s="562" t="s">
        <v>515</v>
      </c>
      <c r="C15" s="562" t="s">
        <v>515</v>
      </c>
    </row>
    <row r="16" spans="1:3" ht="11.25" customHeight="1">
      <c r="A16" s="386"/>
      <c r="B16" s="562" t="s">
        <v>516</v>
      </c>
      <c r="C16" s="562" t="s">
        <v>517</v>
      </c>
    </row>
    <row r="17" spans="1:3" ht="11.25" customHeight="1">
      <c r="A17" s="386"/>
      <c r="B17" s="562" t="s">
        <v>518</v>
      </c>
      <c r="C17" s="562" t="s">
        <v>519</v>
      </c>
    </row>
    <row r="18" spans="1:3" ht="11.25" customHeight="1">
      <c r="A18" s="386"/>
      <c r="B18" s="562" t="s">
        <v>520</v>
      </c>
      <c r="C18" s="562" t="s">
        <v>521</v>
      </c>
    </row>
    <row r="19" spans="1:3" ht="11.25" customHeight="1">
      <c r="A19" s="386"/>
      <c r="B19" s="562" t="s">
        <v>522</v>
      </c>
      <c r="C19" s="562" t="s">
        <v>522</v>
      </c>
    </row>
    <row r="20" spans="1:3" ht="11.25" customHeight="1">
      <c r="A20" s="386"/>
      <c r="B20" s="562" t="s">
        <v>523</v>
      </c>
      <c r="C20" s="562" t="s">
        <v>523</v>
      </c>
    </row>
    <row r="21" spans="1:3" ht="11.25" customHeight="1">
      <c r="A21" s="386"/>
      <c r="B21" s="562" t="s">
        <v>524</v>
      </c>
      <c r="C21" s="562" t="s">
        <v>524</v>
      </c>
    </row>
    <row r="22" spans="1:3" ht="11.25" customHeight="1">
      <c r="A22" s="386"/>
      <c r="B22" s="562" t="s">
        <v>525</v>
      </c>
      <c r="C22" s="562" t="s">
        <v>526</v>
      </c>
    </row>
    <row r="23" spans="1:3" ht="11.25" customHeight="1">
      <c r="A23" s="386"/>
      <c r="B23" s="562" t="s">
        <v>527</v>
      </c>
      <c r="C23" s="562" t="s">
        <v>527</v>
      </c>
    </row>
    <row r="24" spans="1:3" ht="11.25" customHeight="1">
      <c r="A24" s="386"/>
      <c r="B24" s="562" t="s">
        <v>528</v>
      </c>
      <c r="C24" s="562" t="s">
        <v>529</v>
      </c>
    </row>
    <row r="25" spans="1:3" ht="12" customHeight="1">
      <c r="A25" s="390"/>
      <c r="B25" s="564" t="s">
        <v>530</v>
      </c>
      <c r="C25" s="564"/>
    </row>
    <row r="26" spans="1:3" ht="12.75" customHeight="1">
      <c r="A26" s="560" t="s">
        <v>531</v>
      </c>
      <c r="B26" s="560"/>
      <c r="C26" s="560"/>
    </row>
    <row r="27" spans="1:3" ht="12.75" customHeight="1">
      <c r="A27" s="391"/>
      <c r="B27" s="565" t="s">
        <v>532</v>
      </c>
      <c r="C27" s="565"/>
    </row>
    <row r="28" spans="1:3" ht="12.75" customHeight="1">
      <c r="A28" s="560" t="s">
        <v>533</v>
      </c>
      <c r="B28" s="560"/>
      <c r="C28" s="560"/>
    </row>
    <row r="29" spans="1:3" ht="12" customHeight="1">
      <c r="A29" s="389"/>
      <c r="B29" s="566" t="s">
        <v>534</v>
      </c>
      <c r="C29" s="566" t="s">
        <v>535</v>
      </c>
    </row>
    <row r="30" spans="1:3" ht="11.25" customHeight="1">
      <c r="A30" s="386"/>
      <c r="B30" s="557" t="s">
        <v>536</v>
      </c>
      <c r="C30" s="557" t="s">
        <v>537</v>
      </c>
    </row>
    <row r="31" spans="1:3" ht="11.25" customHeight="1">
      <c r="A31" s="386"/>
      <c r="B31" s="557" t="s">
        <v>538</v>
      </c>
      <c r="C31" s="557" t="s">
        <v>539</v>
      </c>
    </row>
    <row r="32" spans="1:3" ht="11.25" customHeight="1">
      <c r="A32" s="386"/>
      <c r="B32" s="557" t="s">
        <v>540</v>
      </c>
      <c r="C32" s="557" t="s">
        <v>541</v>
      </c>
    </row>
    <row r="33" spans="1:3" ht="11.25" customHeight="1">
      <c r="A33" s="386"/>
      <c r="B33" s="557" t="s">
        <v>542</v>
      </c>
      <c r="C33" s="557" t="s">
        <v>543</v>
      </c>
    </row>
    <row r="34" spans="1:3" ht="11.25" customHeight="1">
      <c r="A34" s="386"/>
      <c r="B34" s="557" t="s">
        <v>544</v>
      </c>
      <c r="C34" s="557" t="s">
        <v>545</v>
      </c>
    </row>
    <row r="35" spans="1:3" ht="11.25" customHeight="1">
      <c r="A35" s="386"/>
      <c r="B35" s="557" t="s">
        <v>546</v>
      </c>
      <c r="C35" s="557" t="s">
        <v>547</v>
      </c>
    </row>
    <row r="36" spans="1:3" ht="11.25" customHeight="1">
      <c r="A36" s="386"/>
      <c r="B36" s="557" t="s">
        <v>548</v>
      </c>
      <c r="C36" s="557" t="s">
        <v>549</v>
      </c>
    </row>
    <row r="37" spans="1:3" ht="11.25" customHeight="1">
      <c r="A37" s="386"/>
      <c r="B37" s="557" t="s">
        <v>550</v>
      </c>
      <c r="C37" s="557" t="s">
        <v>551</v>
      </c>
    </row>
    <row r="38" spans="1:3" ht="11.25" customHeight="1">
      <c r="A38" s="386"/>
      <c r="B38" s="557" t="s">
        <v>552</v>
      </c>
      <c r="C38" s="557" t="s">
        <v>553</v>
      </c>
    </row>
    <row r="39" spans="1:3" ht="11.25" customHeight="1">
      <c r="A39" s="386"/>
      <c r="B39" s="562" t="s">
        <v>554</v>
      </c>
      <c r="C39" s="562" t="s">
        <v>555</v>
      </c>
    </row>
    <row r="40" spans="1:3" ht="11.25" customHeight="1">
      <c r="A40" s="386"/>
      <c r="B40" s="557" t="s">
        <v>556</v>
      </c>
      <c r="C40" s="557" t="s">
        <v>557</v>
      </c>
    </row>
    <row r="41" spans="1:3" ht="12" customHeight="1">
      <c r="A41" s="390"/>
      <c r="B41" s="563" t="s">
        <v>558</v>
      </c>
      <c r="C41" s="563" t="s">
        <v>559</v>
      </c>
    </row>
    <row r="42" spans="1:3" ht="12.75" customHeight="1">
      <c r="A42" s="560" t="s">
        <v>560</v>
      </c>
      <c r="B42" s="560"/>
      <c r="C42" s="560"/>
    </row>
    <row r="43" spans="1:3" ht="12" customHeight="1">
      <c r="A43" s="389"/>
      <c r="B43" s="561" t="s">
        <v>561</v>
      </c>
      <c r="C43" s="561" t="s">
        <v>562</v>
      </c>
    </row>
    <row r="44" spans="1:3" ht="11.25" customHeight="1">
      <c r="A44" s="386"/>
      <c r="B44" s="553" t="s">
        <v>563</v>
      </c>
      <c r="C44" s="553"/>
    </row>
    <row r="45" spans="1:3" ht="12" customHeight="1">
      <c r="A45" s="390"/>
      <c r="B45" s="559" t="s">
        <v>564</v>
      </c>
      <c r="C45" s="559" t="s">
        <v>565</v>
      </c>
    </row>
    <row r="46" spans="1:3" ht="12.75" customHeight="1">
      <c r="A46" s="560" t="s">
        <v>566</v>
      </c>
      <c r="B46" s="560"/>
      <c r="C46" s="560"/>
    </row>
    <row r="47" spans="1:3" ht="12" customHeight="1">
      <c r="A47" s="386"/>
      <c r="B47" s="553" t="s">
        <v>567</v>
      </c>
      <c r="C47" s="553"/>
    </row>
    <row r="48" spans="1:3" ht="12" customHeight="1">
      <c r="A48" s="560" t="s">
        <v>568</v>
      </c>
      <c r="B48" s="560"/>
      <c r="C48" s="560"/>
    </row>
    <row r="49" spans="1:3" ht="12" customHeight="1">
      <c r="A49" s="389"/>
      <c r="B49" s="561" t="s">
        <v>569</v>
      </c>
      <c r="C49" s="561" t="s">
        <v>569</v>
      </c>
    </row>
    <row r="50" spans="1:3" ht="11.25" customHeight="1">
      <c r="A50" s="386"/>
      <c r="B50" s="553" t="s">
        <v>570</v>
      </c>
      <c r="C50" s="553" t="s">
        <v>570</v>
      </c>
    </row>
    <row r="51" spans="1:3" ht="11.25" customHeight="1">
      <c r="A51" s="386"/>
      <c r="B51" s="553" t="s">
        <v>571</v>
      </c>
      <c r="C51" s="553" t="s">
        <v>571</v>
      </c>
    </row>
    <row r="52" spans="1:3" ht="11.25" customHeight="1">
      <c r="A52" s="386"/>
      <c r="B52" s="553" t="s">
        <v>572</v>
      </c>
      <c r="C52" s="553" t="s">
        <v>573</v>
      </c>
    </row>
    <row r="53" spans="1:3" ht="11.25" customHeight="1">
      <c r="A53" s="386"/>
      <c r="B53" s="553" t="s">
        <v>574</v>
      </c>
      <c r="C53" s="553" t="s">
        <v>574</v>
      </c>
    </row>
    <row r="54" spans="1:3" ht="11.25" customHeight="1">
      <c r="A54" s="386"/>
      <c r="B54" s="553" t="s">
        <v>575</v>
      </c>
      <c r="C54" s="553" t="s">
        <v>576</v>
      </c>
    </row>
    <row r="55" spans="1:3" ht="12" customHeight="1">
      <c r="A55" s="560" t="s">
        <v>577</v>
      </c>
      <c r="B55" s="560"/>
      <c r="C55" s="560"/>
    </row>
    <row r="56" spans="1:3" ht="12" customHeight="1">
      <c r="A56" s="389"/>
      <c r="B56" s="561" t="s">
        <v>569</v>
      </c>
      <c r="C56" s="561" t="s">
        <v>569</v>
      </c>
    </row>
    <row r="57" spans="1:3" ht="11.25" customHeight="1">
      <c r="A57" s="386"/>
      <c r="B57" s="553" t="s">
        <v>578</v>
      </c>
      <c r="C57" s="553" t="s">
        <v>578</v>
      </c>
    </row>
    <row r="58" spans="1:3" ht="11.25" customHeight="1">
      <c r="A58" s="386"/>
      <c r="B58" s="553" t="s">
        <v>579</v>
      </c>
      <c r="C58" s="553" t="s">
        <v>580</v>
      </c>
    </row>
    <row r="59" spans="1:3" ht="11.25" customHeight="1">
      <c r="A59" s="386"/>
      <c r="B59" s="553" t="s">
        <v>581</v>
      </c>
      <c r="C59" s="553" t="s">
        <v>581</v>
      </c>
    </row>
    <row r="60" spans="1:3" ht="11.25" customHeight="1">
      <c r="A60" s="386"/>
      <c r="B60" s="553" t="s">
        <v>582</v>
      </c>
      <c r="C60" s="553" t="s">
        <v>582</v>
      </c>
    </row>
    <row r="61" spans="1:3" ht="11.25" customHeight="1">
      <c r="A61" s="386"/>
      <c r="B61" s="553" t="s">
        <v>583</v>
      </c>
      <c r="C61" s="553" t="s">
        <v>583</v>
      </c>
    </row>
    <row r="62" spans="1:3" ht="11.25" customHeight="1">
      <c r="A62" s="386"/>
      <c r="B62" s="553" t="s">
        <v>584</v>
      </c>
      <c r="C62" s="553" t="s">
        <v>585</v>
      </c>
    </row>
    <row r="63" spans="1:3" ht="11.25" customHeight="1">
      <c r="A63" s="386"/>
      <c r="B63" s="553" t="s">
        <v>586</v>
      </c>
      <c r="C63" s="553" t="s">
        <v>586</v>
      </c>
    </row>
    <row r="64" spans="1:3" ht="12" customHeight="1">
      <c r="A64" s="390"/>
      <c r="B64" s="559" t="s">
        <v>587</v>
      </c>
      <c r="C64" s="559" t="s">
        <v>587</v>
      </c>
    </row>
    <row r="65" spans="1:3" ht="12" customHeight="1">
      <c r="A65" s="552" t="s">
        <v>588</v>
      </c>
      <c r="B65" s="552"/>
      <c r="C65" s="552"/>
    </row>
    <row r="66" spans="1:3" ht="12" customHeight="1">
      <c r="A66" s="390"/>
      <c r="B66" s="559" t="s">
        <v>589</v>
      </c>
      <c r="C66" s="559" t="s">
        <v>589</v>
      </c>
    </row>
    <row r="67" spans="1:3" ht="12.75" customHeight="1">
      <c r="A67" s="560" t="s">
        <v>590</v>
      </c>
      <c r="B67" s="560"/>
      <c r="C67" s="560"/>
    </row>
    <row r="68" spans="1:3" ht="12" customHeight="1">
      <c r="A68" s="389"/>
      <c r="B68" s="561" t="s">
        <v>591</v>
      </c>
      <c r="C68" s="561" t="s">
        <v>591</v>
      </c>
    </row>
    <row r="69" spans="1:3" ht="11.25" customHeight="1">
      <c r="A69" s="386"/>
      <c r="B69" s="553" t="s">
        <v>592</v>
      </c>
      <c r="C69" s="553" t="s">
        <v>592</v>
      </c>
    </row>
    <row r="70" spans="1:3" ht="11.25" customHeight="1">
      <c r="A70" s="386"/>
      <c r="B70" s="553" t="s">
        <v>593</v>
      </c>
      <c r="C70" s="553" t="s">
        <v>593</v>
      </c>
    </row>
    <row r="71" spans="1:3" ht="11.25" customHeight="1">
      <c r="A71" s="386"/>
      <c r="B71" s="558" t="s">
        <v>594</v>
      </c>
      <c r="C71" s="558" t="s">
        <v>595</v>
      </c>
    </row>
    <row r="72" spans="1:3" ht="11.25" customHeight="1">
      <c r="A72" s="386"/>
      <c r="B72" s="558" t="s">
        <v>596</v>
      </c>
      <c r="C72" s="558" t="s">
        <v>597</v>
      </c>
    </row>
    <row r="73" spans="1:3" ht="11.25" customHeight="1">
      <c r="A73" s="386"/>
      <c r="B73" s="558" t="s">
        <v>598</v>
      </c>
      <c r="C73" s="558" t="s">
        <v>599</v>
      </c>
    </row>
    <row r="74" spans="1:3" ht="11.25" customHeight="1">
      <c r="A74" s="386"/>
      <c r="B74" s="553" t="s">
        <v>600</v>
      </c>
      <c r="C74" s="553" t="s">
        <v>600</v>
      </c>
    </row>
    <row r="75" spans="1:3" ht="12" customHeight="1">
      <c r="A75" s="390"/>
      <c r="B75" s="559" t="s">
        <v>601</v>
      </c>
      <c r="C75" s="559" t="s">
        <v>601</v>
      </c>
    </row>
    <row r="76" spans="1:3" ht="12" customHeight="1">
      <c r="A76" s="552" t="s">
        <v>602</v>
      </c>
      <c r="B76" s="552"/>
      <c r="C76" s="552"/>
    </row>
    <row r="77" spans="1:3" ht="11.25" customHeight="1">
      <c r="A77" s="386"/>
      <c r="B77" s="553" t="s">
        <v>589</v>
      </c>
      <c r="C77" s="553"/>
    </row>
    <row r="78" spans="1:3" ht="11.25" customHeight="1">
      <c r="A78" s="386"/>
      <c r="B78" s="553" t="s">
        <v>603</v>
      </c>
      <c r="C78" s="553"/>
    </row>
    <row r="79" spans="1:3" ht="11.25" customHeight="1">
      <c r="A79" s="386"/>
      <c r="B79" s="553" t="s">
        <v>604</v>
      </c>
      <c r="C79" s="553"/>
    </row>
    <row r="80" spans="1:3" ht="11.25" customHeight="1">
      <c r="A80" s="552" t="s">
        <v>605</v>
      </c>
      <c r="B80" s="552"/>
      <c r="C80" s="552"/>
    </row>
    <row r="81" spans="1:3" ht="11.25" customHeight="1">
      <c r="A81" s="386"/>
      <c r="B81" s="553" t="s">
        <v>589</v>
      </c>
      <c r="C81" s="553"/>
    </row>
    <row r="82" spans="1:3" ht="11.25" customHeight="1">
      <c r="A82" s="386"/>
      <c r="B82" s="553" t="s">
        <v>606</v>
      </c>
      <c r="C82" s="553"/>
    </row>
    <row r="83" spans="1:3" ht="11.25" customHeight="1">
      <c r="A83" s="386"/>
      <c r="B83" s="553" t="s">
        <v>607</v>
      </c>
      <c r="C83" s="553"/>
    </row>
    <row r="84" spans="1:3" ht="11.25" customHeight="1">
      <c r="A84" s="386"/>
      <c r="B84" s="553" t="s">
        <v>608</v>
      </c>
      <c r="C84" s="553"/>
    </row>
    <row r="85" spans="1:3" ht="11.25" customHeight="1">
      <c r="A85" s="386"/>
      <c r="B85" s="553" t="s">
        <v>609</v>
      </c>
      <c r="C85" s="553"/>
    </row>
    <row r="86" spans="1:3" ht="11.25" customHeight="1">
      <c r="A86" s="386"/>
      <c r="B86" s="553" t="s">
        <v>610</v>
      </c>
      <c r="C86" s="553"/>
    </row>
    <row r="87" spans="1:3" ht="11.25" customHeight="1">
      <c r="A87" s="386"/>
      <c r="B87" s="553" t="s">
        <v>611</v>
      </c>
      <c r="C87" s="553"/>
    </row>
    <row r="88" spans="1:3" ht="11.25" customHeight="1">
      <c r="A88" s="552" t="s">
        <v>612</v>
      </c>
      <c r="B88" s="552"/>
      <c r="C88" s="552"/>
    </row>
    <row r="89" spans="1:3" ht="11.25" customHeight="1">
      <c r="A89" s="386"/>
      <c r="B89" s="553" t="s">
        <v>589</v>
      </c>
      <c r="C89" s="553"/>
    </row>
    <row r="90" spans="1:3" ht="11.25" customHeight="1">
      <c r="A90" s="386"/>
      <c r="B90" s="553" t="s">
        <v>613</v>
      </c>
      <c r="C90" s="553"/>
    </row>
    <row r="91" spans="1:3" ht="11.25" customHeight="1">
      <c r="A91" s="386"/>
      <c r="B91" s="553" t="s">
        <v>614</v>
      </c>
      <c r="C91" s="553"/>
    </row>
    <row r="92" spans="1:3" ht="11.25" customHeight="1">
      <c r="A92" s="386"/>
      <c r="B92" s="553" t="s">
        <v>615</v>
      </c>
      <c r="C92" s="553"/>
    </row>
    <row r="93" spans="1:3" ht="11.25" customHeight="1">
      <c r="A93" s="386"/>
      <c r="B93" s="556" t="s">
        <v>616</v>
      </c>
      <c r="C93" s="556"/>
    </row>
    <row r="94" spans="1:3" ht="11.25" customHeight="1">
      <c r="A94" s="386"/>
      <c r="B94" s="556" t="s">
        <v>617</v>
      </c>
      <c r="C94" s="556"/>
    </row>
    <row r="95" spans="1:3" ht="11.25" customHeight="1">
      <c r="A95" s="386"/>
      <c r="B95" s="557" t="s">
        <v>618</v>
      </c>
      <c r="C95" s="557"/>
    </row>
    <row r="96" spans="1:3">
      <c r="A96" s="544" t="s">
        <v>619</v>
      </c>
      <c r="B96" s="544"/>
      <c r="C96" s="544"/>
    </row>
    <row r="97" spans="1:3">
      <c r="A97" s="546" t="s">
        <v>620</v>
      </c>
      <c r="B97" s="546"/>
      <c r="C97" s="546"/>
    </row>
    <row r="98" spans="1:3">
      <c r="A98" s="392">
        <v>2</v>
      </c>
      <c r="B98" s="393" t="s">
        <v>430</v>
      </c>
      <c r="C98" s="393" t="s">
        <v>621</v>
      </c>
    </row>
    <row r="99" spans="1:3">
      <c r="A99" s="394">
        <v>3</v>
      </c>
      <c r="B99" s="395" t="s">
        <v>431</v>
      </c>
      <c r="C99" s="396" t="s">
        <v>622</v>
      </c>
    </row>
    <row r="100" spans="1:3">
      <c r="A100" s="394">
        <v>4</v>
      </c>
      <c r="B100" s="395" t="s">
        <v>432</v>
      </c>
      <c r="C100" s="396" t="s">
        <v>623</v>
      </c>
    </row>
    <row r="101" spans="1:3" ht="22.5">
      <c r="A101" s="394">
        <v>5</v>
      </c>
      <c r="B101" s="395" t="s">
        <v>433</v>
      </c>
      <c r="C101" s="396" t="s">
        <v>624</v>
      </c>
    </row>
    <row r="102" spans="1:3" ht="22.5">
      <c r="A102" s="394">
        <v>6</v>
      </c>
      <c r="B102" s="395" t="s">
        <v>434</v>
      </c>
      <c r="C102" s="396" t="s">
        <v>625</v>
      </c>
    </row>
    <row r="103" spans="1:3">
      <c r="A103" s="394">
        <v>7</v>
      </c>
      <c r="B103" s="395" t="s">
        <v>435</v>
      </c>
      <c r="C103" s="396" t="s">
        <v>626</v>
      </c>
    </row>
    <row r="104" spans="1:3">
      <c r="A104" s="394">
        <v>8</v>
      </c>
      <c r="B104" s="395" t="s">
        <v>440</v>
      </c>
      <c r="C104" s="396" t="s">
        <v>627</v>
      </c>
    </row>
    <row r="105" spans="1:3" ht="11.25" customHeight="1">
      <c r="A105" s="552" t="s">
        <v>628</v>
      </c>
      <c r="B105" s="552"/>
      <c r="C105" s="552"/>
    </row>
    <row r="106" spans="1:3" ht="11.25" customHeight="1">
      <c r="A106" s="386"/>
      <c r="B106" s="553" t="s">
        <v>589</v>
      </c>
      <c r="C106" s="553"/>
    </row>
    <row r="107" spans="1:3" ht="12" customHeight="1">
      <c r="A107" s="554" t="s">
        <v>629</v>
      </c>
      <c r="B107" s="554"/>
      <c r="C107" s="554"/>
    </row>
    <row r="108" spans="1:3">
      <c r="A108" s="542" t="s">
        <v>501</v>
      </c>
      <c r="B108" s="542"/>
      <c r="C108" s="542"/>
    </row>
    <row r="109" spans="1:3" ht="11.25" customHeight="1">
      <c r="A109" s="387" t="s">
        <v>630</v>
      </c>
      <c r="B109" s="555" t="s">
        <v>631</v>
      </c>
      <c r="C109" s="555"/>
    </row>
    <row r="110" spans="1:3" ht="11.25" customHeight="1">
      <c r="A110" s="397" t="s">
        <v>632</v>
      </c>
      <c r="B110" s="548" t="s">
        <v>633</v>
      </c>
      <c r="C110" s="548"/>
    </row>
    <row r="111" spans="1:3" ht="11.25" customHeight="1">
      <c r="A111" s="387" t="s">
        <v>634</v>
      </c>
      <c r="B111" s="548" t="s">
        <v>635</v>
      </c>
      <c r="C111" s="548"/>
    </row>
    <row r="112" spans="1:3" ht="11.25" customHeight="1">
      <c r="A112" s="397" t="s">
        <v>636</v>
      </c>
      <c r="B112" s="548" t="s">
        <v>637</v>
      </c>
      <c r="C112" s="548"/>
    </row>
    <row r="113" spans="1:3" ht="12" customHeight="1">
      <c r="A113" s="399" t="s">
        <v>638</v>
      </c>
      <c r="B113" s="549" t="s">
        <v>639</v>
      </c>
      <c r="C113" s="549"/>
    </row>
    <row r="114" spans="1:3" ht="12" customHeight="1">
      <c r="A114" s="550" t="s">
        <v>629</v>
      </c>
      <c r="B114" s="550"/>
      <c r="C114" s="550"/>
    </row>
    <row r="115" spans="1:3">
      <c r="A115" s="551" t="s">
        <v>640</v>
      </c>
      <c r="B115" s="551"/>
      <c r="C115" s="551"/>
    </row>
    <row r="116" spans="1:3">
      <c r="A116" s="387">
        <v>1</v>
      </c>
      <c r="B116" s="400" t="s">
        <v>641</v>
      </c>
      <c r="C116" s="398" t="s">
        <v>642</v>
      </c>
    </row>
    <row r="117" spans="1:3">
      <c r="A117" s="387">
        <v>2</v>
      </c>
      <c r="B117" s="400" t="s">
        <v>643</v>
      </c>
      <c r="C117" s="398" t="s">
        <v>643</v>
      </c>
    </row>
    <row r="118" spans="1:3">
      <c r="A118" s="387">
        <v>3</v>
      </c>
      <c r="B118" s="400" t="s">
        <v>644</v>
      </c>
      <c r="C118" s="398" t="s">
        <v>645</v>
      </c>
    </row>
    <row r="119" spans="1:3" ht="33.75">
      <c r="A119" s="387">
        <v>4</v>
      </c>
      <c r="B119" s="400" t="s">
        <v>646</v>
      </c>
      <c r="C119" s="398" t="s">
        <v>647</v>
      </c>
    </row>
    <row r="120" spans="1:3">
      <c r="A120" s="387">
        <v>5</v>
      </c>
      <c r="B120" s="400" t="s">
        <v>648</v>
      </c>
      <c r="C120" s="398" t="s">
        <v>649</v>
      </c>
    </row>
    <row r="121" spans="1:3">
      <c r="A121" s="387">
        <v>5.0999999999999996</v>
      </c>
      <c r="B121" s="400" t="s">
        <v>650</v>
      </c>
      <c r="C121" s="398" t="s">
        <v>651</v>
      </c>
    </row>
    <row r="122" spans="1:3">
      <c r="A122" s="387">
        <v>5.2</v>
      </c>
      <c r="B122" s="400" t="s">
        <v>652</v>
      </c>
      <c r="C122" s="398" t="s">
        <v>653</v>
      </c>
    </row>
    <row r="123" spans="1:3">
      <c r="A123" s="387">
        <v>6</v>
      </c>
      <c r="B123" s="400" t="s">
        <v>654</v>
      </c>
      <c r="C123" s="398" t="s">
        <v>655</v>
      </c>
    </row>
    <row r="124" spans="1:3">
      <c r="A124" s="387">
        <v>7</v>
      </c>
      <c r="B124" s="400" t="s">
        <v>656</v>
      </c>
      <c r="C124" s="398" t="s">
        <v>657</v>
      </c>
    </row>
    <row r="125" spans="1:3" ht="22.5">
      <c r="A125" s="387">
        <v>8</v>
      </c>
      <c r="B125" s="400" t="s">
        <v>658</v>
      </c>
      <c r="C125" s="398" t="s">
        <v>659</v>
      </c>
    </row>
    <row r="126" spans="1:3">
      <c r="A126" s="387">
        <v>9</v>
      </c>
      <c r="B126" s="400" t="s">
        <v>660</v>
      </c>
      <c r="C126" s="398" t="s">
        <v>661</v>
      </c>
    </row>
    <row r="127" spans="1:3" ht="22.5">
      <c r="A127" s="387">
        <v>10</v>
      </c>
      <c r="B127" s="400" t="s">
        <v>662</v>
      </c>
      <c r="C127" s="398" t="s">
        <v>663</v>
      </c>
    </row>
    <row r="128" spans="1:3" ht="22.5">
      <c r="A128" s="387">
        <v>11</v>
      </c>
      <c r="B128" s="400" t="s">
        <v>664</v>
      </c>
      <c r="C128" s="398" t="s">
        <v>665</v>
      </c>
    </row>
    <row r="129" spans="1:3">
      <c r="A129" s="387">
        <v>12</v>
      </c>
      <c r="B129" s="400" t="s">
        <v>666</v>
      </c>
      <c r="C129" s="398" t="s">
        <v>667</v>
      </c>
    </row>
    <row r="130" spans="1:3">
      <c r="A130" s="387">
        <v>13</v>
      </c>
      <c r="B130" s="400" t="s">
        <v>668</v>
      </c>
      <c r="C130" s="398" t="s">
        <v>669</v>
      </c>
    </row>
    <row r="131" spans="1:3">
      <c r="A131" s="387">
        <v>14</v>
      </c>
      <c r="B131" s="400" t="s">
        <v>670</v>
      </c>
      <c r="C131" s="398" t="s">
        <v>671</v>
      </c>
    </row>
    <row r="132" spans="1:3">
      <c r="A132" s="387">
        <v>15</v>
      </c>
      <c r="B132" s="400" t="s">
        <v>672</v>
      </c>
      <c r="C132" s="398" t="s">
        <v>673</v>
      </c>
    </row>
    <row r="133" spans="1:3">
      <c r="A133" s="387">
        <v>16</v>
      </c>
      <c r="B133" s="400" t="s">
        <v>674</v>
      </c>
      <c r="C133" s="398" t="s">
        <v>675</v>
      </c>
    </row>
    <row r="134" spans="1:3">
      <c r="A134" s="387">
        <v>17</v>
      </c>
      <c r="B134" s="400" t="s">
        <v>676</v>
      </c>
      <c r="C134" s="398" t="s">
        <v>677</v>
      </c>
    </row>
    <row r="135" spans="1:3">
      <c r="A135" s="387">
        <v>18</v>
      </c>
      <c r="B135" s="400" t="s">
        <v>678</v>
      </c>
      <c r="C135" s="398" t="s">
        <v>679</v>
      </c>
    </row>
    <row r="136" spans="1:3" ht="22.5">
      <c r="A136" s="387">
        <v>19</v>
      </c>
      <c r="B136" s="400" t="s">
        <v>680</v>
      </c>
      <c r="C136" s="398" t="s">
        <v>681</v>
      </c>
    </row>
    <row r="137" spans="1:3" ht="22.5">
      <c r="A137" s="387">
        <v>20</v>
      </c>
      <c r="B137" s="400" t="s">
        <v>682</v>
      </c>
      <c r="C137" s="398" t="s">
        <v>683</v>
      </c>
    </row>
    <row r="138" spans="1:3">
      <c r="A138" s="387">
        <v>21</v>
      </c>
      <c r="B138" s="400" t="s">
        <v>684</v>
      </c>
      <c r="C138" s="398" t="s">
        <v>685</v>
      </c>
    </row>
    <row r="139" spans="1:3">
      <c r="A139" s="387">
        <v>22</v>
      </c>
      <c r="B139" s="400" t="s">
        <v>686</v>
      </c>
      <c r="C139" s="398" t="s">
        <v>687</v>
      </c>
    </row>
    <row r="140" spans="1:3">
      <c r="A140" s="387">
        <v>23</v>
      </c>
      <c r="B140" s="400" t="s">
        <v>688</v>
      </c>
      <c r="C140" s="398" t="s">
        <v>689</v>
      </c>
    </row>
    <row r="141" spans="1:3">
      <c r="A141" s="387">
        <v>24</v>
      </c>
      <c r="B141" s="400" t="s">
        <v>690</v>
      </c>
      <c r="C141" s="398" t="s">
        <v>691</v>
      </c>
    </row>
    <row r="142" spans="1:3" ht="22.5">
      <c r="A142" s="387">
        <v>25</v>
      </c>
      <c r="B142" s="400" t="s">
        <v>692</v>
      </c>
      <c r="C142" s="398" t="s">
        <v>693</v>
      </c>
    </row>
    <row r="143" spans="1:3" ht="33.75">
      <c r="A143" s="387">
        <v>26</v>
      </c>
      <c r="B143" s="400" t="s">
        <v>694</v>
      </c>
      <c r="C143" s="398" t="s">
        <v>695</v>
      </c>
    </row>
    <row r="144" spans="1:3">
      <c r="A144" s="387">
        <v>27</v>
      </c>
      <c r="B144" s="400" t="s">
        <v>696</v>
      </c>
      <c r="C144" s="398" t="s">
        <v>697</v>
      </c>
    </row>
    <row r="145" spans="1:3" ht="22.5">
      <c r="A145" s="387">
        <v>28</v>
      </c>
      <c r="B145" s="400" t="s">
        <v>698</v>
      </c>
      <c r="C145" s="398" t="s">
        <v>699</v>
      </c>
    </row>
    <row r="146" spans="1:3">
      <c r="A146" s="387">
        <v>29</v>
      </c>
      <c r="B146" s="400" t="s">
        <v>700</v>
      </c>
      <c r="C146" s="398" t="s">
        <v>701</v>
      </c>
    </row>
    <row r="147" spans="1:3">
      <c r="A147" s="387">
        <v>30</v>
      </c>
      <c r="B147" s="400" t="s">
        <v>702</v>
      </c>
      <c r="C147" s="398" t="s">
        <v>703</v>
      </c>
    </row>
    <row r="148" spans="1:3">
      <c r="A148" s="387">
        <v>31</v>
      </c>
      <c r="B148" s="400" t="s">
        <v>704</v>
      </c>
      <c r="C148" s="398" t="s">
        <v>705</v>
      </c>
    </row>
    <row r="149" spans="1:3">
      <c r="A149" s="387">
        <v>31.1</v>
      </c>
      <c r="B149" s="400" t="s">
        <v>706</v>
      </c>
      <c r="C149" s="398" t="s">
        <v>707</v>
      </c>
    </row>
    <row r="150" spans="1:3" ht="33.75">
      <c r="A150" s="387" t="s">
        <v>708</v>
      </c>
      <c r="B150" s="400" t="s">
        <v>709</v>
      </c>
      <c r="C150" s="401" t="s">
        <v>710</v>
      </c>
    </row>
    <row r="151" spans="1:3">
      <c r="A151" s="387">
        <v>31.2</v>
      </c>
      <c r="B151" s="400" t="s">
        <v>711</v>
      </c>
      <c r="C151" s="401" t="s">
        <v>712</v>
      </c>
    </row>
    <row r="152" spans="1:3">
      <c r="A152" s="387" t="s">
        <v>713</v>
      </c>
      <c r="B152" s="400" t="s">
        <v>709</v>
      </c>
      <c r="C152" s="401" t="s">
        <v>714</v>
      </c>
    </row>
    <row r="153" spans="1:3" ht="33.75">
      <c r="A153" s="387">
        <v>32</v>
      </c>
      <c r="B153" s="402" t="s">
        <v>715</v>
      </c>
      <c r="C153" s="401" t="s">
        <v>716</v>
      </c>
    </row>
    <row r="154" spans="1:3">
      <c r="A154" s="387">
        <v>33</v>
      </c>
      <c r="B154" s="400" t="s">
        <v>717</v>
      </c>
      <c r="C154" s="401" t="s">
        <v>718</v>
      </c>
    </row>
    <row r="155" spans="1:3">
      <c r="A155" s="387">
        <v>34</v>
      </c>
      <c r="B155" s="403" t="s">
        <v>719</v>
      </c>
      <c r="C155" s="401" t="s">
        <v>720</v>
      </c>
    </row>
    <row r="156" spans="1:3">
      <c r="A156" s="387">
        <v>35</v>
      </c>
      <c r="B156" s="403" t="s">
        <v>721</v>
      </c>
      <c r="C156" s="401" t="s">
        <v>722</v>
      </c>
    </row>
    <row r="157" spans="1:3">
      <c r="A157" s="404" t="s">
        <v>723</v>
      </c>
      <c r="B157" s="403" t="s">
        <v>724</v>
      </c>
      <c r="C157" s="401" t="s">
        <v>725</v>
      </c>
    </row>
    <row r="158" spans="1:3">
      <c r="A158" s="404">
        <v>36.1</v>
      </c>
      <c r="B158" s="403" t="s">
        <v>726</v>
      </c>
      <c r="C158" s="401" t="s">
        <v>727</v>
      </c>
    </row>
    <row r="159" spans="1:3" ht="22.5">
      <c r="A159" s="404" t="s">
        <v>728</v>
      </c>
      <c r="B159" s="403" t="s">
        <v>709</v>
      </c>
      <c r="C159" s="398" t="s">
        <v>729</v>
      </c>
    </row>
    <row r="160" spans="1:3" ht="22.5">
      <c r="A160" s="404">
        <v>36.200000000000003</v>
      </c>
      <c r="B160" s="405" t="s">
        <v>730</v>
      </c>
      <c r="C160" s="398" t="s">
        <v>731</v>
      </c>
    </row>
    <row r="161" spans="1:3" ht="22.5">
      <c r="A161" s="404" t="s">
        <v>732</v>
      </c>
      <c r="B161" s="403" t="s">
        <v>709</v>
      </c>
      <c r="C161" s="398" t="s">
        <v>733</v>
      </c>
    </row>
    <row r="162" spans="1:3" ht="22.5">
      <c r="A162" s="404">
        <v>36.299999999999997</v>
      </c>
      <c r="B162" s="405" t="s">
        <v>734</v>
      </c>
      <c r="C162" s="398" t="s">
        <v>735</v>
      </c>
    </row>
    <row r="163" spans="1:3" ht="22.5">
      <c r="A163" s="404" t="s">
        <v>736</v>
      </c>
      <c r="B163" s="403" t="s">
        <v>709</v>
      </c>
      <c r="C163" s="398" t="s">
        <v>737</v>
      </c>
    </row>
    <row r="164" spans="1:3">
      <c r="A164" s="404" t="s">
        <v>738</v>
      </c>
      <c r="B164" s="403" t="s">
        <v>739</v>
      </c>
      <c r="C164" s="398" t="s">
        <v>740</v>
      </c>
    </row>
    <row r="165" spans="1:3">
      <c r="A165" s="404" t="s">
        <v>741</v>
      </c>
      <c r="B165" s="403" t="s">
        <v>709</v>
      </c>
      <c r="C165" s="398" t="s">
        <v>742</v>
      </c>
    </row>
    <row r="166" spans="1:3">
      <c r="A166" s="406">
        <v>37</v>
      </c>
      <c r="B166" s="403" t="s">
        <v>743</v>
      </c>
      <c r="C166" s="398" t="s">
        <v>744</v>
      </c>
    </row>
    <row r="167" spans="1:3">
      <c r="A167" s="406">
        <v>37.1</v>
      </c>
      <c r="B167" s="403" t="s">
        <v>745</v>
      </c>
      <c r="C167" s="398" t="s">
        <v>746</v>
      </c>
    </row>
    <row r="168" spans="1:3">
      <c r="A168" s="407" t="s">
        <v>747</v>
      </c>
      <c r="B168" s="403" t="s">
        <v>709</v>
      </c>
      <c r="C168" s="398" t="s">
        <v>748</v>
      </c>
    </row>
    <row r="169" spans="1:3">
      <c r="A169" s="406">
        <v>37.200000000000003</v>
      </c>
      <c r="B169" s="403" t="s">
        <v>749</v>
      </c>
      <c r="C169" s="398" t="s">
        <v>750</v>
      </c>
    </row>
    <row r="170" spans="1:3" ht="22.5">
      <c r="A170" s="407" t="s">
        <v>751</v>
      </c>
      <c r="B170" s="400" t="s">
        <v>709</v>
      </c>
      <c r="C170" s="398" t="s">
        <v>752</v>
      </c>
    </row>
    <row r="171" spans="1:3">
      <c r="A171" s="406">
        <v>38</v>
      </c>
      <c r="B171" s="400" t="s">
        <v>753</v>
      </c>
      <c r="C171" s="398" t="s">
        <v>754</v>
      </c>
    </row>
    <row r="172" spans="1:3">
      <c r="A172" s="404">
        <v>38.1</v>
      </c>
      <c r="B172" s="400" t="s">
        <v>755</v>
      </c>
      <c r="C172" s="398" t="s">
        <v>755</v>
      </c>
    </row>
    <row r="173" spans="1:3" ht="11.25" customHeight="1">
      <c r="A173" s="404" t="s">
        <v>756</v>
      </c>
      <c r="B173" s="408" t="s">
        <v>757</v>
      </c>
      <c r="C173" s="548" t="s">
        <v>758</v>
      </c>
    </row>
    <row r="174" spans="1:3">
      <c r="A174" s="404" t="s">
        <v>759</v>
      </c>
      <c r="B174" s="408" t="s">
        <v>760</v>
      </c>
      <c r="C174" s="548"/>
    </row>
    <row r="175" spans="1:3">
      <c r="A175" s="404" t="s">
        <v>761</v>
      </c>
      <c r="B175" s="408" t="s">
        <v>762</v>
      </c>
      <c r="C175" s="548"/>
    </row>
    <row r="176" spans="1:3">
      <c r="A176" s="404" t="s">
        <v>763</v>
      </c>
      <c r="B176" s="408" t="s">
        <v>764</v>
      </c>
      <c r="C176" s="548"/>
    </row>
    <row r="177" spans="1:3">
      <c r="A177" s="404" t="s">
        <v>765</v>
      </c>
      <c r="B177" s="408" t="s">
        <v>766</v>
      </c>
      <c r="C177" s="548"/>
    </row>
    <row r="178" spans="1:3">
      <c r="A178" s="404" t="s">
        <v>767</v>
      </c>
      <c r="B178" s="408" t="s">
        <v>768</v>
      </c>
      <c r="C178" s="548"/>
    </row>
    <row r="179" spans="1:3">
      <c r="A179" s="404">
        <v>38.200000000000003</v>
      </c>
      <c r="B179" s="400" t="s">
        <v>769</v>
      </c>
      <c r="C179" s="398" t="s">
        <v>769</v>
      </c>
    </row>
    <row r="180" spans="1:3" ht="11.25" customHeight="1">
      <c r="A180" s="404" t="s">
        <v>770</v>
      </c>
      <c r="B180" s="408" t="s">
        <v>771</v>
      </c>
      <c r="C180" s="548" t="s">
        <v>772</v>
      </c>
    </row>
    <row r="181" spans="1:3">
      <c r="A181" s="404" t="s">
        <v>773</v>
      </c>
      <c r="B181" s="408" t="s">
        <v>774</v>
      </c>
      <c r="C181" s="548"/>
    </row>
    <row r="182" spans="1:3">
      <c r="A182" s="404" t="s">
        <v>775</v>
      </c>
      <c r="B182" s="408" t="s">
        <v>776</v>
      </c>
      <c r="C182" s="548"/>
    </row>
    <row r="183" spans="1:3">
      <c r="A183" s="404" t="s">
        <v>777</v>
      </c>
      <c r="B183" s="408" t="s">
        <v>778</v>
      </c>
      <c r="C183" s="548"/>
    </row>
    <row r="184" spans="1:3">
      <c r="A184" s="404" t="s">
        <v>779</v>
      </c>
      <c r="B184" s="408" t="s">
        <v>780</v>
      </c>
      <c r="C184" s="548"/>
    </row>
    <row r="185" spans="1:3">
      <c r="A185" s="404" t="s">
        <v>781</v>
      </c>
      <c r="B185" s="408" t="s">
        <v>782</v>
      </c>
      <c r="C185" s="548"/>
    </row>
    <row r="186" spans="1:3">
      <c r="A186" s="404" t="s">
        <v>783</v>
      </c>
      <c r="B186" s="408" t="s">
        <v>784</v>
      </c>
      <c r="C186" s="548"/>
    </row>
    <row r="187" spans="1:3">
      <c r="A187" s="404">
        <v>38.299999999999997</v>
      </c>
      <c r="B187" s="400" t="s">
        <v>785</v>
      </c>
      <c r="C187" s="398" t="s">
        <v>786</v>
      </c>
    </row>
    <row r="188" spans="1:3" ht="11.25" customHeight="1">
      <c r="A188" s="404" t="s">
        <v>787</v>
      </c>
      <c r="B188" s="408" t="s">
        <v>788</v>
      </c>
      <c r="C188" s="548" t="s">
        <v>789</v>
      </c>
    </row>
    <row r="189" spans="1:3">
      <c r="A189" s="404" t="s">
        <v>790</v>
      </c>
      <c r="B189" s="408" t="s">
        <v>791</v>
      </c>
      <c r="C189" s="548"/>
    </row>
    <row r="190" spans="1:3">
      <c r="A190" s="404" t="s">
        <v>792</v>
      </c>
      <c r="B190" s="408" t="s">
        <v>793</v>
      </c>
      <c r="C190" s="548"/>
    </row>
    <row r="191" spans="1:3">
      <c r="A191" s="404" t="s">
        <v>794</v>
      </c>
      <c r="B191" s="408" t="s">
        <v>795</v>
      </c>
      <c r="C191" s="548"/>
    </row>
    <row r="192" spans="1:3">
      <c r="A192" s="404" t="s">
        <v>796</v>
      </c>
      <c r="B192" s="408" t="s">
        <v>797</v>
      </c>
      <c r="C192" s="548"/>
    </row>
    <row r="193" spans="1:3">
      <c r="A193" s="404" t="s">
        <v>798</v>
      </c>
      <c r="B193" s="408" t="s">
        <v>799</v>
      </c>
      <c r="C193" s="548"/>
    </row>
    <row r="194" spans="1:3">
      <c r="A194" s="404">
        <v>38.4</v>
      </c>
      <c r="B194" s="400" t="s">
        <v>743</v>
      </c>
      <c r="C194" s="398" t="s">
        <v>744</v>
      </c>
    </row>
    <row r="195" spans="1:3" s="388" customFormat="1" ht="11.25" customHeight="1">
      <c r="A195" s="404" t="s">
        <v>800</v>
      </c>
      <c r="B195" s="408" t="s">
        <v>788</v>
      </c>
      <c r="C195" s="548" t="s">
        <v>801</v>
      </c>
    </row>
    <row r="196" spans="1:3">
      <c r="A196" s="404" t="s">
        <v>802</v>
      </c>
      <c r="B196" s="408" t="s">
        <v>791</v>
      </c>
      <c r="C196" s="548"/>
    </row>
    <row r="197" spans="1:3">
      <c r="A197" s="404" t="s">
        <v>803</v>
      </c>
      <c r="B197" s="408" t="s">
        <v>793</v>
      </c>
      <c r="C197" s="548"/>
    </row>
    <row r="198" spans="1:3">
      <c r="A198" s="404" t="s">
        <v>804</v>
      </c>
      <c r="B198" s="408" t="s">
        <v>795</v>
      </c>
      <c r="C198" s="548"/>
    </row>
    <row r="199" spans="1:3">
      <c r="A199" s="409" t="s">
        <v>805</v>
      </c>
      <c r="B199" s="408" t="s">
        <v>806</v>
      </c>
      <c r="C199" s="548"/>
    </row>
    <row r="200" spans="1:3">
      <c r="A200" s="544" t="s">
        <v>807</v>
      </c>
      <c r="B200" s="544"/>
      <c r="C200" s="544"/>
    </row>
    <row r="201" spans="1:3">
      <c r="A201" s="546" t="s">
        <v>620</v>
      </c>
      <c r="B201" s="546"/>
      <c r="C201" s="546"/>
    </row>
    <row r="202" spans="1:3">
      <c r="A202" s="394">
        <v>11.1</v>
      </c>
      <c r="B202" s="400" t="s">
        <v>808</v>
      </c>
      <c r="C202" s="398" t="s">
        <v>809</v>
      </c>
    </row>
    <row r="203" spans="1:3">
      <c r="A203" s="394">
        <v>11.2</v>
      </c>
      <c r="B203" s="400" t="s">
        <v>810</v>
      </c>
      <c r="C203" s="398" t="s">
        <v>811</v>
      </c>
    </row>
    <row r="204" spans="1:3" ht="22.5">
      <c r="A204" s="394">
        <v>11.3</v>
      </c>
      <c r="B204" s="400" t="s">
        <v>812</v>
      </c>
      <c r="C204" s="398" t="s">
        <v>813</v>
      </c>
    </row>
    <row r="205" spans="1:3" ht="22.5">
      <c r="A205" s="394">
        <v>11.4</v>
      </c>
      <c r="B205" s="400" t="s">
        <v>814</v>
      </c>
      <c r="C205" s="398" t="s">
        <v>815</v>
      </c>
    </row>
    <row r="206" spans="1:3" ht="22.5">
      <c r="A206" s="394">
        <v>11.5</v>
      </c>
      <c r="B206" s="400" t="s">
        <v>816</v>
      </c>
      <c r="C206" s="398" t="s">
        <v>817</v>
      </c>
    </row>
    <row r="207" spans="1:3">
      <c r="A207" s="394">
        <v>11.6</v>
      </c>
      <c r="B207" s="400" t="s">
        <v>818</v>
      </c>
      <c r="C207" s="398" t="s">
        <v>819</v>
      </c>
    </row>
    <row r="208" spans="1:3" ht="22.5">
      <c r="A208" s="394">
        <v>11.7</v>
      </c>
      <c r="B208" s="400" t="s">
        <v>820</v>
      </c>
      <c r="C208" s="398" t="s">
        <v>821</v>
      </c>
    </row>
    <row r="209" spans="1:3" ht="22.5">
      <c r="A209" s="394">
        <v>11.8</v>
      </c>
      <c r="B209" s="400" t="s">
        <v>822</v>
      </c>
      <c r="C209" s="398" t="s">
        <v>823</v>
      </c>
    </row>
    <row r="210" spans="1:3">
      <c r="A210" s="394">
        <v>11.9</v>
      </c>
      <c r="B210" s="398" t="s">
        <v>824</v>
      </c>
      <c r="C210" s="398" t="s">
        <v>825</v>
      </c>
    </row>
    <row r="211" spans="1:3">
      <c r="A211" s="394">
        <v>11.1</v>
      </c>
      <c r="B211" s="398" t="s">
        <v>826</v>
      </c>
      <c r="C211" s="398" t="s">
        <v>827</v>
      </c>
    </row>
    <row r="212" spans="1:3">
      <c r="A212" s="394">
        <v>11.11</v>
      </c>
      <c r="B212" s="398" t="s">
        <v>828</v>
      </c>
      <c r="C212" s="398" t="s">
        <v>829</v>
      </c>
    </row>
    <row r="213" spans="1:3">
      <c r="A213" s="394">
        <v>11.12</v>
      </c>
      <c r="B213" s="400" t="s">
        <v>830</v>
      </c>
      <c r="C213" s="398" t="s">
        <v>831</v>
      </c>
    </row>
    <row r="214" spans="1:3">
      <c r="A214" s="394">
        <v>11.13</v>
      </c>
      <c r="B214" s="400" t="s">
        <v>832</v>
      </c>
      <c r="C214" s="398" t="s">
        <v>833</v>
      </c>
    </row>
    <row r="215" spans="1:3" ht="22.5">
      <c r="A215" s="394">
        <v>11.14</v>
      </c>
      <c r="B215" s="400" t="s">
        <v>834</v>
      </c>
      <c r="C215" s="398" t="s">
        <v>835</v>
      </c>
    </row>
    <row r="216" spans="1:3">
      <c r="A216" s="394">
        <v>11.15</v>
      </c>
      <c r="B216" s="400" t="s">
        <v>836</v>
      </c>
      <c r="C216" s="398" t="s">
        <v>837</v>
      </c>
    </row>
    <row r="217" spans="1:3">
      <c r="A217" s="394">
        <v>11.16</v>
      </c>
      <c r="B217" s="400" t="s">
        <v>838</v>
      </c>
      <c r="C217" s="398" t="s">
        <v>839</v>
      </c>
    </row>
    <row r="218" spans="1:3">
      <c r="A218" s="394">
        <v>11.17</v>
      </c>
      <c r="B218" s="400" t="s">
        <v>840</v>
      </c>
      <c r="C218" s="398" t="s">
        <v>841</v>
      </c>
    </row>
    <row r="219" spans="1:3">
      <c r="A219" s="394">
        <v>11.18</v>
      </c>
      <c r="B219" s="400" t="s">
        <v>842</v>
      </c>
      <c r="C219" s="398" t="s">
        <v>843</v>
      </c>
    </row>
    <row r="220" spans="1:3" ht="22.5">
      <c r="A220" s="394">
        <v>11.19</v>
      </c>
      <c r="B220" s="400" t="s">
        <v>844</v>
      </c>
      <c r="C220" s="398" t="s">
        <v>845</v>
      </c>
    </row>
    <row r="221" spans="1:3" ht="22.5">
      <c r="A221" s="394">
        <v>11.2</v>
      </c>
      <c r="B221" s="400" t="s">
        <v>846</v>
      </c>
      <c r="C221" s="398" t="s">
        <v>847</v>
      </c>
    </row>
    <row r="222" spans="1:3" s="388" customFormat="1">
      <c r="A222" s="394">
        <v>11.21</v>
      </c>
      <c r="B222" s="400" t="s">
        <v>848</v>
      </c>
      <c r="C222" s="398" t="s">
        <v>849</v>
      </c>
    </row>
    <row r="223" spans="1:3">
      <c r="A223" s="394">
        <v>11.22</v>
      </c>
      <c r="B223" s="400" t="s">
        <v>850</v>
      </c>
      <c r="C223" s="398" t="s">
        <v>851</v>
      </c>
    </row>
    <row r="224" spans="1:3">
      <c r="A224" s="394">
        <v>11.23</v>
      </c>
      <c r="B224" s="400" t="s">
        <v>852</v>
      </c>
      <c r="C224" s="398" t="s">
        <v>853</v>
      </c>
    </row>
    <row r="225" spans="1:3">
      <c r="A225" s="394">
        <v>11.24</v>
      </c>
      <c r="B225" s="400" t="s">
        <v>854</v>
      </c>
      <c r="C225" s="398" t="s">
        <v>855</v>
      </c>
    </row>
    <row r="226" spans="1:3">
      <c r="A226" s="394">
        <v>11.25</v>
      </c>
      <c r="B226" s="410" t="s">
        <v>856</v>
      </c>
      <c r="C226" s="411" t="s">
        <v>857</v>
      </c>
    </row>
    <row r="227" spans="1:3">
      <c r="A227" s="545" t="s">
        <v>858</v>
      </c>
      <c r="B227" s="545"/>
      <c r="C227" s="545"/>
    </row>
    <row r="228" spans="1:3">
      <c r="A228" s="546" t="s">
        <v>620</v>
      </c>
      <c r="B228" s="546"/>
      <c r="C228" s="546"/>
    </row>
    <row r="229" spans="1:3" ht="11.25" customHeight="1">
      <c r="A229" s="397" t="s">
        <v>859</v>
      </c>
      <c r="B229" s="412" t="s">
        <v>860</v>
      </c>
      <c r="C229" s="547" t="s">
        <v>861</v>
      </c>
    </row>
    <row r="230" spans="1:3">
      <c r="A230" s="387" t="s">
        <v>862</v>
      </c>
      <c r="B230" s="398" t="s">
        <v>863</v>
      </c>
      <c r="C230" s="547"/>
    </row>
    <row r="231" spans="1:3">
      <c r="A231" s="387" t="s">
        <v>864</v>
      </c>
      <c r="B231" s="398" t="s">
        <v>865</v>
      </c>
      <c r="C231" s="547"/>
    </row>
    <row r="232" spans="1:3">
      <c r="A232" s="387" t="s">
        <v>866</v>
      </c>
      <c r="B232" s="398" t="s">
        <v>867</v>
      </c>
      <c r="C232" s="547"/>
    </row>
    <row r="233" spans="1:3">
      <c r="A233" s="387" t="s">
        <v>868</v>
      </c>
      <c r="B233" s="398" t="s">
        <v>869</v>
      </c>
      <c r="C233" s="547"/>
    </row>
    <row r="234" spans="1:3">
      <c r="A234" s="387" t="s">
        <v>870</v>
      </c>
      <c r="B234" s="398" t="s">
        <v>871</v>
      </c>
      <c r="C234" s="398" t="s">
        <v>872</v>
      </c>
    </row>
    <row r="235" spans="1:3" ht="22.5">
      <c r="A235" s="387" t="s">
        <v>873</v>
      </c>
      <c r="B235" s="398" t="s">
        <v>874</v>
      </c>
      <c r="C235" s="398" t="s">
        <v>875</v>
      </c>
    </row>
    <row r="236" spans="1:3">
      <c r="A236" s="387" t="s">
        <v>876</v>
      </c>
      <c r="B236" s="398" t="s">
        <v>877</v>
      </c>
      <c r="C236" s="398" t="s">
        <v>878</v>
      </c>
    </row>
    <row r="237" spans="1:3" ht="11.25" customHeight="1">
      <c r="A237" s="387" t="s">
        <v>879</v>
      </c>
      <c r="B237" s="398" t="s">
        <v>880</v>
      </c>
      <c r="C237" s="548" t="s">
        <v>881</v>
      </c>
    </row>
    <row r="238" spans="1:3">
      <c r="A238" s="387" t="s">
        <v>882</v>
      </c>
      <c r="B238" s="398" t="s">
        <v>883</v>
      </c>
      <c r="C238" s="548"/>
    </row>
    <row r="239" spans="1:3">
      <c r="A239" s="387" t="s">
        <v>884</v>
      </c>
      <c r="B239" s="398" t="s">
        <v>885</v>
      </c>
      <c r="C239" s="548"/>
    </row>
    <row r="240" spans="1:3" ht="11.25" customHeight="1">
      <c r="A240" s="387" t="s">
        <v>886</v>
      </c>
      <c r="B240" s="398" t="s">
        <v>887</v>
      </c>
      <c r="C240" s="548" t="s">
        <v>861</v>
      </c>
    </row>
    <row r="241" spans="1:3">
      <c r="A241" s="387" t="s">
        <v>888</v>
      </c>
      <c r="B241" s="398" t="s">
        <v>889</v>
      </c>
      <c r="C241" s="548"/>
    </row>
    <row r="242" spans="1:3">
      <c r="A242" s="387" t="s">
        <v>890</v>
      </c>
      <c r="B242" s="398" t="s">
        <v>891</v>
      </c>
      <c r="C242" s="548"/>
    </row>
    <row r="243" spans="1:3" s="388" customFormat="1">
      <c r="A243" s="387" t="s">
        <v>892</v>
      </c>
      <c r="B243" s="398" t="s">
        <v>893</v>
      </c>
      <c r="C243" s="548"/>
    </row>
    <row r="244" spans="1:3">
      <c r="A244" s="387" t="s">
        <v>894</v>
      </c>
      <c r="B244" s="398" t="s">
        <v>895</v>
      </c>
      <c r="C244" s="548"/>
    </row>
    <row r="245" spans="1:3">
      <c r="A245" s="387" t="s">
        <v>896</v>
      </c>
      <c r="B245" s="398" t="s">
        <v>897</v>
      </c>
      <c r="C245" s="548"/>
    </row>
    <row r="246" spans="1:3">
      <c r="A246" s="387" t="s">
        <v>898</v>
      </c>
      <c r="B246" s="398" t="s">
        <v>899</v>
      </c>
      <c r="C246" s="548"/>
    </row>
    <row r="247" spans="1:3">
      <c r="A247" s="387" t="s">
        <v>900</v>
      </c>
      <c r="B247" s="398" t="s">
        <v>901</v>
      </c>
      <c r="C247" s="548"/>
    </row>
    <row r="248" spans="1:3" s="388" customFormat="1">
      <c r="A248" s="544" t="s">
        <v>902</v>
      </c>
      <c r="B248" s="544"/>
      <c r="C248" s="544"/>
    </row>
    <row r="249" spans="1:3">
      <c r="A249" s="542" t="s">
        <v>903</v>
      </c>
      <c r="B249" s="542"/>
      <c r="C249" s="542"/>
    </row>
    <row r="250" spans="1:3">
      <c r="A250" s="387">
        <v>13.1</v>
      </c>
      <c r="B250" s="543" t="s">
        <v>904</v>
      </c>
      <c r="C250" s="543"/>
    </row>
    <row r="251" spans="1:3" ht="33.75">
      <c r="A251" s="387" t="s">
        <v>905</v>
      </c>
      <c r="B251" s="400" t="s">
        <v>906</v>
      </c>
      <c r="C251" s="398" t="s">
        <v>907</v>
      </c>
    </row>
    <row r="252" spans="1:3" ht="101.25">
      <c r="A252" s="387" t="s">
        <v>908</v>
      </c>
      <c r="B252" s="400" t="s">
        <v>909</v>
      </c>
      <c r="C252" s="398" t="s">
        <v>910</v>
      </c>
    </row>
    <row r="253" spans="1:3">
      <c r="A253" s="544" t="s">
        <v>911</v>
      </c>
      <c r="B253" s="544"/>
      <c r="C253" s="544"/>
    </row>
    <row r="254" spans="1:3">
      <c r="A254" s="542" t="s">
        <v>903</v>
      </c>
      <c r="B254" s="542"/>
      <c r="C254" s="542"/>
    </row>
    <row r="255" spans="1:3">
      <c r="A255" s="387">
        <v>14.1</v>
      </c>
      <c r="B255" s="543" t="s">
        <v>912</v>
      </c>
      <c r="C255" s="543"/>
    </row>
    <row r="256" spans="1:3" ht="22.5">
      <c r="A256" s="387" t="s">
        <v>913</v>
      </c>
      <c r="B256" s="400" t="s">
        <v>914</v>
      </c>
      <c r="C256" s="398" t="s">
        <v>915</v>
      </c>
    </row>
    <row r="257" spans="1:3" ht="45">
      <c r="A257" s="387" t="s">
        <v>916</v>
      </c>
      <c r="B257" s="400" t="s">
        <v>917</v>
      </c>
      <c r="C257" s="398" t="s">
        <v>918</v>
      </c>
    </row>
    <row r="258" spans="1:3">
      <c r="A258" s="387" t="s">
        <v>919</v>
      </c>
      <c r="B258" s="400" t="s">
        <v>920</v>
      </c>
      <c r="C258" s="398" t="s">
        <v>921</v>
      </c>
    </row>
    <row r="259" spans="1:3" ht="22.5">
      <c r="A259" s="387" t="s">
        <v>922</v>
      </c>
      <c r="B259" s="400" t="s">
        <v>923</v>
      </c>
      <c r="C259" s="398" t="s">
        <v>924</v>
      </c>
    </row>
    <row r="260" spans="1:3" ht="56.25">
      <c r="A260" s="387" t="s">
        <v>925</v>
      </c>
      <c r="B260" s="400" t="s">
        <v>926</v>
      </c>
      <c r="C260" s="398" t="s">
        <v>927</v>
      </c>
    </row>
    <row r="261" spans="1:3" ht="56.25">
      <c r="A261" s="387" t="s">
        <v>928</v>
      </c>
      <c r="B261" s="400" t="s">
        <v>929</v>
      </c>
      <c r="C261" s="398" t="s">
        <v>930</v>
      </c>
    </row>
    <row r="262" spans="1:3">
      <c r="A262" s="385"/>
      <c r="B262" s="385"/>
      <c r="C262" s="385"/>
    </row>
    <row r="263" spans="1:3">
      <c r="A263" s="385"/>
      <c r="B263" s="385"/>
      <c r="C263" s="385"/>
    </row>
    <row r="264" spans="1:3">
      <c r="A264" s="385"/>
      <c r="B264" s="385"/>
      <c r="C264" s="385"/>
    </row>
    <row r="265" spans="1:3">
      <c r="A265" s="385"/>
      <c r="B265" s="385"/>
      <c r="C265" s="385"/>
    </row>
    <row r="266" spans="1:3">
      <c r="A266" s="385"/>
      <c r="B266" s="385"/>
      <c r="C266" s="385"/>
    </row>
  </sheetData>
  <sheetProtection selectLockedCells="1" selectUnlockedCells="1"/>
  <mergeCells count="125">
    <mergeCell ref="A1:C1"/>
    <mergeCell ref="B2:C2"/>
    <mergeCell ref="B3:C3"/>
    <mergeCell ref="A4:C4"/>
    <mergeCell ref="B5:C5"/>
    <mergeCell ref="B6:C6"/>
    <mergeCell ref="B13:C13"/>
    <mergeCell ref="B14:C14"/>
    <mergeCell ref="B15:C15"/>
    <mergeCell ref="B16:C16"/>
    <mergeCell ref="B17:C17"/>
    <mergeCell ref="B18:C18"/>
    <mergeCell ref="B7:C7"/>
    <mergeCell ref="B8:C8"/>
    <mergeCell ref="B9:C9"/>
    <mergeCell ref="B10:C10"/>
    <mergeCell ref="B11:C11"/>
    <mergeCell ref="B12:C12"/>
    <mergeCell ref="B25:C25"/>
    <mergeCell ref="A26:C26"/>
    <mergeCell ref="B27:C27"/>
    <mergeCell ref="A28:C28"/>
    <mergeCell ref="B29:C29"/>
    <mergeCell ref="B30:C30"/>
    <mergeCell ref="B19:C19"/>
    <mergeCell ref="B20:C20"/>
    <mergeCell ref="B21:C21"/>
    <mergeCell ref="B22:C22"/>
    <mergeCell ref="B23:C23"/>
    <mergeCell ref="B24:C24"/>
    <mergeCell ref="B37:C37"/>
    <mergeCell ref="B38:C38"/>
    <mergeCell ref="B39:C39"/>
    <mergeCell ref="B40:C40"/>
    <mergeCell ref="B41:C41"/>
    <mergeCell ref="A42:C42"/>
    <mergeCell ref="B31:C31"/>
    <mergeCell ref="B32:C32"/>
    <mergeCell ref="B33:C33"/>
    <mergeCell ref="B34:C34"/>
    <mergeCell ref="B35:C35"/>
    <mergeCell ref="B36:C36"/>
    <mergeCell ref="B49:C49"/>
    <mergeCell ref="B50:C50"/>
    <mergeCell ref="B51:C51"/>
    <mergeCell ref="B52:C52"/>
    <mergeCell ref="B53:C53"/>
    <mergeCell ref="B54:C54"/>
    <mergeCell ref="B43:C43"/>
    <mergeCell ref="B44:C44"/>
    <mergeCell ref="B45:C45"/>
    <mergeCell ref="A46:C46"/>
    <mergeCell ref="B47:C47"/>
    <mergeCell ref="A48:C48"/>
    <mergeCell ref="B61:C61"/>
    <mergeCell ref="B62:C62"/>
    <mergeCell ref="B63:C63"/>
    <mergeCell ref="B64:C64"/>
    <mergeCell ref="A65:C65"/>
    <mergeCell ref="B66:C66"/>
    <mergeCell ref="A55:C55"/>
    <mergeCell ref="B56:C56"/>
    <mergeCell ref="B57:C57"/>
    <mergeCell ref="B58:C58"/>
    <mergeCell ref="B59:C59"/>
    <mergeCell ref="B60:C60"/>
    <mergeCell ref="B73:C73"/>
    <mergeCell ref="B74:C74"/>
    <mergeCell ref="B75:C75"/>
    <mergeCell ref="A76:C76"/>
    <mergeCell ref="B77:C77"/>
    <mergeCell ref="B78:C78"/>
    <mergeCell ref="A67:C67"/>
    <mergeCell ref="B68:C68"/>
    <mergeCell ref="B69:C69"/>
    <mergeCell ref="B70:C70"/>
    <mergeCell ref="B71:C71"/>
    <mergeCell ref="B72:C72"/>
    <mergeCell ref="B85:C85"/>
    <mergeCell ref="B86:C86"/>
    <mergeCell ref="B87:C87"/>
    <mergeCell ref="A88:C88"/>
    <mergeCell ref="B89:C89"/>
    <mergeCell ref="B90:C90"/>
    <mergeCell ref="B79:C79"/>
    <mergeCell ref="A80:C80"/>
    <mergeCell ref="B81:C81"/>
    <mergeCell ref="B82:C82"/>
    <mergeCell ref="B83:C83"/>
    <mergeCell ref="B84:C84"/>
    <mergeCell ref="A97:C97"/>
    <mergeCell ref="A105:C105"/>
    <mergeCell ref="B106:C106"/>
    <mergeCell ref="A107:C107"/>
    <mergeCell ref="A108:C108"/>
    <mergeCell ref="B109:C109"/>
    <mergeCell ref="B91:C91"/>
    <mergeCell ref="B92:C92"/>
    <mergeCell ref="B93:C93"/>
    <mergeCell ref="B94:C94"/>
    <mergeCell ref="B95:C95"/>
    <mergeCell ref="A96:C96"/>
    <mergeCell ref="C173:C178"/>
    <mergeCell ref="C180:C186"/>
    <mergeCell ref="C188:C193"/>
    <mergeCell ref="C195:C199"/>
    <mergeCell ref="A200:C200"/>
    <mergeCell ref="A201:C201"/>
    <mergeCell ref="B110:C110"/>
    <mergeCell ref="B111:C111"/>
    <mergeCell ref="B112:C112"/>
    <mergeCell ref="B113:C113"/>
    <mergeCell ref="A114:C114"/>
    <mergeCell ref="A115:C115"/>
    <mergeCell ref="A249:C249"/>
    <mergeCell ref="B250:C250"/>
    <mergeCell ref="A253:C253"/>
    <mergeCell ref="A254:C254"/>
    <mergeCell ref="B255:C255"/>
    <mergeCell ref="A227:C227"/>
    <mergeCell ref="A228:C228"/>
    <mergeCell ref="C229:C233"/>
    <mergeCell ref="C237:C239"/>
    <mergeCell ref="C240:C247"/>
    <mergeCell ref="A248:C248"/>
  </mergeCells>
  <pageMargins left="0.7" right="0.7" top="0.75" bottom="0.75" header="0.51180555555555551" footer="0.51180555555555551"/>
  <pageSetup paperSize="9" firstPageNumber="0"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42"/>
  <sheetViews>
    <sheetView topLeftCell="A4" zoomScaleNormal="100" workbookViewId="0">
      <selection activeCell="B36" sqref="B36"/>
    </sheetView>
  </sheetViews>
  <sheetFormatPr defaultColWidth="8.7109375" defaultRowHeight="15.75"/>
  <cols>
    <col min="1" max="1" width="9.5703125" style="18" customWidth="1"/>
    <col min="2" max="2" width="86.7109375" style="19" customWidth="1"/>
    <col min="3" max="3" width="16.140625" style="19" bestFit="1" customWidth="1"/>
    <col min="4" max="6" width="12.7109375" style="1" customWidth="1"/>
    <col min="7" max="7" width="11.42578125" style="1" customWidth="1"/>
    <col min="8" max="9" width="6.7109375" customWidth="1"/>
  </cols>
  <sheetData>
    <row r="1" spans="1:18">
      <c r="A1" s="18" t="s">
        <v>27</v>
      </c>
      <c r="B1" s="19" t="str">
        <f>'2. RC'!B1</f>
        <v>სს " პაშა ბანკი საქართველო"</v>
      </c>
    </row>
    <row r="2" spans="1:18">
      <c r="A2" s="18" t="s">
        <v>28</v>
      </c>
      <c r="B2" s="19" t="str">
        <f>'2. RC'!B2</f>
        <v>31.12.2020</v>
      </c>
      <c r="H2" s="8"/>
    </row>
    <row r="3" spans="1:18">
      <c r="H3" s="8"/>
    </row>
    <row r="4" spans="1:18" ht="16.5" thickBot="1">
      <c r="A4" s="414" t="s">
        <v>29</v>
      </c>
      <c r="B4" s="415" t="s">
        <v>12</v>
      </c>
      <c r="C4" s="416"/>
      <c r="D4" s="417"/>
      <c r="E4" s="417"/>
      <c r="F4" s="417"/>
      <c r="G4" s="417"/>
      <c r="H4" s="8"/>
    </row>
    <row r="5" spans="1:18" ht="15">
      <c r="A5" s="496" t="s">
        <v>30</v>
      </c>
      <c r="B5" s="497"/>
      <c r="C5" s="498" t="str">
        <f>MID($B$2,4,2)/3&amp;"Q"&amp;RIGHT($B$2,4)</f>
        <v>4Q2020</v>
      </c>
      <c r="D5" s="499" t="str">
        <f>MONTH(EDATE(DATE(RIGHT($B$2,4),MID($B$2,4,2),LEFT($B$2,2)),-3))/3&amp;"Q"&amp;YEAR(EDATE(DATE(RIGHT($B$2,4),MID($B$2,4,2),LEFT($B$2,2)),-3))</f>
        <v>3Q2020</v>
      </c>
      <c r="E5" s="499" t="str">
        <f>MONTH(EDATE(DATE(RIGHT($B$2,4),MID($B$2,4,2),LEFT($B$2,2)),-6))/3&amp;"Q"&amp;YEAR(EDATE(DATE(RIGHT($B$2,4),MID($B$2,4,2),LEFT($B$2,2)),-6))</f>
        <v>2Q2020</v>
      </c>
      <c r="F5" s="499" t="str">
        <f>MONTH(EDATE(DATE(RIGHT($B$2,4),MID($B$2,4,2),LEFT($B$2,2)),-9))/3&amp;"Q"&amp;YEAR(EDATE(DATE(RIGHT($B$2,4),MID($B$2,4,2),LEFT($B$2,2)),-9))</f>
        <v>1Q2020</v>
      </c>
      <c r="G5" s="500" t="str">
        <f>MONTH(EDATE(DATE(RIGHT($B$2,4),MID($B$2,4,2),LEFT($B$2,2)),-12))/3&amp;"Q"&amp;YEAR(EDATE(DATE(RIGHT($B$2,4),MID($B$2,4,2),LEFT($B$2,2)),-12))</f>
        <v>4Q2019</v>
      </c>
    </row>
    <row r="6" spans="1:18" ht="15">
      <c r="A6" s="418"/>
      <c r="B6" s="22" t="s">
        <v>31</v>
      </c>
      <c r="C6" s="23"/>
      <c r="D6" s="23"/>
      <c r="E6" s="23"/>
      <c r="F6" s="23"/>
      <c r="G6" s="419"/>
    </row>
    <row r="7" spans="1:18" ht="15">
      <c r="A7" s="418"/>
      <c r="B7" s="24" t="s">
        <v>32</v>
      </c>
      <c r="C7" s="23"/>
      <c r="D7" s="23"/>
      <c r="E7" s="23"/>
      <c r="F7" s="23"/>
      <c r="G7" s="419"/>
    </row>
    <row r="8" spans="1:18" ht="15">
      <c r="A8" s="420">
        <v>1</v>
      </c>
      <c r="B8" s="25" t="s">
        <v>33</v>
      </c>
      <c r="C8" s="26">
        <v>71776387.769999996</v>
      </c>
      <c r="D8" s="27">
        <v>74981971.310000002</v>
      </c>
      <c r="E8" s="27">
        <v>77845531.489999995</v>
      </c>
      <c r="F8" s="27">
        <v>82217108.230000004</v>
      </c>
      <c r="G8" s="421">
        <v>94603709.280000001</v>
      </c>
      <c r="O8" s="413"/>
      <c r="P8" s="413"/>
      <c r="Q8" s="413"/>
      <c r="R8" s="413"/>
    </row>
    <row r="9" spans="1:18" ht="15">
      <c r="A9" s="420">
        <v>2</v>
      </c>
      <c r="B9" s="25" t="s">
        <v>34</v>
      </c>
      <c r="C9" s="26">
        <v>71776387.769999996</v>
      </c>
      <c r="D9" s="27">
        <v>74981971.310000002</v>
      </c>
      <c r="E9" s="27">
        <v>77845531.489999995</v>
      </c>
      <c r="F9" s="27">
        <v>82217108.230000004</v>
      </c>
      <c r="G9" s="421">
        <v>94603709.280000001</v>
      </c>
      <c r="O9" s="413"/>
      <c r="P9" s="413"/>
      <c r="Q9" s="413"/>
      <c r="R9" s="413"/>
    </row>
    <row r="10" spans="1:18" ht="15">
      <c r="A10" s="420">
        <v>3</v>
      </c>
      <c r="B10" s="25" t="s">
        <v>20</v>
      </c>
      <c r="C10" s="26">
        <v>110184247.3864</v>
      </c>
      <c r="D10" s="27">
        <v>113511209.59299999</v>
      </c>
      <c r="E10" s="27">
        <v>114338419.55769999</v>
      </c>
      <c r="F10" s="27">
        <v>121247283.59550001</v>
      </c>
      <c r="G10" s="421">
        <v>128956191.61860001</v>
      </c>
      <c r="O10" s="413"/>
      <c r="P10" s="413"/>
      <c r="Q10" s="413"/>
      <c r="R10" s="413"/>
    </row>
    <row r="11" spans="1:18" ht="15">
      <c r="A11" s="418"/>
      <c r="B11" s="22" t="s">
        <v>35</v>
      </c>
      <c r="C11" s="23"/>
      <c r="D11" s="23"/>
      <c r="E11" s="23"/>
      <c r="F11" s="23"/>
      <c r="G11" s="419"/>
      <c r="O11" s="413"/>
      <c r="P11" s="413"/>
      <c r="Q11" s="413"/>
      <c r="R11" s="413"/>
    </row>
    <row r="12" spans="1:18" ht="15" customHeight="1">
      <c r="A12" s="420">
        <v>4</v>
      </c>
      <c r="B12" s="25" t="s">
        <v>36</v>
      </c>
      <c r="C12" s="28">
        <v>511914210.65998864</v>
      </c>
      <c r="D12" s="27">
        <v>493420977.04311895</v>
      </c>
      <c r="E12" s="27">
        <v>506656949.40557003</v>
      </c>
      <c r="F12" s="27">
        <v>526675270.03255808</v>
      </c>
      <c r="G12" s="421">
        <v>495553545.64660001</v>
      </c>
      <c r="O12" s="413"/>
      <c r="P12" s="413"/>
      <c r="Q12" s="413"/>
      <c r="R12" s="413"/>
    </row>
    <row r="13" spans="1:18" ht="15">
      <c r="A13" s="418"/>
      <c r="B13" s="22" t="s">
        <v>37</v>
      </c>
      <c r="C13" s="23"/>
      <c r="D13" s="23"/>
      <c r="E13" s="23"/>
      <c r="F13" s="23"/>
      <c r="G13" s="419"/>
      <c r="O13" s="413"/>
      <c r="P13" s="413"/>
      <c r="Q13" s="413"/>
      <c r="R13" s="413"/>
    </row>
    <row r="14" spans="1:18" s="8" customFormat="1" ht="15">
      <c r="A14" s="420"/>
      <c r="B14" s="24" t="s">
        <v>32</v>
      </c>
      <c r="C14" s="23"/>
      <c r="D14" s="23"/>
      <c r="E14" s="23"/>
      <c r="F14" s="23"/>
      <c r="G14" s="419"/>
      <c r="O14" s="413"/>
      <c r="P14" s="413"/>
      <c r="Q14" s="413"/>
      <c r="R14" s="413"/>
    </row>
    <row r="15" spans="1:18" ht="15">
      <c r="A15" s="420">
        <v>5</v>
      </c>
      <c r="B15" s="25" t="str">
        <f>"პირველადი კაპიტალის კოეფიციენტი &gt;="&amp;'9.1. Capital Requirements'!$C$19*100&amp;"%"</f>
        <v>პირველადი კაპიტალის კოეფიციენტი &gt;=5.81147318130631%</v>
      </c>
      <c r="C15" s="29">
        <v>0.14021175086634508</v>
      </c>
      <c r="D15" s="30">
        <v>0.1519634851346166</v>
      </c>
      <c r="E15" s="30">
        <v>0.15364544309780309</v>
      </c>
      <c r="F15" s="30">
        <v>0.15610588327968675</v>
      </c>
      <c r="G15" s="422">
        <v>0.19107560434928919</v>
      </c>
      <c r="O15" s="413"/>
      <c r="P15" s="413"/>
      <c r="Q15" s="413"/>
      <c r="R15" s="413"/>
    </row>
    <row r="16" spans="1:18" ht="15" customHeight="1">
      <c r="A16" s="420">
        <v>6</v>
      </c>
      <c r="B16" s="25" t="str">
        <f>"პირველადი კაპიტალის კოეფიციენტი &gt;="&amp;'9.1. Capital Requirements'!$C$20*100&amp;"%"</f>
        <v>პირველადი კაპიტალის კოეფიციენტი &gt;=7.75166416622693%</v>
      </c>
      <c r="C16" s="29">
        <v>0.14021175086634508</v>
      </c>
      <c r="D16" s="30">
        <v>0.1519634851346166</v>
      </c>
      <c r="E16" s="30">
        <v>0.15364544309780309</v>
      </c>
      <c r="F16" s="30">
        <v>0.15610588327968675</v>
      </c>
      <c r="G16" s="422">
        <v>0.19107560434928919</v>
      </c>
      <c r="O16" s="413"/>
      <c r="P16" s="413"/>
      <c r="Q16" s="413"/>
      <c r="R16" s="413"/>
    </row>
    <row r="17" spans="1:18" ht="15">
      <c r="A17" s="420">
        <v>7</v>
      </c>
      <c r="B17" s="25" t="str">
        <f>"საზედამხედველო კაპიტალის კოეფიციენტი &gt;="&amp;'9.1. Capital Requirements'!$C$21*100&amp;"%"</f>
        <v>საზედამხედველო კაპიტალის კოეფიციენტი &gt;=14.2558831308609%</v>
      </c>
      <c r="C17" s="29">
        <v>0.21523967315606315</v>
      </c>
      <c r="D17" s="30">
        <v>0.23004942001701825</v>
      </c>
      <c r="E17" s="30">
        <v>0.22567226146181626</v>
      </c>
      <c r="F17" s="30">
        <v>0.23021260061822293</v>
      </c>
      <c r="G17" s="422">
        <v>0.26045894432297823</v>
      </c>
      <c r="O17" s="413"/>
      <c r="P17" s="413"/>
      <c r="Q17" s="413"/>
      <c r="R17" s="413"/>
    </row>
    <row r="18" spans="1:18" ht="15">
      <c r="A18" s="418"/>
      <c r="B18" s="22" t="s">
        <v>38</v>
      </c>
      <c r="C18" s="31"/>
      <c r="D18" s="31"/>
      <c r="E18" s="31"/>
      <c r="F18" s="31"/>
      <c r="G18" s="423"/>
      <c r="O18" s="413"/>
      <c r="P18" s="413"/>
      <c r="Q18" s="413"/>
      <c r="R18" s="413"/>
    </row>
    <row r="19" spans="1:18" ht="15" customHeight="1">
      <c r="A19" s="424">
        <v>8</v>
      </c>
      <c r="B19" s="32" t="s">
        <v>39</v>
      </c>
      <c r="C19" s="33">
        <v>6.6000000000000003E-2</v>
      </c>
      <c r="D19" s="33">
        <v>6.7100000000000007E-2</v>
      </c>
      <c r="E19" s="33">
        <v>6.6199999999999995E-2</v>
      </c>
      <c r="F19" s="33">
        <v>6.8500000000000005E-2</v>
      </c>
      <c r="G19" s="425">
        <v>6.7199999999999996E-2</v>
      </c>
      <c r="O19" s="413"/>
      <c r="P19" s="413"/>
      <c r="Q19" s="413"/>
      <c r="R19" s="413"/>
    </row>
    <row r="20" spans="1:18" ht="15">
      <c r="A20" s="424">
        <v>9</v>
      </c>
      <c r="B20" s="32" t="s">
        <v>40</v>
      </c>
      <c r="C20" s="33">
        <v>3.1399999999999997E-2</v>
      </c>
      <c r="D20" s="33">
        <v>3.2000000000000001E-2</v>
      </c>
      <c r="E20" s="33">
        <v>3.2199999999999999E-2</v>
      </c>
      <c r="F20" s="33">
        <v>3.1800000000000002E-2</v>
      </c>
      <c r="G20" s="425">
        <v>2.4299999999999999E-2</v>
      </c>
      <c r="O20" s="413"/>
      <c r="P20" s="413"/>
      <c r="Q20" s="413"/>
      <c r="R20" s="413"/>
    </row>
    <row r="21" spans="1:18" ht="15">
      <c r="A21" s="424">
        <v>10</v>
      </c>
      <c r="B21" s="32" t="s">
        <v>41</v>
      </c>
      <c r="C21" s="33">
        <v>-4.82E-2</v>
      </c>
      <c r="D21" s="33">
        <v>-3.9199999999999999E-2</v>
      </c>
      <c r="E21" s="33">
        <v>-3.2899999999999999E-2</v>
      </c>
      <c r="F21" s="33">
        <v>-3.6900000000000002E-2</v>
      </c>
      <c r="G21" s="425">
        <v>-9.4999999999999998E-3</v>
      </c>
      <c r="O21" s="413"/>
      <c r="P21" s="413"/>
      <c r="Q21" s="413"/>
      <c r="R21" s="413"/>
    </row>
    <row r="22" spans="1:18" ht="15">
      <c r="A22" s="424">
        <v>11</v>
      </c>
      <c r="B22" s="32" t="s">
        <v>42</v>
      </c>
      <c r="C22" s="33">
        <v>3.4599999999999999E-2</v>
      </c>
      <c r="D22" s="33">
        <v>3.5000000000000003E-2</v>
      </c>
      <c r="E22" s="33">
        <v>3.4000000000000002E-2</v>
      </c>
      <c r="F22" s="33">
        <v>3.6700000000000003E-2</v>
      </c>
      <c r="G22" s="425">
        <v>4.2900000000000001E-2</v>
      </c>
      <c r="O22" s="413"/>
      <c r="P22" s="413"/>
      <c r="Q22" s="413"/>
      <c r="R22" s="413"/>
    </row>
    <row r="23" spans="1:18" ht="15">
      <c r="A23" s="424">
        <v>12</v>
      </c>
      <c r="B23" s="32" t="s">
        <v>43</v>
      </c>
      <c r="C23" s="33">
        <v>-4.8300000000000003E-2</v>
      </c>
      <c r="D23" s="33">
        <v>-5.4899999999999997E-2</v>
      </c>
      <c r="E23" s="33">
        <v>-6.9000000000000006E-2</v>
      </c>
      <c r="F23" s="33">
        <v>-0.10199999999999999</v>
      </c>
      <c r="G23" s="425">
        <v>-1.9300000000000001E-2</v>
      </c>
      <c r="O23" s="413"/>
      <c r="P23" s="413"/>
      <c r="Q23" s="413"/>
      <c r="R23" s="413"/>
    </row>
    <row r="24" spans="1:18" ht="15">
      <c r="A24" s="424">
        <v>13</v>
      </c>
      <c r="B24" s="32" t="s">
        <v>44</v>
      </c>
      <c r="C24" s="33">
        <v>-0.27210000000000001</v>
      </c>
      <c r="D24" s="33">
        <v>-0.30109999999999998</v>
      </c>
      <c r="E24" s="33">
        <v>-0.36820000000000003</v>
      </c>
      <c r="F24" s="33">
        <v>-0.5171</v>
      </c>
      <c r="G24" s="425">
        <v>-7.8600000000000003E-2</v>
      </c>
      <c r="O24" s="413"/>
      <c r="P24" s="413"/>
      <c r="Q24" s="413"/>
      <c r="R24" s="413"/>
    </row>
    <row r="25" spans="1:18" ht="15">
      <c r="A25" s="418"/>
      <c r="B25" s="22" t="s">
        <v>45</v>
      </c>
      <c r="C25" s="31"/>
      <c r="D25" s="31"/>
      <c r="E25" s="31"/>
      <c r="F25" s="31"/>
      <c r="G25" s="423"/>
      <c r="O25" s="413"/>
      <c r="P25" s="413"/>
      <c r="Q25" s="413"/>
      <c r="R25" s="413"/>
    </row>
    <row r="26" spans="1:18" ht="15">
      <c r="A26" s="424">
        <v>14</v>
      </c>
      <c r="B26" s="32" t="s">
        <v>46</v>
      </c>
      <c r="C26" s="33">
        <v>7.3899999999999993E-2</v>
      </c>
      <c r="D26" s="33">
        <v>8.0600000000000005E-2</v>
      </c>
      <c r="E26" s="33">
        <v>1.8725921245601372E-2</v>
      </c>
      <c r="F26" s="33">
        <v>3.2000000000000002E-3</v>
      </c>
      <c r="G26" s="425">
        <v>2.0999999999999999E-3</v>
      </c>
      <c r="O26" s="413"/>
      <c r="P26" s="413"/>
      <c r="Q26" s="413"/>
      <c r="R26" s="413"/>
    </row>
    <row r="27" spans="1:18" ht="15" customHeight="1">
      <c r="A27" s="424">
        <v>15</v>
      </c>
      <c r="B27" s="32" t="s">
        <v>47</v>
      </c>
      <c r="C27" s="33">
        <v>6.0999999999999999E-2</v>
      </c>
      <c r="D27" s="33">
        <v>6.1600000000000002E-2</v>
      </c>
      <c r="E27" s="33">
        <v>6.2899999999999998E-2</v>
      </c>
      <c r="F27" s="33">
        <v>5.6000000000000001E-2</v>
      </c>
      <c r="G27" s="425">
        <v>2.3099999999999999E-2</v>
      </c>
      <c r="O27" s="413"/>
      <c r="P27" s="413"/>
      <c r="Q27" s="413"/>
      <c r="R27" s="413"/>
    </row>
    <row r="28" spans="1:18" ht="15">
      <c r="A28" s="424">
        <v>16</v>
      </c>
      <c r="B28" s="32" t="s">
        <v>48</v>
      </c>
      <c r="C28" s="33">
        <v>0.71360000000000001</v>
      </c>
      <c r="D28" s="33">
        <v>0.74270000000000003</v>
      </c>
      <c r="E28" s="33">
        <v>0.69389999999999996</v>
      </c>
      <c r="F28" s="33">
        <v>0.68600000000000005</v>
      </c>
      <c r="G28" s="425">
        <v>0.64259999999999995</v>
      </c>
      <c r="O28" s="413"/>
      <c r="P28" s="413"/>
      <c r="Q28" s="413"/>
      <c r="R28" s="413"/>
    </row>
    <row r="29" spans="1:18" ht="15" customHeight="1">
      <c r="A29" s="424">
        <v>17</v>
      </c>
      <c r="B29" s="32" t="s">
        <v>49</v>
      </c>
      <c r="C29" s="33">
        <v>0.67710000000000004</v>
      </c>
      <c r="D29" s="33">
        <v>0.69179999999999997</v>
      </c>
      <c r="E29" s="33">
        <v>0.64559999999999995</v>
      </c>
      <c r="F29" s="33">
        <v>0.65610000000000002</v>
      </c>
      <c r="G29" s="425">
        <v>0.63649999999999995</v>
      </c>
      <c r="O29" s="413"/>
      <c r="P29" s="413"/>
      <c r="Q29" s="413"/>
      <c r="R29" s="413"/>
    </row>
    <row r="30" spans="1:18" ht="15">
      <c r="A30" s="424">
        <v>18</v>
      </c>
      <c r="B30" s="32" t="s">
        <v>50</v>
      </c>
      <c r="C30" s="33">
        <v>9.8699999999999996E-2</v>
      </c>
      <c r="D30" s="33">
        <v>4.7899999999999998E-2</v>
      </c>
      <c r="E30" s="33">
        <v>7.4999999999999997E-3</v>
      </c>
      <c r="F30" s="33">
        <v>5.3E-3</v>
      </c>
      <c r="G30" s="425">
        <v>0.58560000000000001</v>
      </c>
      <c r="O30" s="413"/>
      <c r="P30" s="413"/>
      <c r="Q30" s="413"/>
      <c r="R30" s="413"/>
    </row>
    <row r="31" spans="1:18" ht="15" customHeight="1">
      <c r="A31" s="418"/>
      <c r="B31" s="22" t="s">
        <v>51</v>
      </c>
      <c r="C31" s="31"/>
      <c r="D31" s="31"/>
      <c r="E31" s="31"/>
      <c r="F31" s="31"/>
      <c r="G31" s="423"/>
      <c r="O31" s="413"/>
      <c r="P31" s="413"/>
      <c r="Q31" s="413"/>
      <c r="R31" s="413"/>
    </row>
    <row r="32" spans="1:18" ht="15">
      <c r="A32" s="424">
        <v>19</v>
      </c>
      <c r="B32" s="32" t="s">
        <v>52</v>
      </c>
      <c r="C32" s="33">
        <v>0.10489999999999999</v>
      </c>
      <c r="D32" s="33">
        <v>0.1104</v>
      </c>
      <c r="E32" s="33">
        <v>0.12770000000000001</v>
      </c>
      <c r="F32" s="33">
        <v>0.14849999999999999</v>
      </c>
      <c r="G32" s="425">
        <v>0.2576</v>
      </c>
      <c r="O32" s="413"/>
      <c r="P32" s="413"/>
      <c r="Q32" s="413"/>
      <c r="R32" s="413"/>
    </row>
    <row r="33" spans="1:18" ht="15" customHeight="1">
      <c r="A33" s="424">
        <v>20</v>
      </c>
      <c r="B33" s="32" t="s">
        <v>53</v>
      </c>
      <c r="C33" s="33">
        <v>0.83140000000000003</v>
      </c>
      <c r="D33" s="33">
        <v>0.78790000000000004</v>
      </c>
      <c r="E33" s="33">
        <v>0.78600000000000003</v>
      </c>
      <c r="F33" s="33">
        <v>0.79110000000000003</v>
      </c>
      <c r="G33" s="425">
        <v>0.75229999999999997</v>
      </c>
      <c r="O33" s="413"/>
      <c r="P33" s="413"/>
      <c r="Q33" s="413"/>
      <c r="R33" s="413"/>
    </row>
    <row r="34" spans="1:18" ht="15">
      <c r="A34" s="424">
        <v>21</v>
      </c>
      <c r="B34" s="34" t="s">
        <v>54</v>
      </c>
      <c r="C34" s="33">
        <v>0.15110000000000001</v>
      </c>
      <c r="D34" s="33">
        <v>0.1321</v>
      </c>
      <c r="E34" s="33">
        <v>0.20050000000000001</v>
      </c>
      <c r="F34" s="33">
        <v>0.1183</v>
      </c>
      <c r="G34" s="425">
        <v>0.2026</v>
      </c>
      <c r="O34" s="413"/>
      <c r="P34" s="413"/>
      <c r="Q34" s="413"/>
      <c r="R34" s="413"/>
    </row>
    <row r="35" spans="1:18" ht="15">
      <c r="A35" s="426"/>
      <c r="B35" s="22" t="s">
        <v>55</v>
      </c>
      <c r="C35" s="31"/>
      <c r="D35" s="31"/>
      <c r="E35" s="31"/>
      <c r="F35" s="31"/>
      <c r="G35" s="423"/>
      <c r="O35" s="413"/>
      <c r="P35" s="413"/>
      <c r="Q35" s="413"/>
      <c r="R35" s="413"/>
    </row>
    <row r="36" spans="1:18" ht="15">
      <c r="A36" s="424">
        <v>22</v>
      </c>
      <c r="B36" s="35" t="s">
        <v>56</v>
      </c>
      <c r="C36" s="27">
        <v>104948297.94815218</v>
      </c>
      <c r="D36" s="27">
        <v>112139400.54614125</v>
      </c>
      <c r="E36" s="27">
        <v>116325035.76862641</v>
      </c>
      <c r="F36" s="27">
        <v>124363393.37619562</v>
      </c>
      <c r="G36" s="421">
        <v>168509641.41161686</v>
      </c>
      <c r="O36" s="413"/>
      <c r="P36" s="413"/>
      <c r="Q36" s="413"/>
      <c r="R36" s="413"/>
    </row>
    <row r="37" spans="1:18" ht="15">
      <c r="A37" s="424">
        <v>23</v>
      </c>
      <c r="B37" s="32" t="s">
        <v>57</v>
      </c>
      <c r="C37" s="27">
        <v>61827539.946882613</v>
      </c>
      <c r="D37" s="27">
        <v>70054626.776927143</v>
      </c>
      <c r="E37" s="27">
        <v>82364621.909533516</v>
      </c>
      <c r="F37" s="27">
        <v>86088288.875523925</v>
      </c>
      <c r="G37" s="421">
        <v>94698659.371229351</v>
      </c>
      <c r="O37" s="413"/>
      <c r="P37" s="413"/>
      <c r="Q37" s="413"/>
      <c r="R37" s="413"/>
    </row>
    <row r="38" spans="1:18" thickBot="1">
      <c r="A38" s="427">
        <v>24</v>
      </c>
      <c r="B38" s="428" t="s">
        <v>58</v>
      </c>
      <c r="C38" s="429">
        <v>1.6957186682660275</v>
      </c>
      <c r="D38" s="501">
        <v>1.3321222110679072</v>
      </c>
      <c r="E38" s="501">
        <v>1.450113924409929</v>
      </c>
      <c r="F38" s="501">
        <v>1.4542050233161685</v>
      </c>
      <c r="G38" s="502">
        <v>1.7854533381123063</v>
      </c>
      <c r="O38" s="413"/>
      <c r="P38" s="413"/>
      <c r="Q38" s="413"/>
      <c r="R38" s="413"/>
    </row>
    <row r="39" spans="1:18">
      <c r="A39" s="36"/>
    </row>
    <row r="40" spans="1:18">
      <c r="B40" s="37"/>
    </row>
    <row r="41" spans="1:18" ht="39.75">
      <c r="B41" s="38" t="s">
        <v>59</v>
      </c>
    </row>
    <row r="42" spans="1:18" ht="65.25">
      <c r="B42" s="37" t="s">
        <v>60</v>
      </c>
    </row>
  </sheetData>
  <sheetProtection selectLockedCells="1" selectUnlockedCells="1"/>
  <pageMargins left="0.7" right="0.7" top="0.75" bottom="0.75" header="0.51180555555555551" footer="0.51180555555555551"/>
  <pageSetup paperSize="9" firstPageNumber="0"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3"/>
  <sheetViews>
    <sheetView topLeftCell="A13" zoomScaleNormal="100" workbookViewId="0">
      <selection activeCell="F33" sqref="F33:G40"/>
    </sheetView>
  </sheetViews>
  <sheetFormatPr defaultColWidth="8.7109375" defaultRowHeight="15"/>
  <cols>
    <col min="1" max="1" width="9.5703125" style="1" customWidth="1"/>
    <col min="2" max="2" width="55.5703125" style="1" customWidth="1"/>
    <col min="3" max="3" width="11.7109375" style="1" customWidth="1"/>
    <col min="4" max="4" width="13.28515625" style="1" customWidth="1"/>
    <col min="5" max="5" width="14.5703125" style="1" customWidth="1"/>
    <col min="6" max="6" width="11.7109375" style="1" customWidth="1"/>
    <col min="7" max="7" width="13.7109375" style="1" customWidth="1"/>
    <col min="8" max="8" width="14.5703125" style="1" customWidth="1"/>
    <col min="9" max="9" width="8.7109375" customWidth="1"/>
  </cols>
  <sheetData>
    <row r="1" spans="1:8" ht="15.75">
      <c r="A1" s="18" t="s">
        <v>27</v>
      </c>
      <c r="B1" s="1" t="s">
        <v>931</v>
      </c>
    </row>
    <row r="2" spans="1:8" ht="15.75">
      <c r="A2" s="18" t="s">
        <v>28</v>
      </c>
      <c r="B2" s="19" t="s">
        <v>932</v>
      </c>
    </row>
    <row r="3" spans="1:8" ht="15.75">
      <c r="A3" s="18"/>
    </row>
    <row r="4" spans="1:8" ht="16.5" thickBot="1">
      <c r="A4" s="18" t="s">
        <v>61</v>
      </c>
      <c r="B4" s="39" t="s">
        <v>62</v>
      </c>
      <c r="C4" s="18"/>
      <c r="D4" s="40"/>
      <c r="E4" s="40"/>
      <c r="F4" s="41"/>
      <c r="G4" s="41"/>
      <c r="H4" s="42" t="s">
        <v>63</v>
      </c>
    </row>
    <row r="5" spans="1:8" ht="15.75">
      <c r="A5" s="43"/>
      <c r="B5" s="44"/>
      <c r="C5" s="510" t="s">
        <v>64</v>
      </c>
      <c r="D5" s="510"/>
      <c r="E5" s="510"/>
      <c r="F5" s="511" t="s">
        <v>65</v>
      </c>
      <c r="G5" s="511"/>
      <c r="H5" s="511"/>
    </row>
    <row r="6" spans="1:8" ht="15.75">
      <c r="A6" s="45" t="s">
        <v>30</v>
      </c>
      <c r="B6" s="46" t="s">
        <v>66</v>
      </c>
      <c r="C6" s="47" t="s">
        <v>67</v>
      </c>
      <c r="D6" s="47" t="s">
        <v>68</v>
      </c>
      <c r="E6" s="47" t="s">
        <v>69</v>
      </c>
      <c r="F6" s="47" t="s">
        <v>67</v>
      </c>
      <c r="G6" s="47" t="s">
        <v>68</v>
      </c>
      <c r="H6" s="48" t="s">
        <v>69</v>
      </c>
    </row>
    <row r="7" spans="1:8" ht="15.75">
      <c r="A7" s="45">
        <v>1</v>
      </c>
      <c r="B7" s="49" t="s">
        <v>70</v>
      </c>
      <c r="C7" s="50">
        <v>1761357.37</v>
      </c>
      <c r="D7" s="50">
        <v>3690583.2308999998</v>
      </c>
      <c r="E7" s="51">
        <f t="shared" ref="E7:E20" si="0">C7+D7</f>
        <v>5451940.6009</v>
      </c>
      <c r="F7" s="52">
        <v>1303840.83</v>
      </c>
      <c r="G7" s="53">
        <v>3304218.1309000002</v>
      </c>
      <c r="H7" s="54">
        <f t="shared" ref="H7:H20" si="1">F7+G7</f>
        <v>4608058.9609000003</v>
      </c>
    </row>
    <row r="8" spans="1:8" ht="15.75">
      <c r="A8" s="45">
        <v>2</v>
      </c>
      <c r="B8" s="49" t="s">
        <v>71</v>
      </c>
      <c r="C8" s="50">
        <v>2224168.61</v>
      </c>
      <c r="D8" s="50">
        <v>47070074.937200002</v>
      </c>
      <c r="E8" s="51">
        <f t="shared" si="0"/>
        <v>49294243.547200002</v>
      </c>
      <c r="F8" s="52">
        <v>2718949.46</v>
      </c>
      <c r="G8" s="53">
        <v>58692679.686399996</v>
      </c>
      <c r="H8" s="54">
        <f t="shared" si="1"/>
        <v>61411629.146399997</v>
      </c>
    </row>
    <row r="9" spans="1:8" ht="15.75">
      <c r="A9" s="45">
        <v>3</v>
      </c>
      <c r="B9" s="49" t="s">
        <v>72</v>
      </c>
      <c r="C9" s="50">
        <v>4352521.08</v>
      </c>
      <c r="D9" s="50">
        <v>26555919.956999999</v>
      </c>
      <c r="E9" s="51">
        <f t="shared" si="0"/>
        <v>30908441.037</v>
      </c>
      <c r="F9" s="52">
        <v>21058407.620000001</v>
      </c>
      <c r="G9" s="53">
        <v>60502172.359999999</v>
      </c>
      <c r="H9" s="54">
        <f t="shared" si="1"/>
        <v>81560579.980000004</v>
      </c>
    </row>
    <row r="10" spans="1:8" ht="15.75">
      <c r="A10" s="45">
        <v>4</v>
      </c>
      <c r="B10" s="49" t="s">
        <v>73</v>
      </c>
      <c r="C10" s="50">
        <v>0</v>
      </c>
      <c r="D10" s="50">
        <v>0</v>
      </c>
      <c r="E10" s="51">
        <f t="shared" si="0"/>
        <v>0</v>
      </c>
      <c r="F10" s="52">
        <v>0</v>
      </c>
      <c r="G10" s="53">
        <v>0</v>
      </c>
      <c r="H10" s="54">
        <f t="shared" si="1"/>
        <v>0</v>
      </c>
    </row>
    <row r="11" spans="1:8" ht="15.75">
      <c r="A11" s="45">
        <v>5</v>
      </c>
      <c r="B11" s="49" t="s">
        <v>74</v>
      </c>
      <c r="C11" s="50">
        <v>31411917.75</v>
      </c>
      <c r="D11" s="50">
        <v>13315231.512499999</v>
      </c>
      <c r="E11" s="51">
        <f t="shared" si="0"/>
        <v>44727149.262500003</v>
      </c>
      <c r="F11" s="52">
        <v>24432660.32</v>
      </c>
      <c r="G11" s="53">
        <v>1392862.9389</v>
      </c>
      <c r="H11" s="54">
        <f t="shared" si="1"/>
        <v>25825523.258900002</v>
      </c>
    </row>
    <row r="12" spans="1:8" ht="15.75">
      <c r="A12" s="45">
        <v>6.1</v>
      </c>
      <c r="B12" s="55" t="s">
        <v>75</v>
      </c>
      <c r="C12" s="50">
        <v>95196911.109999999</v>
      </c>
      <c r="D12" s="50">
        <v>237193667.53600001</v>
      </c>
      <c r="E12" s="51">
        <f t="shared" si="0"/>
        <v>332390578.64600003</v>
      </c>
      <c r="F12" s="52">
        <v>108111002.09</v>
      </c>
      <c r="G12" s="53">
        <v>194418865.74309999</v>
      </c>
      <c r="H12" s="54">
        <f t="shared" si="1"/>
        <v>302529867.83309996</v>
      </c>
    </row>
    <row r="13" spans="1:8" ht="15.75">
      <c r="A13" s="45">
        <v>6.2</v>
      </c>
      <c r="B13" s="55" t="s">
        <v>76</v>
      </c>
      <c r="C13" s="50">
        <v>-7149452.5899999999</v>
      </c>
      <c r="D13" s="50">
        <v>-13127851.710999999</v>
      </c>
      <c r="E13" s="51">
        <f t="shared" si="0"/>
        <v>-20277304.300999999</v>
      </c>
      <c r="F13" s="52">
        <v>-2949194.99</v>
      </c>
      <c r="G13" s="53">
        <v>-4032638.0776999998</v>
      </c>
      <c r="H13" s="54">
        <f t="shared" si="1"/>
        <v>-6981833.0677000005</v>
      </c>
    </row>
    <row r="14" spans="1:8" ht="15.75">
      <c r="A14" s="45">
        <v>6</v>
      </c>
      <c r="B14" s="49" t="s">
        <v>77</v>
      </c>
      <c r="C14" s="51">
        <f>C12+C13</f>
        <v>88047458.519999996</v>
      </c>
      <c r="D14" s="51">
        <f>D12+D13</f>
        <v>224065815.82500002</v>
      </c>
      <c r="E14" s="51">
        <f t="shared" si="0"/>
        <v>312113274.34500003</v>
      </c>
      <c r="F14" s="51">
        <f>F12+F13</f>
        <v>105161807.10000001</v>
      </c>
      <c r="G14" s="51">
        <f>G12+G13</f>
        <v>190386227.6654</v>
      </c>
      <c r="H14" s="54">
        <f t="shared" si="1"/>
        <v>295548034.76539999</v>
      </c>
    </row>
    <row r="15" spans="1:8" ht="15.75">
      <c r="A15" s="45">
        <v>7</v>
      </c>
      <c r="B15" s="49" t="s">
        <v>78</v>
      </c>
      <c r="C15" s="50">
        <v>1839718.17</v>
      </c>
      <c r="D15" s="50">
        <v>3403264.1181000001</v>
      </c>
      <c r="E15" s="51">
        <f t="shared" si="0"/>
        <v>5242982.2881000005</v>
      </c>
      <c r="F15" s="52">
        <v>1202559.3400000001</v>
      </c>
      <c r="G15" s="53">
        <v>734369.902</v>
      </c>
      <c r="H15" s="54">
        <f t="shared" si="1"/>
        <v>1936929.2420000001</v>
      </c>
    </row>
    <row r="16" spans="1:8" ht="15.75">
      <c r="A16" s="45">
        <v>8</v>
      </c>
      <c r="B16" s="49" t="s">
        <v>79</v>
      </c>
      <c r="C16" s="50">
        <v>98175</v>
      </c>
      <c r="D16" s="50">
        <v>0</v>
      </c>
      <c r="E16" s="51">
        <f t="shared" si="0"/>
        <v>98175</v>
      </c>
      <c r="F16" s="52">
        <v>0</v>
      </c>
      <c r="G16" s="53">
        <v>0</v>
      </c>
      <c r="H16" s="54">
        <f t="shared" si="1"/>
        <v>0</v>
      </c>
    </row>
    <row r="17" spans="1:8" ht="15.75">
      <c r="A17" s="45">
        <v>9</v>
      </c>
      <c r="B17" s="49" t="s">
        <v>80</v>
      </c>
      <c r="C17" s="50">
        <v>0</v>
      </c>
      <c r="D17" s="50">
        <v>0</v>
      </c>
      <c r="E17" s="51">
        <f t="shared" si="0"/>
        <v>0</v>
      </c>
      <c r="F17" s="52">
        <v>0</v>
      </c>
      <c r="G17" s="53">
        <v>0</v>
      </c>
      <c r="H17" s="54">
        <f t="shared" si="1"/>
        <v>0</v>
      </c>
    </row>
    <row r="18" spans="1:8" ht="15.75">
      <c r="A18" s="45">
        <v>10</v>
      </c>
      <c r="B18" s="49" t="s">
        <v>81</v>
      </c>
      <c r="C18" s="50">
        <v>19899376.91</v>
      </c>
      <c r="D18" s="50">
        <v>0</v>
      </c>
      <c r="E18" s="51">
        <f t="shared" si="0"/>
        <v>19899376.91</v>
      </c>
      <c r="F18" s="52">
        <v>18723841.940000001</v>
      </c>
      <c r="G18" s="53">
        <v>0</v>
      </c>
      <c r="H18" s="54">
        <f t="shared" si="1"/>
        <v>18723841.940000001</v>
      </c>
    </row>
    <row r="19" spans="1:8" ht="15.75">
      <c r="A19" s="45">
        <v>11</v>
      </c>
      <c r="B19" s="49" t="s">
        <v>82</v>
      </c>
      <c r="C19" s="50">
        <v>2093147.06</v>
      </c>
      <c r="D19" s="50">
        <v>29136.662400000001</v>
      </c>
      <c r="E19" s="51">
        <f t="shared" si="0"/>
        <v>2122283.7223999999</v>
      </c>
      <c r="F19" s="52">
        <v>5440290.7599999998</v>
      </c>
      <c r="G19" s="53">
        <v>187199.49660000001</v>
      </c>
      <c r="H19" s="54">
        <f t="shared" si="1"/>
        <v>5627490.2566</v>
      </c>
    </row>
    <row r="20" spans="1:8" ht="15.75">
      <c r="A20" s="45">
        <v>12</v>
      </c>
      <c r="B20" s="57" t="s">
        <v>83</v>
      </c>
      <c r="C20" s="51">
        <f>SUM(C7:C11)+SUM(C14:C19)</f>
        <v>151727840.47</v>
      </c>
      <c r="D20" s="51">
        <f>SUM(D7:D11)+SUM(D14:D19)</f>
        <v>318130026.24310005</v>
      </c>
      <c r="E20" s="51">
        <f t="shared" si="0"/>
        <v>469857866.71310008</v>
      </c>
      <c r="F20" s="51">
        <f>SUM(F7:F11)+SUM(F14:F19)</f>
        <v>180042357.37</v>
      </c>
      <c r="G20" s="51">
        <f>SUM(G7:G11)+SUM(G14:G19)</f>
        <v>315199730.18019998</v>
      </c>
      <c r="H20" s="54">
        <f t="shared" si="1"/>
        <v>495242087.55019999</v>
      </c>
    </row>
    <row r="21" spans="1:8" ht="15.75">
      <c r="A21" s="45"/>
      <c r="B21" s="46" t="s">
        <v>84</v>
      </c>
      <c r="C21" s="58"/>
      <c r="D21" s="58"/>
      <c r="E21" s="58"/>
      <c r="F21" s="59"/>
      <c r="G21" s="60"/>
      <c r="H21" s="61"/>
    </row>
    <row r="22" spans="1:8" ht="15.75">
      <c r="A22" s="45">
        <v>13</v>
      </c>
      <c r="B22" s="49" t="s">
        <v>85</v>
      </c>
      <c r="C22" s="50">
        <v>63544.91</v>
      </c>
      <c r="D22" s="50">
        <v>76398765.669300005</v>
      </c>
      <c r="E22" s="51">
        <f t="shared" ref="E22:E31" si="2">C22+D22</f>
        <v>76462310.579300001</v>
      </c>
      <c r="F22" s="52">
        <v>6057388.7999999998</v>
      </c>
      <c r="G22" s="53">
        <v>80238648.437000006</v>
      </c>
      <c r="H22" s="54">
        <f t="shared" ref="H22:H31" si="3">F22+G22</f>
        <v>86296037.237000003</v>
      </c>
    </row>
    <row r="23" spans="1:8" ht="15.75">
      <c r="A23" s="45">
        <v>14</v>
      </c>
      <c r="B23" s="49" t="s">
        <v>86</v>
      </c>
      <c r="C23" s="50">
        <v>12566760.920000002</v>
      </c>
      <c r="D23" s="50">
        <v>55805175.857000001</v>
      </c>
      <c r="E23" s="51">
        <f t="shared" si="2"/>
        <v>68371936.77700001</v>
      </c>
      <c r="F23" s="52">
        <v>11648071.800000001</v>
      </c>
      <c r="G23" s="53">
        <v>56315165.947099999</v>
      </c>
      <c r="H23" s="54">
        <f t="shared" si="3"/>
        <v>67963237.747099996</v>
      </c>
    </row>
    <row r="24" spans="1:8" ht="15.75">
      <c r="A24" s="45">
        <v>15</v>
      </c>
      <c r="B24" s="49" t="s">
        <v>87</v>
      </c>
      <c r="C24" s="50">
        <v>1670904.77</v>
      </c>
      <c r="D24" s="50">
        <v>956853.83739999938</v>
      </c>
      <c r="E24" s="51">
        <f t="shared" si="2"/>
        <v>2627758.6073999992</v>
      </c>
      <c r="F24" s="52">
        <v>30361257.690000001</v>
      </c>
      <c r="G24" s="53">
        <v>1999961.1809</v>
      </c>
      <c r="H24" s="54">
        <f t="shared" si="3"/>
        <v>32361218.870900001</v>
      </c>
    </row>
    <row r="25" spans="1:8" ht="15.75">
      <c r="A25" s="45">
        <v>16</v>
      </c>
      <c r="B25" s="49" t="s">
        <v>88</v>
      </c>
      <c r="C25" s="50">
        <v>30247838.510000002</v>
      </c>
      <c r="D25" s="50">
        <v>119188081.84280001</v>
      </c>
      <c r="E25" s="51">
        <f t="shared" si="2"/>
        <v>149435920.35280001</v>
      </c>
      <c r="F25" s="52">
        <v>40918617.659999996</v>
      </c>
      <c r="G25" s="53">
        <v>106902018.4404</v>
      </c>
      <c r="H25" s="54">
        <f t="shared" si="3"/>
        <v>147820636.1004</v>
      </c>
    </row>
    <row r="26" spans="1:8" ht="15.75">
      <c r="A26" s="45">
        <v>17</v>
      </c>
      <c r="B26" s="49" t="s">
        <v>89</v>
      </c>
      <c r="C26" s="58"/>
      <c r="D26" s="58"/>
      <c r="E26" s="51">
        <f t="shared" si="2"/>
        <v>0</v>
      </c>
      <c r="F26" s="59">
        <v>0</v>
      </c>
      <c r="G26" s="60">
        <v>0</v>
      </c>
      <c r="H26" s="54">
        <f t="shared" si="3"/>
        <v>0</v>
      </c>
    </row>
    <row r="27" spans="1:8" ht="15.75">
      <c r="A27" s="45">
        <v>18</v>
      </c>
      <c r="B27" s="49" t="s">
        <v>90</v>
      </c>
      <c r="C27" s="50">
        <v>15000000</v>
      </c>
      <c r="D27" s="50">
        <v>24583606.654399998</v>
      </c>
      <c r="E27" s="51">
        <f t="shared" si="2"/>
        <v>39583606.654399998</v>
      </c>
      <c r="F27" s="52">
        <v>0</v>
      </c>
      <c r="G27" s="53">
        <v>16079374.613500001</v>
      </c>
      <c r="H27" s="54">
        <f t="shared" si="3"/>
        <v>16079374.613500001</v>
      </c>
    </row>
    <row r="28" spans="1:8" ht="15.75">
      <c r="A28" s="45">
        <v>19</v>
      </c>
      <c r="B28" s="49" t="s">
        <v>91</v>
      </c>
      <c r="C28" s="50">
        <v>327981.93999999994</v>
      </c>
      <c r="D28" s="50">
        <v>4615357.1525999997</v>
      </c>
      <c r="E28" s="51">
        <f t="shared" si="2"/>
        <v>4943339.0925999992</v>
      </c>
      <c r="F28" s="52">
        <v>260478.92</v>
      </c>
      <c r="G28" s="53">
        <v>1136901.3737999999</v>
      </c>
      <c r="H28" s="54">
        <f t="shared" si="3"/>
        <v>1397380.2937999999</v>
      </c>
    </row>
    <row r="29" spans="1:8" ht="15.75">
      <c r="A29" s="45">
        <v>20</v>
      </c>
      <c r="B29" s="49" t="s">
        <v>92</v>
      </c>
      <c r="C29" s="50">
        <v>6508132.0800000001</v>
      </c>
      <c r="D29" s="50">
        <v>13141555.9087</v>
      </c>
      <c r="E29" s="51">
        <f t="shared" si="2"/>
        <v>19649687.988700002</v>
      </c>
      <c r="F29" s="52">
        <v>8865742.25</v>
      </c>
      <c r="G29" s="53">
        <v>6570275.2324999999</v>
      </c>
      <c r="H29" s="54">
        <f t="shared" si="3"/>
        <v>15436017.4825</v>
      </c>
    </row>
    <row r="30" spans="1:8" ht="15.75">
      <c r="A30" s="45">
        <v>21</v>
      </c>
      <c r="B30" s="49" t="s">
        <v>93</v>
      </c>
      <c r="C30" s="50">
        <v>0</v>
      </c>
      <c r="D30" s="50">
        <v>32766000</v>
      </c>
      <c r="E30" s="51">
        <f t="shared" si="2"/>
        <v>32766000</v>
      </c>
      <c r="F30" s="52">
        <v>0</v>
      </c>
      <c r="G30" s="53">
        <v>28677000</v>
      </c>
      <c r="H30" s="54">
        <f t="shared" si="3"/>
        <v>28677000</v>
      </c>
    </row>
    <row r="31" spans="1:8" ht="15.75">
      <c r="A31" s="45">
        <v>22</v>
      </c>
      <c r="B31" s="57" t="s">
        <v>94</v>
      </c>
      <c r="C31" s="51">
        <f>SUM(C22:C30)</f>
        <v>66385163.129999995</v>
      </c>
      <c r="D31" s="51">
        <f>SUM(D22:D30)</f>
        <v>327455396.92220002</v>
      </c>
      <c r="E31" s="51">
        <f t="shared" si="2"/>
        <v>393840560.05220002</v>
      </c>
      <c r="F31" s="51">
        <f>SUM(F22:F30)</f>
        <v>98111557.120000005</v>
      </c>
      <c r="G31" s="51">
        <f>SUM(G22:G30)</f>
        <v>297919345.22520006</v>
      </c>
      <c r="H31" s="54">
        <f t="shared" si="3"/>
        <v>396030902.34520006</v>
      </c>
    </row>
    <row r="32" spans="1:8" ht="15.75">
      <c r="A32" s="45"/>
      <c r="B32" s="46" t="s">
        <v>95</v>
      </c>
      <c r="C32" s="58"/>
      <c r="D32" s="58"/>
      <c r="E32" s="50"/>
      <c r="F32" s="59"/>
      <c r="G32" s="60"/>
      <c r="H32" s="61"/>
    </row>
    <row r="33" spans="1:8" ht="15.75">
      <c r="A33" s="45">
        <v>23</v>
      </c>
      <c r="B33" s="49" t="s">
        <v>96</v>
      </c>
      <c r="C33" s="50">
        <v>103000000</v>
      </c>
      <c r="D33" s="58">
        <v>0</v>
      </c>
      <c r="E33" s="51">
        <f t="shared" ref="E33:E39" si="4">C33+D33</f>
        <v>103000000</v>
      </c>
      <c r="F33" s="52">
        <v>103000000</v>
      </c>
      <c r="G33" s="60">
        <v>0</v>
      </c>
      <c r="H33" s="54">
        <f t="shared" ref="H33:H39" si="5">F33+G33</f>
        <v>103000000</v>
      </c>
    </row>
    <row r="34" spans="1:8" ht="15.75">
      <c r="A34" s="45">
        <v>24</v>
      </c>
      <c r="B34" s="49" t="s">
        <v>97</v>
      </c>
      <c r="C34" s="50">
        <v>0</v>
      </c>
      <c r="D34" s="58">
        <v>0</v>
      </c>
      <c r="E34" s="51">
        <f t="shared" si="4"/>
        <v>0</v>
      </c>
      <c r="F34" s="52">
        <v>0</v>
      </c>
      <c r="G34" s="60">
        <v>0</v>
      </c>
      <c r="H34" s="54">
        <f t="shared" si="5"/>
        <v>0</v>
      </c>
    </row>
    <row r="35" spans="1:8" ht="15.75">
      <c r="A35" s="45">
        <v>25</v>
      </c>
      <c r="B35" s="55" t="s">
        <v>98</v>
      </c>
      <c r="C35" s="50">
        <v>0</v>
      </c>
      <c r="D35" s="58">
        <v>0</v>
      </c>
      <c r="E35" s="51">
        <f t="shared" si="4"/>
        <v>0</v>
      </c>
      <c r="F35" s="52">
        <v>0</v>
      </c>
      <c r="G35" s="60">
        <v>0</v>
      </c>
      <c r="H35" s="54">
        <f t="shared" si="5"/>
        <v>0</v>
      </c>
    </row>
    <row r="36" spans="1:8" ht="15.75">
      <c r="A36" s="45">
        <v>26</v>
      </c>
      <c r="B36" s="49" t="s">
        <v>99</v>
      </c>
      <c r="C36" s="50">
        <v>0</v>
      </c>
      <c r="D36" s="58">
        <v>0</v>
      </c>
      <c r="E36" s="51">
        <f t="shared" si="4"/>
        <v>0</v>
      </c>
      <c r="F36" s="52">
        <v>0</v>
      </c>
      <c r="G36" s="60">
        <v>0</v>
      </c>
      <c r="H36" s="54">
        <f t="shared" si="5"/>
        <v>0</v>
      </c>
    </row>
    <row r="37" spans="1:8" ht="15.75">
      <c r="A37" s="45">
        <v>27</v>
      </c>
      <c r="B37" s="49" t="s">
        <v>100</v>
      </c>
      <c r="C37" s="50">
        <v>0</v>
      </c>
      <c r="D37" s="58">
        <v>0</v>
      </c>
      <c r="E37" s="51">
        <f t="shared" si="4"/>
        <v>0</v>
      </c>
      <c r="F37" s="52">
        <v>0</v>
      </c>
      <c r="G37" s="60">
        <v>0</v>
      </c>
      <c r="H37" s="54">
        <f t="shared" si="5"/>
        <v>0</v>
      </c>
    </row>
    <row r="38" spans="1:8" ht="15.75">
      <c r="A38" s="45">
        <v>28</v>
      </c>
      <c r="B38" s="49" t="s">
        <v>101</v>
      </c>
      <c r="C38" s="50">
        <v>-26982693.32</v>
      </c>
      <c r="D38" s="58">
        <v>0</v>
      </c>
      <c r="E38" s="51">
        <f t="shared" si="4"/>
        <v>-26982693.32</v>
      </c>
      <c r="F38" s="52">
        <v>-3788814.8</v>
      </c>
      <c r="G38" s="60">
        <v>0</v>
      </c>
      <c r="H38" s="54">
        <f t="shared" si="5"/>
        <v>-3788814.8</v>
      </c>
    </row>
    <row r="39" spans="1:8" ht="15.75">
      <c r="A39" s="45">
        <v>29</v>
      </c>
      <c r="B39" s="49" t="s">
        <v>102</v>
      </c>
      <c r="C39" s="50">
        <v>0</v>
      </c>
      <c r="D39" s="58">
        <v>0</v>
      </c>
      <c r="E39" s="51">
        <f t="shared" si="4"/>
        <v>0</v>
      </c>
      <c r="F39" s="52">
        <v>0</v>
      </c>
      <c r="G39" s="60">
        <v>0</v>
      </c>
      <c r="H39" s="54">
        <f t="shared" si="5"/>
        <v>0</v>
      </c>
    </row>
    <row r="40" spans="1:8" ht="15.75">
      <c r="A40" s="45">
        <v>30</v>
      </c>
      <c r="B40" s="57" t="s">
        <v>103</v>
      </c>
      <c r="C40" s="50">
        <f t="shared" ref="C40:H40" si="6">C33+C34+C35+C36+C37+C38+C39</f>
        <v>76017306.680000007</v>
      </c>
      <c r="D40" s="58">
        <f t="shared" si="6"/>
        <v>0</v>
      </c>
      <c r="E40" s="51">
        <f t="shared" si="6"/>
        <v>76017306.680000007</v>
      </c>
      <c r="F40" s="52">
        <f t="shared" si="6"/>
        <v>99211185.200000003</v>
      </c>
      <c r="G40" s="60">
        <f t="shared" si="6"/>
        <v>0</v>
      </c>
      <c r="H40" s="54">
        <f t="shared" si="6"/>
        <v>99211185.200000003</v>
      </c>
    </row>
    <row r="41" spans="1:8" ht="16.5" thickBot="1">
      <c r="A41" s="62">
        <v>31</v>
      </c>
      <c r="B41" s="63" t="s">
        <v>104</v>
      </c>
      <c r="C41" s="64">
        <f>C31+C40</f>
        <v>142402469.81</v>
      </c>
      <c r="D41" s="64">
        <f>D31+D40</f>
        <v>327455396.92220002</v>
      </c>
      <c r="E41" s="64">
        <f>C41+D41</f>
        <v>469857866.73220003</v>
      </c>
      <c r="F41" s="64">
        <f>F31+F40</f>
        <v>197322742.31999999</v>
      </c>
      <c r="G41" s="64">
        <f>G31+G40</f>
        <v>297919345.22520006</v>
      </c>
      <c r="H41" s="65">
        <f>F41+G41</f>
        <v>495242087.54520005</v>
      </c>
    </row>
    <row r="43" spans="1:8">
      <c r="B43" s="66"/>
    </row>
  </sheetData>
  <sheetProtection selectLockedCells="1" selectUnlockedCells="1"/>
  <mergeCells count="2">
    <mergeCell ref="C5:E5"/>
    <mergeCell ref="F5:H5"/>
  </mergeCells>
  <dataValidations count="1">
    <dataValidation type="whole" operator="lessThanOrEqual" allowBlank="1" showInputMessage="1" showErrorMessage="1" sqref="C13:D13 F13:G13" xr:uid="{00000000-0002-0000-0200-000000000000}">
      <formula1>0</formula1>
      <formula2>0</formula2>
    </dataValidation>
  </dataValidations>
  <pageMargins left="0.7" right="0.7" top="0.75" bottom="0.75" header="0.51180555555555551" footer="0.51180555555555551"/>
  <pageSetup paperSize="9" firstPageNumber="0"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58"/>
  </sheetPr>
  <dimension ref="A1:P67"/>
  <sheetViews>
    <sheetView topLeftCell="A40" zoomScaleNormal="100" workbookViewId="0">
      <selection activeCell="H67" sqref="H67"/>
    </sheetView>
  </sheetViews>
  <sheetFormatPr defaultRowHeight="15"/>
  <cols>
    <col min="1" max="1" width="9.5703125" style="1" customWidth="1"/>
    <col min="2" max="2" width="89.85546875" style="1" customWidth="1"/>
    <col min="3" max="8" width="12.7109375" style="1" customWidth="1"/>
    <col min="9" max="9" width="8.85546875" customWidth="1"/>
    <col min="10" max="16384" width="9.140625" style="67"/>
  </cols>
  <sheetData>
    <row r="1" spans="1:16" ht="15.75">
      <c r="A1" s="18" t="s">
        <v>27</v>
      </c>
      <c r="B1" s="19" t="s">
        <v>931</v>
      </c>
      <c r="C1" s="19"/>
    </row>
    <row r="2" spans="1:16" ht="15.75">
      <c r="A2" s="18" t="s">
        <v>28</v>
      </c>
      <c r="B2" s="19" t="s">
        <v>932</v>
      </c>
      <c r="C2" s="19"/>
    </row>
    <row r="3" spans="1:16" ht="15.75">
      <c r="A3" s="18"/>
      <c r="B3" s="19"/>
      <c r="C3" s="19"/>
    </row>
    <row r="4" spans="1:16" ht="15.75">
      <c r="A4" s="18" t="s">
        <v>105</v>
      </c>
      <c r="B4" s="68" t="s">
        <v>106</v>
      </c>
      <c r="C4" s="41"/>
      <c r="D4" s="41"/>
      <c r="E4" s="41"/>
      <c r="F4" s="18"/>
      <c r="G4" s="18"/>
      <c r="H4" s="69" t="s">
        <v>63</v>
      </c>
    </row>
    <row r="5" spans="1:16" ht="15.75">
      <c r="A5" s="70"/>
      <c r="B5" s="71"/>
      <c r="C5" s="510" t="s">
        <v>64</v>
      </c>
      <c r="D5" s="510"/>
      <c r="E5" s="510"/>
      <c r="F5" s="511" t="s">
        <v>65</v>
      </c>
      <c r="G5" s="511"/>
      <c r="H5" s="511"/>
    </row>
    <row r="6" spans="1:16">
      <c r="A6" s="72" t="s">
        <v>30</v>
      </c>
      <c r="B6" s="73"/>
      <c r="C6" s="74" t="s">
        <v>67</v>
      </c>
      <c r="D6" s="74" t="s">
        <v>107</v>
      </c>
      <c r="E6" s="74" t="s">
        <v>69</v>
      </c>
      <c r="F6" s="74" t="s">
        <v>67</v>
      </c>
      <c r="G6" s="74" t="s">
        <v>107</v>
      </c>
      <c r="H6" s="75" t="s">
        <v>69</v>
      </c>
    </row>
    <row r="7" spans="1:16">
      <c r="A7" s="76"/>
      <c r="B7" s="77" t="s">
        <v>108</v>
      </c>
      <c r="C7" s="78"/>
      <c r="D7" s="78"/>
      <c r="E7" s="78"/>
      <c r="F7" s="78"/>
      <c r="G7" s="78"/>
      <c r="H7" s="79"/>
    </row>
    <row r="8" spans="1:16" ht="15.75">
      <c r="A8" s="76">
        <v>1</v>
      </c>
      <c r="B8" s="80" t="s">
        <v>109</v>
      </c>
      <c r="C8" s="81">
        <v>672317.14</v>
      </c>
      <c r="D8" s="81">
        <v>320392.65999999997</v>
      </c>
      <c r="E8" s="51">
        <f t="shared" ref="E8:E22" si="0">C8+D8</f>
        <v>992709.8</v>
      </c>
      <c r="F8" s="81">
        <v>1319165.94</v>
      </c>
      <c r="G8" s="81">
        <v>1520039.9</v>
      </c>
      <c r="H8" s="82">
        <f t="shared" ref="H8:H22" si="1">F8+G8</f>
        <v>2839205.84</v>
      </c>
      <c r="J8" s="83"/>
      <c r="K8" s="83"/>
      <c r="L8" s="83"/>
      <c r="N8" s="83"/>
      <c r="O8" s="83"/>
      <c r="P8" s="83"/>
    </row>
    <row r="9" spans="1:16" ht="15.75">
      <c r="A9" s="76">
        <v>2</v>
      </c>
      <c r="B9" s="80" t="s">
        <v>110</v>
      </c>
      <c r="C9" s="84">
        <f>SUM(C10:C18)</f>
        <v>12381321.24</v>
      </c>
      <c r="D9" s="84">
        <f>SUM(D10:D18)</f>
        <v>13141391.060000001</v>
      </c>
      <c r="E9" s="51">
        <f t="shared" si="0"/>
        <v>25522712.300000001</v>
      </c>
      <c r="F9" s="84">
        <f>SUM(F10:F18)</f>
        <v>10529228.350000001</v>
      </c>
      <c r="G9" s="84">
        <f>SUM(G10:G18)</f>
        <v>11949245.169999998</v>
      </c>
      <c r="H9" s="82">
        <f t="shared" si="1"/>
        <v>22478473.52</v>
      </c>
      <c r="N9" s="83"/>
      <c r="O9" s="83"/>
      <c r="P9" s="83"/>
    </row>
    <row r="10" spans="1:16" ht="15.75">
      <c r="A10" s="76">
        <v>2.1</v>
      </c>
      <c r="B10" s="85" t="s">
        <v>111</v>
      </c>
      <c r="C10" s="81"/>
      <c r="D10" s="81"/>
      <c r="E10" s="51">
        <f t="shared" si="0"/>
        <v>0</v>
      </c>
      <c r="F10" s="81"/>
      <c r="G10" s="81"/>
      <c r="H10" s="82">
        <f t="shared" si="1"/>
        <v>0</v>
      </c>
      <c r="N10" s="83"/>
      <c r="O10" s="83"/>
      <c r="P10" s="83"/>
    </row>
    <row r="11" spans="1:16" ht="15.75">
      <c r="A11" s="76">
        <v>2.2000000000000002</v>
      </c>
      <c r="B11" s="85" t="s">
        <v>112</v>
      </c>
      <c r="C11" s="81">
        <v>6149904.7199999997</v>
      </c>
      <c r="D11" s="81">
        <v>5972817.5899999999</v>
      </c>
      <c r="E11" s="51">
        <f t="shared" si="0"/>
        <v>12122722.309999999</v>
      </c>
      <c r="F11" s="81">
        <v>6053524.2000000002</v>
      </c>
      <c r="G11" s="81">
        <v>5168402.76</v>
      </c>
      <c r="H11" s="82">
        <f t="shared" si="1"/>
        <v>11221926.960000001</v>
      </c>
      <c r="N11" s="83"/>
      <c r="O11" s="83"/>
      <c r="P11" s="83"/>
    </row>
    <row r="12" spans="1:16" ht="15.75">
      <c r="A12" s="76">
        <v>2.2999999999999998</v>
      </c>
      <c r="B12" s="85" t="s">
        <v>113</v>
      </c>
      <c r="C12" s="81">
        <v>427320.95</v>
      </c>
      <c r="D12" s="81">
        <v>189385.05</v>
      </c>
      <c r="E12" s="51">
        <f t="shared" si="0"/>
        <v>616706</v>
      </c>
      <c r="F12" s="81">
        <v>691681.41</v>
      </c>
      <c r="G12" s="81">
        <v>72481.81</v>
      </c>
      <c r="H12" s="82">
        <f t="shared" si="1"/>
        <v>764163.22</v>
      </c>
      <c r="N12" s="83"/>
      <c r="O12" s="83"/>
      <c r="P12" s="83"/>
    </row>
    <row r="13" spans="1:16" ht="15.75">
      <c r="A13" s="76">
        <v>2.4</v>
      </c>
      <c r="B13" s="85" t="s">
        <v>114</v>
      </c>
      <c r="C13" s="81">
        <v>260360.17</v>
      </c>
      <c r="D13" s="81">
        <v>48670.98</v>
      </c>
      <c r="E13" s="51">
        <f t="shared" si="0"/>
        <v>309031.15000000002</v>
      </c>
      <c r="F13" s="81">
        <v>9176.35</v>
      </c>
      <c r="G13" s="81"/>
      <c r="H13" s="82">
        <f t="shared" si="1"/>
        <v>9176.35</v>
      </c>
      <c r="N13" s="83"/>
      <c r="O13" s="83"/>
      <c r="P13" s="83"/>
    </row>
    <row r="14" spans="1:16" ht="15.75">
      <c r="A14" s="76">
        <v>2.5</v>
      </c>
      <c r="B14" s="85" t="s">
        <v>115</v>
      </c>
      <c r="C14" s="81">
        <v>834375.24</v>
      </c>
      <c r="D14" s="81">
        <v>2151390.88</v>
      </c>
      <c r="E14" s="51">
        <f t="shared" si="0"/>
        <v>2985766.12</v>
      </c>
      <c r="F14" s="81">
        <v>180698.78</v>
      </c>
      <c r="G14" s="81">
        <v>1279677.6499999999</v>
      </c>
      <c r="H14" s="82">
        <f t="shared" si="1"/>
        <v>1460376.43</v>
      </c>
      <c r="N14" s="83"/>
      <c r="O14" s="83"/>
      <c r="P14" s="83"/>
    </row>
    <row r="15" spans="1:16" ht="15.75">
      <c r="A15" s="76">
        <v>2.6</v>
      </c>
      <c r="B15" s="85" t="s">
        <v>116</v>
      </c>
      <c r="C15" s="81">
        <v>175.04</v>
      </c>
      <c r="D15" s="81">
        <v>8614.27</v>
      </c>
      <c r="E15" s="51">
        <f t="shared" si="0"/>
        <v>8789.3100000000013</v>
      </c>
      <c r="F15" s="81">
        <v>1337.95</v>
      </c>
      <c r="G15" s="81">
        <v>51185.02</v>
      </c>
      <c r="H15" s="82">
        <f t="shared" si="1"/>
        <v>52522.969999999994</v>
      </c>
      <c r="N15" s="83"/>
      <c r="O15" s="83"/>
      <c r="P15" s="83"/>
    </row>
    <row r="16" spans="1:16" ht="15.75">
      <c r="A16" s="76">
        <v>2.7</v>
      </c>
      <c r="B16" s="85" t="s">
        <v>117</v>
      </c>
      <c r="C16" s="81"/>
      <c r="D16" s="81"/>
      <c r="E16" s="51">
        <f t="shared" si="0"/>
        <v>0</v>
      </c>
      <c r="F16" s="81"/>
      <c r="G16" s="81">
        <v>400220.55</v>
      </c>
      <c r="H16" s="82">
        <f t="shared" si="1"/>
        <v>400220.55</v>
      </c>
      <c r="N16" s="83"/>
      <c r="O16" s="83"/>
      <c r="P16" s="83"/>
    </row>
    <row r="17" spans="1:16" ht="15.75">
      <c r="A17" s="76">
        <v>2.8</v>
      </c>
      <c r="B17" s="85" t="s">
        <v>118</v>
      </c>
      <c r="C17" s="81">
        <v>1265221.96</v>
      </c>
      <c r="D17" s="81">
        <v>1192214.56</v>
      </c>
      <c r="E17" s="51">
        <f t="shared" si="0"/>
        <v>2457436.52</v>
      </c>
      <c r="F17" s="81">
        <v>374430.9</v>
      </c>
      <c r="G17" s="81">
        <v>928682.39</v>
      </c>
      <c r="H17" s="82">
        <f t="shared" si="1"/>
        <v>1303113.29</v>
      </c>
      <c r="N17" s="83"/>
      <c r="O17" s="83"/>
      <c r="P17" s="83"/>
    </row>
    <row r="18" spans="1:16" ht="15.75">
      <c r="A18" s="76">
        <v>2.9</v>
      </c>
      <c r="B18" s="85" t="s">
        <v>119</v>
      </c>
      <c r="C18" s="81">
        <v>3443963.16</v>
      </c>
      <c r="D18" s="81">
        <v>3578297.73</v>
      </c>
      <c r="E18" s="51">
        <f t="shared" si="0"/>
        <v>7022260.8900000006</v>
      </c>
      <c r="F18" s="81">
        <v>3218378.76</v>
      </c>
      <c r="G18" s="81">
        <v>4048594.99</v>
      </c>
      <c r="H18" s="82">
        <f t="shared" si="1"/>
        <v>7266973.75</v>
      </c>
      <c r="N18" s="83"/>
      <c r="O18" s="83"/>
      <c r="P18" s="83"/>
    </row>
    <row r="19" spans="1:16" ht="15.75">
      <c r="A19" s="76">
        <v>3</v>
      </c>
      <c r="B19" s="80" t="s">
        <v>120</v>
      </c>
      <c r="C19" s="81">
        <v>215351.7</v>
      </c>
      <c r="D19" s="81">
        <v>359379.3</v>
      </c>
      <c r="E19" s="51">
        <f t="shared" si="0"/>
        <v>574731</v>
      </c>
      <c r="F19" s="81">
        <v>48962.38</v>
      </c>
      <c r="G19" s="81">
        <v>565009.41</v>
      </c>
      <c r="H19" s="82">
        <f t="shared" si="1"/>
        <v>613971.79</v>
      </c>
      <c r="N19" s="83"/>
      <c r="O19" s="83"/>
      <c r="P19" s="83"/>
    </row>
    <row r="20" spans="1:16" ht="15.75">
      <c r="A20" s="76">
        <v>4</v>
      </c>
      <c r="B20" s="80" t="s">
        <v>121</v>
      </c>
      <c r="C20" s="81">
        <v>4100116.56</v>
      </c>
      <c r="D20" s="81">
        <v>474550.49</v>
      </c>
      <c r="E20" s="51">
        <f t="shared" si="0"/>
        <v>4574667.05</v>
      </c>
      <c r="F20" s="81">
        <v>2585794.84</v>
      </c>
      <c r="G20" s="81">
        <v>89177.61</v>
      </c>
      <c r="H20" s="82">
        <f t="shared" si="1"/>
        <v>2674972.4499999997</v>
      </c>
      <c r="N20" s="83"/>
      <c r="O20" s="83"/>
      <c r="P20" s="83"/>
    </row>
    <row r="21" spans="1:16" ht="15.75">
      <c r="A21" s="76">
        <v>5</v>
      </c>
      <c r="B21" s="80" t="s">
        <v>122</v>
      </c>
      <c r="C21" s="81"/>
      <c r="D21" s="81"/>
      <c r="E21" s="51">
        <f t="shared" si="0"/>
        <v>0</v>
      </c>
      <c r="F21" s="81"/>
      <c r="G21" s="81"/>
      <c r="H21" s="82">
        <f t="shared" si="1"/>
        <v>0</v>
      </c>
      <c r="N21" s="83"/>
      <c r="O21" s="83"/>
      <c r="P21" s="83"/>
    </row>
    <row r="22" spans="1:16" ht="15.75">
      <c r="A22" s="76">
        <v>6</v>
      </c>
      <c r="B22" s="86" t="s">
        <v>123</v>
      </c>
      <c r="C22" s="84">
        <f>C8+C9+C19+C20+C21</f>
        <v>17369106.640000001</v>
      </c>
      <c r="D22" s="84">
        <f>D8+D9+D19+D20+D21</f>
        <v>14295713.510000002</v>
      </c>
      <c r="E22" s="51">
        <f t="shared" si="0"/>
        <v>31664820.150000002</v>
      </c>
      <c r="F22" s="84">
        <f>F8+F9+F19+F20+F21</f>
        <v>14483151.510000002</v>
      </c>
      <c r="G22" s="84">
        <f>G8+G9+G19+G20+G21</f>
        <v>14123472.089999998</v>
      </c>
      <c r="H22" s="82">
        <f t="shared" si="1"/>
        <v>28606623.600000001</v>
      </c>
      <c r="N22" s="83"/>
      <c r="O22" s="83"/>
      <c r="P22" s="83"/>
    </row>
    <row r="23" spans="1:16" ht="15.75">
      <c r="A23" s="76"/>
      <c r="B23" s="77" t="s">
        <v>124</v>
      </c>
      <c r="C23" s="81"/>
      <c r="D23" s="81"/>
      <c r="E23" s="50"/>
      <c r="F23" s="81"/>
      <c r="G23" s="81"/>
      <c r="H23" s="87"/>
      <c r="N23" s="83"/>
      <c r="O23" s="83"/>
      <c r="P23" s="83"/>
    </row>
    <row r="24" spans="1:16" ht="15.75">
      <c r="A24" s="76">
        <v>7</v>
      </c>
      <c r="B24" s="80" t="s">
        <v>125</v>
      </c>
      <c r="C24" s="81">
        <v>354650.83</v>
      </c>
      <c r="D24" s="81">
        <v>126481.56</v>
      </c>
      <c r="E24" s="51">
        <f t="shared" ref="E24:E31" si="2">C24+D24</f>
        <v>481132.39</v>
      </c>
      <c r="F24" s="81">
        <v>269352.03999999998</v>
      </c>
      <c r="G24" s="81">
        <v>126399.02</v>
      </c>
      <c r="H24" s="82">
        <f t="shared" ref="H24:H31" si="3">F24+G24</f>
        <v>395751.06</v>
      </c>
      <c r="N24" s="83"/>
      <c r="O24" s="83"/>
      <c r="P24" s="83"/>
    </row>
    <row r="25" spans="1:16" ht="15.75">
      <c r="A25" s="76">
        <v>8</v>
      </c>
      <c r="B25" s="80" t="s">
        <v>126</v>
      </c>
      <c r="C25" s="81">
        <v>2611516.17</v>
      </c>
      <c r="D25" s="81">
        <v>1342614.89</v>
      </c>
      <c r="E25" s="51">
        <f t="shared" si="2"/>
        <v>3954131.0599999996</v>
      </c>
      <c r="F25" s="81">
        <v>1917448.01</v>
      </c>
      <c r="G25" s="81">
        <v>2102546.96</v>
      </c>
      <c r="H25" s="82">
        <f t="shared" si="3"/>
        <v>4019994.9699999997</v>
      </c>
      <c r="N25" s="83"/>
      <c r="O25" s="83"/>
      <c r="P25" s="83"/>
    </row>
    <row r="26" spans="1:16" ht="15.75">
      <c r="A26" s="76">
        <v>9</v>
      </c>
      <c r="B26" s="80" t="s">
        <v>127</v>
      </c>
      <c r="C26" s="81">
        <v>597051.94999999995</v>
      </c>
      <c r="D26" s="81">
        <v>2807851.48</v>
      </c>
      <c r="E26" s="51">
        <f t="shared" si="2"/>
        <v>3404903.4299999997</v>
      </c>
      <c r="F26" s="81">
        <v>501710.31</v>
      </c>
      <c r="G26" s="81">
        <v>4369890.38</v>
      </c>
      <c r="H26" s="82">
        <f t="shared" si="3"/>
        <v>4871600.6899999995</v>
      </c>
      <c r="N26" s="83"/>
      <c r="O26" s="83"/>
      <c r="P26" s="83"/>
    </row>
    <row r="27" spans="1:16" ht="15.75">
      <c r="A27" s="76">
        <v>10</v>
      </c>
      <c r="B27" s="80" t="s">
        <v>128</v>
      </c>
      <c r="C27" s="81">
        <v>1694207.69</v>
      </c>
      <c r="D27" s="81">
        <v>2473888.89</v>
      </c>
      <c r="E27" s="51">
        <f t="shared" si="2"/>
        <v>4168096.58</v>
      </c>
      <c r="F27" s="81">
        <v>274163.38</v>
      </c>
      <c r="G27" s="81">
        <v>212364.49</v>
      </c>
      <c r="H27" s="82">
        <f t="shared" si="3"/>
        <v>486527.87</v>
      </c>
      <c r="N27" s="83"/>
      <c r="O27" s="83"/>
      <c r="P27" s="83"/>
    </row>
    <row r="28" spans="1:16" ht="15.75">
      <c r="A28" s="76">
        <v>11</v>
      </c>
      <c r="B28" s="80" t="s">
        <v>129</v>
      </c>
      <c r="C28" s="81">
        <v>786796.99</v>
      </c>
      <c r="D28" s="81">
        <v>2263799.59</v>
      </c>
      <c r="E28" s="51">
        <f t="shared" si="2"/>
        <v>3050596.58</v>
      </c>
      <c r="F28" s="81"/>
      <c r="G28" s="81">
        <v>565768.31999999995</v>
      </c>
      <c r="H28" s="82">
        <f t="shared" si="3"/>
        <v>565768.31999999995</v>
      </c>
      <c r="N28" s="83"/>
      <c r="O28" s="83"/>
      <c r="P28" s="83"/>
    </row>
    <row r="29" spans="1:16" ht="15.75">
      <c r="A29" s="76">
        <v>12</v>
      </c>
      <c r="B29" s="80" t="s">
        <v>130</v>
      </c>
      <c r="C29" s="81"/>
      <c r="D29" s="81"/>
      <c r="E29" s="51">
        <f t="shared" si="2"/>
        <v>0</v>
      </c>
      <c r="F29" s="81"/>
      <c r="G29" s="81"/>
      <c r="H29" s="82">
        <f t="shared" si="3"/>
        <v>0</v>
      </c>
      <c r="N29" s="83"/>
      <c r="O29" s="83"/>
      <c r="P29" s="83"/>
    </row>
    <row r="30" spans="1:16" ht="15.75">
      <c r="A30" s="76">
        <v>13</v>
      </c>
      <c r="B30" s="88" t="s">
        <v>131</v>
      </c>
      <c r="C30" s="84">
        <f>SUM(C24:C29)</f>
        <v>6044223.6300000008</v>
      </c>
      <c r="D30" s="84">
        <f>SUM(D24:D29)</f>
        <v>9014636.4100000001</v>
      </c>
      <c r="E30" s="51">
        <f t="shared" si="2"/>
        <v>15058860.040000001</v>
      </c>
      <c r="F30" s="84">
        <f>SUM(F24:F29)</f>
        <v>2962673.7399999998</v>
      </c>
      <c r="G30" s="84">
        <f>SUM(G24:G29)</f>
        <v>7376969.1699999999</v>
      </c>
      <c r="H30" s="82">
        <f t="shared" si="3"/>
        <v>10339642.91</v>
      </c>
      <c r="N30" s="83"/>
      <c r="O30" s="83"/>
      <c r="P30" s="83"/>
    </row>
    <row r="31" spans="1:16" ht="15.75">
      <c r="A31" s="76">
        <v>14</v>
      </c>
      <c r="B31" s="88" t="s">
        <v>132</v>
      </c>
      <c r="C31" s="84">
        <f>C22-C30</f>
        <v>11324883.01</v>
      </c>
      <c r="D31" s="84">
        <f>D22-D30</f>
        <v>5281077.1000000015</v>
      </c>
      <c r="E31" s="51">
        <f t="shared" si="2"/>
        <v>16605960.110000001</v>
      </c>
      <c r="F31" s="84">
        <f>F22-F30</f>
        <v>11520477.770000001</v>
      </c>
      <c r="G31" s="84">
        <f>G22-G30</f>
        <v>6746502.9199999981</v>
      </c>
      <c r="H31" s="82">
        <f t="shared" si="3"/>
        <v>18266980.689999998</v>
      </c>
      <c r="N31" s="83"/>
      <c r="O31" s="83"/>
      <c r="P31" s="83"/>
    </row>
    <row r="32" spans="1:16">
      <c r="A32" s="76"/>
      <c r="B32" s="77"/>
      <c r="C32" s="89"/>
      <c r="D32" s="89"/>
      <c r="E32" s="89"/>
      <c r="F32" s="89"/>
      <c r="G32" s="89"/>
      <c r="H32" s="90"/>
      <c r="N32" s="83"/>
      <c r="O32" s="83"/>
      <c r="P32" s="83"/>
    </row>
    <row r="33" spans="1:16" ht="15.75">
      <c r="A33" s="76"/>
      <c r="B33" s="77" t="s">
        <v>133</v>
      </c>
      <c r="C33" s="81"/>
      <c r="D33" s="81"/>
      <c r="E33" s="50"/>
      <c r="F33" s="81"/>
      <c r="G33" s="81"/>
      <c r="H33" s="87"/>
      <c r="N33" s="83"/>
      <c r="O33" s="83"/>
      <c r="P33" s="83"/>
    </row>
    <row r="34" spans="1:16" ht="15.75">
      <c r="A34" s="76">
        <v>15</v>
      </c>
      <c r="B34" s="91" t="s">
        <v>134</v>
      </c>
      <c r="C34" s="84">
        <f>C35-C36</f>
        <v>-55705.95</v>
      </c>
      <c r="D34" s="84">
        <f>D35-D36</f>
        <v>94906.640000000014</v>
      </c>
      <c r="E34" s="51">
        <f t="shared" ref="E34:E45" si="4">C34+D34</f>
        <v>39200.690000000017</v>
      </c>
      <c r="F34" s="84">
        <f>F35-F36</f>
        <v>-58914.190000000017</v>
      </c>
      <c r="G34" s="84">
        <f>G35-G36</f>
        <v>85754.520000000019</v>
      </c>
      <c r="H34" s="82">
        <f t="shared" ref="H34:H45" si="5">F34+G34</f>
        <v>26840.33</v>
      </c>
      <c r="N34" s="83"/>
      <c r="O34" s="83"/>
      <c r="P34" s="83"/>
    </row>
    <row r="35" spans="1:16" ht="15.75">
      <c r="A35" s="76">
        <v>15.1</v>
      </c>
      <c r="B35" s="85" t="s">
        <v>135</v>
      </c>
      <c r="C35" s="81">
        <v>101334.54</v>
      </c>
      <c r="D35" s="81">
        <v>361180.05</v>
      </c>
      <c r="E35" s="51">
        <f t="shared" si="4"/>
        <v>462514.58999999997</v>
      </c>
      <c r="F35" s="81">
        <v>77688.2</v>
      </c>
      <c r="G35" s="81">
        <v>323129.32</v>
      </c>
      <c r="H35" s="82">
        <f t="shared" si="5"/>
        <v>400817.52</v>
      </c>
      <c r="N35" s="83"/>
      <c r="O35" s="83"/>
      <c r="P35" s="83"/>
    </row>
    <row r="36" spans="1:16" ht="15.75">
      <c r="A36" s="76">
        <v>15.2</v>
      </c>
      <c r="B36" s="85" t="s">
        <v>136</v>
      </c>
      <c r="C36" s="81">
        <v>157040.49</v>
      </c>
      <c r="D36" s="81">
        <v>266273.40999999997</v>
      </c>
      <c r="E36" s="51">
        <f t="shared" si="4"/>
        <v>423313.89999999997</v>
      </c>
      <c r="F36" s="81">
        <v>136602.39000000001</v>
      </c>
      <c r="G36" s="81">
        <v>237374.8</v>
      </c>
      <c r="H36" s="82">
        <f t="shared" si="5"/>
        <v>373977.19</v>
      </c>
      <c r="N36" s="83"/>
      <c r="O36" s="83"/>
      <c r="P36" s="83"/>
    </row>
    <row r="37" spans="1:16" ht="15.75">
      <c r="A37" s="76">
        <v>16</v>
      </c>
      <c r="B37" s="80" t="s">
        <v>137</v>
      </c>
      <c r="C37" s="81"/>
      <c r="D37" s="81"/>
      <c r="E37" s="51">
        <f t="shared" si="4"/>
        <v>0</v>
      </c>
      <c r="F37" s="81"/>
      <c r="G37" s="81"/>
      <c r="H37" s="82">
        <f t="shared" si="5"/>
        <v>0</v>
      </c>
      <c r="N37" s="83"/>
      <c r="O37" s="83"/>
      <c r="P37" s="83"/>
    </row>
    <row r="38" spans="1:16" ht="15.75">
      <c r="A38" s="76">
        <v>17</v>
      </c>
      <c r="B38" s="80" t="s">
        <v>138</v>
      </c>
      <c r="C38" s="81"/>
      <c r="D38" s="81"/>
      <c r="E38" s="51">
        <f t="shared" si="4"/>
        <v>0</v>
      </c>
      <c r="F38" s="81"/>
      <c r="G38" s="81"/>
      <c r="H38" s="82">
        <f t="shared" si="5"/>
        <v>0</v>
      </c>
      <c r="N38" s="83"/>
      <c r="O38" s="83"/>
      <c r="P38" s="83"/>
    </row>
    <row r="39" spans="1:16" ht="15.75">
      <c r="A39" s="76">
        <v>18</v>
      </c>
      <c r="B39" s="80" t="s">
        <v>139</v>
      </c>
      <c r="C39" s="81"/>
      <c r="D39" s="81"/>
      <c r="E39" s="51">
        <f t="shared" si="4"/>
        <v>0</v>
      </c>
      <c r="F39" s="81"/>
      <c r="G39" s="81"/>
      <c r="H39" s="82">
        <f t="shared" si="5"/>
        <v>0</v>
      </c>
      <c r="N39" s="83"/>
      <c r="O39" s="83"/>
      <c r="P39" s="83"/>
    </row>
    <row r="40" spans="1:16" ht="15.75">
      <c r="A40" s="76">
        <v>19</v>
      </c>
      <c r="B40" s="80" t="s">
        <v>140</v>
      </c>
      <c r="C40" s="81">
        <v>-9195689.9000000004</v>
      </c>
      <c r="D40" s="81">
        <v>0</v>
      </c>
      <c r="E40" s="51">
        <f t="shared" si="4"/>
        <v>-9195689.9000000004</v>
      </c>
      <c r="F40" s="81">
        <v>4240190.67</v>
      </c>
      <c r="G40" s="81">
        <v>0</v>
      </c>
      <c r="H40" s="82">
        <f t="shared" si="5"/>
        <v>4240190.67</v>
      </c>
      <c r="N40" s="83"/>
      <c r="O40" s="83"/>
      <c r="P40" s="83"/>
    </row>
    <row r="41" spans="1:16" ht="15.75">
      <c r="A41" s="76">
        <v>20</v>
      </c>
      <c r="B41" s="80" t="s">
        <v>141</v>
      </c>
      <c r="C41" s="81">
        <v>13948236.060000001</v>
      </c>
      <c r="D41" s="81">
        <v>0</v>
      </c>
      <c r="E41" s="51">
        <f t="shared" si="4"/>
        <v>13948236.060000001</v>
      </c>
      <c r="F41" s="81">
        <v>-114691.89</v>
      </c>
      <c r="G41" s="81">
        <v>0</v>
      </c>
      <c r="H41" s="82">
        <f t="shared" si="5"/>
        <v>-114691.89</v>
      </c>
      <c r="N41" s="83"/>
      <c r="O41" s="83"/>
      <c r="P41" s="83"/>
    </row>
    <row r="42" spans="1:16" ht="15.75">
      <c r="A42" s="76">
        <v>21</v>
      </c>
      <c r="B42" s="80" t="s">
        <v>142</v>
      </c>
      <c r="C42" s="81">
        <v>-150304.29</v>
      </c>
      <c r="D42" s="81"/>
      <c r="E42" s="51">
        <f t="shared" si="4"/>
        <v>-150304.29</v>
      </c>
      <c r="F42" s="81">
        <v>-639670.37</v>
      </c>
      <c r="G42" s="81"/>
      <c r="H42" s="82">
        <f t="shared" si="5"/>
        <v>-639670.37</v>
      </c>
      <c r="N42" s="83"/>
      <c r="O42" s="83"/>
      <c r="P42" s="83"/>
    </row>
    <row r="43" spans="1:16" ht="15.75">
      <c r="A43" s="76">
        <v>22</v>
      </c>
      <c r="B43" s="80" t="s">
        <v>143</v>
      </c>
      <c r="C43" s="81">
        <v>1134775.99</v>
      </c>
      <c r="D43" s="81">
        <v>497250.27</v>
      </c>
      <c r="E43" s="51">
        <f t="shared" si="4"/>
        <v>1632026.26</v>
      </c>
      <c r="F43" s="81">
        <v>415486.49</v>
      </c>
      <c r="G43" s="81">
        <v>654595.12</v>
      </c>
      <c r="H43" s="82">
        <f t="shared" si="5"/>
        <v>1070081.6099999999</v>
      </c>
      <c r="N43" s="83"/>
      <c r="O43" s="83"/>
      <c r="P43" s="83"/>
    </row>
    <row r="44" spans="1:16" ht="15.75">
      <c r="A44" s="76">
        <v>23</v>
      </c>
      <c r="B44" s="80" t="s">
        <v>144</v>
      </c>
      <c r="C44" s="81">
        <v>369968.49</v>
      </c>
      <c r="D44" s="81"/>
      <c r="E44" s="51">
        <f t="shared" si="4"/>
        <v>369968.49</v>
      </c>
      <c r="F44" s="81">
        <v>294267.06</v>
      </c>
      <c r="G44" s="81"/>
      <c r="H44" s="82">
        <f t="shared" si="5"/>
        <v>294267.06</v>
      </c>
      <c r="N44" s="83"/>
      <c r="O44" s="83"/>
      <c r="P44" s="83"/>
    </row>
    <row r="45" spans="1:16" ht="15.75">
      <c r="A45" s="76">
        <v>24</v>
      </c>
      <c r="B45" s="88" t="s">
        <v>145</v>
      </c>
      <c r="C45" s="84">
        <f>C34+C37+C38+C39+C40+C41+C42+C43+C44</f>
        <v>6051280.4000000013</v>
      </c>
      <c r="D45" s="84">
        <f>D34+D37+D38+D39+D40+D41+D42+D43+D44</f>
        <v>592156.91</v>
      </c>
      <c r="E45" s="51">
        <f t="shared" si="4"/>
        <v>6643437.3100000015</v>
      </c>
      <c r="F45" s="84">
        <f>F34+F37+F38+F39+F40+F41+F42+F43+F44</f>
        <v>4136667.77</v>
      </c>
      <c r="G45" s="84">
        <f>G34+G37+G38+G39+G40+G41+G42+G43+G44</f>
        <v>740349.64</v>
      </c>
      <c r="H45" s="82">
        <f t="shared" si="5"/>
        <v>4877017.41</v>
      </c>
      <c r="N45" s="83"/>
      <c r="O45" s="83"/>
      <c r="P45" s="83"/>
    </row>
    <row r="46" spans="1:16">
      <c r="A46" s="76"/>
      <c r="B46" s="77" t="s">
        <v>146</v>
      </c>
      <c r="C46" s="81"/>
      <c r="D46" s="81"/>
      <c r="E46" s="81"/>
      <c r="F46" s="81"/>
      <c r="G46" s="81"/>
      <c r="H46" s="92"/>
      <c r="N46" s="83"/>
      <c r="O46" s="83"/>
      <c r="P46" s="83"/>
    </row>
    <row r="47" spans="1:16" ht="15.75">
      <c r="A47" s="76">
        <v>25</v>
      </c>
      <c r="B47" s="80" t="s">
        <v>147</v>
      </c>
      <c r="C47" s="81">
        <v>946137.9</v>
      </c>
      <c r="D47" s="81">
        <v>904669.74</v>
      </c>
      <c r="E47" s="51">
        <f t="shared" ref="E47:E54" si="6">C47+D47</f>
        <v>1850807.6400000001</v>
      </c>
      <c r="F47" s="81">
        <v>1676001.81</v>
      </c>
      <c r="G47" s="81">
        <v>598589.85</v>
      </c>
      <c r="H47" s="82">
        <f t="shared" ref="H47:H54" si="7">F47+G47</f>
        <v>2274591.66</v>
      </c>
      <c r="N47" s="83"/>
      <c r="O47" s="83"/>
      <c r="P47" s="83"/>
    </row>
    <row r="48" spans="1:16" ht="15.75">
      <c r="A48" s="76">
        <v>26</v>
      </c>
      <c r="B48" s="80" t="s">
        <v>148</v>
      </c>
      <c r="C48" s="81">
        <v>5980784.2699999996</v>
      </c>
      <c r="D48" s="81">
        <v>10.25</v>
      </c>
      <c r="E48" s="51">
        <f t="shared" si="6"/>
        <v>5980794.5199999996</v>
      </c>
      <c r="F48" s="81">
        <v>5503887.0899999999</v>
      </c>
      <c r="G48" s="81"/>
      <c r="H48" s="82">
        <f t="shared" si="7"/>
        <v>5503887.0899999999</v>
      </c>
      <c r="N48" s="83"/>
      <c r="O48" s="83"/>
      <c r="P48" s="83"/>
    </row>
    <row r="49" spans="1:16" ht="15.75">
      <c r="A49" s="76">
        <v>27</v>
      </c>
      <c r="B49" s="80" t="s">
        <v>149</v>
      </c>
      <c r="C49" s="81">
        <v>16577772.460000001</v>
      </c>
      <c r="D49" s="81">
        <v>0</v>
      </c>
      <c r="E49" s="51">
        <f t="shared" si="6"/>
        <v>16577772.460000001</v>
      </c>
      <c r="F49" s="81">
        <v>14885107.039999999</v>
      </c>
      <c r="G49" s="81">
        <v>0</v>
      </c>
      <c r="H49" s="82">
        <f t="shared" si="7"/>
        <v>14885107.039999999</v>
      </c>
      <c r="N49" s="83"/>
      <c r="O49" s="83"/>
      <c r="P49" s="83"/>
    </row>
    <row r="50" spans="1:16" ht="15.75">
      <c r="A50" s="76">
        <v>28</v>
      </c>
      <c r="B50" s="80" t="s">
        <v>150</v>
      </c>
      <c r="C50" s="81">
        <v>9336.57</v>
      </c>
      <c r="D50" s="81">
        <v>0</v>
      </c>
      <c r="E50" s="51">
        <f t="shared" si="6"/>
        <v>9336.57</v>
      </c>
      <c r="F50" s="81">
        <v>7138.8</v>
      </c>
      <c r="G50" s="81">
        <v>0</v>
      </c>
      <c r="H50" s="82">
        <f t="shared" si="7"/>
        <v>7138.8</v>
      </c>
      <c r="N50" s="83"/>
      <c r="O50" s="83"/>
      <c r="P50" s="83"/>
    </row>
    <row r="51" spans="1:16" ht="15.75">
      <c r="A51" s="76">
        <v>29</v>
      </c>
      <c r="B51" s="80" t="s">
        <v>151</v>
      </c>
      <c r="C51" s="81">
        <v>6504313.3200000003</v>
      </c>
      <c r="D51" s="81">
        <v>0</v>
      </c>
      <c r="E51" s="51">
        <f t="shared" si="6"/>
        <v>6504313.3200000003</v>
      </c>
      <c r="F51" s="81">
        <v>3424280.92</v>
      </c>
      <c r="G51" s="81">
        <v>0</v>
      </c>
      <c r="H51" s="82">
        <f t="shared" si="7"/>
        <v>3424280.92</v>
      </c>
      <c r="N51" s="83"/>
      <c r="O51" s="83"/>
      <c r="P51" s="83"/>
    </row>
    <row r="52" spans="1:16" ht="15.75">
      <c r="A52" s="76">
        <v>30</v>
      </c>
      <c r="B52" s="80" t="s">
        <v>152</v>
      </c>
      <c r="C52" s="81">
        <v>1687858.08</v>
      </c>
      <c r="D52" s="81"/>
      <c r="E52" s="51">
        <f t="shared" si="6"/>
        <v>1687858.08</v>
      </c>
      <c r="F52" s="81">
        <v>1835853.25</v>
      </c>
      <c r="G52" s="81"/>
      <c r="H52" s="82">
        <f t="shared" si="7"/>
        <v>1835853.25</v>
      </c>
      <c r="N52" s="83"/>
      <c r="O52" s="83"/>
      <c r="P52" s="83"/>
    </row>
    <row r="53" spans="1:16" ht="15.75">
      <c r="A53" s="76">
        <v>31</v>
      </c>
      <c r="B53" s="88" t="s">
        <v>153</v>
      </c>
      <c r="C53" s="84">
        <f>C47+C48+C49+C50+C51+C52</f>
        <v>31706202.600000001</v>
      </c>
      <c r="D53" s="84">
        <f>D47+D48+D49+D50+D51+D52</f>
        <v>904679.99</v>
      </c>
      <c r="E53" s="51">
        <f t="shared" si="6"/>
        <v>32610882.59</v>
      </c>
      <c r="F53" s="84">
        <f>F47+F48+F49+F50+F51+F52</f>
        <v>27332268.909999996</v>
      </c>
      <c r="G53" s="84">
        <f>G47+G48+G49+G50+G51+G52</f>
        <v>598589.85</v>
      </c>
      <c r="H53" s="82">
        <f t="shared" si="7"/>
        <v>27930858.759999998</v>
      </c>
      <c r="N53" s="83"/>
      <c r="O53" s="83"/>
      <c r="P53" s="83"/>
    </row>
    <row r="54" spans="1:16" ht="15.75">
      <c r="A54" s="76">
        <v>32</v>
      </c>
      <c r="B54" s="88" t="s">
        <v>154</v>
      </c>
      <c r="C54" s="84">
        <f>C45-C53</f>
        <v>-25654922.199999999</v>
      </c>
      <c r="D54" s="84">
        <f>D45-D53</f>
        <v>-312523.07999999996</v>
      </c>
      <c r="E54" s="51">
        <f t="shared" si="6"/>
        <v>-25967445.279999997</v>
      </c>
      <c r="F54" s="84">
        <f>F45-F53</f>
        <v>-23195601.139999997</v>
      </c>
      <c r="G54" s="84">
        <f>G45-G53</f>
        <v>141759.79000000004</v>
      </c>
      <c r="H54" s="82">
        <f t="shared" si="7"/>
        <v>-23053841.349999998</v>
      </c>
      <c r="N54" s="83"/>
      <c r="O54" s="83"/>
      <c r="P54" s="83"/>
    </row>
    <row r="55" spans="1:16">
      <c r="A55" s="76"/>
      <c r="B55" s="77"/>
      <c r="C55" s="89"/>
      <c r="D55" s="89"/>
      <c r="E55" s="89"/>
      <c r="F55" s="89"/>
      <c r="G55" s="89"/>
      <c r="H55" s="90"/>
      <c r="N55" s="83"/>
      <c r="O55" s="83"/>
      <c r="P55" s="83"/>
    </row>
    <row r="56" spans="1:16" ht="15.75">
      <c r="A56" s="76">
        <v>33</v>
      </c>
      <c r="B56" s="88" t="s">
        <v>155</v>
      </c>
      <c r="C56" s="84">
        <f>C31+C54</f>
        <v>-14330039.189999999</v>
      </c>
      <c r="D56" s="84">
        <f>D31+D54</f>
        <v>4968554.0200000014</v>
      </c>
      <c r="E56" s="51">
        <f>C56+D56</f>
        <v>-9361485.1699999981</v>
      </c>
      <c r="F56" s="84">
        <f>F31+F54</f>
        <v>-11675123.369999995</v>
      </c>
      <c r="G56" s="84">
        <f>G31+G54</f>
        <v>6888262.7099999981</v>
      </c>
      <c r="H56" s="82">
        <f>F56+G56</f>
        <v>-4786860.6599999974</v>
      </c>
      <c r="N56" s="83"/>
      <c r="O56" s="83"/>
      <c r="P56" s="83"/>
    </row>
    <row r="57" spans="1:16">
      <c r="A57" s="76"/>
      <c r="B57" s="77"/>
      <c r="C57" s="89"/>
      <c r="D57" s="89"/>
      <c r="E57" s="89"/>
      <c r="F57" s="89"/>
      <c r="G57" s="89"/>
      <c r="H57" s="90"/>
      <c r="N57" s="83"/>
      <c r="O57" s="83"/>
      <c r="P57" s="83"/>
    </row>
    <row r="58" spans="1:16" ht="15.75">
      <c r="A58" s="76">
        <v>34</v>
      </c>
      <c r="B58" s="80" t="s">
        <v>156</v>
      </c>
      <c r="C58" s="81">
        <v>13456514.6</v>
      </c>
      <c r="D58" s="81">
        <v>0</v>
      </c>
      <c r="E58" s="51">
        <f>C58+D58</f>
        <v>13456514.6</v>
      </c>
      <c r="F58" s="81">
        <v>2848444.24</v>
      </c>
      <c r="G58" s="81">
        <v>0</v>
      </c>
      <c r="H58" s="82">
        <f>F58+G58</f>
        <v>2848444.24</v>
      </c>
      <c r="N58" s="83"/>
      <c r="O58" s="83"/>
      <c r="P58" s="83"/>
    </row>
    <row r="59" spans="1:16" s="98" customFormat="1" ht="15.75">
      <c r="A59" s="76">
        <v>35</v>
      </c>
      <c r="B59" s="91" t="s">
        <v>157</v>
      </c>
      <c r="C59" s="93"/>
      <c r="D59" s="93">
        <v>0</v>
      </c>
      <c r="E59" s="94">
        <f>C59+D59</f>
        <v>0</v>
      </c>
      <c r="F59" s="95"/>
      <c r="G59" s="95">
        <v>0</v>
      </c>
      <c r="H59" s="96">
        <f>F59+G59</f>
        <v>0</v>
      </c>
      <c r="I59" s="97"/>
      <c r="N59" s="83"/>
      <c r="O59" s="83"/>
      <c r="P59" s="83"/>
    </row>
    <row r="60" spans="1:16" ht="15.75">
      <c r="A60" s="76">
        <v>36</v>
      </c>
      <c r="B60" s="80" t="s">
        <v>158</v>
      </c>
      <c r="C60" s="81">
        <v>501214.54</v>
      </c>
      <c r="D60" s="81"/>
      <c r="E60" s="51">
        <f>C60+D60</f>
        <v>501214.54</v>
      </c>
      <c r="F60" s="81">
        <v>574131.29</v>
      </c>
      <c r="G60" s="81"/>
      <c r="H60" s="82">
        <f>F60+G60</f>
        <v>574131.29</v>
      </c>
      <c r="N60" s="83"/>
      <c r="O60" s="83"/>
      <c r="P60" s="83"/>
    </row>
    <row r="61" spans="1:16" ht="15.75">
      <c r="A61" s="76">
        <v>37</v>
      </c>
      <c r="B61" s="88" t="s">
        <v>159</v>
      </c>
      <c r="C61" s="84">
        <f>C58+C59+C60</f>
        <v>13957729.139999999</v>
      </c>
      <c r="D61" s="84">
        <f>D58+D59+D60</f>
        <v>0</v>
      </c>
      <c r="E61" s="51">
        <f>C61+D61</f>
        <v>13957729.139999999</v>
      </c>
      <c r="F61" s="84">
        <f>F58+F59+F60</f>
        <v>3422575.5300000003</v>
      </c>
      <c r="G61" s="84">
        <f>G58+G59+G60</f>
        <v>0</v>
      </c>
      <c r="H61" s="82">
        <f>F61+G61</f>
        <v>3422575.5300000003</v>
      </c>
      <c r="N61" s="83"/>
      <c r="O61" s="83"/>
      <c r="P61" s="83"/>
    </row>
    <row r="62" spans="1:16">
      <c r="A62" s="76"/>
      <c r="B62" s="99"/>
      <c r="C62" s="81"/>
      <c r="D62" s="81"/>
      <c r="E62" s="81"/>
      <c r="F62" s="81"/>
      <c r="G62" s="81"/>
      <c r="H62" s="92"/>
      <c r="N62" s="83"/>
      <c r="O62" s="83"/>
      <c r="P62" s="83"/>
    </row>
    <row r="63" spans="1:16" ht="15.75">
      <c r="A63" s="76">
        <v>38</v>
      </c>
      <c r="B63" s="100" t="s">
        <v>160</v>
      </c>
      <c r="C63" s="84">
        <f>C56-C61</f>
        <v>-28287768.329999998</v>
      </c>
      <c r="D63" s="84">
        <f>D56-D61</f>
        <v>4968554.0200000014</v>
      </c>
      <c r="E63" s="51">
        <f>C63+D63</f>
        <v>-23319214.309999995</v>
      </c>
      <c r="F63" s="84">
        <f>F56-F61</f>
        <v>-15097698.899999995</v>
      </c>
      <c r="G63" s="84">
        <f>G56-G61</f>
        <v>6888262.7099999981</v>
      </c>
      <c r="H63" s="82">
        <f>F63+G63</f>
        <v>-8209436.1899999967</v>
      </c>
      <c r="N63" s="83"/>
      <c r="O63" s="83"/>
      <c r="P63" s="83"/>
    </row>
    <row r="64" spans="1:16" ht="15.75">
      <c r="A64" s="72">
        <v>39</v>
      </c>
      <c r="B64" s="80" t="s">
        <v>161</v>
      </c>
      <c r="C64" s="101"/>
      <c r="D64" s="101">
        <v>0</v>
      </c>
      <c r="E64" s="51">
        <f>C64+D64</f>
        <v>0</v>
      </c>
      <c r="F64" s="101"/>
      <c r="G64" s="101">
        <v>0</v>
      </c>
      <c r="H64" s="82">
        <f>F64+G64</f>
        <v>0</v>
      </c>
      <c r="N64" s="83"/>
      <c r="O64" s="83"/>
      <c r="P64" s="83"/>
    </row>
    <row r="65" spans="1:16" ht="15.75">
      <c r="A65" s="76">
        <v>40</v>
      </c>
      <c r="B65" s="88" t="s">
        <v>162</v>
      </c>
      <c r="C65" s="84">
        <f>C63-C64</f>
        <v>-28287768.329999998</v>
      </c>
      <c r="D65" s="84">
        <f>D63-D64</f>
        <v>4968554.0200000014</v>
      </c>
      <c r="E65" s="51">
        <f>C65+D65</f>
        <v>-23319214.309999995</v>
      </c>
      <c r="F65" s="84">
        <f>F63-F64</f>
        <v>-15097698.899999995</v>
      </c>
      <c r="G65" s="84">
        <f>G63-G64</f>
        <v>6888262.7099999981</v>
      </c>
      <c r="H65" s="82">
        <f>F65+G65</f>
        <v>-8209436.1899999967</v>
      </c>
      <c r="N65" s="83"/>
      <c r="O65" s="83"/>
      <c r="P65" s="83"/>
    </row>
    <row r="66" spans="1:16" ht="15.75">
      <c r="A66" s="72">
        <v>41</v>
      </c>
      <c r="B66" s="80" t="s">
        <v>163</v>
      </c>
      <c r="C66" s="101">
        <v>125335.79</v>
      </c>
      <c r="D66" s="101">
        <v>0</v>
      </c>
      <c r="E66" s="51">
        <f>C66+D66</f>
        <v>125335.79</v>
      </c>
      <c r="F66" s="101"/>
      <c r="G66" s="101">
        <v>0</v>
      </c>
      <c r="H66" s="82">
        <f>F66+G66</f>
        <v>0</v>
      </c>
      <c r="N66" s="83"/>
      <c r="O66" s="83"/>
      <c r="P66" s="83"/>
    </row>
    <row r="67" spans="1:16" ht="15.75">
      <c r="A67" s="102">
        <v>42</v>
      </c>
      <c r="B67" s="103" t="s">
        <v>164</v>
      </c>
      <c r="C67" s="104">
        <f>C65+C66</f>
        <v>-28162432.539999999</v>
      </c>
      <c r="D67" s="104">
        <f>D65+D66</f>
        <v>4968554.0200000014</v>
      </c>
      <c r="E67" s="64">
        <f>C67+D67</f>
        <v>-23193878.519999996</v>
      </c>
      <c r="F67" s="104">
        <f>F65+F66</f>
        <v>-15097698.899999995</v>
      </c>
      <c r="G67" s="104">
        <f>G65+G66</f>
        <v>6888262.7099999981</v>
      </c>
      <c r="H67" s="105">
        <f>F67+G67</f>
        <v>-8209436.1899999967</v>
      </c>
      <c r="N67" s="83"/>
      <c r="O67" s="83"/>
      <c r="P67" s="83"/>
    </row>
  </sheetData>
  <sheetProtection selectLockedCells="1" selectUnlockedCells="1"/>
  <mergeCells count="2">
    <mergeCell ref="C5:E5"/>
    <mergeCell ref="F5:H5"/>
  </mergeCells>
  <pageMargins left="0.7" right="0.7" top="0.75" bottom="0.75" header="0.51180555555555551" footer="0.51180555555555551"/>
  <pageSetup paperSize="9" firstPageNumber="0"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P53"/>
  <sheetViews>
    <sheetView topLeftCell="A25" zoomScaleNormal="100" workbookViewId="0">
      <selection activeCell="F7" sqref="F7:G53"/>
    </sheetView>
  </sheetViews>
  <sheetFormatPr defaultColWidth="8.7109375" defaultRowHeight="15"/>
  <cols>
    <col min="1" max="1" width="9.5703125" customWidth="1"/>
    <col min="2" max="2" width="73" customWidth="1"/>
    <col min="3" max="8" width="12.7109375" customWidth="1"/>
    <col min="14" max="14" width="9.5703125" bestFit="1" customWidth="1"/>
  </cols>
  <sheetData>
    <row r="1" spans="1:16">
      <c r="A1" s="1" t="s">
        <v>27</v>
      </c>
      <c r="B1" s="19" t="str">
        <f>'2. RC'!B1</f>
        <v>სს " პაშა ბანკი საქართველო"</v>
      </c>
    </row>
    <row r="2" spans="1:16">
      <c r="A2" s="1" t="s">
        <v>28</v>
      </c>
      <c r="B2" s="19" t="str">
        <f>'2. RC'!B2</f>
        <v>31.12.2020</v>
      </c>
    </row>
    <row r="3" spans="1:16">
      <c r="A3" s="1"/>
    </row>
    <row r="4" spans="1:16" ht="15.75">
      <c r="A4" s="1" t="s">
        <v>165</v>
      </c>
      <c r="B4" s="1"/>
      <c r="C4" s="106"/>
      <c r="D4" s="106"/>
      <c r="E4" s="106"/>
      <c r="F4" s="106"/>
      <c r="G4" s="106"/>
      <c r="H4" s="107" t="s">
        <v>63</v>
      </c>
    </row>
    <row r="5" spans="1:16" ht="15.75">
      <c r="A5" s="512" t="s">
        <v>30</v>
      </c>
      <c r="B5" s="513" t="s">
        <v>166</v>
      </c>
      <c r="C5" s="514" t="s">
        <v>64</v>
      </c>
      <c r="D5" s="514"/>
      <c r="E5" s="514"/>
      <c r="F5" s="515" t="s">
        <v>65</v>
      </c>
      <c r="G5" s="515"/>
      <c r="H5" s="515"/>
    </row>
    <row r="6" spans="1:16">
      <c r="A6" s="512"/>
      <c r="B6" s="513"/>
      <c r="C6" s="47" t="s">
        <v>67</v>
      </c>
      <c r="D6" s="47" t="s">
        <v>68</v>
      </c>
      <c r="E6" s="47" t="s">
        <v>69</v>
      </c>
      <c r="F6" s="47" t="s">
        <v>67</v>
      </c>
      <c r="G6" s="47" t="s">
        <v>68</v>
      </c>
      <c r="H6" s="48" t="s">
        <v>69</v>
      </c>
    </row>
    <row r="7" spans="1:16" s="8" customFormat="1" ht="15.75">
      <c r="A7" s="108">
        <v>1</v>
      </c>
      <c r="B7" s="109" t="s">
        <v>167</v>
      </c>
      <c r="C7" s="53">
        <f>C8+C9+C10+C11</f>
        <v>42671004.409999996</v>
      </c>
      <c r="D7" s="53">
        <f>D8+D9+D10+D11</f>
        <v>28088161.1252</v>
      </c>
      <c r="E7" s="110">
        <f t="shared" ref="E7:E53" si="0">C7+D7</f>
        <v>70759165.5352</v>
      </c>
      <c r="F7" s="53">
        <f>F8+F9+F10+F11</f>
        <v>34934905.899999999</v>
      </c>
      <c r="G7" s="53">
        <f>G8+G9+G10+G11</f>
        <v>41116888.055800006</v>
      </c>
      <c r="H7" s="54">
        <f t="shared" ref="H7:H53" si="1">F7+G7</f>
        <v>76051793.955799997</v>
      </c>
      <c r="N7" s="56"/>
      <c r="O7" s="56"/>
      <c r="P7" s="56"/>
    </row>
    <row r="8" spans="1:16" s="8" customFormat="1" ht="15.75">
      <c r="A8" s="108">
        <v>1.1000000000000001</v>
      </c>
      <c r="B8" s="111" t="s">
        <v>168</v>
      </c>
      <c r="C8" s="53">
        <v>19745186.329999998</v>
      </c>
      <c r="D8" s="53">
        <v>15127296.5759</v>
      </c>
      <c r="E8" s="110">
        <f t="shared" si="0"/>
        <v>34872482.905900002</v>
      </c>
      <c r="F8" s="112">
        <v>18431925.370000001</v>
      </c>
      <c r="G8" s="112">
        <v>18822919.392000001</v>
      </c>
      <c r="H8" s="54">
        <f t="shared" si="1"/>
        <v>37254844.762000002</v>
      </c>
      <c r="N8" s="56"/>
      <c r="O8" s="56"/>
      <c r="P8" s="56"/>
    </row>
    <row r="9" spans="1:16" s="8" customFormat="1" ht="15.75">
      <c r="A9" s="108">
        <v>1.2</v>
      </c>
      <c r="B9" s="111" t="s">
        <v>169</v>
      </c>
      <c r="C9" s="53"/>
      <c r="D9" s="53">
        <v>181048.5</v>
      </c>
      <c r="E9" s="110">
        <f t="shared" si="0"/>
        <v>181048.5</v>
      </c>
      <c r="F9" s="53"/>
      <c r="G9" s="53">
        <v>979605</v>
      </c>
      <c r="H9" s="54">
        <f t="shared" si="1"/>
        <v>979605</v>
      </c>
      <c r="N9" s="56"/>
      <c r="O9" s="56"/>
      <c r="P9" s="56"/>
    </row>
    <row r="10" spans="1:16" s="8" customFormat="1" ht="15.75">
      <c r="A10" s="108">
        <v>1.3</v>
      </c>
      <c r="B10" s="111" t="s">
        <v>170</v>
      </c>
      <c r="C10" s="53">
        <v>22925818.079999998</v>
      </c>
      <c r="D10" s="53">
        <v>12779816.0493</v>
      </c>
      <c r="E10" s="110">
        <f t="shared" si="0"/>
        <v>35705634.129299998</v>
      </c>
      <c r="F10" s="53">
        <v>16502980.529999999</v>
      </c>
      <c r="G10" s="53">
        <v>21314363.663800001</v>
      </c>
      <c r="H10" s="54">
        <f t="shared" si="1"/>
        <v>37817344.193800002</v>
      </c>
      <c r="N10" s="56"/>
      <c r="O10" s="56"/>
      <c r="P10" s="56"/>
    </row>
    <row r="11" spans="1:16" s="8" customFormat="1" ht="15.75">
      <c r="A11" s="108">
        <v>1.4</v>
      </c>
      <c r="B11" s="111" t="s">
        <v>171</v>
      </c>
      <c r="C11" s="53"/>
      <c r="D11" s="53"/>
      <c r="E11" s="110">
        <f t="shared" si="0"/>
        <v>0</v>
      </c>
      <c r="F11" s="53"/>
      <c r="G11" s="53"/>
      <c r="H11" s="54">
        <f t="shared" si="1"/>
        <v>0</v>
      </c>
      <c r="N11" s="56"/>
      <c r="O11" s="56"/>
      <c r="P11" s="56"/>
    </row>
    <row r="12" spans="1:16" s="8" customFormat="1" ht="29.25" customHeight="1">
      <c r="A12" s="108">
        <v>2</v>
      </c>
      <c r="B12" s="109" t="s">
        <v>172</v>
      </c>
      <c r="C12" s="53"/>
      <c r="D12" s="53"/>
      <c r="E12" s="110">
        <f t="shared" si="0"/>
        <v>0</v>
      </c>
      <c r="F12" s="53"/>
      <c r="G12" s="53"/>
      <c r="H12" s="54">
        <f t="shared" si="1"/>
        <v>0</v>
      </c>
      <c r="N12" s="56"/>
      <c r="O12" s="56"/>
      <c r="P12" s="56"/>
    </row>
    <row r="13" spans="1:16" s="8" customFormat="1" ht="25.5">
      <c r="A13" s="108">
        <v>3</v>
      </c>
      <c r="B13" s="109" t="s">
        <v>173</v>
      </c>
      <c r="C13" s="53">
        <f>C14+C15</f>
        <v>0</v>
      </c>
      <c r="D13" s="53">
        <f>D14+D15</f>
        <v>0</v>
      </c>
      <c r="E13" s="110">
        <f t="shared" si="0"/>
        <v>0</v>
      </c>
      <c r="F13" s="53">
        <f>F14+F15</f>
        <v>0</v>
      </c>
      <c r="G13" s="53">
        <f>G14+G15</f>
        <v>0</v>
      </c>
      <c r="H13" s="54">
        <f t="shared" si="1"/>
        <v>0</v>
      </c>
      <c r="N13" s="56"/>
      <c r="O13" s="56"/>
      <c r="P13" s="56"/>
    </row>
    <row r="14" spans="1:16" s="8" customFormat="1" ht="15.75">
      <c r="A14" s="108">
        <v>3.1</v>
      </c>
      <c r="B14" s="111" t="s">
        <v>174</v>
      </c>
      <c r="C14" s="53"/>
      <c r="D14" s="53"/>
      <c r="E14" s="110">
        <f t="shared" si="0"/>
        <v>0</v>
      </c>
      <c r="F14" s="53"/>
      <c r="G14" s="53"/>
      <c r="H14" s="54">
        <f t="shared" si="1"/>
        <v>0</v>
      </c>
      <c r="N14" s="56"/>
      <c r="O14" s="56"/>
      <c r="P14" s="56"/>
    </row>
    <row r="15" spans="1:16" s="8" customFormat="1" ht="15.75">
      <c r="A15" s="108">
        <v>3.2</v>
      </c>
      <c r="B15" s="111" t="s">
        <v>175</v>
      </c>
      <c r="C15" s="53"/>
      <c r="D15" s="53"/>
      <c r="E15" s="110">
        <f t="shared" si="0"/>
        <v>0</v>
      </c>
      <c r="F15" s="53"/>
      <c r="G15" s="53"/>
      <c r="H15" s="54">
        <f t="shared" si="1"/>
        <v>0</v>
      </c>
      <c r="N15" s="56"/>
      <c r="O15" s="56"/>
      <c r="P15" s="56"/>
    </row>
    <row r="16" spans="1:16" s="8" customFormat="1" ht="15.75">
      <c r="A16" s="108">
        <v>4</v>
      </c>
      <c r="B16" s="109" t="s">
        <v>176</v>
      </c>
      <c r="C16" s="53">
        <f>C17+C18</f>
        <v>39674199.322900005</v>
      </c>
      <c r="D16" s="53">
        <f>D17+D18</f>
        <v>384917201.25639999</v>
      </c>
      <c r="E16" s="110">
        <f t="shared" si="0"/>
        <v>424591400.57929999</v>
      </c>
      <c r="F16" s="53">
        <f>F17+F18</f>
        <v>62713645.940499999</v>
      </c>
      <c r="G16" s="53">
        <f>G17+G18</f>
        <v>314994039.83380002</v>
      </c>
      <c r="H16" s="54">
        <f t="shared" si="1"/>
        <v>377707685.77430004</v>
      </c>
      <c r="N16" s="56"/>
      <c r="O16" s="56"/>
      <c r="P16" s="56"/>
    </row>
    <row r="17" spans="1:16" s="8" customFormat="1" ht="15.75">
      <c r="A17" s="108">
        <v>4.0999999999999996</v>
      </c>
      <c r="B17" s="111" t="s">
        <v>177</v>
      </c>
      <c r="C17" s="78">
        <v>36624207.332900003</v>
      </c>
      <c r="D17" s="78">
        <v>370335781.71039999</v>
      </c>
      <c r="E17" s="110">
        <f t="shared" si="0"/>
        <v>406959989.04329997</v>
      </c>
      <c r="F17" s="78">
        <v>56834191.080499999</v>
      </c>
      <c r="G17" s="78">
        <v>298653125.5176</v>
      </c>
      <c r="H17" s="54">
        <f t="shared" si="1"/>
        <v>355487316.59810001</v>
      </c>
      <c r="N17" s="56"/>
      <c r="O17" s="56"/>
      <c r="P17" s="56"/>
    </row>
    <row r="18" spans="1:16" s="8" customFormat="1" ht="15.75">
      <c r="A18" s="108">
        <v>4.2</v>
      </c>
      <c r="B18" s="111" t="s">
        <v>178</v>
      </c>
      <c r="C18" s="78">
        <v>3049991.99</v>
      </c>
      <c r="D18" s="78">
        <v>14581419.546</v>
      </c>
      <c r="E18" s="110">
        <f t="shared" si="0"/>
        <v>17631411.535999998</v>
      </c>
      <c r="F18" s="78">
        <v>5879454.8600000003</v>
      </c>
      <c r="G18" s="78">
        <v>16340914.316199999</v>
      </c>
      <c r="H18" s="54">
        <f t="shared" si="1"/>
        <v>22220369.176199999</v>
      </c>
      <c r="N18" s="56"/>
      <c r="O18" s="56"/>
      <c r="P18" s="56"/>
    </row>
    <row r="19" spans="1:16" s="8" customFormat="1" ht="25.5">
      <c r="A19" s="108">
        <v>5</v>
      </c>
      <c r="B19" s="109" t="s">
        <v>179</v>
      </c>
      <c r="C19" s="53">
        <f>C20+C21+C22+C28+C29+C30+C31</f>
        <v>86114039.550099999</v>
      </c>
      <c r="D19" s="53">
        <f>D20+D21+D22+D28+D29+D30+D31</f>
        <v>944441660.5223</v>
      </c>
      <c r="E19" s="110">
        <f t="shared" si="0"/>
        <v>1030555700.0724</v>
      </c>
      <c r="F19" s="53">
        <f>F20+F21+F22+F28+F29+F30+F31</f>
        <v>93494413.230100006</v>
      </c>
      <c r="G19" s="53">
        <f>G20+G21+G22+G28+G29+G30+G31</f>
        <v>927535035.51670003</v>
      </c>
      <c r="H19" s="54">
        <f t="shared" si="1"/>
        <v>1021029448.7468001</v>
      </c>
      <c r="N19" s="56"/>
      <c r="O19" s="56"/>
      <c r="P19" s="56"/>
    </row>
    <row r="20" spans="1:16" s="8" customFormat="1" ht="15.75">
      <c r="A20" s="108">
        <v>5.0999999999999996</v>
      </c>
      <c r="B20" s="111" t="s">
        <v>180</v>
      </c>
      <c r="C20" s="53">
        <v>9749535.0599000007</v>
      </c>
      <c r="D20" s="53">
        <v>11483732.1668</v>
      </c>
      <c r="E20" s="110">
        <f t="shared" si="0"/>
        <v>21233267.2267</v>
      </c>
      <c r="F20" s="112">
        <v>6770000</v>
      </c>
      <c r="G20" s="112">
        <v>16204569.5425</v>
      </c>
      <c r="H20" s="54">
        <f t="shared" si="1"/>
        <v>22974569.5425</v>
      </c>
      <c r="N20" s="56"/>
      <c r="O20" s="56"/>
      <c r="P20" s="56"/>
    </row>
    <row r="21" spans="1:16" s="8" customFormat="1" ht="15.75">
      <c r="A21" s="108">
        <v>5.2</v>
      </c>
      <c r="B21" s="111" t="s">
        <v>181</v>
      </c>
      <c r="C21" s="53"/>
      <c r="D21" s="53"/>
      <c r="E21" s="110">
        <f t="shared" si="0"/>
        <v>0</v>
      </c>
      <c r="F21" s="53"/>
      <c r="G21" s="53"/>
      <c r="H21" s="54">
        <f t="shared" si="1"/>
        <v>0</v>
      </c>
      <c r="N21" s="56"/>
      <c r="O21" s="56"/>
      <c r="P21" s="56"/>
    </row>
    <row r="22" spans="1:16" s="8" customFormat="1" ht="15.75">
      <c r="A22" s="108">
        <v>5.3</v>
      </c>
      <c r="B22" s="111" t="s">
        <v>182</v>
      </c>
      <c r="C22" s="53">
        <f>C23+C24+C25+C26+C27</f>
        <v>39855876.450000003</v>
      </c>
      <c r="D22" s="53">
        <f>D23+D24+D25+D26+D27</f>
        <v>845913939.19239998</v>
      </c>
      <c r="E22" s="110">
        <f t="shared" si="0"/>
        <v>885769815.64240003</v>
      </c>
      <c r="F22" s="53">
        <f>F23+F24+F25+F26+F27</f>
        <v>40219176.449900001</v>
      </c>
      <c r="G22" s="53">
        <f>G23+G24+G25+G26+G27</f>
        <v>780006415.40600002</v>
      </c>
      <c r="H22" s="54">
        <f t="shared" si="1"/>
        <v>820225591.85590005</v>
      </c>
      <c r="N22" s="56"/>
      <c r="O22" s="56"/>
      <c r="P22" s="56"/>
    </row>
    <row r="23" spans="1:16" s="8" customFormat="1" ht="15.75">
      <c r="A23" s="108" t="s">
        <v>183</v>
      </c>
      <c r="B23" s="113" t="s">
        <v>184</v>
      </c>
      <c r="C23" s="78">
        <v>0</v>
      </c>
      <c r="D23" s="78">
        <v>77056267.477299973</v>
      </c>
      <c r="E23" s="110">
        <f t="shared" si="0"/>
        <v>77056267.477299973</v>
      </c>
      <c r="F23" s="78">
        <v>0</v>
      </c>
      <c r="G23" s="78">
        <v>84265756.151099995</v>
      </c>
      <c r="H23" s="54">
        <f t="shared" si="1"/>
        <v>84265756.151099995</v>
      </c>
      <c r="N23" s="56"/>
      <c r="O23" s="56"/>
      <c r="P23" s="56"/>
    </row>
    <row r="24" spans="1:16" s="8" customFormat="1" ht="15.75">
      <c r="A24" s="108" t="s">
        <v>185</v>
      </c>
      <c r="B24" s="113" t="s">
        <v>186</v>
      </c>
      <c r="C24" s="78">
        <v>3855876.45</v>
      </c>
      <c r="D24" s="78">
        <v>688686145.2342</v>
      </c>
      <c r="E24" s="110">
        <f t="shared" si="0"/>
        <v>692542021.68420005</v>
      </c>
      <c r="F24" s="78">
        <v>3855876.45</v>
      </c>
      <c r="G24" s="78">
        <v>658783211.86829996</v>
      </c>
      <c r="H24" s="54">
        <f t="shared" si="1"/>
        <v>662639088.31830001</v>
      </c>
      <c r="N24" s="56"/>
      <c r="O24" s="56"/>
      <c r="P24" s="56"/>
    </row>
    <row r="25" spans="1:16" s="8" customFormat="1" ht="15.75">
      <c r="A25" s="108" t="s">
        <v>187</v>
      </c>
      <c r="B25" s="114" t="s">
        <v>188</v>
      </c>
      <c r="C25" s="78">
        <v>0</v>
      </c>
      <c r="D25" s="78">
        <v>3784473</v>
      </c>
      <c r="E25" s="110">
        <f t="shared" si="0"/>
        <v>3784473</v>
      </c>
      <c r="F25" s="78">
        <v>0</v>
      </c>
      <c r="G25" s="78">
        <v>4731705</v>
      </c>
      <c r="H25" s="54">
        <f t="shared" si="1"/>
        <v>4731705</v>
      </c>
      <c r="N25" s="56"/>
      <c r="O25" s="56"/>
      <c r="P25" s="56"/>
    </row>
    <row r="26" spans="1:16" s="8" customFormat="1" ht="15.75">
      <c r="A26" s="108" t="s">
        <v>189</v>
      </c>
      <c r="B26" s="113" t="s">
        <v>190</v>
      </c>
      <c r="C26" s="78">
        <v>0</v>
      </c>
      <c r="D26" s="78">
        <v>56357522.064800002</v>
      </c>
      <c r="E26" s="110">
        <f t="shared" si="0"/>
        <v>56357522.064800002</v>
      </c>
      <c r="F26" s="78">
        <v>363299.9999</v>
      </c>
      <c r="G26" s="78">
        <v>28042622.546799999</v>
      </c>
      <c r="H26" s="54">
        <f t="shared" si="1"/>
        <v>28405922.546699997</v>
      </c>
      <c r="N26" s="56"/>
      <c r="O26" s="56"/>
      <c r="P26" s="56"/>
    </row>
    <row r="27" spans="1:16" s="8" customFormat="1" ht="15.75">
      <c r="A27" s="108" t="s">
        <v>191</v>
      </c>
      <c r="B27" s="113" t="s">
        <v>192</v>
      </c>
      <c r="C27" s="78">
        <v>36000000</v>
      </c>
      <c r="D27" s="78">
        <v>20029531.416099999</v>
      </c>
      <c r="E27" s="110">
        <f t="shared" si="0"/>
        <v>56029531.416099995</v>
      </c>
      <c r="F27" s="78">
        <v>36000000</v>
      </c>
      <c r="G27" s="78">
        <v>4183119.8398000002</v>
      </c>
      <c r="H27" s="54">
        <f t="shared" si="1"/>
        <v>40183119.8398</v>
      </c>
      <c r="N27" s="56"/>
      <c r="O27" s="56"/>
      <c r="P27" s="56"/>
    </row>
    <row r="28" spans="1:16" s="8" customFormat="1" ht="15.75">
      <c r="A28" s="108">
        <v>5.4</v>
      </c>
      <c r="B28" s="111" t="s">
        <v>193</v>
      </c>
      <c r="C28" s="53">
        <v>1308547.02</v>
      </c>
      <c r="D28" s="53">
        <v>67220850.980000004</v>
      </c>
      <c r="E28" s="110">
        <f t="shared" si="0"/>
        <v>68529398</v>
      </c>
      <c r="F28" s="78">
        <v>2180910.02</v>
      </c>
      <c r="G28" s="78">
        <v>31239812.158</v>
      </c>
      <c r="H28" s="54">
        <f t="shared" si="1"/>
        <v>33420722.177999999</v>
      </c>
      <c r="N28" s="56"/>
      <c r="O28" s="56"/>
      <c r="P28" s="56"/>
    </row>
    <row r="29" spans="1:16" s="8" customFormat="1" ht="15.75">
      <c r="A29" s="108">
        <v>5.5</v>
      </c>
      <c r="B29" s="111" t="s">
        <v>194</v>
      </c>
      <c r="C29" s="53">
        <v>0.05</v>
      </c>
      <c r="D29" s="53">
        <v>16.383299999999998</v>
      </c>
      <c r="E29" s="110">
        <f t="shared" si="0"/>
        <v>16.433299999999999</v>
      </c>
      <c r="F29" s="78">
        <v>0.06</v>
      </c>
      <c r="G29" s="78">
        <v>23526628.006200001</v>
      </c>
      <c r="H29" s="54">
        <f t="shared" si="1"/>
        <v>23526628.066199999</v>
      </c>
      <c r="N29" s="56"/>
      <c r="O29" s="56"/>
      <c r="P29" s="56"/>
    </row>
    <row r="30" spans="1:16" s="8" customFormat="1" ht="15.75">
      <c r="A30" s="108">
        <v>5.6</v>
      </c>
      <c r="B30" s="111" t="s">
        <v>195</v>
      </c>
      <c r="C30" s="53"/>
      <c r="D30" s="53"/>
      <c r="E30" s="110">
        <f t="shared" si="0"/>
        <v>0</v>
      </c>
      <c r="F30" s="78"/>
      <c r="G30" s="78"/>
      <c r="H30" s="54">
        <f t="shared" si="1"/>
        <v>0</v>
      </c>
      <c r="N30" s="56"/>
      <c r="O30" s="56"/>
      <c r="P30" s="56"/>
    </row>
    <row r="31" spans="1:16" s="8" customFormat="1" ht="15.75">
      <c r="A31" s="108">
        <v>5.7</v>
      </c>
      <c r="B31" s="111" t="s">
        <v>196</v>
      </c>
      <c r="C31" s="53">
        <v>35200080.970200002</v>
      </c>
      <c r="D31" s="53">
        <v>19823121.799800005</v>
      </c>
      <c r="E31" s="110">
        <f t="shared" si="0"/>
        <v>55023202.770000011</v>
      </c>
      <c r="F31" s="78">
        <v>44324326.700199999</v>
      </c>
      <c r="G31" s="78">
        <v>76557610.403999999</v>
      </c>
      <c r="H31" s="54">
        <f t="shared" si="1"/>
        <v>120881937.10420001</v>
      </c>
      <c r="N31" s="56"/>
      <c r="O31" s="56"/>
      <c r="P31" s="56"/>
    </row>
    <row r="32" spans="1:16" s="8" customFormat="1" ht="15.75">
      <c r="A32" s="108">
        <v>6</v>
      </c>
      <c r="B32" s="109" t="s">
        <v>197</v>
      </c>
      <c r="C32" s="53">
        <f>C33+C34+C35+C36+C37+C38+C39</f>
        <v>37872475.350000001</v>
      </c>
      <c r="D32" s="53">
        <f>D33+D34+D35+D36+D37+D38+D39</f>
        <v>256552384.06290001</v>
      </c>
      <c r="E32" s="110">
        <f t="shared" si="0"/>
        <v>294424859.41290003</v>
      </c>
      <c r="F32" s="53">
        <f>F33+F34+F35+F36+F37+F38+F39</f>
        <v>24698801.449999999</v>
      </c>
      <c r="G32" s="53">
        <f>G33+G34+G35+G36+G37+G38+G39</f>
        <v>176881633.1309</v>
      </c>
      <c r="H32" s="54">
        <f t="shared" si="1"/>
        <v>201580434.58089998</v>
      </c>
      <c r="N32" s="56"/>
      <c r="O32" s="56"/>
      <c r="P32" s="56"/>
    </row>
    <row r="33" spans="1:16" s="8" customFormat="1" ht="25.5">
      <c r="A33" s="108">
        <v>6.1</v>
      </c>
      <c r="B33" s="111" t="s">
        <v>198</v>
      </c>
      <c r="C33" s="53">
        <v>17250168.350000001</v>
      </c>
      <c r="D33" s="53">
        <v>129793573.92659999</v>
      </c>
      <c r="E33" s="110">
        <f t="shared" si="0"/>
        <v>147043742.2766</v>
      </c>
      <c r="F33" s="53">
        <v>24698801.449999999</v>
      </c>
      <c r="G33" s="53">
        <v>76187304.130899996</v>
      </c>
      <c r="H33" s="54">
        <f t="shared" si="1"/>
        <v>100886105.5809</v>
      </c>
      <c r="N33" s="56"/>
      <c r="O33" s="56"/>
      <c r="P33" s="56"/>
    </row>
    <row r="34" spans="1:16" s="8" customFormat="1" ht="25.5">
      <c r="A34" s="108">
        <v>6.2</v>
      </c>
      <c r="B34" s="111" t="s">
        <v>199</v>
      </c>
      <c r="C34" s="53">
        <v>20622307</v>
      </c>
      <c r="D34" s="53">
        <v>126758810.1363</v>
      </c>
      <c r="E34" s="110">
        <f t="shared" si="0"/>
        <v>147381117.1363</v>
      </c>
      <c r="F34" s="53"/>
      <c r="G34" s="53">
        <v>100694329</v>
      </c>
      <c r="H34" s="54">
        <f t="shared" si="1"/>
        <v>100694329</v>
      </c>
      <c r="N34" s="56"/>
      <c r="O34" s="56"/>
      <c r="P34" s="56"/>
    </row>
    <row r="35" spans="1:16" s="8" customFormat="1" ht="25.5">
      <c r="A35" s="108">
        <v>6.3</v>
      </c>
      <c r="B35" s="111" t="s">
        <v>200</v>
      </c>
      <c r="C35" s="53"/>
      <c r="D35" s="53"/>
      <c r="E35" s="110">
        <f t="shared" si="0"/>
        <v>0</v>
      </c>
      <c r="F35" s="53"/>
      <c r="G35" s="53"/>
      <c r="H35" s="54">
        <f t="shared" si="1"/>
        <v>0</v>
      </c>
      <c r="N35" s="56"/>
      <c r="O35" s="56"/>
      <c r="P35" s="56"/>
    </row>
    <row r="36" spans="1:16" s="8" customFormat="1" ht="15.75">
      <c r="A36" s="108">
        <v>6.4</v>
      </c>
      <c r="B36" s="111" t="s">
        <v>201</v>
      </c>
      <c r="C36" s="53"/>
      <c r="D36" s="53"/>
      <c r="E36" s="110">
        <f t="shared" si="0"/>
        <v>0</v>
      </c>
      <c r="F36" s="53"/>
      <c r="G36" s="53"/>
      <c r="H36" s="54">
        <f t="shared" si="1"/>
        <v>0</v>
      </c>
      <c r="N36" s="56"/>
      <c r="O36" s="56"/>
      <c r="P36" s="56"/>
    </row>
    <row r="37" spans="1:16" s="8" customFormat="1" ht="15.75">
      <c r="A37" s="108">
        <v>6.5</v>
      </c>
      <c r="B37" s="111" t="s">
        <v>202</v>
      </c>
      <c r="C37" s="53"/>
      <c r="D37" s="53"/>
      <c r="E37" s="110">
        <f t="shared" si="0"/>
        <v>0</v>
      </c>
      <c r="F37" s="53"/>
      <c r="G37" s="53"/>
      <c r="H37" s="54">
        <f t="shared" si="1"/>
        <v>0</v>
      </c>
      <c r="N37" s="56"/>
      <c r="O37" s="56"/>
      <c r="P37" s="56"/>
    </row>
    <row r="38" spans="1:16" s="8" customFormat="1" ht="25.5">
      <c r="A38" s="108">
        <v>6.6</v>
      </c>
      <c r="B38" s="111" t="s">
        <v>203</v>
      </c>
      <c r="C38" s="53"/>
      <c r="D38" s="53"/>
      <c r="E38" s="110">
        <f t="shared" si="0"/>
        <v>0</v>
      </c>
      <c r="F38" s="53"/>
      <c r="G38" s="53"/>
      <c r="H38" s="54">
        <f t="shared" si="1"/>
        <v>0</v>
      </c>
      <c r="N38" s="56"/>
      <c r="O38" s="56"/>
      <c r="P38" s="56"/>
    </row>
    <row r="39" spans="1:16" s="8" customFormat="1" ht="25.5">
      <c r="A39" s="108">
        <v>6.7</v>
      </c>
      <c r="B39" s="111" t="s">
        <v>204</v>
      </c>
      <c r="C39" s="53"/>
      <c r="D39" s="53"/>
      <c r="E39" s="110">
        <f t="shared" si="0"/>
        <v>0</v>
      </c>
      <c r="F39" s="53"/>
      <c r="G39" s="53"/>
      <c r="H39" s="54">
        <f t="shared" si="1"/>
        <v>0</v>
      </c>
      <c r="N39" s="56"/>
      <c r="O39" s="56"/>
      <c r="P39" s="56"/>
    </row>
    <row r="40" spans="1:16" s="8" customFormat="1" ht="15.75">
      <c r="A40" s="108">
        <v>7</v>
      </c>
      <c r="B40" s="109" t="s">
        <v>205</v>
      </c>
      <c r="C40" s="53">
        <f>C43+C44</f>
        <v>1027026.99</v>
      </c>
      <c r="D40" s="53">
        <f>D43+D44</f>
        <v>3943689.5707999999</v>
      </c>
      <c r="E40" s="110">
        <f t="shared" si="0"/>
        <v>4970716.5608000001</v>
      </c>
      <c r="F40" s="53">
        <f>F43+F44</f>
        <v>108095.73</v>
      </c>
      <c r="G40" s="53">
        <f>G43+G44</f>
        <v>9365815.9461000003</v>
      </c>
      <c r="H40" s="54">
        <f t="shared" si="1"/>
        <v>9473911.6761000007</v>
      </c>
      <c r="N40" s="56"/>
      <c r="O40" s="56"/>
      <c r="P40" s="56"/>
    </row>
    <row r="41" spans="1:16" s="8" customFormat="1" ht="25.5">
      <c r="A41" s="108">
        <v>7.1</v>
      </c>
      <c r="B41" s="111" t="s">
        <v>206</v>
      </c>
      <c r="C41" s="53"/>
      <c r="D41" s="53"/>
      <c r="E41" s="110">
        <f t="shared" si="0"/>
        <v>0</v>
      </c>
      <c r="F41" s="53"/>
      <c r="G41" s="53"/>
      <c r="H41" s="54">
        <f t="shared" si="1"/>
        <v>0</v>
      </c>
      <c r="N41" s="56"/>
      <c r="O41" s="56"/>
      <c r="P41" s="56"/>
    </row>
    <row r="42" spans="1:16" s="8" customFormat="1" ht="25.5">
      <c r="A42" s="108">
        <v>7.2</v>
      </c>
      <c r="B42" s="111" t="s">
        <v>207</v>
      </c>
      <c r="C42" s="53">
        <v>118448.65</v>
      </c>
      <c r="D42" s="53">
        <v>865886.62459999998</v>
      </c>
      <c r="E42" s="110">
        <f t="shared" si="0"/>
        <v>984335.2746</v>
      </c>
      <c r="F42" s="53">
        <v>24373.67</v>
      </c>
      <c r="G42" s="53">
        <v>-6956.7533999999996</v>
      </c>
      <c r="H42" s="54">
        <f t="shared" si="1"/>
        <v>17416.916599999997</v>
      </c>
      <c r="N42" s="56"/>
      <c r="O42" s="56"/>
      <c r="P42" s="56"/>
    </row>
    <row r="43" spans="1:16" s="8" customFormat="1" ht="25.5">
      <c r="A43" s="108">
        <v>7.3</v>
      </c>
      <c r="B43" s="111" t="s">
        <v>208</v>
      </c>
      <c r="C43" s="53">
        <v>662404.67000000004</v>
      </c>
      <c r="D43" s="78">
        <v>0</v>
      </c>
      <c r="E43" s="110">
        <f t="shared" si="0"/>
        <v>662404.67000000004</v>
      </c>
      <c r="F43" s="53">
        <v>69960.12</v>
      </c>
      <c r="G43" s="78">
        <v>7374989.6952999998</v>
      </c>
      <c r="H43" s="54">
        <f t="shared" si="1"/>
        <v>7444949.8152999999</v>
      </c>
      <c r="N43" s="56"/>
      <c r="O43" s="56"/>
      <c r="P43" s="56"/>
    </row>
    <row r="44" spans="1:16" s="8" customFormat="1" ht="25.5">
      <c r="A44" s="108">
        <v>7.4</v>
      </c>
      <c r="B44" s="111" t="s">
        <v>209</v>
      </c>
      <c r="C44" s="78">
        <v>364622.32</v>
      </c>
      <c r="D44" s="78">
        <v>3943689.5707999999</v>
      </c>
      <c r="E44" s="110">
        <f t="shared" si="0"/>
        <v>4308311.8908000002</v>
      </c>
      <c r="F44" s="53">
        <v>38135.61</v>
      </c>
      <c r="G44" s="78">
        <v>1990826.2508</v>
      </c>
      <c r="H44" s="54">
        <f t="shared" si="1"/>
        <v>2028961.8608000001</v>
      </c>
      <c r="N44" s="56"/>
      <c r="O44" s="56"/>
      <c r="P44" s="56"/>
    </row>
    <row r="45" spans="1:16" s="8" customFormat="1" ht="15.75">
      <c r="A45" s="108">
        <v>8</v>
      </c>
      <c r="B45" s="109" t="s">
        <v>210</v>
      </c>
      <c r="C45" s="53">
        <f>C46+C47+C48+C49+C50+C51+C52</f>
        <v>0</v>
      </c>
      <c r="D45" s="53">
        <f>D46+D47+D48+D49+D50+D51+D52</f>
        <v>0</v>
      </c>
      <c r="E45" s="110">
        <f t="shared" si="0"/>
        <v>0</v>
      </c>
      <c r="F45" s="53">
        <f>F46+F47+F48+F49+F50+F51+F52</f>
        <v>0</v>
      </c>
      <c r="G45" s="53">
        <f>G46+G47+G48+G49+G50+G51+G52</f>
        <v>0</v>
      </c>
      <c r="H45" s="54">
        <f t="shared" si="1"/>
        <v>0</v>
      </c>
      <c r="N45" s="56"/>
      <c r="O45" s="56"/>
      <c r="P45" s="56"/>
    </row>
    <row r="46" spans="1:16" s="8" customFormat="1" ht="15.75">
      <c r="A46" s="108">
        <v>8.1</v>
      </c>
      <c r="B46" s="111" t="s">
        <v>211</v>
      </c>
      <c r="C46" s="53"/>
      <c r="D46" s="53"/>
      <c r="E46" s="110">
        <f t="shared" si="0"/>
        <v>0</v>
      </c>
      <c r="F46" s="53"/>
      <c r="G46" s="53"/>
      <c r="H46" s="54">
        <f t="shared" si="1"/>
        <v>0</v>
      </c>
      <c r="N46" s="56"/>
      <c r="O46" s="56"/>
      <c r="P46" s="56"/>
    </row>
    <row r="47" spans="1:16" s="8" customFormat="1" ht="15.75">
      <c r="A47" s="108">
        <v>8.1999999999999993</v>
      </c>
      <c r="B47" s="111" t="s">
        <v>212</v>
      </c>
      <c r="C47" s="53"/>
      <c r="D47" s="53"/>
      <c r="E47" s="110">
        <f t="shared" si="0"/>
        <v>0</v>
      </c>
      <c r="F47" s="53"/>
      <c r="G47" s="53"/>
      <c r="H47" s="54">
        <f t="shared" si="1"/>
        <v>0</v>
      </c>
      <c r="N47" s="56"/>
      <c r="O47" s="56"/>
      <c r="P47" s="56"/>
    </row>
    <row r="48" spans="1:16" s="8" customFormat="1" ht="15.75">
      <c r="A48" s="108">
        <v>8.3000000000000007</v>
      </c>
      <c r="B48" s="111" t="s">
        <v>213</v>
      </c>
      <c r="C48" s="53"/>
      <c r="D48" s="53"/>
      <c r="E48" s="110">
        <f t="shared" si="0"/>
        <v>0</v>
      </c>
      <c r="F48" s="53"/>
      <c r="G48" s="53"/>
      <c r="H48" s="54">
        <f t="shared" si="1"/>
        <v>0</v>
      </c>
      <c r="N48" s="56"/>
      <c r="O48" s="56"/>
      <c r="P48" s="56"/>
    </row>
    <row r="49" spans="1:16" s="8" customFormat="1" ht="15.75">
      <c r="A49" s="108">
        <v>8.4</v>
      </c>
      <c r="B49" s="111" t="s">
        <v>214</v>
      </c>
      <c r="C49" s="53"/>
      <c r="D49" s="53"/>
      <c r="E49" s="110">
        <f t="shared" si="0"/>
        <v>0</v>
      </c>
      <c r="F49" s="53"/>
      <c r="G49" s="53"/>
      <c r="H49" s="54">
        <f t="shared" si="1"/>
        <v>0</v>
      </c>
      <c r="N49" s="56"/>
      <c r="O49" s="56"/>
      <c r="P49" s="56"/>
    </row>
    <row r="50" spans="1:16" s="8" customFormat="1" ht="15.75">
      <c r="A50" s="108">
        <v>8.5</v>
      </c>
      <c r="B50" s="111" t="s">
        <v>215</v>
      </c>
      <c r="C50" s="53"/>
      <c r="D50" s="53"/>
      <c r="E50" s="110">
        <f t="shared" si="0"/>
        <v>0</v>
      </c>
      <c r="F50" s="53"/>
      <c r="G50" s="53"/>
      <c r="H50" s="54">
        <f t="shared" si="1"/>
        <v>0</v>
      </c>
      <c r="N50" s="56"/>
      <c r="O50" s="56"/>
      <c r="P50" s="56"/>
    </row>
    <row r="51" spans="1:16" s="8" customFormat="1" ht="15.75">
      <c r="A51" s="108">
        <v>8.6</v>
      </c>
      <c r="B51" s="111" t="s">
        <v>216</v>
      </c>
      <c r="C51" s="53"/>
      <c r="D51" s="53"/>
      <c r="E51" s="110">
        <f t="shared" si="0"/>
        <v>0</v>
      </c>
      <c r="F51" s="53"/>
      <c r="G51" s="53"/>
      <c r="H51" s="54">
        <f t="shared" si="1"/>
        <v>0</v>
      </c>
      <c r="N51" s="56"/>
      <c r="O51" s="56"/>
      <c r="P51" s="56"/>
    </row>
    <row r="52" spans="1:16" s="8" customFormat="1" ht="15.75">
      <c r="A52" s="108">
        <v>8.6999999999999993</v>
      </c>
      <c r="B52" s="111" t="s">
        <v>217</v>
      </c>
      <c r="C52" s="53"/>
      <c r="D52" s="53"/>
      <c r="E52" s="110">
        <f t="shared" si="0"/>
        <v>0</v>
      </c>
      <c r="F52" s="53"/>
      <c r="G52" s="53"/>
      <c r="H52" s="54">
        <f t="shared" si="1"/>
        <v>0</v>
      </c>
      <c r="N52" s="56"/>
      <c r="O52" s="56"/>
      <c r="P52" s="56"/>
    </row>
    <row r="53" spans="1:16" s="8" customFormat="1" ht="25.5">
      <c r="A53" s="115">
        <v>9</v>
      </c>
      <c r="B53" s="116" t="s">
        <v>218</v>
      </c>
      <c r="C53" s="117"/>
      <c r="D53" s="117"/>
      <c r="E53" s="118">
        <f t="shared" si="0"/>
        <v>0</v>
      </c>
      <c r="F53" s="117"/>
      <c r="G53" s="117"/>
      <c r="H53" s="65">
        <f t="shared" si="1"/>
        <v>0</v>
      </c>
      <c r="N53" s="56"/>
      <c r="O53" s="56"/>
      <c r="P53" s="56"/>
    </row>
  </sheetData>
  <sheetProtection selectLockedCells="1" selectUnlockedCells="1"/>
  <mergeCells count="4">
    <mergeCell ref="A5:A6"/>
    <mergeCell ref="B5:B6"/>
    <mergeCell ref="C5:E5"/>
    <mergeCell ref="F5:H5"/>
  </mergeCells>
  <pageMargins left="0.25" right="0.25" top="0.75" bottom="0.75" header="0.51180555555555551" footer="0.51180555555555551"/>
  <pageSetup paperSize="9" firstPageNumber="0"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58"/>
  </sheetPr>
  <dimension ref="A1:D20"/>
  <sheetViews>
    <sheetView zoomScaleNormal="100" workbookViewId="0">
      <selection activeCell="B41" sqref="B41"/>
    </sheetView>
  </sheetViews>
  <sheetFormatPr defaultRowHeight="12.75"/>
  <cols>
    <col min="1" max="1" width="9.5703125" style="1" customWidth="1"/>
    <col min="2" max="2" width="94.5703125" style="1" customWidth="1"/>
    <col min="3" max="4" width="12.7109375" style="1" customWidth="1"/>
    <col min="5" max="5" width="9.7109375" style="67" customWidth="1"/>
    <col min="6" max="16384" width="9.140625" style="67"/>
  </cols>
  <sheetData>
    <row r="1" spans="1:4" ht="15">
      <c r="A1" s="18" t="s">
        <v>27</v>
      </c>
      <c r="B1" s="19" t="str">
        <f>'2. RC'!B1</f>
        <v>სს " პაშა ბანკი საქართველო"</v>
      </c>
      <c r="C1" s="19"/>
    </row>
    <row r="2" spans="1:4" ht="15">
      <c r="A2" s="18" t="s">
        <v>28</v>
      </c>
      <c r="B2" s="19" t="str">
        <f>'2. RC'!B2</f>
        <v>31.12.2020</v>
      </c>
      <c r="C2" s="19"/>
    </row>
    <row r="3" spans="1:4" ht="15">
      <c r="A3" s="18"/>
      <c r="B3" s="19"/>
      <c r="C3" s="19"/>
    </row>
    <row r="4" spans="1:4" ht="15" customHeight="1">
      <c r="A4" s="119" t="s">
        <v>219</v>
      </c>
      <c r="B4" s="120" t="s">
        <v>16</v>
      </c>
      <c r="C4" s="119"/>
      <c r="D4" s="121" t="s">
        <v>63</v>
      </c>
    </row>
    <row r="5" spans="1:4" ht="15" customHeight="1">
      <c r="A5" s="122" t="s">
        <v>30</v>
      </c>
      <c r="B5" s="123"/>
      <c r="C5" s="124" t="str">
        <f>'1. key ratios'!C5</f>
        <v>4Q2020</v>
      </c>
      <c r="D5" s="125" t="str">
        <f>'1. key ratios'!D5</f>
        <v>3Q2020</v>
      </c>
    </row>
    <row r="6" spans="1:4" ht="15" customHeight="1">
      <c r="A6" s="126">
        <v>1</v>
      </c>
      <c r="B6" s="127" t="s">
        <v>220</v>
      </c>
      <c r="C6" s="128">
        <f>C7+C9+C10</f>
        <v>465140020.90193999</v>
      </c>
      <c r="D6" s="129">
        <f>D7+D9+D10</f>
        <v>452099062.64194</v>
      </c>
    </row>
    <row r="7" spans="1:4" ht="15" customHeight="1">
      <c r="A7" s="126">
        <v>1.1000000000000001</v>
      </c>
      <c r="B7" s="130" t="s">
        <v>221</v>
      </c>
      <c r="C7" s="131">
        <v>438451284.67522997</v>
      </c>
      <c r="D7" s="132">
        <v>425090807.98057002</v>
      </c>
    </row>
    <row r="8" spans="1:4" ht="25.5">
      <c r="A8" s="126" t="s">
        <v>222</v>
      </c>
      <c r="B8" s="130" t="s">
        <v>223</v>
      </c>
      <c r="C8" s="131"/>
      <c r="D8" s="132"/>
    </row>
    <row r="9" spans="1:4" ht="15" customHeight="1">
      <c r="A9" s="126">
        <v>1.2</v>
      </c>
      <c r="B9" s="130" t="s">
        <v>224</v>
      </c>
      <c r="C9" s="131">
        <v>23747861.381210003</v>
      </c>
      <c r="D9" s="132">
        <v>23291409.785269998</v>
      </c>
    </row>
    <row r="10" spans="1:4" ht="15" customHeight="1">
      <c r="A10" s="126">
        <v>1.3</v>
      </c>
      <c r="B10" s="133" t="s">
        <v>26</v>
      </c>
      <c r="C10" s="131">
        <v>2940874.8454999998</v>
      </c>
      <c r="D10" s="132">
        <v>3716844.8761</v>
      </c>
    </row>
    <row r="11" spans="1:4" ht="15" customHeight="1">
      <c r="A11" s="126">
        <v>2</v>
      </c>
      <c r="B11" s="127" t="s">
        <v>225</v>
      </c>
      <c r="C11" s="131">
        <v>5169737.4267999995</v>
      </c>
      <c r="D11" s="132">
        <v>3825396.0950000002</v>
      </c>
    </row>
    <row r="12" spans="1:4" ht="15" customHeight="1">
      <c r="A12" s="126">
        <v>3</v>
      </c>
      <c r="B12" s="127" t="s">
        <v>226</v>
      </c>
      <c r="C12" s="131">
        <v>41604452.325000003</v>
      </c>
      <c r="D12" s="132">
        <v>37496518.306199998</v>
      </c>
    </row>
    <row r="13" spans="1:4" ht="15" customHeight="1">
      <c r="A13" s="134">
        <v>4</v>
      </c>
      <c r="B13" s="135" t="s">
        <v>227</v>
      </c>
      <c r="C13" s="136">
        <f>C6+C11+C12</f>
        <v>511914210.65373999</v>
      </c>
      <c r="D13" s="137">
        <f>D6+D11+D12</f>
        <v>493420977.04314005</v>
      </c>
    </row>
    <row r="14" spans="1:4" ht="15" customHeight="1">
      <c r="A14" s="138"/>
      <c r="B14" s="139"/>
      <c r="C14" s="140"/>
      <c r="D14" s="140"/>
    </row>
    <row r="15" spans="1:4">
      <c r="B15" s="38"/>
    </row>
    <row r="16" spans="1:4" ht="25.5">
      <c r="B16" s="38" t="s">
        <v>228</v>
      </c>
    </row>
    <row r="17" spans="2:2">
      <c r="B17" s="38"/>
    </row>
    <row r="18" spans="2:2">
      <c r="B18" s="38"/>
    </row>
    <row r="19" spans="2:2">
      <c r="B19" s="38"/>
    </row>
    <row r="20" spans="2:2">
      <c r="B20" s="38"/>
    </row>
  </sheetData>
  <sheetProtection selectLockedCells="1" selectUnlockedCells="1"/>
  <pageMargins left="0.7" right="0.7" top="0.75" bottom="0.75" header="0.51180555555555551" footer="0.51180555555555551"/>
  <pageSetup paperSize="9" firstPageNumber="0"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58"/>
  </sheetPr>
  <dimension ref="A1:H36"/>
  <sheetViews>
    <sheetView topLeftCell="A13" zoomScaleNormal="100" workbookViewId="0">
      <selection activeCell="I24" sqref="I24"/>
    </sheetView>
  </sheetViews>
  <sheetFormatPr defaultColWidth="8.7109375" defaultRowHeight="15"/>
  <cols>
    <col min="1" max="1" width="9.5703125" style="1" customWidth="1"/>
    <col min="2" max="2" width="91.140625" style="1" customWidth="1"/>
    <col min="3" max="3" width="9.140625" style="1" customWidth="1"/>
  </cols>
  <sheetData>
    <row r="1" spans="1:8">
      <c r="A1" s="1" t="s">
        <v>27</v>
      </c>
      <c r="B1" s="141" t="str">
        <f>'2. RC'!B1</f>
        <v>სს " პაშა ბანკი საქართველო"</v>
      </c>
    </row>
    <row r="2" spans="1:8">
      <c r="A2" s="1" t="s">
        <v>28</v>
      </c>
      <c r="B2" s="21" t="str">
        <f>'2. RC'!B2</f>
        <v>31.12.2020</v>
      </c>
    </row>
    <row r="4" spans="1:8" ht="16.5" customHeight="1">
      <c r="A4" s="142" t="s">
        <v>229</v>
      </c>
      <c r="B4" s="143" t="s">
        <v>17</v>
      </c>
      <c r="C4" s="144"/>
    </row>
    <row r="5" spans="1:8" ht="15.75" customHeight="1">
      <c r="A5" s="145"/>
      <c r="B5" s="520" t="s">
        <v>230</v>
      </c>
      <c r="C5" s="520"/>
    </row>
    <row r="6" spans="1:8" ht="15.75">
      <c r="A6" s="146">
        <v>1</v>
      </c>
      <c r="B6" s="519" t="s">
        <v>933</v>
      </c>
      <c r="C6" s="519"/>
    </row>
    <row r="7" spans="1:8" ht="15.75">
      <c r="A7" s="146">
        <v>2</v>
      </c>
      <c r="B7" s="519" t="s">
        <v>935</v>
      </c>
      <c r="C7" s="519"/>
    </row>
    <row r="8" spans="1:8" ht="15.75">
      <c r="A8" s="146">
        <v>3</v>
      </c>
      <c r="B8" s="519" t="s">
        <v>936</v>
      </c>
      <c r="C8" s="519"/>
    </row>
    <row r="9" spans="1:8" ht="15.75">
      <c r="A9" s="146">
        <v>4</v>
      </c>
      <c r="B9" s="519" t="s">
        <v>934</v>
      </c>
      <c r="C9" s="519"/>
    </row>
    <row r="10" spans="1:8" ht="15.75">
      <c r="A10" s="146">
        <v>5</v>
      </c>
      <c r="B10" s="519" t="s">
        <v>4</v>
      </c>
      <c r="C10" s="519"/>
    </row>
    <row r="11" spans="1:8">
      <c r="A11" s="146">
        <v>6</v>
      </c>
      <c r="B11" s="147"/>
      <c r="C11" s="148"/>
    </row>
    <row r="12" spans="1:8">
      <c r="A12" s="146">
        <v>7</v>
      </c>
      <c r="B12" s="147"/>
      <c r="C12" s="148"/>
      <c r="H12" s="149"/>
    </row>
    <row r="13" spans="1:8">
      <c r="A13" s="146">
        <v>8</v>
      </c>
      <c r="B13" s="147"/>
      <c r="C13" s="148"/>
    </row>
    <row r="14" spans="1:8">
      <c r="A14" s="146">
        <v>9</v>
      </c>
      <c r="B14" s="147"/>
      <c r="C14" s="148"/>
    </row>
    <row r="15" spans="1:8">
      <c r="A15" s="146">
        <v>10</v>
      </c>
      <c r="B15" s="147"/>
      <c r="C15" s="148"/>
    </row>
    <row r="16" spans="1:8">
      <c r="A16" s="146"/>
      <c r="B16" s="517"/>
      <c r="C16" s="517"/>
    </row>
    <row r="17" spans="1:3" ht="15.75" customHeight="1">
      <c r="A17" s="146"/>
      <c r="B17" s="518" t="s">
        <v>231</v>
      </c>
      <c r="C17" s="518"/>
    </row>
    <row r="18" spans="1:3" ht="15.75">
      <c r="A18" s="146">
        <v>1</v>
      </c>
      <c r="B18" s="519" t="s">
        <v>6</v>
      </c>
      <c r="C18" s="519"/>
    </row>
    <row r="19" spans="1:3" ht="15.75">
      <c r="A19" s="146">
        <v>2</v>
      </c>
      <c r="B19" s="519" t="s">
        <v>938</v>
      </c>
      <c r="C19" s="519"/>
    </row>
    <row r="20" spans="1:3" ht="15.75">
      <c r="A20" s="146">
        <v>3</v>
      </c>
      <c r="B20" s="519" t="s">
        <v>937</v>
      </c>
      <c r="C20" s="519"/>
    </row>
    <row r="21" spans="1:3" ht="15.75">
      <c r="A21" s="146">
        <v>4</v>
      </c>
      <c r="B21" s="150"/>
      <c r="C21" s="151"/>
    </row>
    <row r="22" spans="1:3" ht="15.75">
      <c r="A22" s="146">
        <v>5</v>
      </c>
      <c r="B22" s="150"/>
      <c r="C22" s="151"/>
    </row>
    <row r="23" spans="1:3" ht="15.75">
      <c r="A23" s="146">
        <v>6</v>
      </c>
      <c r="B23" s="150"/>
      <c r="C23" s="151"/>
    </row>
    <row r="24" spans="1:3" ht="15.75">
      <c r="A24" s="146">
        <v>7</v>
      </c>
      <c r="B24" s="150"/>
      <c r="C24" s="151"/>
    </row>
    <row r="25" spans="1:3" ht="15.75">
      <c r="A25" s="146">
        <v>8</v>
      </c>
      <c r="B25" s="150"/>
      <c r="C25" s="151"/>
    </row>
    <row r="26" spans="1:3" ht="15.75">
      <c r="A26" s="146">
        <v>9</v>
      </c>
      <c r="B26" s="150"/>
      <c r="C26" s="151"/>
    </row>
    <row r="27" spans="1:3" ht="15.75" customHeight="1">
      <c r="A27" s="146">
        <v>10</v>
      </c>
      <c r="B27" s="150"/>
      <c r="C27" s="152"/>
    </row>
    <row r="28" spans="1:3" ht="15.75" customHeight="1">
      <c r="A28" s="146"/>
      <c r="B28" s="150"/>
      <c r="C28" s="152"/>
    </row>
    <row r="29" spans="1:3" ht="30" customHeight="1">
      <c r="A29" s="146"/>
      <c r="B29" s="516" t="s">
        <v>232</v>
      </c>
      <c r="C29" s="516"/>
    </row>
    <row r="30" spans="1:3" ht="15.75">
      <c r="A30" s="146">
        <v>1</v>
      </c>
      <c r="B30" s="153" t="s">
        <v>233</v>
      </c>
      <c r="C30" s="154">
        <v>1</v>
      </c>
    </row>
    <row r="31" spans="1:3" ht="15.75" customHeight="1">
      <c r="A31" s="146"/>
      <c r="B31" s="147"/>
      <c r="C31" s="148"/>
    </row>
    <row r="32" spans="1:3" ht="29.25" customHeight="1">
      <c r="A32" s="146"/>
      <c r="B32" s="516" t="s">
        <v>234</v>
      </c>
      <c r="C32" s="516"/>
    </row>
    <row r="33" spans="1:3" ht="15.75">
      <c r="A33" s="434">
        <v>1</v>
      </c>
      <c r="B33" s="430" t="s">
        <v>235</v>
      </c>
      <c r="C33" s="432">
        <v>0.23519999999999999</v>
      </c>
    </row>
    <row r="34" spans="1:3" ht="15.75">
      <c r="A34" s="434">
        <v>2</v>
      </c>
      <c r="B34" s="430" t="s">
        <v>236</v>
      </c>
      <c r="C34" s="432">
        <v>0.35399999999999998</v>
      </c>
    </row>
    <row r="35" spans="1:3" ht="15.75">
      <c r="A35" s="435">
        <v>3</v>
      </c>
      <c r="B35" s="430" t="s">
        <v>237</v>
      </c>
      <c r="C35" s="432">
        <v>0.35399999999999998</v>
      </c>
    </row>
    <row r="36" spans="1:3" ht="15.75">
      <c r="A36" s="436">
        <v>4</v>
      </c>
      <c r="B36" s="431" t="s">
        <v>939</v>
      </c>
      <c r="C36" s="433">
        <v>5.6800000000000003E-2</v>
      </c>
    </row>
  </sheetData>
  <sheetProtection selectLockedCells="1" selectUnlockedCells="1"/>
  <mergeCells count="13">
    <mergeCell ref="B10:C10"/>
    <mergeCell ref="B5:C5"/>
    <mergeCell ref="B6:C6"/>
    <mergeCell ref="B7:C7"/>
    <mergeCell ref="B8:C8"/>
    <mergeCell ref="B9:C9"/>
    <mergeCell ref="B32:C32"/>
    <mergeCell ref="B16:C16"/>
    <mergeCell ref="B17:C17"/>
    <mergeCell ref="B18:C18"/>
    <mergeCell ref="B19:C19"/>
    <mergeCell ref="B20:C20"/>
    <mergeCell ref="B29:C29"/>
  </mergeCells>
  <pageMargins left="0.7" right="0.7" top="0.75" bottom="0.75" header="0.51180555555555551" footer="0.51180555555555551"/>
  <pageSetup paperSize="9" firstPageNumber="0" orientation="portrait" horizontalDpi="300"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38"/>
  </sheetPr>
  <dimension ref="A1:G37"/>
  <sheetViews>
    <sheetView zoomScaleNormal="100" workbookViewId="0">
      <selection activeCell="C8" sqref="C8:E20"/>
    </sheetView>
  </sheetViews>
  <sheetFormatPr defaultColWidth="8.7109375" defaultRowHeight="15"/>
  <cols>
    <col min="1" max="1" width="9.5703125" style="1" customWidth="1"/>
    <col min="2" max="2" width="47.85546875" style="1" customWidth="1"/>
    <col min="3" max="3" width="28" style="1" customWidth="1"/>
    <col min="4" max="4" width="22.42578125" style="1" customWidth="1"/>
    <col min="5" max="5" width="18.85546875" style="1" customWidth="1"/>
    <col min="6" max="6" width="12" customWidth="1"/>
    <col min="7" max="7" width="12.5703125" customWidth="1"/>
  </cols>
  <sheetData>
    <row r="1" spans="1:5" ht="15.75">
      <c r="A1" s="18" t="s">
        <v>27</v>
      </c>
      <c r="B1" s="19" t="str">
        <f>'2. RC'!B1</f>
        <v>სს " პაშა ბანკი საქართველო"</v>
      </c>
    </row>
    <row r="2" spans="1:5" s="18" customFormat="1" ht="15.75" customHeight="1">
      <c r="A2" s="18" t="s">
        <v>28</v>
      </c>
      <c r="B2" s="19" t="str">
        <f>'2. RC'!B2</f>
        <v>31.12.2020</v>
      </c>
    </row>
    <row r="3" spans="1:5" s="18" customFormat="1" ht="15.75" customHeight="1"/>
    <row r="4" spans="1:5" s="18" customFormat="1" ht="15.75" customHeight="1">
      <c r="A4" s="20" t="s">
        <v>238</v>
      </c>
      <c r="B4" s="155" t="s">
        <v>18</v>
      </c>
      <c r="C4" s="156"/>
      <c r="D4" s="156"/>
      <c r="E4" s="156"/>
    </row>
    <row r="5" spans="1:5" s="161" customFormat="1" ht="17.45" customHeight="1">
      <c r="A5" s="157"/>
      <c r="B5" s="158"/>
      <c r="C5" s="159" t="s">
        <v>239</v>
      </c>
      <c r="D5" s="159" t="s">
        <v>240</v>
      </c>
      <c r="E5" s="160" t="s">
        <v>241</v>
      </c>
    </row>
    <row r="6" spans="1:5" s="8" customFormat="1" ht="14.45" customHeight="1">
      <c r="A6" s="162"/>
      <c r="B6" s="521" t="s">
        <v>242</v>
      </c>
      <c r="C6" s="521" t="s">
        <v>243</v>
      </c>
      <c r="D6" s="522" t="s">
        <v>244</v>
      </c>
      <c r="E6" s="522"/>
    </row>
    <row r="7" spans="1:5" s="8" customFormat="1" ht="99.6" customHeight="1">
      <c r="A7" s="162"/>
      <c r="B7" s="521"/>
      <c r="C7" s="521"/>
      <c r="D7" s="164" t="s">
        <v>245</v>
      </c>
      <c r="E7" s="165" t="s">
        <v>246</v>
      </c>
    </row>
    <row r="8" spans="1:5">
      <c r="A8" s="166">
        <v>1</v>
      </c>
      <c r="B8" s="167" t="s">
        <v>70</v>
      </c>
      <c r="C8" s="168">
        <v>5451940.6009</v>
      </c>
      <c r="D8" s="168"/>
      <c r="E8" s="169">
        <v>5451940.6009</v>
      </c>
    </row>
    <row r="9" spans="1:5">
      <c r="A9" s="166">
        <v>2</v>
      </c>
      <c r="B9" s="167" t="s">
        <v>71</v>
      </c>
      <c r="C9" s="168">
        <v>49294243.547200002</v>
      </c>
      <c r="D9" s="168"/>
      <c r="E9" s="169">
        <v>49294243.547200002</v>
      </c>
    </row>
    <row r="10" spans="1:5">
      <c r="A10" s="166">
        <v>3</v>
      </c>
      <c r="B10" s="167" t="s">
        <v>247</v>
      </c>
      <c r="C10" s="168">
        <v>30908441.037</v>
      </c>
      <c r="D10" s="168"/>
      <c r="E10" s="169">
        <v>30908441.037</v>
      </c>
    </row>
    <row r="11" spans="1:5" ht="25.5">
      <c r="A11" s="166">
        <v>4</v>
      </c>
      <c r="B11" s="167" t="s">
        <v>73</v>
      </c>
      <c r="C11" s="168">
        <v>0</v>
      </c>
      <c r="D11" s="168"/>
      <c r="E11" s="169">
        <v>0</v>
      </c>
    </row>
    <row r="12" spans="1:5">
      <c r="A12" s="166">
        <v>5</v>
      </c>
      <c r="B12" s="167" t="s">
        <v>74</v>
      </c>
      <c r="C12" s="168">
        <v>44727149.262500003</v>
      </c>
      <c r="D12" s="170"/>
      <c r="E12" s="169">
        <v>44727149.262500003</v>
      </c>
    </row>
    <row r="13" spans="1:5">
      <c r="A13" s="166">
        <v>6.1</v>
      </c>
      <c r="B13" s="167" t="s">
        <v>75</v>
      </c>
      <c r="C13" s="168">
        <v>332390578.64600003</v>
      </c>
      <c r="D13" s="168"/>
      <c r="E13" s="169">
        <v>332390578.64600003</v>
      </c>
    </row>
    <row r="14" spans="1:5">
      <c r="A14" s="166">
        <v>6.2</v>
      </c>
      <c r="B14" s="171" t="s">
        <v>76</v>
      </c>
      <c r="C14" s="168">
        <v>-20277304.300999999</v>
      </c>
      <c r="D14" s="168"/>
      <c r="E14" s="169">
        <v>-20277304.300999999</v>
      </c>
    </row>
    <row r="15" spans="1:5">
      <c r="A15" s="166">
        <v>6</v>
      </c>
      <c r="B15" s="167" t="s">
        <v>248</v>
      </c>
      <c r="C15" s="168">
        <v>312113274.34500003</v>
      </c>
      <c r="D15" s="168"/>
      <c r="E15" s="169">
        <v>312113274.34500003</v>
      </c>
    </row>
    <row r="16" spans="1:5" ht="25.5">
      <c r="A16" s="166">
        <v>7</v>
      </c>
      <c r="B16" s="167" t="s">
        <v>78</v>
      </c>
      <c r="C16" s="168">
        <v>5242982.2881000005</v>
      </c>
      <c r="D16" s="170"/>
      <c r="E16" s="169">
        <v>5242982.2881000005</v>
      </c>
    </row>
    <row r="17" spans="1:7">
      <c r="A17" s="166">
        <v>8</v>
      </c>
      <c r="B17" s="167" t="s">
        <v>79</v>
      </c>
      <c r="C17" s="168">
        <v>98175</v>
      </c>
      <c r="D17" s="168"/>
      <c r="E17" s="169">
        <v>98175</v>
      </c>
      <c r="F17" s="172"/>
      <c r="G17" s="172"/>
    </row>
    <row r="18" spans="1:7">
      <c r="A18" s="166">
        <v>9</v>
      </c>
      <c r="B18" s="167" t="s">
        <v>80</v>
      </c>
      <c r="C18" s="168">
        <v>0</v>
      </c>
      <c r="D18" s="168"/>
      <c r="E18" s="169">
        <v>0</v>
      </c>
      <c r="G18" s="172"/>
    </row>
    <row r="19" spans="1:7" ht="25.5">
      <c r="A19" s="166">
        <v>10</v>
      </c>
      <c r="B19" s="167" t="s">
        <v>81</v>
      </c>
      <c r="C19" s="168">
        <v>19899376.91</v>
      </c>
      <c r="D19" s="173">
        <v>4240918.91</v>
      </c>
      <c r="E19" s="169">
        <v>15658458</v>
      </c>
      <c r="G19" s="172"/>
    </row>
    <row r="20" spans="1:7">
      <c r="A20" s="166">
        <v>11</v>
      </c>
      <c r="B20" s="167" t="s">
        <v>82</v>
      </c>
      <c r="C20" s="168">
        <v>2122283.7223999999</v>
      </c>
      <c r="D20" s="168"/>
      <c r="E20" s="169">
        <v>2122283.7223999999</v>
      </c>
    </row>
    <row r="21" spans="1:7" ht="51">
      <c r="A21" s="174"/>
      <c r="B21" s="175" t="s">
        <v>249</v>
      </c>
      <c r="C21" s="176">
        <f>SUM(C8:C12, C15:C20)</f>
        <v>469857866.71310008</v>
      </c>
      <c r="D21" s="176">
        <f>SUM(D8:D12, D15:D20)</f>
        <v>4240918.91</v>
      </c>
      <c r="E21" s="177">
        <f>SUM(E8:E12, E15:E20)</f>
        <v>465616947.80310005</v>
      </c>
    </row>
    <row r="25" spans="1:7" s="1" customFormat="1">
      <c r="B25" s="178"/>
    </row>
    <row r="26" spans="1:7" s="1" customFormat="1" ht="12.75">
      <c r="B26" s="179"/>
    </row>
    <row r="27" spans="1:7" s="1" customFormat="1">
      <c r="B27" s="178"/>
    </row>
    <row r="28" spans="1:7" s="1" customFormat="1">
      <c r="B28" s="178"/>
    </row>
    <row r="29" spans="1:7" s="1" customFormat="1">
      <c r="B29" s="178"/>
    </row>
    <row r="30" spans="1:7" s="1" customFormat="1">
      <c r="B30" s="178"/>
    </row>
    <row r="31" spans="1:7" s="1" customFormat="1">
      <c r="B31" s="178"/>
    </row>
    <row r="32" spans="1:7" s="1" customFormat="1" ht="12.75">
      <c r="B32" s="179"/>
    </row>
    <row r="33" spans="2:2" s="1" customFormat="1" ht="12.75">
      <c r="B33" s="179"/>
    </row>
    <row r="34" spans="2:2" s="1" customFormat="1" ht="12.75">
      <c r="B34" s="179"/>
    </row>
    <row r="35" spans="2:2" s="1" customFormat="1" ht="12.75">
      <c r="B35" s="179"/>
    </row>
    <row r="36" spans="2:2" s="1" customFormat="1" ht="12.75">
      <c r="B36" s="179"/>
    </row>
    <row r="37" spans="2:2" s="1" customFormat="1" ht="12.75">
      <c r="B37" s="179"/>
    </row>
  </sheetData>
  <sheetProtection selectLockedCells="1" selectUnlockedCells="1"/>
  <mergeCells count="3">
    <mergeCell ref="B6:B7"/>
    <mergeCell ref="C6:C7"/>
    <mergeCell ref="D6:E6"/>
  </mergeCells>
  <pageMargins left="0.7" right="0.7" top="0.75" bottom="0.75" header="0.51180555555555551" footer="0.51180555555555551"/>
  <pageSetup paperSize="9" firstPageNumber="0" orientation="portrait" horizontalDpi="300" verticalDpi="30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33"/>
  <sheetViews>
    <sheetView zoomScaleNormal="100" workbookViewId="0">
      <selection activeCell="C9" sqref="C9:C12"/>
    </sheetView>
  </sheetViews>
  <sheetFormatPr defaultColWidth="8.7109375" defaultRowHeight="15" outlineLevelRow="1"/>
  <cols>
    <col min="1" max="1" width="9.5703125" style="1" customWidth="1"/>
    <col min="2" max="2" width="115.140625" style="1" customWidth="1"/>
    <col min="3" max="3" width="18.85546875" customWidth="1"/>
    <col min="4" max="4" width="25.42578125" customWidth="1"/>
    <col min="5" max="5" width="24.42578125" customWidth="1"/>
    <col min="6" max="6" width="24" customWidth="1"/>
    <col min="7" max="7" width="10" customWidth="1"/>
    <col min="8" max="8" width="12" customWidth="1"/>
    <col min="9" max="9" width="12.5703125" customWidth="1"/>
  </cols>
  <sheetData>
    <row r="1" spans="1:4" ht="15.75">
      <c r="A1" s="18" t="s">
        <v>27</v>
      </c>
      <c r="B1" s="19" t="str">
        <f>'2. RC'!B1</f>
        <v>სს " პაშა ბანკი საქართველო"</v>
      </c>
    </row>
    <row r="2" spans="1:4" s="18" customFormat="1" ht="15.75" customHeight="1">
      <c r="A2" s="18" t="s">
        <v>28</v>
      </c>
      <c r="B2" s="19" t="str">
        <f>'2. RC'!B2</f>
        <v>31.12.2020</v>
      </c>
    </row>
    <row r="3" spans="1:4" s="18" customFormat="1" ht="15.75" customHeight="1"/>
    <row r="4" spans="1:4" s="18" customFormat="1" ht="26.25" thickBot="1">
      <c r="A4" s="18" t="s">
        <v>250</v>
      </c>
      <c r="B4" s="180" t="s">
        <v>19</v>
      </c>
      <c r="C4" s="181" t="s">
        <v>63</v>
      </c>
    </row>
    <row r="5" spans="1:4" ht="26.25">
      <c r="A5" s="437">
        <v>1</v>
      </c>
      <c r="B5" s="438" t="s">
        <v>251</v>
      </c>
      <c r="C5" s="439">
        <f>'7. LI1'!E21</f>
        <v>465616947.80310005</v>
      </c>
    </row>
    <row r="6" spans="1:4" s="8" customFormat="1">
      <c r="A6" s="440">
        <v>2.1</v>
      </c>
      <c r="B6" s="182" t="s">
        <v>252</v>
      </c>
      <c r="C6" s="441">
        <v>69528165.662</v>
      </c>
    </row>
    <row r="7" spans="1:4" s="149" customFormat="1" ht="25.5" outlineLevel="1">
      <c r="A7" s="442">
        <v>2.2000000000000002</v>
      </c>
      <c r="B7" s="183" t="s">
        <v>253</v>
      </c>
      <c r="C7" s="443">
        <v>147043742.2766</v>
      </c>
    </row>
    <row r="8" spans="1:4" s="149" customFormat="1" ht="26.25">
      <c r="A8" s="442">
        <v>3</v>
      </c>
      <c r="B8" s="184" t="s">
        <v>254</v>
      </c>
      <c r="C8" s="444">
        <f>SUM(C5:C7)</f>
        <v>682188855.74170005</v>
      </c>
    </row>
    <row r="9" spans="1:4" s="8" customFormat="1">
      <c r="A9" s="440">
        <v>4</v>
      </c>
      <c r="B9" s="185" t="s">
        <v>255</v>
      </c>
      <c r="C9" s="445">
        <v>6442574.8657</v>
      </c>
      <c r="D9" s="186"/>
    </row>
    <row r="10" spans="1:4" s="149" customFormat="1" ht="25.5" outlineLevel="1">
      <c r="A10" s="442">
        <v>5.0999999999999996</v>
      </c>
      <c r="B10" s="183" t="s">
        <v>256</v>
      </c>
      <c r="C10" s="443">
        <v>-45780304.280790001</v>
      </c>
    </row>
    <row r="11" spans="1:4" s="149" customFormat="1" ht="25.5" outlineLevel="1">
      <c r="A11" s="442">
        <v>5.2</v>
      </c>
      <c r="B11" s="183" t="s">
        <v>257</v>
      </c>
      <c r="C11" s="443">
        <v>-144102867.431068</v>
      </c>
    </row>
    <row r="12" spans="1:4" s="149" customFormat="1">
      <c r="A12" s="442">
        <v>6</v>
      </c>
      <c r="B12" s="187" t="s">
        <v>258</v>
      </c>
      <c r="C12" s="445">
        <v>3435123</v>
      </c>
    </row>
    <row r="13" spans="1:4" s="149" customFormat="1" ht="15.75" thickBot="1">
      <c r="A13" s="446">
        <v>7</v>
      </c>
      <c r="B13" s="447" t="s">
        <v>259</v>
      </c>
      <c r="C13" s="448">
        <f>SUM(C8:C12)</f>
        <v>502183381.89554209</v>
      </c>
    </row>
    <row r="16" spans="1:4" ht="26.25">
      <c r="B16" s="38" t="s">
        <v>260</v>
      </c>
      <c r="C16" s="413"/>
    </row>
    <row r="17" spans="2:2" s="1" customFormat="1" ht="12.75">
      <c r="B17" s="188"/>
    </row>
    <row r="18" spans="2:2" s="1" customFormat="1">
      <c r="B18" s="189"/>
    </row>
    <row r="19" spans="2:2" s="1" customFormat="1">
      <c r="B19" s="189"/>
    </row>
    <row r="20" spans="2:2" s="1" customFormat="1" ht="12.75">
      <c r="B20" s="179"/>
    </row>
    <row r="21" spans="2:2" s="1" customFormat="1">
      <c r="B21" s="178"/>
    </row>
    <row r="22" spans="2:2" s="1" customFormat="1" ht="12.75">
      <c r="B22" s="179"/>
    </row>
    <row r="23" spans="2:2" s="1" customFormat="1">
      <c r="B23" s="178"/>
    </row>
    <row r="24" spans="2:2" s="1" customFormat="1">
      <c r="B24" s="178"/>
    </row>
    <row r="25" spans="2:2" s="1" customFormat="1">
      <c r="B25" s="178"/>
    </row>
    <row r="26" spans="2:2" s="1" customFormat="1">
      <c r="B26" s="178"/>
    </row>
    <row r="27" spans="2:2" s="1" customFormat="1">
      <c r="B27" s="178"/>
    </row>
    <row r="28" spans="2:2" s="1" customFormat="1" ht="12.75">
      <c r="B28" s="179"/>
    </row>
    <row r="29" spans="2:2" s="1" customFormat="1" ht="12.75">
      <c r="B29" s="179"/>
    </row>
    <row r="30" spans="2:2" s="1" customFormat="1" ht="12.75">
      <c r="B30" s="179"/>
    </row>
    <row r="31" spans="2:2" s="1" customFormat="1" ht="12.75">
      <c r="B31" s="179"/>
    </row>
    <row r="32" spans="2:2" s="1" customFormat="1" ht="12.75">
      <c r="B32" s="179"/>
    </row>
    <row r="33" spans="2:2" s="1" customFormat="1" ht="12.75">
      <c r="B33" s="179"/>
    </row>
  </sheetData>
  <sheetProtection selectLockedCells="1" selectUnlockedCells="1"/>
  <pageMargins left="0.7" right="0.7" top="0.75" bottom="0.75" header="0.51180555555555551" footer="0.51180555555555551"/>
  <pageSetup paperSize="9" firstPageNumber="0" orientation="portrait" horizontalDpi="300" verticalDpi="300"/>
  <headerFooter alignWithMargins="0"/>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1V6QBO+ofO4D8ba1GnXF/u3AN7hi45Ae50UOjub8Dus=</DigestValue>
    </Reference>
    <Reference Type="http://www.w3.org/2000/09/xmldsig#Object" URI="#idOfficeObject">
      <DigestMethod Algorithm="http://www.w3.org/2001/04/xmlenc#sha256"/>
      <DigestValue>XqfTSSDRR0OlSGvNnDKjoxH/PAYTelNdcTsnqmgYZ98=</DigestValue>
    </Reference>
    <Reference Type="http://uri.etsi.org/01903#SignedProperties" URI="#idSignedProperties">
      <Transforms>
        <Transform Algorithm="http://www.w3.org/TR/2001/REC-xml-c14n-20010315"/>
      </Transforms>
      <DigestMethod Algorithm="http://www.w3.org/2001/04/xmlenc#sha256"/>
      <DigestValue>toKmw4mIShn2dJ2EY9bYAwOjABiJQpZhbaoJNQp2P28=</DigestValue>
    </Reference>
  </SignedInfo>
  <SignatureValue>Jh98ePyJgAhcz2V0sLc/5zWTZEusKhwlEba/7F6ukgvWG2evBj1w3Fgyi3Mh/V/OyHsQRThEKitn
AXDxQLPlH1fCd4Dy/ZvNuHE+lRTEpvgWabL3c/Wnz1a7SgcjkCUe4SbYoEYtD1TX+ndaI65oJXoU
IlwdKs4V4OS5irGVaF+VJdBGhfykSUiDJPDwKZSVXr5dtNzqo2aKJmKiP3KUzDbQRlbFuBIn0aIA
Ne1T8GYW0Qed6Ck0Nr2ITT9iBSq/21Z79Br5S/bAQznOUIoNkuNzWhcJPH35PaBJCXh5TniGNEuK
Tzp+ArpN0jtQ5H5soAdcBIsVitn1IRNTuFH5IQ==</SignatureValue>
  <KeyInfo>
    <X509Data>
      <X509Certificate>MIIGRDCCBSygAwIBAgIKcjOrJgACAAEQTTANBgkqhkiG9w0BAQsFADBKMRIwEAYKCZImiZPyLGQBGRYCZ2UxEzARBgoJkiaJk/IsZAEZFgNuYmcxHzAdBgNVBAMTFk5CRyBDbGFzcyAyIElOVCBTdWIgQ0EwHhcNMTkwMjI2MTM1NTQ0WhcNMjEwMjI1MTM1NTQ0WjBCMR8wHQYDVQQKExZKU0MgUGFzaGEgQmFuayBHZW9yZ2lhMR8wHQYDVQQDExZCUEIgLSBMZWxhIEdvZ2lhc2h2aWxpMIIBIjANBgkqhkiG9w0BAQEFAAOCAQ8AMIIBCgKCAQEA+aWEGRbMjUhk3brfYAjiFCK70e93rHHkQthg7VSPc87wAgyo5oMXBf7Hvpjcvs/BnBTSliPYJDnGnvRLo4+dSZy1pNJ1YeBAgm7Srncr2+yNI6yfwKpMkJiDM911+eqK0YbKjKSlcGFXibgUat6Xm0v/1b/PhkcF69w704YahMQE7hTbVW7VeSlGSvDZTjWCuF9fz/5wKBrsq7Pm65A/YbNGlM89taokrg7aM6bdaHMvJx8NuzCfAGY0fbDzyxV/y/f/FtyPCSt3uaoloy8HI5p1zoeexFoUFNuoUrCKaiJpAQVglun7PKrGCSEwAuJyTHUngFuIXRg0Z5kz/I3WqQIDAQABo4IDMjCCAy4wPAYJKwYBBAGCNxUHBC8wLQYlKwYBBAGCNxUI5rJgg431RIaBmQmDuKFKg76EcQSDxJEzhIOIXQIBZAIBIzAdBgNVHSUEFjAUBggrBgEFBQcDAgYIKwYBBQUHAwQwCwYDVR0PBAQDAgeAMCcGCSsGAQQBgjcVCgQaMBgwCgYIKwYBBQUHAwIwCgYIKwYBBQUHAwQwHQYDVR0OBBYEFDd3bnwuffFeIXam3viz3VsYxa/B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ikuY3J0MA0GCSqGSIb3DQEBCwUAA4IBAQAr6lEgHs2ThKkWufCreZaN0nuNeju69ucjgjhYoNm2dLiOQwmgbJZjX05ijjjzjaNL7kdiqJ8CFg5W5KSuIF3zHvwfMAQztLJiWn7tMjeJe3yUt52cMT1CxhNIQsbxKDjxhKTeLxn0KT1B0ftPhb+/9MVdDpnHfpij2RMp//QWcZraltCpe4pASQpoVE/5jo2pMwTD8PzxuKgh98Pr4XMuy+Rl1m/6qOG5vIGh1ZMz/Q0Ad6DaXdr1DlsTutQnMK0eM9e2zpJgBo+lAE5JJZ/1WUbMAnybqY5knGjQ+tH8yTY95COn3oHhjSPihSvyUv1qp4meIbVsOG1/1Hscq7tY</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Transform>
          <Transform Algorithm="http://www.w3.org/TR/2001/REC-xml-c14n-20010315"/>
        </Transforms>
        <DigestMethod Algorithm="http://www.w3.org/2001/04/xmlenc#sha256"/>
        <DigestValue>Q76Gu9e1qF/uXqBf5XDhyXzI1KH3KEc+uuQA7MD0zDw=</DigestValue>
      </Reference>
      <Reference URI="/xl/calcChain.xml?ContentType=application/vnd.openxmlformats-officedocument.spreadsheetml.calcChain+xml">
        <DigestMethod Algorithm="http://www.w3.org/2001/04/xmlenc#sha256"/>
        <DigestValue>V2gfh/EW+iMK9SQouABya4QRjB1z05Jj2BikNttTNtU=</DigestValue>
      </Reference>
      <Reference URI="/xl/drawings/drawing1.xml?ContentType=application/vnd.openxmlformats-officedocument.drawing+xml">
        <DigestMethod Algorithm="http://www.w3.org/2001/04/xmlenc#sha256"/>
        <DigestValue>oGhdd9/F4uPIvYIY8LJdLxOipyRcnvYoRd5ctVWD1ms=</DigestValue>
      </Reference>
      <Reference URI="/xl/sharedStrings.xml?ContentType=application/vnd.openxmlformats-officedocument.spreadsheetml.sharedStrings+xml">
        <DigestMethod Algorithm="http://www.w3.org/2001/04/xmlenc#sha256"/>
        <DigestValue>6Gnm7mKZnxFSljEAa+bDhu0ZsOhrVWrQqVAShPVITZc=</DigestValue>
      </Reference>
      <Reference URI="/xl/styles.xml?ContentType=application/vnd.openxmlformats-officedocument.spreadsheetml.styles+xml">
        <DigestMethod Algorithm="http://www.w3.org/2001/04/xmlenc#sha256"/>
        <DigestValue>P0vEVZKR/O4IYgcgdzJ8Iw+lYa44TLLxGpwBgNV7G2U=</DigestValue>
      </Reference>
      <Reference URI="/xl/theme/theme1.xml?ContentType=application/vnd.openxmlformats-officedocument.theme+xml">
        <DigestMethod Algorithm="http://www.w3.org/2001/04/xmlenc#sha256"/>
        <DigestValue>tXJV4ziwEF/XfUFn13lFpM5HQdz3atw5O1tQbyr8Zc8=</DigestValue>
      </Reference>
      <Reference URI="/xl/workbook.xml?ContentType=application/vnd.openxmlformats-officedocument.spreadsheetml.sheet.main+xml">
        <DigestMethod Algorithm="http://www.w3.org/2001/04/xmlenc#sha256"/>
        <DigestValue>/UKgfrEDkbbUiL+JwIeLSzN32jcL99yPEjEtgVnTi3w=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wdJgCYyF7sfbDQK041hXdGbE9y+7NIQNjK+OD7bYM6M=</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oY0oKg4yB0FiSyDpS+lW7ZLMeZcI5wvg+y8nqaThVbI=</DigestValue>
      </Reference>
      <Reference URI="/xl/worksheets/sheet1.xml?ContentType=application/vnd.openxmlformats-officedocument.spreadsheetml.worksheet+xml">
        <DigestMethod Algorithm="http://www.w3.org/2001/04/xmlenc#sha256"/>
        <DigestValue>lpR74bWIxplDJX1VkqHmnESyOcOHJ3UPpX42iGo6nUc=</DigestValue>
      </Reference>
      <Reference URI="/xl/worksheets/sheet10.xml?ContentType=application/vnd.openxmlformats-officedocument.spreadsheetml.worksheet+xml">
        <DigestMethod Algorithm="http://www.w3.org/2001/04/xmlenc#sha256"/>
        <DigestValue>1LAYPJm1Vcx1RyHYMFM+4PNOo59XMIOn4xt1BFYHe9o=</DigestValue>
      </Reference>
      <Reference URI="/xl/worksheets/sheet11.xml?ContentType=application/vnd.openxmlformats-officedocument.spreadsheetml.worksheet+xml">
        <DigestMethod Algorithm="http://www.w3.org/2001/04/xmlenc#sha256"/>
        <DigestValue>t4KUJ4PLDYWo4+o+piEhfgl6e3Bil60G+aXKr5MFNCg=</DigestValue>
      </Reference>
      <Reference URI="/xl/worksheets/sheet12.xml?ContentType=application/vnd.openxmlformats-officedocument.spreadsheetml.worksheet+xml">
        <DigestMethod Algorithm="http://www.w3.org/2001/04/xmlenc#sha256"/>
        <DigestValue>pbfFfa7Yqd30ipI1rFtGuEDejCvvjPN5eVreQ4h2aCQ=</DigestValue>
      </Reference>
      <Reference URI="/xl/worksheets/sheet13.xml?ContentType=application/vnd.openxmlformats-officedocument.spreadsheetml.worksheet+xml">
        <DigestMethod Algorithm="http://www.w3.org/2001/04/xmlenc#sha256"/>
        <DigestValue>1/9kd4qAq5rIx9oIPHFuB0CvOU+5NG9dSNbm0U7sxI8=</DigestValue>
      </Reference>
      <Reference URI="/xl/worksheets/sheet14.xml?ContentType=application/vnd.openxmlformats-officedocument.spreadsheetml.worksheet+xml">
        <DigestMethod Algorithm="http://www.w3.org/2001/04/xmlenc#sha256"/>
        <DigestValue>WPxNLa6sgb0pijKwCeM0sN9/bGTO3gOEL1y+TECWzRk=</DigestValue>
      </Reference>
      <Reference URI="/xl/worksheets/sheet15.xml?ContentType=application/vnd.openxmlformats-officedocument.spreadsheetml.worksheet+xml">
        <DigestMethod Algorithm="http://www.w3.org/2001/04/xmlenc#sha256"/>
        <DigestValue>6Aeg5bVbZdGx9WKmoQIttd6zEU4zgG/BikYbo2+H48g=</DigestValue>
      </Reference>
      <Reference URI="/xl/worksheets/sheet16.xml?ContentType=application/vnd.openxmlformats-officedocument.spreadsheetml.worksheet+xml">
        <DigestMethod Algorithm="http://www.w3.org/2001/04/xmlenc#sha256"/>
        <DigestValue>3+QeramuJUL+6MNU3nNgG1eqtU5kKepsTAzgBoASqec=</DigestValue>
      </Reference>
      <Reference URI="/xl/worksheets/sheet17.xml?ContentType=application/vnd.openxmlformats-officedocument.spreadsheetml.worksheet+xml">
        <DigestMethod Algorithm="http://www.w3.org/2001/04/xmlenc#sha256"/>
        <DigestValue>JMKmaWTSeVvYPoXzn9eugQ7d11vllQfpZw/PFwVbLbc=</DigestValue>
      </Reference>
      <Reference URI="/xl/worksheets/sheet18.xml?ContentType=application/vnd.openxmlformats-officedocument.spreadsheetml.worksheet+xml">
        <DigestMethod Algorithm="http://www.w3.org/2001/04/xmlenc#sha256"/>
        <DigestValue>bd+1M+B7NZf5aToSm6ZaZbJt758aizLraZz8bSC8MtE=</DigestValue>
      </Reference>
      <Reference URI="/xl/worksheets/sheet19.xml?ContentType=application/vnd.openxmlformats-officedocument.spreadsheetml.worksheet+xml">
        <DigestMethod Algorithm="http://www.w3.org/2001/04/xmlenc#sha256"/>
        <DigestValue>EiOA6ll0UMq0kVOWh+7ObzXH1cIsc3Puome5jwvgJDE=</DigestValue>
      </Reference>
      <Reference URI="/xl/worksheets/sheet2.xml?ContentType=application/vnd.openxmlformats-officedocument.spreadsheetml.worksheet+xml">
        <DigestMethod Algorithm="http://www.w3.org/2001/04/xmlenc#sha256"/>
        <DigestValue>xu+3EzdlvbmSWo5gLE5ppnKqiwcvOWJpuqDVPrrPnQ0=</DigestValue>
      </Reference>
      <Reference URI="/xl/worksheets/sheet3.xml?ContentType=application/vnd.openxmlformats-officedocument.spreadsheetml.worksheet+xml">
        <DigestMethod Algorithm="http://www.w3.org/2001/04/xmlenc#sha256"/>
        <DigestValue>3fuaj8gUHkUNzlu9j/MF4pCwNM9KH+4dscGe3Umrtho=</DigestValue>
      </Reference>
      <Reference URI="/xl/worksheets/sheet4.xml?ContentType=application/vnd.openxmlformats-officedocument.spreadsheetml.worksheet+xml">
        <DigestMethod Algorithm="http://www.w3.org/2001/04/xmlenc#sha256"/>
        <DigestValue>ET/tVDF3AToJgl55DObWfTdRSup2exscwjH2j9Tgd8Q=</DigestValue>
      </Reference>
      <Reference URI="/xl/worksheets/sheet5.xml?ContentType=application/vnd.openxmlformats-officedocument.spreadsheetml.worksheet+xml">
        <DigestMethod Algorithm="http://www.w3.org/2001/04/xmlenc#sha256"/>
        <DigestValue>A0MpBcMI7Fcivc16l6L2+/ylx5yVHR8JT0E9LDw4fS4=</DigestValue>
      </Reference>
      <Reference URI="/xl/worksheets/sheet6.xml?ContentType=application/vnd.openxmlformats-officedocument.spreadsheetml.worksheet+xml">
        <DigestMethod Algorithm="http://www.w3.org/2001/04/xmlenc#sha256"/>
        <DigestValue>lGzbbaAhYncVT0vNRCg6XYc+XGBmgX5o5jdyjXiWdZ0=</DigestValue>
      </Reference>
      <Reference URI="/xl/worksheets/sheet7.xml?ContentType=application/vnd.openxmlformats-officedocument.spreadsheetml.worksheet+xml">
        <DigestMethod Algorithm="http://www.w3.org/2001/04/xmlenc#sha256"/>
        <DigestValue>2scCTJL5J+29yhiYTVuTeu5WsnXspmnAvUXgVoFJ154=</DigestValue>
      </Reference>
      <Reference URI="/xl/worksheets/sheet8.xml?ContentType=application/vnd.openxmlformats-officedocument.spreadsheetml.worksheet+xml">
        <DigestMethod Algorithm="http://www.w3.org/2001/04/xmlenc#sha256"/>
        <DigestValue>54Q1kWWhwyRv+6MiuxvVNC18rRQuW5fb4AjBiZdvjJA=</DigestValue>
      </Reference>
      <Reference URI="/xl/worksheets/sheet9.xml?ContentType=application/vnd.openxmlformats-officedocument.spreadsheetml.worksheet+xml">
        <DigestMethod Algorithm="http://www.w3.org/2001/04/xmlenc#sha256"/>
        <DigestValue>M2Isw7jsO2vQrkpBmvW1TCrGHMTzId/cOFK6Mbgvd3Q=</DigestValue>
      </Reference>
    </Manifest>
    <SignatureProperties>
      <SignatureProperty Id="idSignatureTime" Target="#idPackageSignature">
        <mdssi:SignatureTime xmlns:mdssi="http://schemas.openxmlformats.org/package/2006/digital-signature">
          <mdssi:Format>YYYY-MM-DDThh:mm:ssTZD</mdssi:Format>
          <mdssi:Value>2021-01-26T13:30:09Z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16.0.12527/19</OfficeVersion>
          <ApplicationVersion>16.0.12527</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2021-01-26T13:30:09Z</xd:SigningTime>
          <xd:SigningCertificate>
            <xd:Cert>
              <xd:CertDigest>
                <DigestMethod Algorithm="http://www.w3.org/2001/04/xmlenc#sha256"/>
                <DigestValue>UXBoFErkJBN/nUn7YS/BRBoNFIbJMf2jTUQBNDfiRSM=</DigestValue>
              </xd:CertDigest>
              <xd:IssuerSerial>
                <X509IssuerName>CN=NBG Class 2 INT Sub CA, DC=nbg, DC=ge</X509IssuerName>
                <X509SerialNumber>539302895539536932180045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D3Zq6U7h2UyDSzNJPtv3by5+7YrCkY+CRfnsRU13swg=</DigestValue>
    </Reference>
    <Reference Type="http://www.w3.org/2000/09/xmldsig#Object" URI="#idOfficeObject">
      <DigestMethod Algorithm="http://www.w3.org/2001/04/xmlenc#sha256"/>
      <DigestValue>XqfTSSDRR0OlSGvNnDKjoxH/PAYTelNdcTsnqmgYZ98=</DigestValue>
    </Reference>
    <Reference Type="http://uri.etsi.org/01903#SignedProperties" URI="#idSignedProperties">
      <Transforms>
        <Transform Algorithm="http://www.w3.org/TR/2001/REC-xml-c14n-20010315"/>
      </Transforms>
      <DigestMethod Algorithm="http://www.w3.org/2001/04/xmlenc#sha256"/>
      <DigestValue>SR6byUPZmtznLU1osqutravy2tDr+X6/7AvMSGBWmqE=</DigestValue>
    </Reference>
  </SignedInfo>
  <SignatureValue>l/xN8yHvwol1Z/u1M5f4ynE7AevNxr3Ayzq5j0KCADOmj8igPmhkG86ADYBVcZp0L76eKX6aBr83
a4pBuw7EC0DjKy+QOaA0blzILXKjFzjLKQKSYCnpBvgcSPPOrnarlmVRzJAsLFFwTxqG5qTThPZg
5T3HpkqaQOuvX0qucY7Nd1QMMhdXmeOAfugSIQT0jPrI8T8qrnabsU0lK1391wNJOtub/Lu160BC
GUMhVq7BUMxOgR3wnoqEvY07tcQ4AmSkT6TMeGBA5wcPUSZ1Wl1K2J9DunPwBcQJFBVDPN/dc97c
GKq7KpZS/JNVxoA7z7Wwm/rv4lT3OLsqwNaBwg==</SignatureValue>
  <KeyInfo>
    <X509Data>
      <X509Certificate>MIIGRjCCBS6gAwIBAgIKcllZzQACAAEQWjANBgkqhkiG9w0BAQsFADBKMRIwEAYKCZImiZPyLGQBGRYCZ2UxEzARBgoJkiaJk/IsZAEZFgNuYmcxHzAdBgNVBAMTFk5CRyBDbGFzcyAyIElOVCBTdWIgQ0EwHhcNMTkwMjI2MTQzNjUzWhcNMjEwMjI1MTQzNjUzWjBEMR8wHQYDVQQKExZKU0MgUGFzaGEgQmFuayBHZW9yZ2lhMSEwHwYDVQQDExhCUEIgLSBNYXJnYXJpdGEgU3ZhbmlkemUwggEiMA0GCSqGSIb3DQEBAQUAA4IBDwAwggEKAoIBAQDw2TnOXGoIpRYVcevzP+/kZRkl3hXJFO2kwPrYTpK3qDnlWjajGnyxSE+VSAYdCM1dNDOW/Vt+GTXpetIO11p0KDo6EnrJJFpMF95hW6HMiWW7n2XRMyew7aG5k+YDK6h06cEoznF+O71fUbOlmCvIaSIddPoqXzDMRlOW3/+pON5Yhb6GnPC8EywCMVOaYgRh6kJuORzKlZgKggQqRSQOeeeN8oo4MI0gQZmHQ8TXjoFaDwaPgGzavrC4X4fDTtjPj+yEE4md7zoK6QL7CSYqUuY2rmNWWfR8WAZwaOCXPz2LtOGqIMtcbr1R9ft0UdZlpzzM93TouA/KhtRlfFKRAgMBAAGjggMyMIIDLjA8BgkrBgEEAYI3FQcELzAtBiUrBgEEAYI3FQjmsmCDjfVEhoGZCYO4oUqDvoRxBIPEkTOEg4hdAgFkAgEjMB0GA1UdJQQWMBQGCCsGAQUFBwMCBggrBgEFBQcDBDALBgNVHQ8EBAMCB4AwJwYJKwYBBAGCNxUKBBowGDAKBggrBgEFBQcDAjAKBggrBgEFBQcDBDAdBgNVHQ4EFgQUWGi5m5+vJGpHUVYriosbbuE717o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DMjmmXcplJTMIjFaZ0Aw01tF+Tqp55MUWm51/9Uv/KYajUIK8bfWluqAiwfEa8cjpcbNM77/hF3ncQA2gb8D8JQEFl+iT38lasIa3z4gwZ9xyKGV40P0aptZ0jKe2X7GgH47VdXxuXTI/oo+f+ZzC70goEGhsBpJjU30DllzIGcYLuwyoOYvLjaSmHMkjyHGtzvuxYqTHnLGHardljou0B84NxaQYQeyQx/R1KhopiJggEFHGYOuxgojAo8gU38WPZOuty5LdkYhF/6w7FLd0iki7iye14bhg9wVQrvaxDkF5uHo2SX/ndvnFIs179tFwI2wmiJTD+aFLEw1UmojAY=</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Transform>
          <Transform Algorithm="http://www.w3.org/TR/2001/REC-xml-c14n-20010315"/>
        </Transforms>
        <DigestMethod Algorithm="http://www.w3.org/2001/04/xmlenc#sha256"/>
        <DigestValue>Q76Gu9e1qF/uXqBf5XDhyXzI1KH3KEc+uuQA7MD0zDw=</DigestValue>
      </Reference>
      <Reference URI="/xl/calcChain.xml?ContentType=application/vnd.openxmlformats-officedocument.spreadsheetml.calcChain+xml">
        <DigestMethod Algorithm="http://www.w3.org/2001/04/xmlenc#sha256"/>
        <DigestValue>V2gfh/EW+iMK9SQouABya4QRjB1z05Jj2BikNttTNtU=</DigestValue>
      </Reference>
      <Reference URI="/xl/drawings/drawing1.xml?ContentType=application/vnd.openxmlformats-officedocument.drawing+xml">
        <DigestMethod Algorithm="http://www.w3.org/2001/04/xmlenc#sha256"/>
        <DigestValue>oGhdd9/F4uPIvYIY8LJdLxOipyRcnvYoRd5ctVWD1ms=</DigestValue>
      </Reference>
      <Reference URI="/xl/sharedStrings.xml?ContentType=application/vnd.openxmlformats-officedocument.spreadsheetml.sharedStrings+xml">
        <DigestMethod Algorithm="http://www.w3.org/2001/04/xmlenc#sha256"/>
        <DigestValue>6Gnm7mKZnxFSljEAa+bDhu0ZsOhrVWrQqVAShPVITZc=</DigestValue>
      </Reference>
      <Reference URI="/xl/styles.xml?ContentType=application/vnd.openxmlformats-officedocument.spreadsheetml.styles+xml">
        <DigestMethod Algorithm="http://www.w3.org/2001/04/xmlenc#sha256"/>
        <DigestValue>P0vEVZKR/O4IYgcgdzJ8Iw+lYa44TLLxGpwBgNV7G2U=</DigestValue>
      </Reference>
      <Reference URI="/xl/theme/theme1.xml?ContentType=application/vnd.openxmlformats-officedocument.theme+xml">
        <DigestMethod Algorithm="http://www.w3.org/2001/04/xmlenc#sha256"/>
        <DigestValue>tXJV4ziwEF/XfUFn13lFpM5HQdz3atw5O1tQbyr8Zc8=</DigestValue>
      </Reference>
      <Reference URI="/xl/workbook.xml?ContentType=application/vnd.openxmlformats-officedocument.spreadsheetml.sheet.main+xml">
        <DigestMethod Algorithm="http://www.w3.org/2001/04/xmlenc#sha256"/>
        <DigestValue>/UKgfrEDkbbUiL+JwIeLSzN32jcL99yPEjEtgVnTi3w=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wdJgCYyF7sfbDQK041hXdGbE9y+7NIQNjK+OD7bYM6M=</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oY0oKg4yB0FiSyDpS+lW7ZLMeZcI5wvg+y8nqaThVbI=</DigestValue>
      </Reference>
      <Reference URI="/xl/worksheets/sheet1.xml?ContentType=application/vnd.openxmlformats-officedocument.spreadsheetml.worksheet+xml">
        <DigestMethod Algorithm="http://www.w3.org/2001/04/xmlenc#sha256"/>
        <DigestValue>lpR74bWIxplDJX1VkqHmnESyOcOHJ3UPpX42iGo6nUc=</DigestValue>
      </Reference>
      <Reference URI="/xl/worksheets/sheet10.xml?ContentType=application/vnd.openxmlformats-officedocument.spreadsheetml.worksheet+xml">
        <DigestMethod Algorithm="http://www.w3.org/2001/04/xmlenc#sha256"/>
        <DigestValue>1LAYPJm1Vcx1RyHYMFM+4PNOo59XMIOn4xt1BFYHe9o=</DigestValue>
      </Reference>
      <Reference URI="/xl/worksheets/sheet11.xml?ContentType=application/vnd.openxmlformats-officedocument.spreadsheetml.worksheet+xml">
        <DigestMethod Algorithm="http://www.w3.org/2001/04/xmlenc#sha256"/>
        <DigestValue>t4KUJ4PLDYWo4+o+piEhfgl6e3Bil60G+aXKr5MFNCg=</DigestValue>
      </Reference>
      <Reference URI="/xl/worksheets/sheet12.xml?ContentType=application/vnd.openxmlformats-officedocument.spreadsheetml.worksheet+xml">
        <DigestMethod Algorithm="http://www.w3.org/2001/04/xmlenc#sha256"/>
        <DigestValue>pbfFfa7Yqd30ipI1rFtGuEDejCvvjPN5eVreQ4h2aCQ=</DigestValue>
      </Reference>
      <Reference URI="/xl/worksheets/sheet13.xml?ContentType=application/vnd.openxmlformats-officedocument.spreadsheetml.worksheet+xml">
        <DigestMethod Algorithm="http://www.w3.org/2001/04/xmlenc#sha256"/>
        <DigestValue>1/9kd4qAq5rIx9oIPHFuB0CvOU+5NG9dSNbm0U7sxI8=</DigestValue>
      </Reference>
      <Reference URI="/xl/worksheets/sheet14.xml?ContentType=application/vnd.openxmlformats-officedocument.spreadsheetml.worksheet+xml">
        <DigestMethod Algorithm="http://www.w3.org/2001/04/xmlenc#sha256"/>
        <DigestValue>WPxNLa6sgb0pijKwCeM0sN9/bGTO3gOEL1y+TECWzRk=</DigestValue>
      </Reference>
      <Reference URI="/xl/worksheets/sheet15.xml?ContentType=application/vnd.openxmlformats-officedocument.spreadsheetml.worksheet+xml">
        <DigestMethod Algorithm="http://www.w3.org/2001/04/xmlenc#sha256"/>
        <DigestValue>6Aeg5bVbZdGx9WKmoQIttd6zEU4zgG/BikYbo2+H48g=</DigestValue>
      </Reference>
      <Reference URI="/xl/worksheets/sheet16.xml?ContentType=application/vnd.openxmlformats-officedocument.spreadsheetml.worksheet+xml">
        <DigestMethod Algorithm="http://www.w3.org/2001/04/xmlenc#sha256"/>
        <DigestValue>3+QeramuJUL+6MNU3nNgG1eqtU5kKepsTAzgBoASqec=</DigestValue>
      </Reference>
      <Reference URI="/xl/worksheets/sheet17.xml?ContentType=application/vnd.openxmlformats-officedocument.spreadsheetml.worksheet+xml">
        <DigestMethod Algorithm="http://www.w3.org/2001/04/xmlenc#sha256"/>
        <DigestValue>JMKmaWTSeVvYPoXzn9eugQ7d11vllQfpZw/PFwVbLbc=</DigestValue>
      </Reference>
      <Reference URI="/xl/worksheets/sheet18.xml?ContentType=application/vnd.openxmlformats-officedocument.spreadsheetml.worksheet+xml">
        <DigestMethod Algorithm="http://www.w3.org/2001/04/xmlenc#sha256"/>
        <DigestValue>bd+1M+B7NZf5aToSm6ZaZbJt758aizLraZz8bSC8MtE=</DigestValue>
      </Reference>
      <Reference URI="/xl/worksheets/sheet19.xml?ContentType=application/vnd.openxmlformats-officedocument.spreadsheetml.worksheet+xml">
        <DigestMethod Algorithm="http://www.w3.org/2001/04/xmlenc#sha256"/>
        <DigestValue>EiOA6ll0UMq0kVOWh+7ObzXH1cIsc3Puome5jwvgJDE=</DigestValue>
      </Reference>
      <Reference URI="/xl/worksheets/sheet2.xml?ContentType=application/vnd.openxmlformats-officedocument.spreadsheetml.worksheet+xml">
        <DigestMethod Algorithm="http://www.w3.org/2001/04/xmlenc#sha256"/>
        <DigestValue>xu+3EzdlvbmSWo5gLE5ppnKqiwcvOWJpuqDVPrrPnQ0=</DigestValue>
      </Reference>
      <Reference URI="/xl/worksheets/sheet3.xml?ContentType=application/vnd.openxmlformats-officedocument.spreadsheetml.worksheet+xml">
        <DigestMethod Algorithm="http://www.w3.org/2001/04/xmlenc#sha256"/>
        <DigestValue>3fuaj8gUHkUNzlu9j/MF4pCwNM9KH+4dscGe3Umrtho=</DigestValue>
      </Reference>
      <Reference URI="/xl/worksheets/sheet4.xml?ContentType=application/vnd.openxmlformats-officedocument.spreadsheetml.worksheet+xml">
        <DigestMethod Algorithm="http://www.w3.org/2001/04/xmlenc#sha256"/>
        <DigestValue>ET/tVDF3AToJgl55DObWfTdRSup2exscwjH2j9Tgd8Q=</DigestValue>
      </Reference>
      <Reference URI="/xl/worksheets/sheet5.xml?ContentType=application/vnd.openxmlformats-officedocument.spreadsheetml.worksheet+xml">
        <DigestMethod Algorithm="http://www.w3.org/2001/04/xmlenc#sha256"/>
        <DigestValue>A0MpBcMI7Fcivc16l6L2+/ylx5yVHR8JT0E9LDw4fS4=</DigestValue>
      </Reference>
      <Reference URI="/xl/worksheets/sheet6.xml?ContentType=application/vnd.openxmlformats-officedocument.spreadsheetml.worksheet+xml">
        <DigestMethod Algorithm="http://www.w3.org/2001/04/xmlenc#sha256"/>
        <DigestValue>lGzbbaAhYncVT0vNRCg6XYc+XGBmgX5o5jdyjXiWdZ0=</DigestValue>
      </Reference>
      <Reference URI="/xl/worksheets/sheet7.xml?ContentType=application/vnd.openxmlformats-officedocument.spreadsheetml.worksheet+xml">
        <DigestMethod Algorithm="http://www.w3.org/2001/04/xmlenc#sha256"/>
        <DigestValue>2scCTJL5J+29yhiYTVuTeu5WsnXspmnAvUXgVoFJ154=</DigestValue>
      </Reference>
      <Reference URI="/xl/worksheets/sheet8.xml?ContentType=application/vnd.openxmlformats-officedocument.spreadsheetml.worksheet+xml">
        <DigestMethod Algorithm="http://www.w3.org/2001/04/xmlenc#sha256"/>
        <DigestValue>54Q1kWWhwyRv+6MiuxvVNC18rRQuW5fb4AjBiZdvjJA=</DigestValue>
      </Reference>
      <Reference URI="/xl/worksheets/sheet9.xml?ContentType=application/vnd.openxmlformats-officedocument.spreadsheetml.worksheet+xml">
        <DigestMethod Algorithm="http://www.w3.org/2001/04/xmlenc#sha256"/>
        <DigestValue>M2Isw7jsO2vQrkpBmvW1TCrGHMTzId/cOFK6Mbgvd3Q=</DigestValue>
      </Reference>
    </Manifest>
    <SignatureProperties>
      <SignatureProperty Id="idSignatureTime" Target="#idPackageSignature">
        <mdssi:SignatureTime xmlns:mdssi="http://schemas.openxmlformats.org/package/2006/digital-signature">
          <mdssi:Format>YYYY-MM-DDThh:mm:ssTZD</mdssi:Format>
          <mdssi:Value>2021-01-26T13:32:07Z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16.0.12527/19</OfficeVersion>
          <ApplicationVersion>16.0.12527</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2021-01-26T13:32:07Z</xd:SigningTime>
          <xd:SigningCertificate>
            <xd:Cert>
              <xd:CertDigest>
                <DigestMethod Algorithm="http://www.w3.org/2001/04/xmlenc#sha256"/>
                <DigestValue>KTFB6Mfelu7W5iiB/quXIWIpIZQQZGGHKg1e6yOEeak=</DigestValue>
              </xd:CertDigest>
              <xd:IssuerSerial>
                <X509IssuerName>CN=NBG Class 2 INT Sub CA, DC=nbg, DC=ge</X509IssuerName>
                <X509SerialNumber>539998010097947895730266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19</vt:i4>
      </vt:variant>
      <vt:variant>
        <vt:lpstr>Named Ranges</vt:lpstr>
      </vt:variant>
      <vt:variant>
        <vt:i4>1</vt:i4>
      </vt:variant>
    </vt:vector>
  </HeadingPairs>
  <TitlesOfParts>
    <vt:vector size="20"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Instruction</vt:lpstr>
      <vt:lpstr>'4. Off-Balance'!__xlnm._FilterDatabase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Teimuraz Mamukashvili</dc:creator>
  <cp:lastModifiedBy>Lela Gogiashvili</cp:lastModifiedBy>
  <cp:revision>0</cp:revision>
  <cp:lastPrinted>1601-01-01T00:00:00Z</cp:lastPrinted>
  <dcterms:created xsi:type="dcterms:W3CDTF">2006-09-15T06:00:00Z</dcterms:created>
  <dcterms:modified xsi:type="dcterms:W3CDTF">2021-01-26T13:26:24Z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