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388"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workbook>
</file>

<file path=xl/calcChain.xml><?xml version="1.0" encoding="utf-8"?>
<calcChain xmlns="http://schemas.openxmlformats.org/spreadsheetml/2006/main">
  <c r="B2" i="73" l="1"/>
  <c r="B2" i="79" l="1"/>
  <c r="B2" i="37"/>
  <c r="B2" i="36"/>
  <c r="B2" i="74"/>
  <c r="B2" i="64" l="1"/>
  <c r="B2" i="35"/>
  <c r="B2" i="69"/>
  <c r="B2" i="77" l="1"/>
  <c r="B2" i="28"/>
  <c r="B2" i="72"/>
  <c r="B2" i="52" l="1"/>
  <c r="B2" i="71"/>
  <c r="B2" i="75"/>
  <c r="B2" i="53"/>
  <c r="B2" i="62" l="1"/>
  <c r="B1" i="6"/>
  <c r="B1" i="79" l="1"/>
  <c r="B1" i="37"/>
  <c r="B1" i="36"/>
  <c r="B1" i="74"/>
  <c r="B1" i="64"/>
  <c r="B1" i="35"/>
  <c r="B1" i="69"/>
  <c r="B1" i="77"/>
  <c r="B1" i="28"/>
  <c r="B1" i="73"/>
  <c r="B1" i="72"/>
  <c r="B1" i="52"/>
  <c r="B1" i="71"/>
  <c r="B1" i="75"/>
  <c r="B1" i="53"/>
  <c r="B1" i="62"/>
  <c r="B17" i="6" l="1"/>
  <c r="B16" i="6"/>
  <c r="B15" i="6"/>
</calcChain>
</file>

<file path=xl/sharedStrings.xml><?xml version="1.0" encoding="utf-8"?>
<sst xmlns="http://schemas.openxmlformats.org/spreadsheetml/2006/main" count="913" uniqueCount="645">
  <si>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</si>
  <si>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</si>
  <si>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</si>
  <si>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</si>
  <si>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</si>
  <si>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</si>
  <si>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</si>
  <si>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</si>
  <si>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</si>
  <si>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</si>
  <si>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</si>
  <si>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</si>
  <si>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</si>
  <si>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</si>
  <si>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</si>
  <si>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</si>
  <si>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</si>
  <si>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</si>
  <si>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</si>
  <si>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</si>
  <si>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</si>
  <si>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</si>
  <si>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</si>
  <si>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</si>
  <si>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</si>
  <si>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</si>
  <si>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</si>
  <si>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</si>
  <si>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</si>
  <si>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</si>
  <si>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</si>
  <si>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</si>
  <si>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</si>
  <si>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</si>
  <si>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</si>
  <si>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</si>
  <si>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</si>
  <si>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</si>
  <si>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</si>
  <si>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</si>
  <si>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</si>
  <si>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</si>
  <si>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</si>
  <si>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</si>
  <si>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</si>
  <si>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</si>
  <si>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</si>
  <si>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</si>
  <si>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</si>
  <si>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</si>
  <si>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</si>
  <si>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</si>
  <si>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</si>
  <si>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</si>
  <si>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</si>
  <si>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</si>
  <si>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</si>
  <si>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</si>
  <si>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</si>
  <si>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</si>
  <si>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</si>
  <si>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</si>
  <si>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</si>
  <si>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</si>
  <si>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</si>
  <si>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</si>
  <si>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</si>
  <si>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</si>
  <si>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</si>
  <si>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</si>
  <si>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</si>
  <si>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</si>
  <si>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</si>
  <si>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</si>
  <si>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</si>
  <si>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</si>
  <si>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</si>
  <si>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</si>
  <si>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</si>
  <si>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</si>
  <si>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</si>
  <si>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</si>
  <si>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</si>
  <si>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</si>
  <si>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</si>
  <si>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</si>
  <si>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</si>
  <si>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</si>
  <si>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</si>
  <si>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</si>
  <si>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</si>
  <si>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</si>
  <si>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</si>
  <si>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</si>
  <si>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</si>
  <si>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</si>
  <si>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</si>
  <si>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</si>
  <si>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</si>
  <si>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</si>
  <si>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</si>
  <si>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</si>
  <si>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</si>
  <si>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</si>
  <si>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</si>
  <si>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</si>
  <si>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</si>
  <si>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</si>
  <si>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</si>
  <si>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</si>
  <si>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</si>
  <si>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</si>
  <si>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</si>
  <si>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</si>
  <si>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</si>
  <si>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</si>
  <si>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</si>
  <si>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</si>
  <si>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</si>
  <si>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</si>
  <si>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</si>
  <si>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</si>
  <si>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</si>
  <si>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</si>
  <si>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</si>
  <si>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</si>
  <si>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</si>
  <si>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</si>
  <si>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</si>
  <si>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</si>
  <si>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</si>
  <si>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</si>
  <si>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</si>
  <si>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</si>
  <si>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</si>
  <si>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</si>
  <si>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</si>
  <si>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</si>
  <si>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</si>
  <si>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</si>
  <si>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</si>
  <si>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</si>
  <si>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</si>
  <si>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</si>
  <si>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</si>
  <si>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</si>
  <si>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</si>
  <si>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</si>
  <si>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</si>
  <si>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</si>
  <si>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</si>
  <si>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</si>
  <si>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</si>
  <si>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</si>
  <si>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</si>
  <si>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</si>
  <si>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</si>
  <si>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</si>
  <si>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</si>
  <si>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</si>
  <si>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</si>
  <si>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</si>
  <si>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</si>
  <si>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</si>
  <si>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</si>
  <si>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</si>
  <si>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</si>
  <si>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</si>
  <si>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</si>
  <si>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</si>
  <si>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</si>
  <si>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</si>
  <si>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</si>
  <si>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</si>
  <si>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</si>
  <si>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</si>
  <si>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</si>
  <si>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</si>
  <si>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</si>
  <si>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</si>
  <si>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</si>
  <si>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</si>
  <si>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</si>
  <si>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</si>
  <si>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</si>
  <si>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</si>
  <si>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</si>
  <si>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</si>
  <si>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</si>
  <si>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</si>
  <si>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</si>
  <si>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</si>
  <si>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</si>
  <si>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</si>
  <si>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</si>
  <si>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</si>
  <si>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</si>
  <si>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</si>
  <si>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</si>
  <si>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</si>
  <si>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</si>
  <si>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</si>
  <si>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</si>
  <si>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</si>
  <si>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</si>
  <si>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</si>
  <si>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</si>
  <si>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</si>
  <si>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</si>
  <si>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</si>
  <si>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</si>
  <si>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</si>
  <si>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</si>
  <si>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</si>
  <si>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</si>
  <si>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</si>
  <si>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</si>
  <si>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</si>
  <si>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</si>
  <si>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</si>
  <si>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</si>
  <si>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</si>
  <si>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</si>
  <si>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</si>
  <si>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</si>
  <si>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</si>
  <si>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</si>
  <si>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</si>
  <si>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</si>
  <si>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</si>
  <si>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</si>
  <si>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</si>
  <si>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</si>
  <si>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</si>
  <si>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</si>
  <si>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</si>
  <si>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</si>
  <si>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</si>
  <si>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</si>
  <si>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</si>
  <si>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</si>
  <si>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</si>
  <si>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</si>
  <si>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</si>
  <si>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</si>
  <si>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</si>
  <si>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</si>
  <si>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</si>
  <si>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</si>
  <si>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</si>
  <si>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</si>
  <si>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</si>
  <si>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</si>
  <si>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</si>
  <si>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</si>
  <si>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</si>
  <si>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</si>
  <si>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</si>
  <si>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</si>
  <si>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</si>
  <si>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</si>
  <si>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</si>
  <si>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</si>
  <si>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</si>
  <si>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</si>
  <si>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</si>
  <si>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</si>
  <si>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</si>
  <si>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</si>
  <si>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</si>
  <si>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</si>
  <si>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</si>
  <si>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</si>
  <si>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</si>
  <si>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</si>
  <si>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</si>
  <si>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</si>
  <si>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</si>
  <si>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</si>
  <si>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</si>
  <si>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</si>
  <si>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</si>
  <si>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</si>
  <si>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</si>
  <si>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</si>
  <si>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</si>
  <si>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</si>
  <si>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</si>
  <si>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</si>
  <si>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</si>
  <si>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</si>
  <si>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</si>
  <si>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</si>
  <si>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</si>
  <si>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</si>
  <si>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</si>
  <si>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</si>
  <si>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</si>
  <si>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</si>
  <si>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</si>
  <si>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</si>
  <si>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</si>
  <si>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</si>
  <si>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</si>
  <si>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</si>
  <si>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</si>
  <si>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</si>
  <si>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</si>
  <si>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</si>
  <si>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</si>
  <si>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</si>
  <si>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</si>
  <si>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</si>
  <si>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</si>
  <si>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</si>
  <si>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</si>
  <si>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</si>
  <si>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</si>
  <si>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</si>
  <si>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</si>
  <si>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</si>
  <si>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</si>
  <si>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</si>
  <si>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</si>
  <si>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</si>
  <si>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</si>
  <si>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</si>
  <si>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</si>
  <si>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</si>
  <si>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</si>
  <si>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</si>
  <si>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</si>
  <si>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</si>
  <si>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</si>
  <si>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</si>
  <si>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</si>
  <si>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</si>
  <si>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</si>
  <si>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</si>
  <si>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</si>
  <si>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</si>
  <si>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</si>
  <si>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</si>
  <si>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</si>
  <si>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</si>
  <si>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</si>
  <si>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</si>
  <si>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</si>
  <si>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</si>
  <si>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</si>
  <si>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</si>
  <si>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</si>
  <si>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</si>
  <si>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</si>
  <si>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</si>
  <si>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</si>
  <si>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</si>
  <si>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</si>
  <si>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</si>
  <si>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</si>
  <si>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</si>
  <si>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</si>
  <si>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</si>
  <si>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</si>
  <si>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</si>
  <si>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</si>
  <si>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</si>
  <si>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</si>
  <si>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</si>
  <si>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</si>
  <si>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</si>
  <si>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</si>
  <si>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</si>
  <si>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</si>
  <si>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</si>
  <si>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</si>
  <si>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</si>
  <si>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</si>
  <si>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</si>
  <si>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</si>
  <si>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</si>
  <si>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</si>
  <si>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</si>
  <si>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</si>
  <si>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</si>
  <si>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</si>
  <si>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</si>
  <si>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</si>
  <si>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</si>
  <si>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</si>
  <si>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</si>
  <si>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</si>
  <si>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</si>
  <si>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</si>
  <si>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</si>
  <si>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</si>
  <si>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</si>
  <si>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</si>
  <si>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</si>
  <si>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</si>
  <si>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</si>
  <si>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</si>
  <si>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</si>
  <si>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</si>
  <si>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</si>
  <si>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</si>
  <si>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</si>
  <si>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</si>
  <si>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</si>
  <si>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</si>
  <si>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</si>
  <si>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</si>
  <si>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</si>
  <si>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</si>
  <si>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</si>
  <si>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</si>
  <si>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</si>
  <si>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</si>
  <si>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</si>
  <si>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</si>
  <si>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</si>
  <si>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</si>
  <si>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</si>
  <si>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</si>
  <si>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</si>
  <si>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</si>
  <si>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</si>
  <si>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</si>
  <si>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</si>
  <si>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</si>
  <si>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</si>
  <si>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</si>
  <si>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</si>
  <si>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</si>
  <si>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</si>
  <si>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</si>
  <si>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</si>
  <si>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</si>
  <si>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</si>
  <si>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</si>
  <si>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</si>
  <si>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</si>
  <si>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</si>
  <si>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</si>
  <si>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</si>
  <si>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</si>
  <si>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</si>
  <si>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</si>
  <si>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</si>
  <si>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</si>
  <si>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</si>
  <si>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</si>
  <si>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</si>
  <si>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</si>
  <si>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</si>
  <si>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</si>
  <si>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</si>
  <si>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</si>
  <si>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</si>
  <si>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</si>
  <si>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</si>
  <si>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</si>
  <si>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</si>
  <si>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</si>
  <si>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</si>
  <si>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</si>
  <si>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</si>
  <si>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</si>
  <si>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</si>
  <si>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</si>
  <si>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</si>
  <si>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</si>
  <si>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</si>
  <si>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</si>
  <si>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</si>
  <si>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</si>
  <si>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</si>
  <si>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</si>
  <si>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</si>
  <si>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</si>
  <si>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</si>
  <si>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</si>
  <si>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</si>
  <si>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</si>
  <si>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</si>
  <si>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</si>
  <si>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</si>
  <si>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</si>
  <si>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</si>
  <si>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</si>
  <si>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</si>
  <si>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</si>
  <si>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</si>
  <si>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</si>
  <si>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</si>
  <si>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</si>
  <si>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</si>
  <si>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</si>
  <si>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</si>
  <si>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</si>
  <si>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</si>
  <si>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</si>
  <si>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</si>
  <si>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</si>
  <si>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</si>
  <si>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</si>
  <si>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</si>
  <si>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</si>
  <si>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</si>
  <si>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</si>
  <si>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</si>
  <si>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</si>
  <si>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</si>
  <si>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</si>
  <si>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</si>
  <si>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</si>
  <si>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</si>
  <si>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</si>
  <si>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</si>
  <si>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</si>
  <si>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</si>
  <si>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</si>
  <si>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</si>
  <si>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</si>
  <si>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</si>
  <si>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</si>
  <si>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</si>
  <si>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</si>
  <si>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</si>
  <si>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</si>
  <si>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</si>
  <si>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</si>
  <si>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</si>
  <si>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</si>
  <si>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</si>
  <si>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</si>
  <si>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</si>
  <si>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</si>
  <si>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</si>
  <si>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</si>
  <si>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</si>
  <si>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</si>
  <si>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</si>
  <si>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</si>
  <si>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</si>
  <si>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</si>
  <si>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</si>
  <si>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</si>
  <si>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</si>
  <si>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</si>
  <si>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</si>
  <si>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</si>
  <si>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</si>
  <si>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</si>
  <si>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</si>
  <si>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</si>
  <si>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</si>
  <si>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</si>
  <si>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</si>
  <si>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</si>
  <si>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</si>
  <si>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</si>
  <si>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</si>
  <si>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</si>
  <si>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</si>
  <si>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</si>
  <si>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</si>
  <si>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</si>
  <si>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</si>
  <si>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</si>
  <si>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</si>
  <si>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</si>
  <si>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</si>
  <si>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</si>
  <si>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</si>
  <si>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</si>
  <si>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</si>
  <si>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</si>
  <si>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</si>
  <si>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</si>
  <si>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</si>
  <si>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</si>
  <si>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</si>
  <si>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</si>
  <si>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</si>
  <si>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</si>
  <si>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</si>
  <si>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</si>
  <si>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</si>
  <si>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</si>
  <si>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</si>
  <si>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</si>
  <si>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</si>
  <si>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</si>
  <si>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</si>
  <si>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</si>
  <si>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</si>
  <si>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</si>
  <si>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</si>
  <si>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</si>
  <si>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</si>
  <si>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</si>
  <si>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</si>
  <si>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</si>
  <si>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</si>
  <si>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</si>
  <si>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</si>
  <si>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</si>
  <si>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</si>
  <si>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</si>
  <si>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</si>
  <si>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</si>
  <si>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</si>
  <si>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</si>
  <si>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</si>
  <si>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</si>
  <si>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თიბისი ბანკი</t>
  </si>
  <si>
    <t>ნიკოლოზ ენუქიძე</t>
  </si>
  <si>
    <t>ვახტანგ ბუცხრიკიძე</t>
  </si>
  <si>
    <t>www.tbcbank.com.ge</t>
  </si>
  <si>
    <t>ერიკ რაჯენდრა</t>
  </si>
  <si>
    <t>მარია ლუიზა ჩიკონიანი</t>
  </si>
  <si>
    <t>ცირა კემულარია</t>
  </si>
  <si>
    <t>ნიკოლას დომინიკ ჰააგი</t>
  </si>
  <si>
    <t>არნე ბერგრენი</t>
  </si>
  <si>
    <t>თორნიკე გოგიჩაიშვილი</t>
  </si>
  <si>
    <t>ნინო მასურაშვილი</t>
  </si>
  <si>
    <t>ნიკოლოზ ქურდიანი</t>
  </si>
  <si>
    <t>გიორგი თხელიძე</t>
  </si>
  <si>
    <t>TBC Bank Group PLC</t>
  </si>
  <si>
    <t>მამუკა ხაზარაძე</t>
  </si>
  <si>
    <t>ბადრი ჯაფარიძე</t>
  </si>
  <si>
    <t>European Bank for Reconstruction and Development</t>
  </si>
  <si>
    <t>6.2.1.1</t>
  </si>
  <si>
    <t>ლიკვიდობის გადაფარვის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</si>
  <si>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</si>
  <si>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 xml:space="preserve">მათ შორის გადავადებული საგადასახადო აქტივი </t>
  </si>
  <si>
    <t>ცხრილი 9 (Capital)</t>
  </si>
  <si>
    <t>მათ შორის მეორად კაპიტალში ჩასათვლელი ინსტრუმენტები</t>
  </si>
  <si>
    <t>მათ შორის დამატებით პირველად  კაპიტალში ჩასათვლელი ინსტრუმენტები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</si>
  <si>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ივნისის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</si>
  <si>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
  </si>
  <si>
    <t>აბიჯიტ აკერკარი</t>
  </si>
  <si>
    <t>გიორგი მეგრელიშვილი</t>
  </si>
  <si>
    <t>Dunross &amp;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</si>
</sst>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color theme="1"/>
      <name val="Arial"/>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168" fontId="96" fillId="0" borderId="113" applyNumberFormat="0" applyFill="0" applyAlignment="0" applyProtection="0"/>
    <xf numFmtId="169" fontId="96"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9"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68" fontId="96"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0" fontId="49" fillId="0" borderId="113" applyNumberFormat="0" applyFill="0" applyAlignment="0" applyProtection="0"/>
    <xf numFmtId="188" fontId="2" fillId="70" borderId="107" applyFont="0">
      <alignment horizontal="right" vertical="center"/>
    </xf>
    <xf numFmtId="3" fontId="2" fillId="70" borderId="107" applyFont="0">
      <alignment horizontal="right" vertical="center"/>
    </xf>
    <xf numFmtId="0" fontId="85"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168" fontId="87" fillId="64" borderId="112" applyNumberFormat="0" applyAlignment="0" applyProtection="0"/>
    <xf numFmtId="169" fontId="87"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9"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168" fontId="87"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0" fontId="85"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0" fontId="29" fillId="74" borderId="111" applyNumberFormat="0" applyFont="0" applyAlignment="0" applyProtection="0"/>
    <xf numFmtId="3" fontId="2" fillId="72" borderId="107" applyFont="0">
      <alignment horizontal="right" vertical="center"/>
      <protection locked="0"/>
    </xf>
    <xf numFmtId="0" fontId="68"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168" fontId="70" fillId="43" borderId="110" applyNumberFormat="0" applyAlignment="0" applyProtection="0"/>
    <xf numFmtId="169" fontId="70"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9"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168" fontId="70"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68"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4" fillId="70" borderId="108" applyFont="0" applyBorder="0">
      <alignment horizontal="center" wrapText="1"/>
    </xf>
    <xf numFmtId="168" fontId="56" fillId="0" borderId="105">
      <alignment horizontal="left" vertical="center"/>
    </xf>
    <xf numFmtId="0" fontId="56" fillId="0" borderId="105">
      <alignment horizontal="left" vertical="center"/>
    </xf>
    <xf numFmtId="0" fontId="56" fillId="0" borderId="105">
      <alignment horizontal="left" vertical="center"/>
    </xf>
    <xf numFmtId="0" fontId="2" fillId="69" borderId="107" applyNumberFormat="0" applyFont="0" applyBorder="0" applyProtection="0">
      <alignment horizontal="center" vertical="center"/>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38" fillId="0" borderId="107" applyNumberFormat="0" applyAlignment="0">
      <alignment horizontal="right"/>
      <protection locked="0"/>
    </xf>
    <xf numFmtId="0" fontId="40"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168" fontId="42" fillId="64" borderId="110" applyNumberFormat="0" applyAlignment="0" applyProtection="0"/>
    <xf numFmtId="169" fontId="42"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9"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168" fontId="42"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40" fillId="64" borderId="110" applyNumberFormat="0" applyAlignment="0" applyProtection="0"/>
    <xf numFmtId="0" fontId="1" fillId="0" borderId="0"/>
    <xf numFmtId="169" fontId="28" fillId="37" borderId="0"/>
    <xf numFmtId="0" fontId="2" fillId="0" borderId="0">
      <alignment vertical="center"/>
    </xf>
  </cellStyleXfs>
  <cellXfs count="62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2"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87"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2"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7" borderId="67"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00"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7" xfId="0" applyFont="1" applyFill="1" applyBorder="1" applyAlignment="1">
      <alignment vertical="center"/>
    </xf>
    <xf numFmtId="0" fontId="6" fillId="0" borderId="107" xfId="0" applyFont="1" applyFill="1" applyBorder="1" applyAlignment="1">
      <alignment vertical="center"/>
    </xf>
    <xf numFmtId="0" fontId="4" fillId="0" borderId="20" xfId="0" applyFont="1" applyFill="1" applyBorder="1" applyAlignment="1">
      <alignment vertical="center"/>
    </xf>
    <xf numFmtId="0" fontId="4" fillId="0" borderId="102" xfId="0" applyFont="1" applyFill="1" applyBorder="1" applyAlignment="1">
      <alignment vertical="center"/>
    </xf>
    <xf numFmtId="0" fontId="4" fillId="0" borderId="104" xfId="0" applyFont="1" applyFill="1" applyBorder="1" applyAlignment="1">
      <alignment vertical="center"/>
    </xf>
    <xf numFmtId="0" fontId="4" fillId="0" borderId="19"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7" xfId="0" applyFont="1" applyFill="1" applyBorder="1" applyAlignment="1">
      <alignment horizontal="center" vertical="center"/>
    </xf>
    <xf numFmtId="169" fontId="28" fillId="37" borderId="34" xfId="20" applyBorder="1"/>
    <xf numFmtId="169" fontId="28" fillId="37" borderId="119" xfId="20" applyBorder="1"/>
    <xf numFmtId="169" fontId="28" fillId="37" borderId="10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105" xfId="0" applyFont="1" applyFill="1" applyBorder="1" applyAlignment="1">
      <alignment vertical="center"/>
    </xf>
    <xf numFmtId="0" fontId="14" fillId="3" borderId="120" xfId="0" applyFont="1" applyFill="1" applyBorder="1" applyAlignment="1">
      <alignment horizontal="left"/>
    </xf>
    <xf numFmtId="0" fontId="14" fillId="3" borderId="121" xfId="0" applyFont="1" applyFill="1" applyBorder="1" applyAlignment="1">
      <alignment horizontal="left"/>
    </xf>
    <xf numFmtId="0" fontId="4" fillId="0" borderId="0" xfId="0" applyFont="1"/>
    <xf numFmtId="0" fontId="4" fillId="0" borderId="0" xfId="0" applyFont="1" applyFill="1"/>
    <xf numFmtId="0" fontId="4" fillId="0" borderId="107" xfId="0" applyFont="1" applyFill="1" applyBorder="1" applyAlignment="1">
      <alignment horizontal="center" vertical="center" wrapText="1"/>
    </xf>
    <xf numFmtId="0" fontId="108" fillId="78" borderId="94" xfId="0" applyFont="1" applyFill="1" applyBorder="1" applyAlignment="1">
      <alignment horizontal="left" vertical="center"/>
    </xf>
    <xf numFmtId="0" fontId="108" fillId="78" borderId="92" xfId="0" applyFont="1" applyFill="1" applyBorder="1" applyAlignment="1">
      <alignment vertical="center" wrapText="1"/>
    </xf>
    <xf numFmtId="0" fontId="108" fillId="78" borderId="92" xfId="0" applyFont="1" applyFill="1" applyBorder="1" applyAlignment="1">
      <alignment horizontal="left" vertical="center" wrapText="1"/>
    </xf>
    <xf numFmtId="0" fontId="108" fillId="0" borderId="94" xfId="0" applyFont="1" applyFill="1" applyBorder="1" applyAlignment="1">
      <alignment horizontal="right" vertical="center"/>
    </xf>
    <xf numFmtId="0" fontId="4" fillId="0" borderId="122" xfId="0" applyFont="1" applyFill="1" applyBorder="1" applyAlignment="1">
      <alignment horizontal="center" vertical="center" wrapText="1"/>
    </xf>
    <xf numFmtId="0" fontId="6" fillId="3" borderId="123" xfId="0" applyFont="1" applyFill="1" applyBorder="1" applyAlignment="1">
      <alignment vertical="center"/>
    </xf>
    <xf numFmtId="0" fontId="4" fillId="3" borderId="24" xfId="0" applyFont="1" applyFill="1" applyBorder="1" applyAlignment="1">
      <alignment vertical="center"/>
    </xf>
    <xf numFmtId="0" fontId="4" fillId="0" borderId="124"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4" xfId="0" applyBorder="1"/>
    <xf numFmtId="0" fontId="0" fillId="0" borderId="124" xfId="0" applyBorder="1" applyAlignment="1">
      <alignment horizontal="center"/>
    </xf>
    <xf numFmtId="0" fontId="4" fillId="0" borderId="106" xfId="0" applyFont="1" applyBorder="1" applyAlignment="1">
      <alignment vertical="center" wrapText="1"/>
    </xf>
    <xf numFmtId="167" fontId="4" fillId="0" borderId="107" xfId="0" applyNumberFormat="1" applyFont="1" applyBorder="1" applyAlignment="1">
      <alignment horizontal="center" vertical="center"/>
    </xf>
    <xf numFmtId="167" fontId="4" fillId="0" borderId="122" xfId="0" applyNumberFormat="1" applyFont="1" applyBorder="1" applyAlignment="1">
      <alignment horizontal="center" vertical="center"/>
    </xf>
    <xf numFmtId="167" fontId="14" fillId="0" borderId="107" xfId="0" applyNumberFormat="1" applyFont="1" applyBorder="1" applyAlignment="1">
      <alignment horizontal="center" vertical="center"/>
    </xf>
    <xf numFmtId="0" fontId="14" fillId="0" borderId="106" xfId="0" applyFont="1" applyBorder="1" applyAlignment="1">
      <alignment vertical="center" wrapText="1"/>
    </xf>
    <xf numFmtId="0" fontId="0" fillId="0" borderId="25" xfId="0" applyBorder="1"/>
    <xf numFmtId="0" fontId="6" fillId="36" borderId="125"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4" xfId="0" applyFont="1" applyFill="1" applyBorder="1" applyAlignment="1">
      <alignment horizontal="left" vertical="center" wrapText="1"/>
    </xf>
    <xf numFmtId="0" fontId="6" fillId="36" borderId="107" xfId="0" applyFont="1" applyFill="1" applyBorder="1" applyAlignment="1">
      <alignment horizontal="left" vertical="center" wrapText="1"/>
    </xf>
    <xf numFmtId="0" fontId="6" fillId="36" borderId="122" xfId="0" applyFont="1" applyFill="1" applyBorder="1" applyAlignment="1">
      <alignment horizontal="left" vertical="center" wrapText="1"/>
    </xf>
    <xf numFmtId="0" fontId="4" fillId="0" borderId="124" xfId="0" applyFont="1" applyFill="1" applyBorder="1" applyAlignment="1">
      <alignment horizontal="right" vertical="center" wrapText="1"/>
    </xf>
    <xf numFmtId="0" fontId="4" fillId="0" borderId="107" xfId="0" applyFont="1" applyFill="1" applyBorder="1" applyAlignment="1">
      <alignment horizontal="left" vertical="center" wrapText="1"/>
    </xf>
    <xf numFmtId="0" fontId="111" fillId="0" borderId="124" xfId="0" applyFont="1" applyFill="1" applyBorder="1" applyAlignment="1">
      <alignment horizontal="right" vertical="center" wrapText="1"/>
    </xf>
    <xf numFmtId="0" fontId="111" fillId="0" borderId="107" xfId="0" applyFont="1" applyFill="1" applyBorder="1" applyAlignment="1">
      <alignment horizontal="left" vertical="center" wrapText="1"/>
    </xf>
    <xf numFmtId="0" fontId="6" fillId="0" borderId="124"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4" xfId="0" applyFont="1" applyBorder="1" applyAlignment="1">
      <alignment horizontal="center" vertical="center" wrapText="1"/>
    </xf>
    <xf numFmtId="0" fontId="22" fillId="0" borderId="107" xfId="0" applyFont="1" applyBorder="1" applyAlignment="1">
      <alignment vertical="center" wrapText="1"/>
    </xf>
    <xf numFmtId="3" fontId="23" fillId="36" borderId="107" xfId="0" applyNumberFormat="1" applyFont="1" applyFill="1" applyBorder="1" applyAlignment="1">
      <alignment vertical="center" wrapText="1"/>
    </xf>
    <xf numFmtId="3" fontId="23" fillId="36" borderId="122" xfId="0" applyNumberFormat="1" applyFont="1" applyFill="1" applyBorder="1" applyAlignment="1">
      <alignment vertical="center" wrapText="1"/>
    </xf>
    <xf numFmtId="14" fontId="7" fillId="3" borderId="107" xfId="8" quotePrefix="1" applyNumberFormat="1" applyFont="1" applyFill="1" applyBorder="1" applyAlignment="1" applyProtection="1">
      <alignment horizontal="left" vertical="center" wrapText="1" indent="2"/>
      <protection locked="0"/>
    </xf>
    <xf numFmtId="3" fontId="23" fillId="0" borderId="107" xfId="0" applyNumberFormat="1" applyFont="1" applyBorder="1" applyAlignment="1">
      <alignment vertical="center" wrapText="1"/>
    </xf>
    <xf numFmtId="3" fontId="23" fillId="0" borderId="122" xfId="0" applyNumberFormat="1" applyFont="1" applyBorder="1" applyAlignment="1">
      <alignment vertical="center" wrapText="1"/>
    </xf>
    <xf numFmtId="14" fontId="7" fillId="3" borderId="107" xfId="8" quotePrefix="1" applyNumberFormat="1" applyFont="1" applyFill="1" applyBorder="1" applyAlignment="1" applyProtection="1">
      <alignment horizontal="left" vertical="center" wrapText="1" indent="3"/>
      <protection locked="0"/>
    </xf>
    <xf numFmtId="3" fontId="23" fillId="0" borderId="107" xfId="0" applyNumberFormat="1" applyFont="1" applyFill="1" applyBorder="1" applyAlignment="1">
      <alignment vertical="center" wrapText="1"/>
    </xf>
    <xf numFmtId="0" fontId="22" fillId="0" borderId="107" xfId="0" applyFont="1" applyFill="1" applyBorder="1" applyAlignment="1">
      <alignment horizontal="left" vertical="center" wrapText="1" indent="2"/>
    </xf>
    <xf numFmtId="0" fontId="11" fillId="0" borderId="107" xfId="17" applyFill="1" applyBorder="1" applyAlignment="1" applyProtection="1"/>
    <xf numFmtId="49" fontId="111" fillId="0" borderId="124" xfId="0" applyNumberFormat="1" applyFont="1" applyFill="1" applyBorder="1" applyAlignment="1">
      <alignment horizontal="right" vertical="center" wrapText="1"/>
    </xf>
    <xf numFmtId="0" fontId="7" fillId="3" borderId="107" xfId="20960" applyFont="1" applyFill="1" applyBorder="1" applyAlignment="1" applyProtection="1"/>
    <xf numFmtId="0" fontId="105" fillId="0" borderId="107" xfId="20960" applyFont="1" applyFill="1" applyBorder="1" applyAlignment="1" applyProtection="1">
      <alignment horizontal="center" vertical="center"/>
    </xf>
    <xf numFmtId="0" fontId="4" fillId="0" borderId="107" xfId="0" applyFont="1" applyBorder="1"/>
    <xf numFmtId="0" fontId="11" fillId="0" borderId="107" xfId="17" applyFill="1" applyBorder="1" applyAlignment="1" applyProtection="1">
      <alignment horizontal="left" vertical="center" wrapText="1"/>
    </xf>
    <xf numFmtId="49" fontId="111" fillId="0" borderId="107" xfId="0" applyNumberFormat="1" applyFont="1" applyFill="1" applyBorder="1" applyAlignment="1">
      <alignment horizontal="right" vertical="center" wrapText="1"/>
    </xf>
    <xf numFmtId="0" fontId="11" fillId="0" borderId="107" xfId="17" applyFill="1" applyBorder="1" applyAlignment="1" applyProtection="1">
      <alignment horizontal="left" vertical="center"/>
    </xf>
    <xf numFmtId="0" fontId="11" fillId="0" borderId="107" xfId="17" applyBorder="1" applyAlignment="1" applyProtection="1"/>
    <xf numFmtId="0" fontId="4" fillId="0" borderId="107" xfId="0" applyFont="1" applyFill="1" applyBorder="1"/>
    <xf numFmtId="0" fontId="22" fillId="0" borderId="124" xfId="0" applyFont="1" applyFill="1" applyBorder="1" applyAlignment="1">
      <alignment horizontal="center" vertical="center" wrapText="1"/>
    </xf>
    <xf numFmtId="0" fontId="22" fillId="0" borderId="107" xfId="0" applyFont="1" applyFill="1" applyBorder="1" applyAlignment="1">
      <alignment vertical="center" wrapText="1"/>
    </xf>
    <xf numFmtId="3" fontId="23" fillId="0" borderId="122" xfId="0" applyNumberFormat="1" applyFont="1" applyFill="1" applyBorder="1" applyAlignment="1">
      <alignment vertical="center" wrapText="1"/>
    </xf>
    <xf numFmtId="0" fontId="114" fillId="79" borderId="108" xfId="21412" applyFont="1" applyFill="1" applyBorder="1" applyAlignment="1" applyProtection="1">
      <alignment vertical="center" wrapText="1"/>
      <protection locked="0"/>
    </xf>
    <xf numFmtId="0" fontId="115" fillId="70" borderId="102" xfId="21412" applyFont="1" applyFill="1" applyBorder="1" applyAlignment="1" applyProtection="1">
      <alignment horizontal="center" vertical="center"/>
      <protection locked="0"/>
    </xf>
    <xf numFmtId="0" fontId="114"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vertical="center"/>
      <protection locked="0"/>
    </xf>
    <xf numFmtId="0" fontId="116" fillId="70" borderId="102" xfId="21412" applyFont="1" applyFill="1" applyBorder="1" applyAlignment="1" applyProtection="1">
      <alignment horizontal="center" vertical="center"/>
      <protection locked="0"/>
    </xf>
    <xf numFmtId="0" fontId="116" fillId="3" borderId="102" xfId="21412" applyFont="1" applyFill="1" applyBorder="1" applyAlignment="1" applyProtection="1">
      <alignment horizontal="center" vertical="center"/>
      <protection locked="0"/>
    </xf>
    <xf numFmtId="0" fontId="116" fillId="0" borderId="102" xfId="21412" applyFont="1" applyFill="1" applyBorder="1" applyAlignment="1" applyProtection="1">
      <alignment horizontal="center" vertical="center"/>
      <protection locked="0"/>
    </xf>
    <xf numFmtId="0" fontId="117" fillId="80" borderId="107"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64" fillId="79" borderId="108" xfId="21412" applyFont="1" applyFill="1" applyBorder="1" applyAlignment="1" applyProtection="1">
      <alignment vertical="center"/>
      <protection locked="0"/>
    </xf>
    <xf numFmtId="0" fontId="116" fillId="70" borderId="107" xfId="21412" applyFont="1" applyFill="1" applyBorder="1" applyAlignment="1" applyProtection="1">
      <alignment horizontal="center" vertical="center"/>
      <protection locked="0"/>
    </xf>
    <xf numFmtId="0" fontId="38" fillId="70" borderId="107" xfId="21412" applyFont="1" applyFill="1" applyBorder="1" applyAlignment="1" applyProtection="1">
      <alignment horizontal="center" vertical="center"/>
      <protection locked="0"/>
    </xf>
    <xf numFmtId="0" fontId="64" fillId="79" borderId="106" xfId="21412" applyFont="1" applyFill="1" applyBorder="1" applyAlignment="1" applyProtection="1">
      <alignment vertical="center"/>
      <protection locked="0"/>
    </xf>
    <xf numFmtId="0" fontId="115" fillId="0" borderId="106" xfId="21412" applyFont="1" applyFill="1" applyBorder="1" applyAlignment="1" applyProtection="1">
      <alignment horizontal="left" vertical="center" wrapText="1"/>
      <protection locked="0"/>
    </xf>
    <xf numFmtId="164" fontId="115" fillId="0" borderId="107" xfId="948" applyNumberFormat="1" applyFont="1" applyFill="1" applyBorder="1" applyAlignment="1" applyProtection="1">
      <alignment horizontal="right" vertical="center"/>
      <protection locked="0"/>
    </xf>
    <xf numFmtId="0" fontId="114" fillId="80" borderId="106" xfId="21412" applyFont="1" applyFill="1" applyBorder="1" applyAlignment="1" applyProtection="1">
      <alignment vertical="top" wrapText="1"/>
      <protection locked="0"/>
    </xf>
    <xf numFmtId="164" fontId="115" fillId="80" borderId="107" xfId="948" applyNumberFormat="1" applyFont="1" applyFill="1" applyBorder="1" applyAlignment="1" applyProtection="1">
      <alignment horizontal="right" vertical="center"/>
    </xf>
    <xf numFmtId="164" fontId="64" fillId="79" borderId="106" xfId="948" applyNumberFormat="1" applyFont="1" applyFill="1" applyBorder="1" applyAlignment="1" applyProtection="1">
      <alignment horizontal="right" vertical="center"/>
      <protection locked="0"/>
    </xf>
    <xf numFmtId="0" fontId="115" fillId="70" borderId="106" xfId="21412" applyFont="1" applyFill="1" applyBorder="1" applyAlignment="1" applyProtection="1">
      <alignment vertical="center" wrapText="1"/>
      <protection locked="0"/>
    </xf>
    <xf numFmtId="0" fontId="115" fillId="70" borderId="106" xfId="21412" applyFont="1" applyFill="1" applyBorder="1" applyAlignment="1" applyProtection="1">
      <alignment horizontal="left" vertical="center" wrapText="1"/>
      <protection locked="0"/>
    </xf>
    <xf numFmtId="0" fontId="115" fillId="0" borderId="106" xfId="21412" applyFont="1" applyFill="1" applyBorder="1" applyAlignment="1" applyProtection="1">
      <alignment vertical="center" wrapText="1"/>
      <protection locked="0"/>
    </xf>
    <xf numFmtId="0" fontId="115" fillId="3" borderId="106" xfId="21412" applyFont="1" applyFill="1" applyBorder="1" applyAlignment="1" applyProtection="1">
      <alignment horizontal="left" vertical="center" wrapText="1"/>
      <protection locked="0"/>
    </xf>
    <xf numFmtId="0" fontId="114" fillId="80" borderId="106" xfId="21412" applyFont="1" applyFill="1" applyBorder="1" applyAlignment="1" applyProtection="1">
      <alignment vertical="center" wrapText="1"/>
      <protection locked="0"/>
    </xf>
    <xf numFmtId="164" fontId="114" fillId="79" borderId="106" xfId="948" applyNumberFormat="1" applyFont="1" applyFill="1" applyBorder="1" applyAlignment="1" applyProtection="1">
      <alignment horizontal="right" vertical="center"/>
      <protection locked="0"/>
    </xf>
    <xf numFmtId="164" fontId="115" fillId="3" borderId="107" xfId="948" applyNumberFormat="1" applyFont="1" applyFill="1" applyBorder="1" applyAlignment="1" applyProtection="1">
      <alignment horizontal="right" vertical="center"/>
      <protection locked="0"/>
    </xf>
    <xf numFmtId="10" fontId="7" fillId="0" borderId="107" xfId="20961" applyNumberFormat="1" applyFont="1" applyFill="1" applyBorder="1" applyAlignment="1">
      <alignment horizontal="left" vertical="center" wrapText="1"/>
    </xf>
    <xf numFmtId="10" fontId="4" fillId="0"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left" vertical="center" wrapText="1"/>
    </xf>
    <xf numFmtId="10" fontId="111" fillId="0" borderId="107" xfId="20961" applyNumberFormat="1" applyFont="1" applyFill="1" applyBorder="1" applyAlignment="1">
      <alignment horizontal="left" vertical="center" wrapText="1"/>
    </xf>
    <xf numFmtId="10" fontId="6" fillId="36" borderId="107" xfId="20961" applyNumberFormat="1" applyFont="1" applyFill="1" applyBorder="1" applyAlignment="1">
      <alignment horizontal="left" vertical="center" wrapText="1"/>
    </xf>
    <xf numFmtId="10" fontId="6" fillId="36" borderId="107"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14" fontId="7" fillId="0" borderId="0" xfId="0" applyNumberFormat="1" applyFont="1"/>
    <xf numFmtId="14" fontId="4" fillId="0" borderId="0" xfId="0" applyNumberFormat="1" applyFont="1"/>
    <xf numFmtId="14" fontId="0" fillId="0" borderId="0" xfId="0" applyNumberFormat="1"/>
    <xf numFmtId="0" fontId="9" fillId="0" borderId="124" xfId="0" applyFont="1" applyBorder="1" applyAlignment="1">
      <alignment vertical="center"/>
    </xf>
    <xf numFmtId="0" fontId="9" fillId="0" borderId="108" xfId="0" applyFont="1" applyBorder="1" applyAlignment="1">
      <alignment horizontal="left" vertical="center" wrapText="1"/>
    </xf>
    <xf numFmtId="10" fontId="9" fillId="0" borderId="24" xfId="20961" applyNumberFormat="1" applyFont="1" applyBorder="1" applyAlignment="1">
      <alignment horizontal="right" vertical="center" wrapText="1"/>
    </xf>
    <xf numFmtId="0" fontId="9" fillId="0" borderId="8" xfId="0" applyFont="1" applyBorder="1" applyAlignment="1">
      <alignment horizontal="left" wrapText="1"/>
    </xf>
    <xf numFmtId="10" fontId="25" fillId="0" borderId="24" xfId="20961" applyNumberFormat="1" applyFont="1" applyBorder="1" applyAlignment="1">
      <alignment horizontal="right"/>
    </xf>
    <xf numFmtId="0" fontId="9" fillId="0" borderId="28" xfId="0" applyFont="1" applyBorder="1" applyAlignment="1">
      <alignment wrapText="1"/>
    </xf>
    <xf numFmtId="0" fontId="25" fillId="0" borderId="43" xfId="0" applyFont="1" applyBorder="1" applyAlignment="1"/>
    <xf numFmtId="14" fontId="9" fillId="0" borderId="0" xfId="11" applyNumberFormat="1" applyFont="1" applyFill="1" applyBorder="1" applyAlignment="1" applyProtection="1"/>
    <xf numFmtId="43" fontId="6" fillId="36" borderId="122" xfId="7" applyFont="1" applyFill="1" applyBorder="1" applyAlignment="1">
      <alignment horizontal="right" vertical="center" wrapText="1"/>
    </xf>
    <xf numFmtId="43" fontId="6" fillId="36" borderId="122" xfId="7" applyFont="1" applyFill="1" applyBorder="1" applyAlignment="1">
      <alignment horizontal="center" vertical="center" wrapText="1"/>
    </xf>
    <xf numFmtId="193" fontId="118" fillId="36" borderId="14" xfId="0" applyNumberFormat="1" applyFont="1" applyFill="1" applyBorder="1" applyAlignment="1">
      <alignment vertical="center"/>
    </xf>
    <xf numFmtId="14" fontId="4" fillId="0" borderId="0" xfId="0" applyNumberFormat="1" applyFont="1" applyFill="1"/>
    <xf numFmtId="164" fontId="4" fillId="0" borderId="59" xfId="7" applyNumberFormat="1" applyFont="1" applyFill="1" applyBorder="1" applyAlignment="1">
      <alignment vertical="center"/>
    </xf>
    <xf numFmtId="164" fontId="4" fillId="0" borderId="72" xfId="7" applyNumberFormat="1" applyFont="1" applyFill="1" applyBorder="1" applyAlignment="1">
      <alignment vertical="center"/>
    </xf>
    <xf numFmtId="164" fontId="4" fillId="0" borderId="107"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122"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9" fontId="4" fillId="0" borderId="101" xfId="20961" applyNumberFormat="1" applyFont="1" applyFill="1" applyBorder="1" applyAlignment="1">
      <alignment vertical="center"/>
    </xf>
    <xf numFmtId="9" fontId="4" fillId="0" borderId="118" xfId="20961"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116" xfId="7" applyNumberFormat="1" applyFont="1" applyFill="1" applyBorder="1" applyAlignment="1">
      <alignment vertical="center"/>
    </xf>
    <xf numFmtId="14" fontId="25" fillId="0" borderId="0" xfId="0" applyNumberFormat="1" applyFont="1"/>
    <xf numFmtId="10" fontId="115" fillId="80" borderId="107" xfId="20961" applyNumberFormat="1" applyFont="1" applyFill="1" applyBorder="1" applyAlignment="1" applyProtection="1">
      <alignment horizontal="right" vertical="center"/>
    </xf>
    <xf numFmtId="0" fontId="25" fillId="0" borderId="124" xfId="0" applyFont="1" applyBorder="1" applyAlignment="1">
      <alignment horizontal="center"/>
    </xf>
    <xf numFmtId="193" fontId="25" fillId="0" borderId="127" xfId="0" applyNumberFormat="1" applyFont="1" applyBorder="1" applyAlignment="1">
      <alignment vertical="center"/>
    </xf>
    <xf numFmtId="167" fontId="18" fillId="0" borderId="67" xfId="0" applyNumberFormat="1" applyFont="1" applyFill="1" applyBorder="1" applyAlignment="1">
      <alignment horizontal="center"/>
    </xf>
    <xf numFmtId="164" fontId="4" fillId="0" borderId="122" xfId="7" applyNumberFormat="1" applyFont="1" applyFill="1" applyBorder="1" applyAlignment="1">
      <alignment horizontal="right" vertical="center" wrapText="1"/>
    </xf>
    <xf numFmtId="164" fontId="111" fillId="0" borderId="122"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4" fillId="36" borderId="27" xfId="7" applyNumberFormat="1" applyFont="1" applyFill="1" applyBorder="1"/>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28" fillId="37" borderId="0" xfId="20961" applyNumberFormat="1" applyFont="1" applyFill="1" applyBorder="1"/>
    <xf numFmtId="10" fontId="28" fillId="37" borderId="100" xfId="20961" applyNumberFormat="1" applyFont="1" applyFill="1" applyBorder="1"/>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7" xfId="0" applyFont="1" applyFill="1" applyBorder="1" applyAlignment="1">
      <alignment horizontal="center" vertical="center" wrapText="1"/>
    </xf>
    <xf numFmtId="0" fontId="4" fillId="0" borderId="108" xfId="0" applyFont="1" applyFill="1" applyBorder="1" applyAlignment="1">
      <alignment horizontal="center"/>
    </xf>
    <xf numFmtId="0" fontId="4" fillId="0" borderId="24" xfId="0" applyFont="1" applyFill="1" applyBorder="1" applyAlignment="1">
      <alignment horizontal="center"/>
    </xf>
    <xf numFmtId="0" fontId="6" fillId="36" borderId="12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3"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8" xfId="1" applyNumberFormat="1" applyFont="1" applyFill="1" applyBorder="1" applyAlignment="1" applyProtection="1">
      <alignment horizontal="center" vertical="center" wrapText="1"/>
      <protection locked="0"/>
    </xf>
    <xf numFmtId="164" fontId="15" fillId="0" borderId="9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0"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8" fillId="0" borderId="108" xfId="0" applyFont="1" applyFill="1" applyBorder="1" applyAlignment="1">
      <alignment horizontal="left" vertical="center" wrapText="1"/>
    </xf>
    <xf numFmtId="0" fontId="108" fillId="0" borderId="106" xfId="0" applyFont="1" applyFill="1" applyBorder="1" applyAlignment="1">
      <alignment horizontal="left" vertical="center" wrapText="1"/>
    </xf>
    <xf numFmtId="0" fontId="107" fillId="0" borderId="93" xfId="0" applyFont="1" applyFill="1" applyBorder="1" applyAlignment="1">
      <alignment horizontal="center" vertical="center"/>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5" xfId="0" applyFont="1" applyFill="1" applyBorder="1" applyAlignment="1">
      <alignment vertical="center" wrapText="1"/>
    </xf>
    <xf numFmtId="0" fontId="108" fillId="0" borderId="86"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5" xfId="0" applyFont="1" applyFill="1" applyBorder="1" applyAlignment="1">
      <alignment horizontal="left" vertical="center" wrapText="1"/>
    </xf>
    <xf numFmtId="0" fontId="108" fillId="3" borderId="86"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A6" sqref="A6:C6"/>
    </sheetView>
  </sheetViews>
  <sheetFormatPr defaultRowHeight="14.4"/>
  <cols>
    <col min="1" max="1" width="10.33203125" style="2" customWidth="1"/>
    <col min="2" max="2" width="134.6640625" bestFit="1" customWidth="1"/>
    <col min="3" max="3" width="39.44140625" customWidth="1"/>
    <col min="7" max="7" width="25" customWidth="1"/>
  </cols>
  <sheetData>
    <row r="1" spans="1:3">
      <c r="A1" s="10"/>
      <c r="B1" s="196" t="s">
        <v>260</v>
      </c>
      <c r="C1" s="98"/>
    </row>
    <row r="2" spans="1:3" s="193" customFormat="1">
      <c r="A2" s="252">
        <v>1</v>
      </c>
      <c r="B2" s="194" t="s">
        <v>261</v>
      </c>
      <c r="C2" s="191" t="s">
        <v>616</v>
      </c>
    </row>
    <row r="3" spans="1:3" s="193" customFormat="1">
      <c r="A3" s="252">
        <v>2</v>
      </c>
      <c r="B3" s="195" t="s">
        <v>262</v>
      </c>
      <c r="C3" s="191" t="s">
        <v>617</v>
      </c>
    </row>
    <row r="4" spans="1:3" s="193" customFormat="1">
      <c r="A4" s="252">
        <v>3</v>
      </c>
      <c r="B4" s="195" t="s">
        <v>263</v>
      </c>
      <c r="C4" s="191" t="s">
        <v>618</v>
      </c>
    </row>
    <row r="5" spans="1:3" s="193" customFormat="1">
      <c r="A5" s="253">
        <v>4</v>
      </c>
      <c r="B5" s="198" t="s">
        <v>264</v>
      </c>
      <c r="C5" s="191" t="s">
        <v>619</v>
      </c>
    </row>
    <row r="6" spans="1:3" s="197" customFormat="1" ht="65.25" customHeight="1">
      <c r="A6" s="531" t="s">
        <v>640</v>
      </c>
      <c r="B6" s="532"/>
      <c r="C6" s="532"/>
    </row>
    <row r="7" spans="1:3">
      <c r="A7" s="436" t="s">
        <v>410</v>
      </c>
      <c r="B7" s="437" t="s">
        <v>265</v>
      </c>
    </row>
    <row r="8" spans="1:3">
      <c r="A8" s="438">
        <v>1</v>
      </c>
      <c r="B8" s="434" t="s">
        <v>230</v>
      </c>
    </row>
    <row r="9" spans="1:3">
      <c r="A9" s="438">
        <v>2</v>
      </c>
      <c r="B9" s="434" t="s">
        <v>266</v>
      </c>
    </row>
    <row r="10" spans="1:3">
      <c r="A10" s="438">
        <v>3</v>
      </c>
      <c r="B10" s="434" t="s">
        <v>267</v>
      </c>
    </row>
    <row r="11" spans="1:3">
      <c r="A11" s="438">
        <v>4</v>
      </c>
      <c r="B11" s="434" t="s">
        <v>268</v>
      </c>
      <c r="C11" s="192"/>
    </row>
    <row r="12" spans="1:3">
      <c r="A12" s="438">
        <v>5</v>
      </c>
      <c r="B12" s="434" t="s">
        <v>194</v>
      </c>
    </row>
    <row r="13" spans="1:3">
      <c r="A13" s="438">
        <v>6</v>
      </c>
      <c r="B13" s="439" t="s">
        <v>155</v>
      </c>
    </row>
    <row r="14" spans="1:3">
      <c r="A14" s="438">
        <v>7</v>
      </c>
      <c r="B14" s="434" t="s">
        <v>269</v>
      </c>
    </row>
    <row r="15" spans="1:3">
      <c r="A15" s="438">
        <v>8</v>
      </c>
      <c r="B15" s="434" t="s">
        <v>272</v>
      </c>
    </row>
    <row r="16" spans="1:3">
      <c r="A16" s="438">
        <v>9</v>
      </c>
      <c r="B16" s="434" t="s">
        <v>93</v>
      </c>
    </row>
    <row r="17" spans="1:2">
      <c r="A17" s="440" t="s">
        <v>551</v>
      </c>
      <c r="B17" s="434" t="s">
        <v>531</v>
      </c>
    </row>
    <row r="18" spans="1:2">
      <c r="A18" s="438">
        <v>10</v>
      </c>
      <c r="B18" s="434" t="s">
        <v>275</v>
      </c>
    </row>
    <row r="19" spans="1:2">
      <c r="A19" s="438">
        <v>11</v>
      </c>
      <c r="B19" s="439" t="s">
        <v>256</v>
      </c>
    </row>
    <row r="20" spans="1:2">
      <c r="A20" s="438">
        <v>12</v>
      </c>
      <c r="B20" s="439" t="s">
        <v>253</v>
      </c>
    </row>
    <row r="21" spans="1:2">
      <c r="A21" s="438">
        <v>13</v>
      </c>
      <c r="B21" s="441" t="s">
        <v>467</v>
      </c>
    </row>
    <row r="22" spans="1:2">
      <c r="A22" s="438">
        <v>14</v>
      </c>
      <c r="B22" s="442" t="s">
        <v>526</v>
      </c>
    </row>
    <row r="23" spans="1:2">
      <c r="A23" s="443">
        <v>15</v>
      </c>
      <c r="B23" s="439" t="s">
        <v>82</v>
      </c>
    </row>
    <row r="24" spans="1:2">
      <c r="A24" s="443">
        <v>15.1</v>
      </c>
      <c r="B24" s="434" t="s">
        <v>560</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6" sqref="C6:C52"/>
    </sheetView>
  </sheetViews>
  <sheetFormatPr defaultRowHeight="14.4"/>
  <cols>
    <col min="1" max="1" width="9.5546875" style="5" bestFit="1" customWidth="1"/>
    <col min="2" max="2" width="132.44140625" style="2" customWidth="1"/>
    <col min="3" max="3" width="18.44140625" style="2" customWidth="1"/>
  </cols>
  <sheetData>
    <row r="1" spans="1:6">
      <c r="A1" s="18" t="s">
        <v>195</v>
      </c>
      <c r="B1" s="17" t="str">
        <f>Info!C2</f>
        <v>სს თიბისი ბანკი</v>
      </c>
      <c r="D1" s="2"/>
      <c r="E1" s="2"/>
      <c r="F1" s="2"/>
    </row>
    <row r="2" spans="1:6" s="22" customFormat="1" ht="15.75" customHeight="1">
      <c r="A2" s="22" t="s">
        <v>196</v>
      </c>
      <c r="B2" s="491">
        <f>'1. key ratios'!B2</f>
        <v>44196</v>
      </c>
    </row>
    <row r="3" spans="1:6" s="22" customFormat="1" ht="15.75" customHeight="1"/>
    <row r="4" spans="1:6" ht="15" thickBot="1">
      <c r="A4" s="5" t="s">
        <v>419</v>
      </c>
      <c r="B4" s="65" t="s">
        <v>93</v>
      </c>
    </row>
    <row r="5" spans="1:6">
      <c r="A5" s="144" t="s">
        <v>31</v>
      </c>
      <c r="B5" s="145"/>
      <c r="C5" s="146" t="s">
        <v>32</v>
      </c>
    </row>
    <row r="6" spans="1:6">
      <c r="A6" s="147">
        <v>1</v>
      </c>
      <c r="B6" s="87" t="s">
        <v>33</v>
      </c>
      <c r="C6" s="299">
        <v>2163894344.4299998</v>
      </c>
    </row>
    <row r="7" spans="1:6">
      <c r="A7" s="147">
        <v>2</v>
      </c>
      <c r="B7" s="84" t="s">
        <v>34</v>
      </c>
      <c r="C7" s="300">
        <v>21015907.600000001</v>
      </c>
    </row>
    <row r="8" spans="1:6">
      <c r="A8" s="147">
        <v>3</v>
      </c>
      <c r="B8" s="78" t="s">
        <v>35</v>
      </c>
      <c r="C8" s="300">
        <v>521190198.81999999</v>
      </c>
    </row>
    <row r="9" spans="1:6">
      <c r="A9" s="147">
        <v>4</v>
      </c>
      <c r="B9" s="78" t="s">
        <v>36</v>
      </c>
      <c r="C9" s="300">
        <v>2707.23</v>
      </c>
    </row>
    <row r="10" spans="1:6">
      <c r="A10" s="147">
        <v>5</v>
      </c>
      <c r="B10" s="78" t="s">
        <v>37</v>
      </c>
      <c r="C10" s="300">
        <v>-14196249.76</v>
      </c>
    </row>
    <row r="11" spans="1:6">
      <c r="A11" s="147">
        <v>6</v>
      </c>
      <c r="B11" s="85" t="s">
        <v>38</v>
      </c>
      <c r="C11" s="300">
        <v>1635881780.54</v>
      </c>
    </row>
    <row r="12" spans="1:6" s="4" customFormat="1">
      <c r="A12" s="147">
        <v>7</v>
      </c>
      <c r="B12" s="87" t="s">
        <v>39</v>
      </c>
      <c r="C12" s="301">
        <v>252661241.65000001</v>
      </c>
    </row>
    <row r="13" spans="1:6" s="4" customFormat="1">
      <c r="A13" s="147">
        <v>8</v>
      </c>
      <c r="B13" s="86" t="s">
        <v>40</v>
      </c>
      <c r="C13" s="302">
        <v>2707.23</v>
      </c>
    </row>
    <row r="14" spans="1:6" s="4" customFormat="1" ht="27.6">
      <c r="A14" s="147">
        <v>9</v>
      </c>
      <c r="B14" s="79" t="s">
        <v>41</v>
      </c>
      <c r="C14" s="302">
        <v>0</v>
      </c>
    </row>
    <row r="15" spans="1:6" s="4" customFormat="1">
      <c r="A15" s="147">
        <v>10</v>
      </c>
      <c r="B15" s="80" t="s">
        <v>42</v>
      </c>
      <c r="C15" s="302">
        <v>236629592.28</v>
      </c>
    </row>
    <row r="16" spans="1:6" s="4" customFormat="1">
      <c r="A16" s="147">
        <v>11</v>
      </c>
      <c r="B16" s="81" t="s">
        <v>43</v>
      </c>
      <c r="C16" s="302">
        <v>0</v>
      </c>
    </row>
    <row r="17" spans="1:3" s="4" customFormat="1">
      <c r="A17" s="147">
        <v>12</v>
      </c>
      <c r="B17" s="80" t="s">
        <v>44</v>
      </c>
      <c r="C17" s="302">
        <v>0</v>
      </c>
    </row>
    <row r="18" spans="1:3" s="4" customFormat="1">
      <c r="A18" s="147">
        <v>13</v>
      </c>
      <c r="B18" s="80" t="s">
        <v>45</v>
      </c>
      <c r="C18" s="302">
        <v>0</v>
      </c>
    </row>
    <row r="19" spans="1:3" s="4" customFormat="1">
      <c r="A19" s="147">
        <v>14</v>
      </c>
      <c r="B19" s="80" t="s">
        <v>46</v>
      </c>
      <c r="C19" s="302">
        <v>0</v>
      </c>
    </row>
    <row r="20" spans="1:3" s="4" customFormat="1" ht="27.6">
      <c r="A20" s="147">
        <v>15</v>
      </c>
      <c r="B20" s="80" t="s">
        <v>47</v>
      </c>
      <c r="C20" s="302">
        <v>7036563.2400000021</v>
      </c>
    </row>
    <row r="21" spans="1:3" s="4" customFormat="1" ht="27.6">
      <c r="A21" s="147">
        <v>16</v>
      </c>
      <c r="B21" s="79" t="s">
        <v>48</v>
      </c>
      <c r="C21" s="302">
        <v>0</v>
      </c>
    </row>
    <row r="22" spans="1:3" s="4" customFormat="1">
      <c r="A22" s="147">
        <v>17</v>
      </c>
      <c r="B22" s="148" t="s">
        <v>49</v>
      </c>
      <c r="C22" s="302">
        <v>8992378.9000000004</v>
      </c>
    </row>
    <row r="23" spans="1:3" s="4" customFormat="1" ht="27.6">
      <c r="A23" s="147">
        <v>18</v>
      </c>
      <c r="B23" s="79" t="s">
        <v>50</v>
      </c>
      <c r="C23" s="302">
        <v>0</v>
      </c>
    </row>
    <row r="24" spans="1:3" s="4" customFormat="1" ht="27.6">
      <c r="A24" s="147">
        <v>19</v>
      </c>
      <c r="B24" s="79" t="s">
        <v>51</v>
      </c>
      <c r="C24" s="302">
        <v>0</v>
      </c>
    </row>
    <row r="25" spans="1:3" s="4" customFormat="1" ht="27.6">
      <c r="A25" s="147">
        <v>20</v>
      </c>
      <c r="B25" s="82" t="s">
        <v>52</v>
      </c>
      <c r="C25" s="302">
        <v>0</v>
      </c>
    </row>
    <row r="26" spans="1:3" s="4" customFormat="1">
      <c r="A26" s="147">
        <v>21</v>
      </c>
      <c r="B26" s="82" t="s">
        <v>53</v>
      </c>
      <c r="C26" s="302">
        <v>0</v>
      </c>
    </row>
    <row r="27" spans="1:3" s="4" customFormat="1" ht="27.6">
      <c r="A27" s="147">
        <v>22</v>
      </c>
      <c r="B27" s="82" t="s">
        <v>54</v>
      </c>
      <c r="C27" s="302">
        <v>0</v>
      </c>
    </row>
    <row r="28" spans="1:3" s="4" customFormat="1">
      <c r="A28" s="147">
        <v>23</v>
      </c>
      <c r="B28" s="88" t="s">
        <v>28</v>
      </c>
      <c r="C28" s="301">
        <v>1911233102.7799997</v>
      </c>
    </row>
    <row r="29" spans="1:3" s="4" customFormat="1">
      <c r="A29" s="149"/>
      <c r="B29" s="83"/>
      <c r="C29" s="302"/>
    </row>
    <row r="30" spans="1:3" s="4" customFormat="1">
      <c r="A30" s="149">
        <v>24</v>
      </c>
      <c r="B30" s="88" t="s">
        <v>55</v>
      </c>
      <c r="C30" s="301">
        <v>473947800</v>
      </c>
    </row>
    <row r="31" spans="1:3" s="4" customFormat="1">
      <c r="A31" s="149">
        <v>25</v>
      </c>
      <c r="B31" s="78" t="s">
        <v>56</v>
      </c>
      <c r="C31" s="303">
        <v>473947800</v>
      </c>
    </row>
    <row r="32" spans="1:3" s="4" customFormat="1">
      <c r="A32" s="149">
        <v>26</v>
      </c>
      <c r="B32" s="189" t="s">
        <v>57</v>
      </c>
      <c r="C32" s="302">
        <v>0</v>
      </c>
    </row>
    <row r="33" spans="1:3" s="4" customFormat="1">
      <c r="A33" s="149">
        <v>27</v>
      </c>
      <c r="B33" s="189" t="s">
        <v>58</v>
      </c>
      <c r="C33" s="302">
        <v>473947800</v>
      </c>
    </row>
    <row r="34" spans="1:3" s="4" customFormat="1">
      <c r="A34" s="149">
        <v>28</v>
      </c>
      <c r="B34" s="78" t="s">
        <v>59</v>
      </c>
      <c r="C34" s="302">
        <v>0</v>
      </c>
    </row>
    <row r="35" spans="1:3" s="4" customFormat="1">
      <c r="A35" s="149">
        <v>29</v>
      </c>
      <c r="B35" s="88" t="s">
        <v>60</v>
      </c>
      <c r="C35" s="301">
        <v>0</v>
      </c>
    </row>
    <row r="36" spans="1:3" s="4" customFormat="1">
      <c r="A36" s="149">
        <v>30</v>
      </c>
      <c r="B36" s="79" t="s">
        <v>61</v>
      </c>
      <c r="C36" s="302">
        <v>0</v>
      </c>
    </row>
    <row r="37" spans="1:3" s="4" customFormat="1">
      <c r="A37" s="149">
        <v>31</v>
      </c>
      <c r="B37" s="80" t="s">
        <v>62</v>
      </c>
      <c r="C37" s="302">
        <v>0</v>
      </c>
    </row>
    <row r="38" spans="1:3" s="4" customFormat="1" ht="27.6">
      <c r="A38" s="149">
        <v>32</v>
      </c>
      <c r="B38" s="79" t="s">
        <v>63</v>
      </c>
      <c r="C38" s="302">
        <v>0</v>
      </c>
    </row>
    <row r="39" spans="1:3" s="4" customFormat="1" ht="27.6">
      <c r="A39" s="149">
        <v>33</v>
      </c>
      <c r="B39" s="79" t="s">
        <v>51</v>
      </c>
      <c r="C39" s="302">
        <v>0</v>
      </c>
    </row>
    <row r="40" spans="1:3" s="4" customFormat="1" ht="27.6">
      <c r="A40" s="149">
        <v>34</v>
      </c>
      <c r="B40" s="82" t="s">
        <v>64</v>
      </c>
      <c r="C40" s="302">
        <v>0</v>
      </c>
    </row>
    <row r="41" spans="1:3" s="4" customFormat="1">
      <c r="A41" s="149">
        <v>35</v>
      </c>
      <c r="B41" s="88" t="s">
        <v>29</v>
      </c>
      <c r="C41" s="301">
        <v>473947800</v>
      </c>
    </row>
    <row r="42" spans="1:3" s="4" customFormat="1">
      <c r="A42" s="149"/>
      <c r="B42" s="83"/>
      <c r="C42" s="302"/>
    </row>
    <row r="43" spans="1:3" s="4" customFormat="1">
      <c r="A43" s="149">
        <v>36</v>
      </c>
      <c r="B43" s="89" t="s">
        <v>65</v>
      </c>
      <c r="C43" s="301">
        <v>752730982.17417383</v>
      </c>
    </row>
    <row r="44" spans="1:3" s="4" customFormat="1">
      <c r="A44" s="149">
        <v>37</v>
      </c>
      <c r="B44" s="78" t="s">
        <v>66</v>
      </c>
      <c r="C44" s="302">
        <v>548699436</v>
      </c>
    </row>
    <row r="45" spans="1:3" s="4" customFormat="1">
      <c r="A45" s="149">
        <v>38</v>
      </c>
      <c r="B45" s="78" t="s">
        <v>67</v>
      </c>
      <c r="C45" s="302">
        <v>0</v>
      </c>
    </row>
    <row r="46" spans="1:3" s="4" customFormat="1">
      <c r="A46" s="149">
        <v>39</v>
      </c>
      <c r="B46" s="78" t="s">
        <v>68</v>
      </c>
      <c r="C46" s="302">
        <v>204031546.17417383</v>
      </c>
    </row>
    <row r="47" spans="1:3" s="4" customFormat="1">
      <c r="A47" s="149">
        <v>40</v>
      </c>
      <c r="B47" s="89" t="s">
        <v>69</v>
      </c>
      <c r="C47" s="301">
        <v>0</v>
      </c>
    </row>
    <row r="48" spans="1:3" s="4" customFormat="1">
      <c r="A48" s="149">
        <v>41</v>
      </c>
      <c r="B48" s="79" t="s">
        <v>70</v>
      </c>
      <c r="C48" s="302">
        <v>0</v>
      </c>
    </row>
    <row r="49" spans="1:3" s="4" customFormat="1">
      <c r="A49" s="149">
        <v>42</v>
      </c>
      <c r="B49" s="80" t="s">
        <v>71</v>
      </c>
      <c r="C49" s="302">
        <v>0</v>
      </c>
    </row>
    <row r="50" spans="1:3" s="4" customFormat="1" ht="27.6">
      <c r="A50" s="149">
        <v>43</v>
      </c>
      <c r="B50" s="79" t="s">
        <v>72</v>
      </c>
      <c r="C50" s="302">
        <v>0</v>
      </c>
    </row>
    <row r="51" spans="1:3" s="4" customFormat="1" ht="27.6">
      <c r="A51" s="149">
        <v>44</v>
      </c>
      <c r="B51" s="79" t="s">
        <v>51</v>
      </c>
      <c r="C51" s="302">
        <v>0</v>
      </c>
    </row>
    <row r="52" spans="1:3" s="4" customFormat="1" ht="15" thickBot="1">
      <c r="A52" s="150">
        <v>45</v>
      </c>
      <c r="B52" s="151" t="s">
        <v>30</v>
      </c>
      <c r="C52" s="304">
        <v>752730982.17417383</v>
      </c>
    </row>
    <row r="55" spans="1:3">
      <c r="B55" s="2" t="s">
        <v>232</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workbookViewId="0">
      <selection activeCell="C7" sqref="C7:D17"/>
    </sheetView>
  </sheetViews>
  <sheetFormatPr defaultColWidth="9.109375" defaultRowHeight="13.8"/>
  <cols>
    <col min="1" max="1" width="10.88671875" style="376" bestFit="1" customWidth="1"/>
    <col min="2" max="2" width="59" style="376" customWidth="1"/>
    <col min="3" max="3" width="16.6640625" style="376" bestFit="1" customWidth="1"/>
    <col min="4" max="4" width="22.109375" style="376" customWidth="1"/>
    <col min="5" max="16384" width="9.109375" style="376"/>
  </cols>
  <sheetData>
    <row r="1" spans="1:4">
      <c r="A1" s="18" t="s">
        <v>195</v>
      </c>
      <c r="B1" s="17" t="str">
        <f>Info!C2</f>
        <v>სს თიბისი ბანკი</v>
      </c>
    </row>
    <row r="2" spans="1:4" s="22" customFormat="1" ht="15.75" customHeight="1">
      <c r="A2" s="22" t="s">
        <v>196</v>
      </c>
      <c r="B2" s="491">
        <f>'1. key ratios'!B2</f>
        <v>44196</v>
      </c>
    </row>
    <row r="3" spans="1:4" s="22" customFormat="1" ht="15.75" customHeight="1"/>
    <row r="4" spans="1:4" ht="14.4" thickBot="1">
      <c r="A4" s="377" t="s">
        <v>530</v>
      </c>
      <c r="B4" s="418" t="s">
        <v>531</v>
      </c>
    </row>
    <row r="5" spans="1:4" s="419" customFormat="1">
      <c r="A5" s="554" t="s">
        <v>532</v>
      </c>
      <c r="B5" s="555"/>
      <c r="C5" s="408" t="s">
        <v>533</v>
      </c>
      <c r="D5" s="409" t="s">
        <v>534</v>
      </c>
    </row>
    <row r="6" spans="1:4" s="420" customFormat="1">
      <c r="A6" s="410">
        <v>1</v>
      </c>
      <c r="B6" s="411" t="s">
        <v>535</v>
      </c>
      <c r="C6" s="411"/>
      <c r="D6" s="412"/>
    </row>
    <row r="7" spans="1:4" s="420" customFormat="1">
      <c r="A7" s="413" t="s">
        <v>536</v>
      </c>
      <c r="B7" s="414" t="s">
        <v>537</v>
      </c>
      <c r="C7" s="472">
        <v>4.4999999999999998E-2</v>
      </c>
      <c r="D7" s="515">
        <v>823566463.67860818</v>
      </c>
    </row>
    <row r="8" spans="1:4" s="420" customFormat="1">
      <c r="A8" s="413" t="s">
        <v>538</v>
      </c>
      <c r="B8" s="414" t="s">
        <v>539</v>
      </c>
      <c r="C8" s="473">
        <v>0.06</v>
      </c>
      <c r="D8" s="515">
        <v>1098088618.2381442</v>
      </c>
    </row>
    <row r="9" spans="1:4" s="420" customFormat="1">
      <c r="A9" s="413" t="s">
        <v>540</v>
      </c>
      <c r="B9" s="414" t="s">
        <v>541</v>
      </c>
      <c r="C9" s="473">
        <v>0.08</v>
      </c>
      <c r="D9" s="515">
        <v>1464118157.6508591</v>
      </c>
    </row>
    <row r="10" spans="1:4" s="420" customFormat="1">
      <c r="A10" s="410" t="s">
        <v>542</v>
      </c>
      <c r="B10" s="411" t="s">
        <v>543</v>
      </c>
      <c r="C10" s="474"/>
      <c r="D10" s="492"/>
    </row>
    <row r="11" spans="1:4" s="421" customFormat="1">
      <c r="A11" s="415" t="s">
        <v>544</v>
      </c>
      <c r="B11" s="416" t="s">
        <v>606</v>
      </c>
      <c r="C11" s="475">
        <v>0</v>
      </c>
      <c r="D11" s="516">
        <v>0</v>
      </c>
    </row>
    <row r="12" spans="1:4" s="421" customFormat="1">
      <c r="A12" s="415" t="s">
        <v>545</v>
      </c>
      <c r="B12" s="416" t="s">
        <v>546</v>
      </c>
      <c r="C12" s="475">
        <v>0</v>
      </c>
      <c r="D12" s="516">
        <v>0</v>
      </c>
    </row>
    <row r="13" spans="1:4" s="421" customFormat="1">
      <c r="A13" s="415" t="s">
        <v>547</v>
      </c>
      <c r="B13" s="416" t="s">
        <v>548</v>
      </c>
      <c r="C13" s="475">
        <v>0.02</v>
      </c>
      <c r="D13" s="516">
        <v>366029539.41271478</v>
      </c>
    </row>
    <row r="14" spans="1:4" s="420" customFormat="1">
      <c r="A14" s="410" t="s">
        <v>549</v>
      </c>
      <c r="B14" s="411" t="s">
        <v>604</v>
      </c>
      <c r="C14" s="476"/>
      <c r="D14" s="492"/>
    </row>
    <row r="15" spans="1:4" s="420" customFormat="1">
      <c r="A15" s="435" t="s">
        <v>552</v>
      </c>
      <c r="B15" s="416" t="s">
        <v>605</v>
      </c>
      <c r="C15" s="475">
        <v>8.9633507512468409E-3</v>
      </c>
      <c r="D15" s="516">
        <v>164042557.35367459</v>
      </c>
    </row>
    <row r="16" spans="1:4" s="420" customFormat="1">
      <c r="A16" s="435" t="s">
        <v>553</v>
      </c>
      <c r="B16" s="416" t="s">
        <v>555</v>
      </c>
      <c r="C16" s="475">
        <v>1.1978869078404598E-2</v>
      </c>
      <c r="D16" s="516">
        <v>219230996.57268232</v>
      </c>
    </row>
    <row r="17" spans="1:6" s="420" customFormat="1">
      <c r="A17" s="435" t="s">
        <v>554</v>
      </c>
      <c r="B17" s="416" t="s">
        <v>602</v>
      </c>
      <c r="C17" s="475">
        <v>3.7013182079753015E-2</v>
      </c>
      <c r="D17" s="516">
        <v>677395899.4425472</v>
      </c>
    </row>
    <row r="18" spans="1:6" s="419" customFormat="1">
      <c r="A18" s="556" t="s">
        <v>603</v>
      </c>
      <c r="B18" s="557"/>
      <c r="C18" s="477" t="s">
        <v>533</v>
      </c>
      <c r="D18" s="493" t="s">
        <v>534</v>
      </c>
    </row>
    <row r="19" spans="1:6" s="420" customFormat="1">
      <c r="A19" s="417">
        <v>4</v>
      </c>
      <c r="B19" s="416" t="s">
        <v>28</v>
      </c>
      <c r="C19" s="475">
        <v>7.396335075124684E-2</v>
      </c>
      <c r="D19" s="515">
        <v>1353638560.4449975</v>
      </c>
    </row>
    <row r="20" spans="1:6" s="420" customFormat="1">
      <c r="A20" s="417">
        <v>5</v>
      </c>
      <c r="B20" s="416" t="s">
        <v>94</v>
      </c>
      <c r="C20" s="475">
        <v>9.1978869078404607E-2</v>
      </c>
      <c r="D20" s="515">
        <v>1683349154.2235415</v>
      </c>
    </row>
    <row r="21" spans="1:6" s="420" customFormat="1" ht="14.4" thickBot="1">
      <c r="A21" s="422" t="s">
        <v>550</v>
      </c>
      <c r="B21" s="423" t="s">
        <v>93</v>
      </c>
      <c r="C21" s="478">
        <v>0.13701318207975302</v>
      </c>
      <c r="D21" s="517">
        <v>2507543596.5061212</v>
      </c>
    </row>
    <row r="22" spans="1:6">
      <c r="F22" s="377"/>
    </row>
    <row r="23" spans="1:6" ht="69">
      <c r="B23" s="24" t="s">
        <v>607</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7"/>
  <sheetViews>
    <sheetView zoomScaleNormal="100" workbookViewId="0">
      <pane xSplit="1" ySplit="5" topLeftCell="B6" activePane="bottomRight" state="frozen"/>
      <selection pane="topRight" activeCell="B1" sqref="B1"/>
      <selection pane="bottomLeft" activeCell="A5" sqref="A5"/>
      <selection pane="bottomRight" activeCell="C6" sqref="C6:C47"/>
    </sheetView>
  </sheetViews>
  <sheetFormatPr defaultRowHeight="14.4"/>
  <cols>
    <col min="1" max="1" width="10.6640625" style="74" customWidth="1"/>
    <col min="2" max="2" width="91.88671875" style="74" customWidth="1"/>
    <col min="3" max="3" width="53.109375" style="74" customWidth="1"/>
    <col min="4" max="4" width="32.33203125" style="74" customWidth="1"/>
    <col min="5" max="5" width="9.44140625" customWidth="1"/>
  </cols>
  <sheetData>
    <row r="1" spans="1:6">
      <c r="A1" s="18" t="s">
        <v>195</v>
      </c>
      <c r="B1" s="20" t="str">
        <f>Info!C2</f>
        <v>სს თიბისი ბანკი</v>
      </c>
      <c r="E1" s="2"/>
      <c r="F1" s="2"/>
    </row>
    <row r="2" spans="1:6" s="22" customFormat="1" ht="15.75" customHeight="1">
      <c r="A2" s="22" t="s">
        <v>196</v>
      </c>
      <c r="B2" s="491">
        <f>'1. key ratios'!B2</f>
        <v>44196</v>
      </c>
    </row>
    <row r="3" spans="1:6" s="22" customFormat="1" ht="15.75" customHeight="1">
      <c r="A3" s="27"/>
    </row>
    <row r="4" spans="1:6" s="22" customFormat="1" ht="15.75" customHeight="1" thickBot="1">
      <c r="A4" s="22" t="s">
        <v>420</v>
      </c>
      <c r="B4" s="213" t="s">
        <v>275</v>
      </c>
      <c r="D4" s="215" t="s">
        <v>99</v>
      </c>
    </row>
    <row r="5" spans="1:6" ht="41.4">
      <c r="A5" s="162" t="s">
        <v>31</v>
      </c>
      <c r="B5" s="163" t="s">
        <v>238</v>
      </c>
      <c r="C5" s="164" t="s">
        <v>243</v>
      </c>
      <c r="D5" s="214" t="s">
        <v>276</v>
      </c>
    </row>
    <row r="6" spans="1:6">
      <c r="A6" s="152">
        <v>1</v>
      </c>
      <c r="B6" s="90" t="s">
        <v>160</v>
      </c>
      <c r="C6" s="305">
        <v>713083568.07999992</v>
      </c>
      <c r="D6" s="153"/>
      <c r="E6" s="8"/>
    </row>
    <row r="7" spans="1:6">
      <c r="A7" s="152">
        <v>2</v>
      </c>
      <c r="B7" s="91" t="s">
        <v>161</v>
      </c>
      <c r="C7" s="306">
        <v>2200440603.9099998</v>
      </c>
      <c r="D7" s="154"/>
      <c r="E7" s="8"/>
    </row>
    <row r="8" spans="1:6">
      <c r="A8" s="152">
        <v>3</v>
      </c>
      <c r="B8" s="91" t="s">
        <v>162</v>
      </c>
      <c r="C8" s="306">
        <v>716565530.78999996</v>
      </c>
      <c r="D8" s="154"/>
      <c r="E8" s="8"/>
    </row>
    <row r="9" spans="1:6">
      <c r="A9" s="152">
        <v>4</v>
      </c>
      <c r="B9" s="91" t="s">
        <v>191</v>
      </c>
      <c r="C9" s="306">
        <v>0</v>
      </c>
      <c r="D9" s="154"/>
      <c r="E9" s="8"/>
    </row>
    <row r="10" spans="1:6">
      <c r="A10" s="152">
        <v>5</v>
      </c>
      <c r="B10" s="91" t="s">
        <v>163</v>
      </c>
      <c r="C10" s="306">
        <v>2549952574.6300001</v>
      </c>
      <c r="D10" s="154"/>
      <c r="E10" s="8"/>
    </row>
    <row r="11" spans="1:6">
      <c r="A11" s="152">
        <v>6.1</v>
      </c>
      <c r="B11" s="91" t="s">
        <v>164</v>
      </c>
      <c r="C11" s="307">
        <v>14911967283.77</v>
      </c>
      <c r="D11" s="155"/>
      <c r="E11" s="9"/>
    </row>
    <row r="12" spans="1:6">
      <c r="A12" s="152">
        <v>6.2</v>
      </c>
      <c r="B12" s="92" t="s">
        <v>165</v>
      </c>
      <c r="C12" s="307">
        <v>-924967820.29999995</v>
      </c>
      <c r="D12" s="155"/>
      <c r="E12" s="9"/>
    </row>
    <row r="13" spans="1:6">
      <c r="A13" s="152" t="s">
        <v>494</v>
      </c>
      <c r="B13" s="93" t="s">
        <v>495</v>
      </c>
      <c r="C13" s="307">
        <v>-127681074.26000001</v>
      </c>
      <c r="D13" s="155"/>
      <c r="E13" s="9"/>
    </row>
    <row r="14" spans="1:6">
      <c r="A14" s="152" t="s">
        <v>633</v>
      </c>
      <c r="B14" s="93" t="s">
        <v>615</v>
      </c>
      <c r="C14" s="307">
        <v>-84829596.133735597</v>
      </c>
      <c r="D14" s="155"/>
      <c r="E14" s="9"/>
    </row>
    <row r="15" spans="1:6">
      <c r="A15" s="152">
        <v>6</v>
      </c>
      <c r="B15" s="91" t="s">
        <v>166</v>
      </c>
      <c r="C15" s="494">
        <v>13986999463.470001</v>
      </c>
      <c r="D15" s="155"/>
      <c r="E15" s="8"/>
    </row>
    <row r="16" spans="1:6">
      <c r="A16" s="152">
        <v>7</v>
      </c>
      <c r="B16" s="91" t="s">
        <v>167</v>
      </c>
      <c r="C16" s="306">
        <v>312110681.60000002</v>
      </c>
      <c r="D16" s="154"/>
      <c r="E16" s="8"/>
    </row>
    <row r="17" spans="1:5">
      <c r="A17" s="152">
        <v>8</v>
      </c>
      <c r="B17" s="91" t="s">
        <v>168</v>
      </c>
      <c r="C17" s="306">
        <v>77134961.019999996</v>
      </c>
      <c r="D17" s="154"/>
      <c r="E17" s="8"/>
    </row>
    <row r="18" spans="1:5">
      <c r="A18" s="152">
        <v>9</v>
      </c>
      <c r="B18" s="91" t="s">
        <v>169</v>
      </c>
      <c r="C18" s="306">
        <v>42438336.799999997</v>
      </c>
      <c r="D18" s="154"/>
      <c r="E18" s="8"/>
    </row>
    <row r="19" spans="1:5">
      <c r="A19" s="152">
        <v>9.1</v>
      </c>
      <c r="B19" s="93" t="s">
        <v>252</v>
      </c>
      <c r="C19" s="307">
        <v>8992378.9000000004</v>
      </c>
      <c r="D19" s="255" t="s">
        <v>637</v>
      </c>
      <c r="E19" s="8"/>
    </row>
    <row r="20" spans="1:5">
      <c r="A20" s="152">
        <v>9.1999999999999993</v>
      </c>
      <c r="B20" s="93" t="s">
        <v>242</v>
      </c>
      <c r="C20" s="307">
        <v>32965375.219999999</v>
      </c>
      <c r="D20" s="514"/>
      <c r="E20" s="8"/>
    </row>
    <row r="21" spans="1:5">
      <c r="A21" s="152">
        <v>9.3000000000000007</v>
      </c>
      <c r="B21" s="93" t="s">
        <v>241</v>
      </c>
      <c r="C21" s="307">
        <v>3000</v>
      </c>
      <c r="D21" s="514"/>
      <c r="E21" s="8"/>
    </row>
    <row r="22" spans="1:5">
      <c r="A22" s="152">
        <v>10</v>
      </c>
      <c r="B22" s="91" t="s">
        <v>170</v>
      </c>
      <c r="C22" s="306">
        <v>641038062.05999994</v>
      </c>
      <c r="D22" s="154"/>
      <c r="E22" s="8"/>
    </row>
    <row r="23" spans="1:5">
      <c r="A23" s="152">
        <v>10.1</v>
      </c>
      <c r="B23" s="93" t="s">
        <v>240</v>
      </c>
      <c r="C23" s="306">
        <v>236629592.28</v>
      </c>
      <c r="D23" s="255" t="s">
        <v>637</v>
      </c>
      <c r="E23" s="8"/>
    </row>
    <row r="24" spans="1:5">
      <c r="A24" s="152">
        <v>11</v>
      </c>
      <c r="B24" s="94" t="s">
        <v>171</v>
      </c>
      <c r="C24" s="308">
        <v>487765039.76000005</v>
      </c>
      <c r="D24" s="156"/>
      <c r="E24" s="8"/>
    </row>
    <row r="25" spans="1:5">
      <c r="A25" s="512">
        <v>11.1</v>
      </c>
      <c r="B25" s="93" t="s">
        <v>636</v>
      </c>
      <c r="C25" s="513">
        <v>7036563.2400000021</v>
      </c>
      <c r="D25" s="255" t="s">
        <v>637</v>
      </c>
      <c r="E25" s="8"/>
    </row>
    <row r="26" spans="1:5">
      <c r="A26" s="152">
        <v>12</v>
      </c>
      <c r="B26" s="96" t="s">
        <v>172</v>
      </c>
      <c r="C26" s="309">
        <v>21727528822.119999</v>
      </c>
      <c r="D26" s="157"/>
      <c r="E26" s="7"/>
    </row>
    <row r="27" spans="1:5">
      <c r="A27" s="152">
        <v>13</v>
      </c>
      <c r="B27" s="91" t="s">
        <v>173</v>
      </c>
      <c r="C27" s="310">
        <v>139526841.46000001</v>
      </c>
      <c r="D27" s="158"/>
      <c r="E27" s="8"/>
    </row>
    <row r="28" spans="1:5">
      <c r="A28" s="152">
        <v>14</v>
      </c>
      <c r="B28" s="91" t="s">
        <v>174</v>
      </c>
      <c r="C28" s="306">
        <v>3849414002.8999996</v>
      </c>
      <c r="D28" s="154"/>
      <c r="E28" s="8"/>
    </row>
    <row r="29" spans="1:5">
      <c r="A29" s="152">
        <v>15</v>
      </c>
      <c r="B29" s="91" t="s">
        <v>175</v>
      </c>
      <c r="C29" s="306">
        <v>3895232068.8100004</v>
      </c>
      <c r="D29" s="154"/>
      <c r="E29" s="8"/>
    </row>
    <row r="30" spans="1:5">
      <c r="A30" s="152">
        <v>16</v>
      </c>
      <c r="B30" s="91" t="s">
        <v>176</v>
      </c>
      <c r="C30" s="306">
        <v>5098161531.54</v>
      </c>
      <c r="D30" s="154"/>
      <c r="E30" s="8"/>
    </row>
    <row r="31" spans="1:5">
      <c r="A31" s="152">
        <v>17</v>
      </c>
      <c r="B31" s="91" t="s">
        <v>177</v>
      </c>
      <c r="C31" s="306">
        <v>975718991.95000005</v>
      </c>
      <c r="D31" s="154"/>
      <c r="E31" s="8"/>
    </row>
    <row r="32" spans="1:5">
      <c r="A32" s="512">
        <v>17.100000000000001</v>
      </c>
      <c r="B32" s="95" t="s">
        <v>639</v>
      </c>
      <c r="C32" s="306">
        <v>473947800</v>
      </c>
      <c r="D32" s="255" t="s">
        <v>637</v>
      </c>
      <c r="E32" s="8"/>
    </row>
    <row r="33" spans="1:5">
      <c r="A33" s="152">
        <v>18</v>
      </c>
      <c r="B33" s="91" t="s">
        <v>178</v>
      </c>
      <c r="C33" s="306">
        <v>4015091751.0899997</v>
      </c>
      <c r="D33" s="154"/>
      <c r="E33" s="8"/>
    </row>
    <row r="34" spans="1:5">
      <c r="A34" s="152">
        <v>19</v>
      </c>
      <c r="B34" s="91" t="s">
        <v>179</v>
      </c>
      <c r="C34" s="306">
        <v>93864608.920000002</v>
      </c>
      <c r="D34" s="154"/>
      <c r="E34" s="8"/>
    </row>
    <row r="35" spans="1:5">
      <c r="A35" s="152">
        <v>20</v>
      </c>
      <c r="B35" s="91" t="s">
        <v>101</v>
      </c>
      <c r="C35" s="306">
        <v>381607012.5</v>
      </c>
      <c r="D35" s="154"/>
      <c r="E35" s="8"/>
    </row>
    <row r="36" spans="1:5">
      <c r="A36" s="152">
        <v>20.100000000000001</v>
      </c>
      <c r="B36" s="95" t="s">
        <v>493</v>
      </c>
      <c r="C36" s="308">
        <v>0</v>
      </c>
      <c r="D36" s="156"/>
      <c r="E36" s="8"/>
    </row>
    <row r="37" spans="1:5">
      <c r="A37" s="152">
        <v>21</v>
      </c>
      <c r="B37" s="94" t="s">
        <v>180</v>
      </c>
      <c r="C37" s="308">
        <v>1109391710</v>
      </c>
      <c r="D37" s="156"/>
      <c r="E37" s="8"/>
    </row>
    <row r="38" spans="1:5">
      <c r="A38" s="152">
        <v>21.1</v>
      </c>
      <c r="B38" s="95" t="s">
        <v>638</v>
      </c>
      <c r="C38" s="311">
        <v>548699436</v>
      </c>
      <c r="D38" s="255" t="s">
        <v>637</v>
      </c>
      <c r="E38" s="8"/>
    </row>
    <row r="39" spans="1:5">
      <c r="A39" s="152">
        <v>22</v>
      </c>
      <c r="B39" s="96" t="s">
        <v>181</v>
      </c>
      <c r="C39" s="309">
        <v>19558008519.169998</v>
      </c>
      <c r="D39" s="157"/>
      <c r="E39" s="7"/>
    </row>
    <row r="40" spans="1:5">
      <c r="A40" s="152">
        <v>23</v>
      </c>
      <c r="B40" s="94" t="s">
        <v>182</v>
      </c>
      <c r="C40" s="306">
        <v>21015907.600000001</v>
      </c>
      <c r="D40" s="154"/>
      <c r="E40" s="8"/>
    </row>
    <row r="41" spans="1:5">
      <c r="A41" s="152">
        <v>24</v>
      </c>
      <c r="B41" s="94" t="s">
        <v>183</v>
      </c>
      <c r="C41" s="306">
        <v>0</v>
      </c>
      <c r="D41" s="154"/>
      <c r="E41" s="8"/>
    </row>
    <row r="42" spans="1:5">
      <c r="A42" s="152">
        <v>25</v>
      </c>
      <c r="B42" s="94" t="s">
        <v>239</v>
      </c>
      <c r="C42" s="306">
        <v>0</v>
      </c>
      <c r="D42" s="154"/>
      <c r="E42" s="8"/>
    </row>
    <row r="43" spans="1:5">
      <c r="A43" s="152">
        <v>26</v>
      </c>
      <c r="B43" s="94" t="s">
        <v>185</v>
      </c>
      <c r="C43" s="306">
        <v>506993949.06</v>
      </c>
      <c r="D43" s="154"/>
      <c r="E43" s="8"/>
    </row>
    <row r="44" spans="1:5">
      <c r="A44" s="152">
        <v>27</v>
      </c>
      <c r="B44" s="94" t="s">
        <v>186</v>
      </c>
      <c r="C44" s="306">
        <v>0</v>
      </c>
      <c r="D44" s="154"/>
      <c r="E44" s="8"/>
    </row>
    <row r="45" spans="1:5">
      <c r="A45" s="152">
        <v>28</v>
      </c>
      <c r="B45" s="94" t="s">
        <v>187</v>
      </c>
      <c r="C45" s="306">
        <v>1641507739.0300002</v>
      </c>
      <c r="D45" s="154"/>
      <c r="E45" s="8"/>
    </row>
    <row r="46" spans="1:5">
      <c r="A46" s="152">
        <v>29</v>
      </c>
      <c r="B46" s="94" t="s">
        <v>40</v>
      </c>
      <c r="C46" s="306">
        <v>2707.2300000041723</v>
      </c>
      <c r="D46" s="154"/>
      <c r="E46" s="8"/>
    </row>
    <row r="47" spans="1:5" ht="15" thickBot="1">
      <c r="A47" s="159">
        <v>30</v>
      </c>
      <c r="B47" s="160" t="s">
        <v>188</v>
      </c>
      <c r="C47" s="312">
        <v>2169520302.9200001</v>
      </c>
      <c r="D47" s="161"/>
      <c r="E47"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8" activePane="bottomRight" state="frozen"/>
      <selection pane="topRight" activeCell="C1" sqref="C1"/>
      <selection pane="bottomLeft" activeCell="A8" sqref="A8"/>
      <selection pane="bottomRight" activeCell="T1" sqref="T1:AM1048576"/>
    </sheetView>
  </sheetViews>
  <sheetFormatPr defaultColWidth="9.109375" defaultRowHeight="13.8"/>
  <cols>
    <col min="1" max="1" width="10.5546875" style="2" bestFit="1" customWidth="1"/>
    <col min="2" max="2" width="95" style="2" customWidth="1"/>
    <col min="3" max="3" width="12.6640625" style="2" bestFit="1" customWidth="1"/>
    <col min="4" max="4" width="13.33203125" style="2" bestFit="1" customWidth="1"/>
    <col min="5" max="5" width="11.33203125" style="2" bestFit="1" customWidth="1"/>
    <col min="6" max="6" width="13.33203125" style="2" bestFit="1" customWidth="1"/>
    <col min="7" max="7" width="12.6640625" style="2" bestFit="1" customWidth="1"/>
    <col min="8" max="8" width="13.33203125" style="2" bestFit="1" customWidth="1"/>
    <col min="9" max="9" width="11.33203125" style="2" bestFit="1" customWidth="1"/>
    <col min="10" max="10" width="13.33203125" style="2" bestFit="1" customWidth="1"/>
    <col min="11" max="11" width="12.6640625" style="2" bestFit="1" customWidth="1"/>
    <col min="12" max="12" width="13.33203125" style="2" bestFit="1" customWidth="1"/>
    <col min="13" max="13" width="12.6640625" style="2" bestFit="1" customWidth="1"/>
    <col min="14" max="14" width="13.33203125" style="2" bestFit="1" customWidth="1"/>
    <col min="15" max="15" width="11.33203125" style="2" bestFit="1" customWidth="1"/>
    <col min="16" max="16" width="13.33203125" style="2" bestFit="1" customWidth="1"/>
    <col min="17" max="17" width="10.33203125" style="2" bestFit="1" customWidth="1"/>
    <col min="18" max="18" width="13.33203125" style="2" bestFit="1" customWidth="1"/>
    <col min="19" max="19" width="31.5546875" style="2" bestFit="1" customWidth="1"/>
    <col min="20" max="16384" width="9.109375" style="13"/>
  </cols>
  <sheetData>
    <row r="1" spans="1:19">
      <c r="A1" s="2" t="s">
        <v>195</v>
      </c>
      <c r="B1" s="376" t="str">
        <f>Info!C2</f>
        <v>სს თიბისი ბანკი</v>
      </c>
    </row>
    <row r="2" spans="1:19">
      <c r="A2" s="2" t="s">
        <v>196</v>
      </c>
      <c r="B2" s="482">
        <f>'1. key ratios'!B2</f>
        <v>44196</v>
      </c>
    </row>
    <row r="4" spans="1:19" ht="28.2" thickBot="1">
      <c r="A4" s="73" t="s">
        <v>421</v>
      </c>
      <c r="B4" s="340" t="s">
        <v>464</v>
      </c>
    </row>
    <row r="5" spans="1:19">
      <c r="A5" s="140"/>
      <c r="B5" s="143"/>
      <c r="C5" s="122" t="s">
        <v>0</v>
      </c>
      <c r="D5" s="122" t="s">
        <v>1</v>
      </c>
      <c r="E5" s="122" t="s">
        <v>2</v>
      </c>
      <c r="F5" s="122" t="s">
        <v>3</v>
      </c>
      <c r="G5" s="122" t="s">
        <v>4</v>
      </c>
      <c r="H5" s="122" t="s">
        <v>10</v>
      </c>
      <c r="I5" s="122" t="s">
        <v>244</v>
      </c>
      <c r="J5" s="122" t="s">
        <v>245</v>
      </c>
      <c r="K5" s="122" t="s">
        <v>246</v>
      </c>
      <c r="L5" s="122" t="s">
        <v>247</v>
      </c>
      <c r="M5" s="122" t="s">
        <v>248</v>
      </c>
      <c r="N5" s="122" t="s">
        <v>249</v>
      </c>
      <c r="O5" s="122" t="s">
        <v>451</v>
      </c>
      <c r="P5" s="122" t="s">
        <v>452</v>
      </c>
      <c r="Q5" s="122" t="s">
        <v>453</v>
      </c>
      <c r="R5" s="331" t="s">
        <v>454</v>
      </c>
      <c r="S5" s="123" t="s">
        <v>455</v>
      </c>
    </row>
    <row r="6" spans="1:19" ht="46.5" customHeight="1">
      <c r="A6" s="166"/>
      <c r="B6" s="562" t="s">
        <v>456</v>
      </c>
      <c r="C6" s="560">
        <v>0</v>
      </c>
      <c r="D6" s="561"/>
      <c r="E6" s="560">
        <v>0.2</v>
      </c>
      <c r="F6" s="561"/>
      <c r="G6" s="560">
        <v>0.35</v>
      </c>
      <c r="H6" s="561"/>
      <c r="I6" s="560">
        <v>0.5</v>
      </c>
      <c r="J6" s="561"/>
      <c r="K6" s="560">
        <v>0.75</v>
      </c>
      <c r="L6" s="561"/>
      <c r="M6" s="560">
        <v>1</v>
      </c>
      <c r="N6" s="561"/>
      <c r="O6" s="560">
        <v>1.5</v>
      </c>
      <c r="P6" s="561"/>
      <c r="Q6" s="560">
        <v>2.5</v>
      </c>
      <c r="R6" s="561"/>
      <c r="S6" s="558" t="s">
        <v>257</v>
      </c>
    </row>
    <row r="7" spans="1:19">
      <c r="A7" s="166"/>
      <c r="B7" s="563"/>
      <c r="C7" s="339" t="s">
        <v>449</v>
      </c>
      <c r="D7" s="339" t="s">
        <v>450</v>
      </c>
      <c r="E7" s="339" t="s">
        <v>449</v>
      </c>
      <c r="F7" s="339" t="s">
        <v>450</v>
      </c>
      <c r="G7" s="339" t="s">
        <v>449</v>
      </c>
      <c r="H7" s="339" t="s">
        <v>450</v>
      </c>
      <c r="I7" s="339" t="s">
        <v>449</v>
      </c>
      <c r="J7" s="339" t="s">
        <v>450</v>
      </c>
      <c r="K7" s="339" t="s">
        <v>449</v>
      </c>
      <c r="L7" s="339" t="s">
        <v>450</v>
      </c>
      <c r="M7" s="339" t="s">
        <v>449</v>
      </c>
      <c r="N7" s="339" t="s">
        <v>450</v>
      </c>
      <c r="O7" s="339" t="s">
        <v>449</v>
      </c>
      <c r="P7" s="339" t="s">
        <v>450</v>
      </c>
      <c r="Q7" s="339" t="s">
        <v>449</v>
      </c>
      <c r="R7" s="339" t="s">
        <v>450</v>
      </c>
      <c r="S7" s="559"/>
    </row>
    <row r="8" spans="1:19" s="170" customFormat="1">
      <c r="A8" s="126">
        <v>1</v>
      </c>
      <c r="B8" s="188" t="s">
        <v>223</v>
      </c>
      <c r="C8" s="313">
        <v>2015560719.8200002</v>
      </c>
      <c r="D8" s="313">
        <v>0</v>
      </c>
      <c r="E8" s="313">
        <v>98298</v>
      </c>
      <c r="F8" s="332">
        <v>0</v>
      </c>
      <c r="G8" s="313">
        <v>0</v>
      </c>
      <c r="H8" s="313">
        <v>0</v>
      </c>
      <c r="I8" s="313">
        <v>0</v>
      </c>
      <c r="J8" s="313">
        <v>0</v>
      </c>
      <c r="K8" s="313">
        <v>0</v>
      </c>
      <c r="L8" s="313">
        <v>0</v>
      </c>
      <c r="M8" s="313">
        <v>2101556844.1038499</v>
      </c>
      <c r="N8" s="313">
        <v>0</v>
      </c>
      <c r="O8" s="313">
        <v>0</v>
      </c>
      <c r="P8" s="313">
        <v>0</v>
      </c>
      <c r="Q8" s="313">
        <v>0</v>
      </c>
      <c r="R8" s="332">
        <v>0</v>
      </c>
      <c r="S8" s="345">
        <v>2101576503.7038498</v>
      </c>
    </row>
    <row r="9" spans="1:19" s="170" customFormat="1">
      <c r="A9" s="126">
        <v>2</v>
      </c>
      <c r="B9" s="188" t="s">
        <v>224</v>
      </c>
      <c r="C9" s="313">
        <v>0</v>
      </c>
      <c r="D9" s="313">
        <v>0</v>
      </c>
      <c r="E9" s="313">
        <v>0</v>
      </c>
      <c r="F9" s="313">
        <v>0</v>
      </c>
      <c r="G9" s="313">
        <v>0</v>
      </c>
      <c r="H9" s="313">
        <v>0</v>
      </c>
      <c r="I9" s="313">
        <v>0</v>
      </c>
      <c r="J9" s="313">
        <v>0</v>
      </c>
      <c r="K9" s="313">
        <v>0</v>
      </c>
      <c r="L9" s="313">
        <v>0</v>
      </c>
      <c r="M9" s="313">
        <v>0</v>
      </c>
      <c r="N9" s="313">
        <v>0</v>
      </c>
      <c r="O9" s="313">
        <v>0</v>
      </c>
      <c r="P9" s="313">
        <v>0</v>
      </c>
      <c r="Q9" s="313">
        <v>0</v>
      </c>
      <c r="R9" s="332">
        <v>0</v>
      </c>
      <c r="S9" s="345">
        <v>0</v>
      </c>
    </row>
    <row r="10" spans="1:19" s="170" customFormat="1">
      <c r="A10" s="126">
        <v>3</v>
      </c>
      <c r="B10" s="188" t="s">
        <v>225</v>
      </c>
      <c r="C10" s="313">
        <v>103908488.33</v>
      </c>
      <c r="D10" s="313">
        <v>0</v>
      </c>
      <c r="E10" s="313">
        <v>0</v>
      </c>
      <c r="F10" s="313">
        <v>0</v>
      </c>
      <c r="G10" s="313">
        <v>0</v>
      </c>
      <c r="H10" s="313">
        <v>0</v>
      </c>
      <c r="I10" s="313">
        <v>0</v>
      </c>
      <c r="J10" s="313">
        <v>0</v>
      </c>
      <c r="K10" s="313">
        <v>0</v>
      </c>
      <c r="L10" s="313">
        <v>0</v>
      </c>
      <c r="M10" s="313">
        <v>0</v>
      </c>
      <c r="N10" s="313">
        <v>6250</v>
      </c>
      <c r="O10" s="313">
        <v>0</v>
      </c>
      <c r="P10" s="313">
        <v>0</v>
      </c>
      <c r="Q10" s="313">
        <v>0</v>
      </c>
      <c r="R10" s="332">
        <v>0</v>
      </c>
      <c r="S10" s="345">
        <v>6250</v>
      </c>
    </row>
    <row r="11" spans="1:19" s="170" customFormat="1">
      <c r="A11" s="126">
        <v>4</v>
      </c>
      <c r="B11" s="188" t="s">
        <v>226</v>
      </c>
      <c r="C11" s="313">
        <v>214724364.22999999</v>
      </c>
      <c r="D11" s="313">
        <v>0</v>
      </c>
      <c r="E11" s="313">
        <v>0</v>
      </c>
      <c r="F11" s="313">
        <v>0</v>
      </c>
      <c r="G11" s="313">
        <v>0</v>
      </c>
      <c r="H11" s="313">
        <v>0</v>
      </c>
      <c r="I11" s="313">
        <v>120284511.48999999</v>
      </c>
      <c r="J11" s="313">
        <v>0</v>
      </c>
      <c r="K11" s="313">
        <v>0</v>
      </c>
      <c r="L11" s="313">
        <v>0</v>
      </c>
      <c r="M11" s="313">
        <v>0</v>
      </c>
      <c r="N11" s="313">
        <v>0</v>
      </c>
      <c r="O11" s="313">
        <v>0</v>
      </c>
      <c r="P11" s="313">
        <v>0</v>
      </c>
      <c r="Q11" s="313">
        <v>0</v>
      </c>
      <c r="R11" s="332">
        <v>0</v>
      </c>
      <c r="S11" s="345">
        <v>60142255.744999997</v>
      </c>
    </row>
    <row r="12" spans="1:19" s="170" customFormat="1">
      <c r="A12" s="126">
        <v>5</v>
      </c>
      <c r="B12" s="188" t="s">
        <v>227</v>
      </c>
      <c r="C12" s="313">
        <v>0</v>
      </c>
      <c r="D12" s="313">
        <v>0</v>
      </c>
      <c r="E12" s="313">
        <v>0</v>
      </c>
      <c r="F12" s="313">
        <v>0</v>
      </c>
      <c r="G12" s="313">
        <v>0</v>
      </c>
      <c r="H12" s="313">
        <v>0</v>
      </c>
      <c r="I12" s="313">
        <v>0</v>
      </c>
      <c r="J12" s="313">
        <v>0</v>
      </c>
      <c r="K12" s="313">
        <v>0</v>
      </c>
      <c r="L12" s="313">
        <v>0</v>
      </c>
      <c r="M12" s="313">
        <v>0</v>
      </c>
      <c r="N12" s="313">
        <v>0</v>
      </c>
      <c r="O12" s="313">
        <v>0</v>
      </c>
      <c r="P12" s="313">
        <v>0</v>
      </c>
      <c r="Q12" s="313">
        <v>0</v>
      </c>
      <c r="R12" s="332">
        <v>0</v>
      </c>
      <c r="S12" s="345">
        <v>0</v>
      </c>
    </row>
    <row r="13" spans="1:19" s="170" customFormat="1">
      <c r="A13" s="126">
        <v>6</v>
      </c>
      <c r="B13" s="188" t="s">
        <v>228</v>
      </c>
      <c r="C13" s="313">
        <v>0</v>
      </c>
      <c r="D13" s="313">
        <v>0</v>
      </c>
      <c r="E13" s="313">
        <v>721005951.50342607</v>
      </c>
      <c r="F13" s="313">
        <v>3719106.5548999999</v>
      </c>
      <c r="G13" s="313">
        <v>0</v>
      </c>
      <c r="H13" s="313">
        <v>0</v>
      </c>
      <c r="I13" s="313">
        <v>25256859.554500002</v>
      </c>
      <c r="J13" s="313">
        <v>72568439.286400005</v>
      </c>
      <c r="K13" s="313">
        <v>0</v>
      </c>
      <c r="L13" s="313">
        <v>0</v>
      </c>
      <c r="M13" s="313">
        <v>12890112.729896</v>
      </c>
      <c r="N13" s="313">
        <v>20840878</v>
      </c>
      <c r="O13" s="313">
        <v>0</v>
      </c>
      <c r="P13" s="313">
        <v>0</v>
      </c>
      <c r="Q13" s="313">
        <v>0</v>
      </c>
      <c r="R13" s="332">
        <v>0</v>
      </c>
      <c r="S13" s="345">
        <v>227588651.76201123</v>
      </c>
    </row>
    <row r="14" spans="1:19" s="170" customFormat="1">
      <c r="A14" s="126">
        <v>7</v>
      </c>
      <c r="B14" s="188" t="s">
        <v>78</v>
      </c>
      <c r="C14" s="313">
        <v>0</v>
      </c>
      <c r="D14" s="313">
        <v>0</v>
      </c>
      <c r="E14" s="313">
        <v>0</v>
      </c>
      <c r="F14" s="313">
        <v>0</v>
      </c>
      <c r="G14" s="313">
        <v>0</v>
      </c>
      <c r="H14" s="313">
        <v>0</v>
      </c>
      <c r="I14" s="313">
        <v>0</v>
      </c>
      <c r="J14" s="313">
        <v>0</v>
      </c>
      <c r="K14" s="313">
        <v>0</v>
      </c>
      <c r="L14" s="313">
        <v>0</v>
      </c>
      <c r="M14" s="313">
        <v>5707730422.7605495</v>
      </c>
      <c r="N14" s="313">
        <v>1380791934.9861999</v>
      </c>
      <c r="O14" s="313">
        <v>0</v>
      </c>
      <c r="P14" s="313">
        <v>0</v>
      </c>
      <c r="Q14" s="313">
        <v>0</v>
      </c>
      <c r="R14" s="332">
        <v>0</v>
      </c>
      <c r="S14" s="345">
        <v>7088522357.7467499</v>
      </c>
    </row>
    <row r="15" spans="1:19" s="170" customFormat="1">
      <c r="A15" s="126">
        <v>8</v>
      </c>
      <c r="B15" s="188" t="s">
        <v>79</v>
      </c>
      <c r="C15" s="313">
        <v>0</v>
      </c>
      <c r="D15" s="313">
        <v>0</v>
      </c>
      <c r="E15" s="313">
        <v>0</v>
      </c>
      <c r="F15" s="313">
        <v>0</v>
      </c>
      <c r="G15" s="313">
        <v>0</v>
      </c>
      <c r="H15" s="313">
        <v>0</v>
      </c>
      <c r="I15" s="313">
        <v>0</v>
      </c>
      <c r="J15" s="313">
        <v>0</v>
      </c>
      <c r="K15" s="313">
        <v>3406149141.2912002</v>
      </c>
      <c r="L15" s="313">
        <v>97932952.492600009</v>
      </c>
      <c r="M15" s="313">
        <v>0</v>
      </c>
      <c r="N15" s="313">
        <v>0</v>
      </c>
      <c r="O15" s="313">
        <v>0</v>
      </c>
      <c r="P15" s="313">
        <v>0</v>
      </c>
      <c r="Q15" s="313">
        <v>0</v>
      </c>
      <c r="R15" s="332">
        <v>0</v>
      </c>
      <c r="S15" s="345">
        <v>2628061570.3378501</v>
      </c>
    </row>
    <row r="16" spans="1:19" s="170" customFormat="1">
      <c r="A16" s="126">
        <v>9</v>
      </c>
      <c r="B16" s="188" t="s">
        <v>80</v>
      </c>
      <c r="C16" s="313">
        <v>0</v>
      </c>
      <c r="D16" s="313">
        <v>0</v>
      </c>
      <c r="E16" s="313">
        <v>0</v>
      </c>
      <c r="F16" s="313">
        <v>0</v>
      </c>
      <c r="G16" s="313">
        <v>3000247943.3856997</v>
      </c>
      <c r="H16" s="313">
        <v>17747211.179999996</v>
      </c>
      <c r="I16" s="313">
        <v>0</v>
      </c>
      <c r="J16" s="313">
        <v>0</v>
      </c>
      <c r="K16" s="313">
        <v>0</v>
      </c>
      <c r="L16" s="313">
        <v>0</v>
      </c>
      <c r="M16" s="313">
        <v>0</v>
      </c>
      <c r="N16" s="313">
        <v>0</v>
      </c>
      <c r="O16" s="313">
        <v>0</v>
      </c>
      <c r="P16" s="313">
        <v>0</v>
      </c>
      <c r="Q16" s="313">
        <v>0</v>
      </c>
      <c r="R16" s="332">
        <v>0</v>
      </c>
      <c r="S16" s="345">
        <v>1056298304.0979948</v>
      </c>
    </row>
    <row r="17" spans="1:19" s="170" customFormat="1">
      <c r="A17" s="126">
        <v>10</v>
      </c>
      <c r="B17" s="188" t="s">
        <v>74</v>
      </c>
      <c r="C17" s="313">
        <v>0</v>
      </c>
      <c r="D17" s="313">
        <v>0</v>
      </c>
      <c r="E17" s="313">
        <v>0</v>
      </c>
      <c r="F17" s="313">
        <v>0</v>
      </c>
      <c r="G17" s="313">
        <v>0</v>
      </c>
      <c r="H17" s="313">
        <v>0</v>
      </c>
      <c r="I17" s="313">
        <v>33145346.663000003</v>
      </c>
      <c r="J17" s="313">
        <v>464568.7991</v>
      </c>
      <c r="K17" s="313">
        <v>0</v>
      </c>
      <c r="L17" s="313">
        <v>0</v>
      </c>
      <c r="M17" s="313">
        <v>75024682.828900024</v>
      </c>
      <c r="N17" s="313">
        <v>382440.57429999998</v>
      </c>
      <c r="O17" s="313">
        <v>13331655.828900004</v>
      </c>
      <c r="P17" s="313">
        <v>29823.542099999999</v>
      </c>
      <c r="Q17" s="313">
        <v>0</v>
      </c>
      <c r="R17" s="332">
        <v>0</v>
      </c>
      <c r="S17" s="345">
        <v>112254300.19075003</v>
      </c>
    </row>
    <row r="18" spans="1:19" s="170" customFormat="1">
      <c r="A18" s="126">
        <v>11</v>
      </c>
      <c r="B18" s="188" t="s">
        <v>75</v>
      </c>
      <c r="C18" s="313">
        <v>0</v>
      </c>
      <c r="D18" s="313">
        <v>0</v>
      </c>
      <c r="E18" s="313">
        <v>0</v>
      </c>
      <c r="F18" s="313">
        <v>0</v>
      </c>
      <c r="G18" s="313">
        <v>0</v>
      </c>
      <c r="H18" s="313">
        <v>0</v>
      </c>
      <c r="I18" s="313">
        <v>0</v>
      </c>
      <c r="J18" s="313">
        <v>0</v>
      </c>
      <c r="K18" s="313">
        <v>0</v>
      </c>
      <c r="L18" s="313">
        <v>0</v>
      </c>
      <c r="M18" s="313">
        <v>634261279.77670002</v>
      </c>
      <c r="N18" s="313">
        <v>0</v>
      </c>
      <c r="O18" s="313">
        <v>291481547.73779994</v>
      </c>
      <c r="P18" s="313">
        <v>0</v>
      </c>
      <c r="Q18" s="313">
        <v>22641865.930000007</v>
      </c>
      <c r="R18" s="332">
        <v>0</v>
      </c>
      <c r="S18" s="345">
        <v>1128088266.2084</v>
      </c>
    </row>
    <row r="19" spans="1:19" s="170" customFormat="1">
      <c r="A19" s="126">
        <v>12</v>
      </c>
      <c r="B19" s="188" t="s">
        <v>76</v>
      </c>
      <c r="C19" s="313">
        <v>0</v>
      </c>
      <c r="D19" s="313">
        <v>0</v>
      </c>
      <c r="E19" s="313">
        <v>0</v>
      </c>
      <c r="F19" s="313">
        <v>0</v>
      </c>
      <c r="G19" s="313">
        <v>0</v>
      </c>
      <c r="H19" s="313">
        <v>0</v>
      </c>
      <c r="I19" s="313">
        <v>0</v>
      </c>
      <c r="J19" s="313">
        <v>0</v>
      </c>
      <c r="K19" s="313">
        <v>0</v>
      </c>
      <c r="L19" s="313">
        <v>0</v>
      </c>
      <c r="M19" s="313">
        <v>0</v>
      </c>
      <c r="N19" s="313">
        <v>0</v>
      </c>
      <c r="O19" s="313">
        <v>0</v>
      </c>
      <c r="P19" s="313">
        <v>0</v>
      </c>
      <c r="Q19" s="313">
        <v>0</v>
      </c>
      <c r="R19" s="332">
        <v>0</v>
      </c>
      <c r="S19" s="345">
        <v>0</v>
      </c>
    </row>
    <row r="20" spans="1:19" s="170" customFormat="1">
      <c r="A20" s="126">
        <v>13</v>
      </c>
      <c r="B20" s="188" t="s">
        <v>77</v>
      </c>
      <c r="C20" s="313">
        <v>0</v>
      </c>
      <c r="D20" s="313">
        <v>0</v>
      </c>
      <c r="E20" s="313">
        <v>0</v>
      </c>
      <c r="F20" s="313">
        <v>0</v>
      </c>
      <c r="G20" s="313">
        <v>0</v>
      </c>
      <c r="H20" s="313">
        <v>0</v>
      </c>
      <c r="I20" s="313">
        <v>0</v>
      </c>
      <c r="J20" s="313">
        <v>0</v>
      </c>
      <c r="K20" s="313">
        <v>0</v>
      </c>
      <c r="L20" s="313">
        <v>0</v>
      </c>
      <c r="M20" s="313">
        <v>0</v>
      </c>
      <c r="N20" s="313">
        <v>0</v>
      </c>
      <c r="O20" s="313">
        <v>0</v>
      </c>
      <c r="P20" s="313">
        <v>0</v>
      </c>
      <c r="Q20" s="313">
        <v>0</v>
      </c>
      <c r="R20" s="332">
        <v>0</v>
      </c>
      <c r="S20" s="345">
        <v>0</v>
      </c>
    </row>
    <row r="21" spans="1:19" s="170" customFormat="1">
      <c r="A21" s="126">
        <v>14</v>
      </c>
      <c r="B21" s="188" t="s">
        <v>255</v>
      </c>
      <c r="C21" s="313">
        <v>713083568.07999992</v>
      </c>
      <c r="D21" s="313">
        <v>0</v>
      </c>
      <c r="E21" s="313">
        <v>3.599993884563446E-3</v>
      </c>
      <c r="F21" s="313">
        <v>0</v>
      </c>
      <c r="G21" s="313">
        <v>0</v>
      </c>
      <c r="H21" s="313">
        <v>0</v>
      </c>
      <c r="I21" s="313">
        <v>0</v>
      </c>
      <c r="J21" s="313">
        <v>0</v>
      </c>
      <c r="K21" s="313">
        <v>0</v>
      </c>
      <c r="L21" s="313">
        <v>0</v>
      </c>
      <c r="M21" s="313">
        <v>2574314438.2348156</v>
      </c>
      <c r="N21" s="313">
        <v>36324063.773199469</v>
      </c>
      <c r="O21" s="313">
        <v>0</v>
      </c>
      <c r="P21" s="313">
        <v>0</v>
      </c>
      <c r="Q21" s="313">
        <v>32965375.219999999</v>
      </c>
      <c r="R21" s="332">
        <v>0</v>
      </c>
      <c r="S21" s="345">
        <v>2693051940.0587354</v>
      </c>
    </row>
    <row r="22" spans="1:19" ht="14.4" thickBot="1">
      <c r="A22" s="108"/>
      <c r="B22" s="172" t="s">
        <v>73</v>
      </c>
      <c r="C22" s="314">
        <v>3047277140.46</v>
      </c>
      <c r="D22" s="314">
        <v>0</v>
      </c>
      <c r="E22" s="314">
        <v>721104249.50702608</v>
      </c>
      <c r="F22" s="314">
        <v>3719106.5548999999</v>
      </c>
      <c r="G22" s="314">
        <v>3000247943.3856997</v>
      </c>
      <c r="H22" s="314">
        <v>17747211.179999996</v>
      </c>
      <c r="I22" s="314">
        <v>178686717.70749998</v>
      </c>
      <c r="J22" s="314">
        <v>73033008.085500002</v>
      </c>
      <c r="K22" s="314">
        <v>3406149141.2912002</v>
      </c>
      <c r="L22" s="314">
        <v>97932952.492600009</v>
      </c>
      <c r="M22" s="314">
        <v>11105777780.434711</v>
      </c>
      <c r="N22" s="314">
        <v>1438345567.3336995</v>
      </c>
      <c r="O22" s="314">
        <v>304813203.56669992</v>
      </c>
      <c r="P22" s="314">
        <v>29823.542099999999</v>
      </c>
      <c r="Q22" s="314">
        <v>55607241.150000006</v>
      </c>
      <c r="R22" s="314">
        <v>0</v>
      </c>
      <c r="S22" s="518">
        <v>17095590399.851341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C7" sqref="C7:V21"/>
    </sheetView>
  </sheetViews>
  <sheetFormatPr defaultColWidth="9.109375" defaultRowHeight="13.8"/>
  <cols>
    <col min="1" max="1" width="10.5546875" style="2" bestFit="1" customWidth="1"/>
    <col min="2" max="2" width="74.554687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3"/>
  </cols>
  <sheetData>
    <row r="1" spans="1:22">
      <c r="A1" s="2" t="s">
        <v>195</v>
      </c>
      <c r="B1" s="376" t="str">
        <f>Info!C2</f>
        <v>სს თიბისი ბანკი</v>
      </c>
    </row>
    <row r="2" spans="1:22">
      <c r="A2" s="2" t="s">
        <v>196</v>
      </c>
      <c r="B2" s="482">
        <f>'1. key ratios'!B2</f>
        <v>44196</v>
      </c>
    </row>
    <row r="4" spans="1:22" ht="28.2" thickBot="1">
      <c r="A4" s="2" t="s">
        <v>422</v>
      </c>
      <c r="B4" s="341" t="s">
        <v>465</v>
      </c>
      <c r="V4" s="215" t="s">
        <v>99</v>
      </c>
    </row>
    <row r="5" spans="1:22">
      <c r="A5" s="106"/>
      <c r="B5" s="107"/>
      <c r="C5" s="564" t="s">
        <v>205</v>
      </c>
      <c r="D5" s="565"/>
      <c r="E5" s="565"/>
      <c r="F5" s="565"/>
      <c r="G5" s="565"/>
      <c r="H5" s="565"/>
      <c r="I5" s="565"/>
      <c r="J5" s="565"/>
      <c r="K5" s="565"/>
      <c r="L5" s="566"/>
      <c r="M5" s="564" t="s">
        <v>206</v>
      </c>
      <c r="N5" s="565"/>
      <c r="O5" s="565"/>
      <c r="P5" s="565"/>
      <c r="Q5" s="565"/>
      <c r="R5" s="565"/>
      <c r="S5" s="566"/>
      <c r="T5" s="569" t="s">
        <v>463</v>
      </c>
      <c r="U5" s="569" t="s">
        <v>462</v>
      </c>
      <c r="V5" s="567" t="s">
        <v>207</v>
      </c>
    </row>
    <row r="6" spans="1:22" s="73" customFormat="1" ht="151.80000000000001">
      <c r="A6" s="124"/>
      <c r="B6" s="190"/>
      <c r="C6" s="104" t="s">
        <v>208</v>
      </c>
      <c r="D6" s="103" t="s">
        <v>209</v>
      </c>
      <c r="E6" s="100" t="s">
        <v>210</v>
      </c>
      <c r="F6" s="342" t="s">
        <v>457</v>
      </c>
      <c r="G6" s="103" t="s">
        <v>211</v>
      </c>
      <c r="H6" s="103" t="s">
        <v>212</v>
      </c>
      <c r="I6" s="103" t="s">
        <v>213</v>
      </c>
      <c r="J6" s="103" t="s">
        <v>254</v>
      </c>
      <c r="K6" s="103" t="s">
        <v>214</v>
      </c>
      <c r="L6" s="105" t="s">
        <v>215</v>
      </c>
      <c r="M6" s="104" t="s">
        <v>216</v>
      </c>
      <c r="N6" s="103" t="s">
        <v>217</v>
      </c>
      <c r="O6" s="103" t="s">
        <v>218</v>
      </c>
      <c r="P6" s="103" t="s">
        <v>219</v>
      </c>
      <c r="Q6" s="103" t="s">
        <v>220</v>
      </c>
      <c r="R6" s="103" t="s">
        <v>221</v>
      </c>
      <c r="S6" s="105" t="s">
        <v>222</v>
      </c>
      <c r="T6" s="570"/>
      <c r="U6" s="570"/>
      <c r="V6" s="568"/>
    </row>
    <row r="7" spans="1:22" s="170" customFormat="1">
      <c r="A7" s="171">
        <v>1</v>
      </c>
      <c r="B7" s="169" t="s">
        <v>223</v>
      </c>
      <c r="C7" s="315">
        <v>0</v>
      </c>
      <c r="D7" s="313">
        <v>0</v>
      </c>
      <c r="E7" s="313">
        <v>0</v>
      </c>
      <c r="F7" s="313">
        <v>0</v>
      </c>
      <c r="G7" s="313">
        <v>0</v>
      </c>
      <c r="H7" s="313">
        <v>0</v>
      </c>
      <c r="I7" s="313">
        <v>0</v>
      </c>
      <c r="J7" s="313">
        <v>0</v>
      </c>
      <c r="K7" s="313">
        <v>0</v>
      </c>
      <c r="L7" s="316">
        <v>0</v>
      </c>
      <c r="M7" s="315">
        <v>0</v>
      </c>
      <c r="N7" s="313">
        <v>0</v>
      </c>
      <c r="O7" s="313">
        <v>0</v>
      </c>
      <c r="P7" s="313">
        <v>0</v>
      </c>
      <c r="Q7" s="313">
        <v>0</v>
      </c>
      <c r="R7" s="313">
        <v>0</v>
      </c>
      <c r="S7" s="316">
        <v>0</v>
      </c>
      <c r="T7" s="336">
        <v>0</v>
      </c>
      <c r="U7" s="335">
        <v>0</v>
      </c>
      <c r="V7" s="317">
        <v>0</v>
      </c>
    </row>
    <row r="8" spans="1:22" s="170" customFormat="1">
      <c r="A8" s="171">
        <v>2</v>
      </c>
      <c r="B8" s="169" t="s">
        <v>224</v>
      </c>
      <c r="C8" s="315">
        <v>0</v>
      </c>
      <c r="D8" s="313">
        <v>0</v>
      </c>
      <c r="E8" s="313">
        <v>0</v>
      </c>
      <c r="F8" s="313">
        <v>0</v>
      </c>
      <c r="G8" s="313">
        <v>0</v>
      </c>
      <c r="H8" s="313">
        <v>0</v>
      </c>
      <c r="I8" s="313">
        <v>0</v>
      </c>
      <c r="J8" s="313">
        <v>0</v>
      </c>
      <c r="K8" s="313">
        <v>0</v>
      </c>
      <c r="L8" s="316">
        <v>0</v>
      </c>
      <c r="M8" s="315">
        <v>0</v>
      </c>
      <c r="N8" s="313">
        <v>0</v>
      </c>
      <c r="O8" s="313">
        <v>0</v>
      </c>
      <c r="P8" s="313">
        <v>0</v>
      </c>
      <c r="Q8" s="313">
        <v>0</v>
      </c>
      <c r="R8" s="313">
        <v>0</v>
      </c>
      <c r="S8" s="316">
        <v>0</v>
      </c>
      <c r="T8" s="335">
        <v>0</v>
      </c>
      <c r="U8" s="335">
        <v>0</v>
      </c>
      <c r="V8" s="317">
        <v>0</v>
      </c>
    </row>
    <row r="9" spans="1:22" s="170" customFormat="1">
      <c r="A9" s="171">
        <v>3</v>
      </c>
      <c r="B9" s="169" t="s">
        <v>225</v>
      </c>
      <c r="C9" s="315">
        <v>0</v>
      </c>
      <c r="D9" s="313">
        <v>6250</v>
      </c>
      <c r="E9" s="313">
        <v>0</v>
      </c>
      <c r="F9" s="313">
        <v>0</v>
      </c>
      <c r="G9" s="313">
        <v>0</v>
      </c>
      <c r="H9" s="313">
        <v>0</v>
      </c>
      <c r="I9" s="313">
        <v>0</v>
      </c>
      <c r="J9" s="313">
        <v>0</v>
      </c>
      <c r="K9" s="313">
        <v>0</v>
      </c>
      <c r="L9" s="316">
        <v>0</v>
      </c>
      <c r="M9" s="315">
        <v>0</v>
      </c>
      <c r="N9" s="313">
        <v>0</v>
      </c>
      <c r="O9" s="313">
        <v>0</v>
      </c>
      <c r="P9" s="313">
        <v>0</v>
      </c>
      <c r="Q9" s="313">
        <v>0</v>
      </c>
      <c r="R9" s="313">
        <v>0</v>
      </c>
      <c r="S9" s="316">
        <v>0</v>
      </c>
      <c r="T9" s="335">
        <v>0</v>
      </c>
      <c r="U9" s="335">
        <v>6250</v>
      </c>
      <c r="V9" s="317">
        <v>6250</v>
      </c>
    </row>
    <row r="10" spans="1:22" s="170" customFormat="1">
      <c r="A10" s="171">
        <v>4</v>
      </c>
      <c r="B10" s="169" t="s">
        <v>226</v>
      </c>
      <c r="C10" s="315">
        <v>0</v>
      </c>
      <c r="D10" s="313">
        <v>0</v>
      </c>
      <c r="E10" s="313">
        <v>0</v>
      </c>
      <c r="F10" s="313">
        <v>0</v>
      </c>
      <c r="G10" s="313">
        <v>0</v>
      </c>
      <c r="H10" s="313">
        <v>0</v>
      </c>
      <c r="I10" s="313">
        <v>0</v>
      </c>
      <c r="J10" s="313">
        <v>0</v>
      </c>
      <c r="K10" s="313">
        <v>0</v>
      </c>
      <c r="L10" s="316">
        <v>0</v>
      </c>
      <c r="M10" s="315">
        <v>0</v>
      </c>
      <c r="N10" s="313">
        <v>0</v>
      </c>
      <c r="O10" s="313">
        <v>0</v>
      </c>
      <c r="P10" s="313">
        <v>0</v>
      </c>
      <c r="Q10" s="313">
        <v>0</v>
      </c>
      <c r="R10" s="313">
        <v>0</v>
      </c>
      <c r="S10" s="316">
        <v>0</v>
      </c>
      <c r="T10" s="335">
        <v>0</v>
      </c>
      <c r="U10" s="335">
        <v>0</v>
      </c>
      <c r="V10" s="317">
        <v>0</v>
      </c>
    </row>
    <row r="11" spans="1:22" s="170" customFormat="1">
      <c r="A11" s="171">
        <v>5</v>
      </c>
      <c r="B11" s="169" t="s">
        <v>227</v>
      </c>
      <c r="C11" s="315">
        <v>0</v>
      </c>
      <c r="D11" s="313">
        <v>0</v>
      </c>
      <c r="E11" s="313">
        <v>0</v>
      </c>
      <c r="F11" s="313">
        <v>0</v>
      </c>
      <c r="G11" s="313">
        <v>0</v>
      </c>
      <c r="H11" s="313">
        <v>0</v>
      </c>
      <c r="I11" s="313">
        <v>0</v>
      </c>
      <c r="J11" s="313">
        <v>0</v>
      </c>
      <c r="K11" s="313">
        <v>0</v>
      </c>
      <c r="L11" s="316">
        <v>0</v>
      </c>
      <c r="M11" s="315">
        <v>0</v>
      </c>
      <c r="N11" s="313">
        <v>0</v>
      </c>
      <c r="O11" s="313">
        <v>0</v>
      </c>
      <c r="P11" s="313">
        <v>0</v>
      </c>
      <c r="Q11" s="313">
        <v>0</v>
      </c>
      <c r="R11" s="313">
        <v>0</v>
      </c>
      <c r="S11" s="316">
        <v>0</v>
      </c>
      <c r="T11" s="335">
        <v>0</v>
      </c>
      <c r="U11" s="335">
        <v>0</v>
      </c>
      <c r="V11" s="317">
        <v>0</v>
      </c>
    </row>
    <row r="12" spans="1:22" s="170" customFormat="1">
      <c r="A12" s="171">
        <v>6</v>
      </c>
      <c r="B12" s="169" t="s">
        <v>228</v>
      </c>
      <c r="C12" s="315">
        <v>0</v>
      </c>
      <c r="D12" s="313">
        <v>2407221.2336800001</v>
      </c>
      <c r="E12" s="313">
        <v>0</v>
      </c>
      <c r="F12" s="313">
        <v>0</v>
      </c>
      <c r="G12" s="313">
        <v>0</v>
      </c>
      <c r="H12" s="313">
        <v>0</v>
      </c>
      <c r="I12" s="313">
        <v>0</v>
      </c>
      <c r="J12" s="313">
        <v>0</v>
      </c>
      <c r="K12" s="313">
        <v>0</v>
      </c>
      <c r="L12" s="316">
        <v>0</v>
      </c>
      <c r="M12" s="315">
        <v>0</v>
      </c>
      <c r="N12" s="313">
        <v>0</v>
      </c>
      <c r="O12" s="313">
        <v>0</v>
      </c>
      <c r="P12" s="313">
        <v>0</v>
      </c>
      <c r="Q12" s="313">
        <v>0</v>
      </c>
      <c r="R12" s="313">
        <v>0</v>
      </c>
      <c r="S12" s="316">
        <v>0</v>
      </c>
      <c r="T12" s="335">
        <v>2407221.2336800001</v>
      </c>
      <c r="U12" s="335">
        <v>0</v>
      </c>
      <c r="V12" s="317">
        <v>2407221.2336800001</v>
      </c>
    </row>
    <row r="13" spans="1:22" s="170" customFormat="1">
      <c r="A13" s="171">
        <v>7</v>
      </c>
      <c r="B13" s="169" t="s">
        <v>78</v>
      </c>
      <c r="C13" s="315">
        <v>0</v>
      </c>
      <c r="D13" s="313">
        <v>234580390.89279997</v>
      </c>
      <c r="E13" s="313">
        <v>0</v>
      </c>
      <c r="F13" s="313">
        <v>0</v>
      </c>
      <c r="G13" s="313">
        <v>0</v>
      </c>
      <c r="H13" s="313">
        <v>0</v>
      </c>
      <c r="I13" s="313">
        <v>0</v>
      </c>
      <c r="J13" s="313">
        <v>0</v>
      </c>
      <c r="K13" s="313">
        <v>0</v>
      </c>
      <c r="L13" s="316">
        <v>0</v>
      </c>
      <c r="M13" s="315">
        <v>7876350.6988000004</v>
      </c>
      <c r="N13" s="313">
        <v>0</v>
      </c>
      <c r="O13" s="313">
        <v>33224553.174800001</v>
      </c>
      <c r="P13" s="313">
        <v>0</v>
      </c>
      <c r="Q13" s="313">
        <v>0</v>
      </c>
      <c r="R13" s="313">
        <v>192768289.3915</v>
      </c>
      <c r="S13" s="316">
        <v>0</v>
      </c>
      <c r="T13" s="335">
        <v>237568364.05429998</v>
      </c>
      <c r="U13" s="335">
        <v>230881220.1036</v>
      </c>
      <c r="V13" s="317">
        <v>468449584.15789998</v>
      </c>
    </row>
    <row r="14" spans="1:22" s="170" customFormat="1">
      <c r="A14" s="171">
        <v>8</v>
      </c>
      <c r="B14" s="169" t="s">
        <v>79</v>
      </c>
      <c r="C14" s="315">
        <v>0</v>
      </c>
      <c r="D14" s="313">
        <v>47554453.422699988</v>
      </c>
      <c r="E14" s="313">
        <v>0</v>
      </c>
      <c r="F14" s="313">
        <v>0</v>
      </c>
      <c r="G14" s="313">
        <v>0</v>
      </c>
      <c r="H14" s="313">
        <v>0</v>
      </c>
      <c r="I14" s="313">
        <v>0</v>
      </c>
      <c r="J14" s="313">
        <v>0</v>
      </c>
      <c r="K14" s="313">
        <v>0</v>
      </c>
      <c r="L14" s="316">
        <v>0</v>
      </c>
      <c r="M14" s="315">
        <v>0</v>
      </c>
      <c r="N14" s="313">
        <v>0</v>
      </c>
      <c r="O14" s="313">
        <v>668355.80469999998</v>
      </c>
      <c r="P14" s="313">
        <v>0</v>
      </c>
      <c r="Q14" s="313">
        <v>0</v>
      </c>
      <c r="R14" s="313">
        <v>122872.5</v>
      </c>
      <c r="S14" s="316">
        <v>0</v>
      </c>
      <c r="T14" s="335">
        <v>41404374.130899988</v>
      </c>
      <c r="U14" s="335">
        <v>8949642.7794000003</v>
      </c>
      <c r="V14" s="317">
        <v>48345681.72739999</v>
      </c>
    </row>
    <row r="15" spans="1:22" s="170" customFormat="1">
      <c r="A15" s="171">
        <v>9</v>
      </c>
      <c r="B15" s="169" t="s">
        <v>80</v>
      </c>
      <c r="C15" s="315">
        <v>0</v>
      </c>
      <c r="D15" s="313">
        <v>4410311.5959000001</v>
      </c>
      <c r="E15" s="313">
        <v>0</v>
      </c>
      <c r="F15" s="313">
        <v>0</v>
      </c>
      <c r="G15" s="313">
        <v>0</v>
      </c>
      <c r="H15" s="313">
        <v>0</v>
      </c>
      <c r="I15" s="313">
        <v>0</v>
      </c>
      <c r="J15" s="313">
        <v>0</v>
      </c>
      <c r="K15" s="313">
        <v>0</v>
      </c>
      <c r="L15" s="316">
        <v>0</v>
      </c>
      <c r="M15" s="315">
        <v>2008335.1828999999</v>
      </c>
      <c r="N15" s="313">
        <v>0</v>
      </c>
      <c r="O15" s="313">
        <v>141386.5723</v>
      </c>
      <c r="P15" s="313">
        <v>0</v>
      </c>
      <c r="Q15" s="313">
        <v>0</v>
      </c>
      <c r="R15" s="313">
        <v>0</v>
      </c>
      <c r="S15" s="316">
        <v>0</v>
      </c>
      <c r="T15" s="335">
        <v>4035697.1162999999</v>
      </c>
      <c r="U15" s="335">
        <v>729037.73239999998</v>
      </c>
      <c r="V15" s="317">
        <v>6560033.3510999996</v>
      </c>
    </row>
    <row r="16" spans="1:22" s="170" customFormat="1">
      <c r="A16" s="171">
        <v>10</v>
      </c>
      <c r="B16" s="169" t="s">
        <v>74</v>
      </c>
      <c r="C16" s="315">
        <v>0</v>
      </c>
      <c r="D16" s="313">
        <v>34236.505499999999</v>
      </c>
      <c r="E16" s="313">
        <v>0</v>
      </c>
      <c r="F16" s="313">
        <v>0</v>
      </c>
      <c r="G16" s="313">
        <v>0</v>
      </c>
      <c r="H16" s="313">
        <v>0</v>
      </c>
      <c r="I16" s="313">
        <v>0</v>
      </c>
      <c r="J16" s="313">
        <v>0</v>
      </c>
      <c r="K16" s="313">
        <v>0</v>
      </c>
      <c r="L16" s="316">
        <v>0</v>
      </c>
      <c r="M16" s="315">
        <v>0</v>
      </c>
      <c r="N16" s="313">
        <v>0</v>
      </c>
      <c r="O16" s="313">
        <v>0</v>
      </c>
      <c r="P16" s="313">
        <v>0</v>
      </c>
      <c r="Q16" s="313">
        <v>0</v>
      </c>
      <c r="R16" s="313">
        <v>0</v>
      </c>
      <c r="S16" s="316">
        <v>0</v>
      </c>
      <c r="T16" s="335">
        <v>34236.205499999996</v>
      </c>
      <c r="U16" s="335">
        <v>0.3</v>
      </c>
      <c r="V16" s="317">
        <v>34236.505499999999</v>
      </c>
    </row>
    <row r="17" spans="1:22" s="170" customFormat="1">
      <c r="A17" s="171">
        <v>11</v>
      </c>
      <c r="B17" s="169" t="s">
        <v>75</v>
      </c>
      <c r="C17" s="315">
        <v>0</v>
      </c>
      <c r="D17" s="313">
        <v>33243206.991899997</v>
      </c>
      <c r="E17" s="313">
        <v>0</v>
      </c>
      <c r="F17" s="313">
        <v>0</v>
      </c>
      <c r="G17" s="313">
        <v>0</v>
      </c>
      <c r="H17" s="313">
        <v>0</v>
      </c>
      <c r="I17" s="313">
        <v>0</v>
      </c>
      <c r="J17" s="313">
        <v>0</v>
      </c>
      <c r="K17" s="313">
        <v>0</v>
      </c>
      <c r="L17" s="316">
        <v>0</v>
      </c>
      <c r="M17" s="315">
        <v>213036.68049999999</v>
      </c>
      <c r="N17" s="313">
        <v>0</v>
      </c>
      <c r="O17" s="313">
        <v>0</v>
      </c>
      <c r="P17" s="313">
        <v>0</v>
      </c>
      <c r="Q17" s="313">
        <v>0</v>
      </c>
      <c r="R17" s="313">
        <v>0</v>
      </c>
      <c r="S17" s="316">
        <v>0</v>
      </c>
      <c r="T17" s="335">
        <v>33243206.991899997</v>
      </c>
      <c r="U17" s="335">
        <v>0</v>
      </c>
      <c r="V17" s="317">
        <v>33456243.672399998</v>
      </c>
    </row>
    <row r="18" spans="1:22" s="170" customFormat="1">
      <c r="A18" s="171">
        <v>12</v>
      </c>
      <c r="B18" s="169" t="s">
        <v>76</v>
      </c>
      <c r="C18" s="315">
        <v>0</v>
      </c>
      <c r="D18" s="313">
        <v>0</v>
      </c>
      <c r="E18" s="313">
        <v>0</v>
      </c>
      <c r="F18" s="313">
        <v>0</v>
      </c>
      <c r="G18" s="313">
        <v>0</v>
      </c>
      <c r="H18" s="313">
        <v>0</v>
      </c>
      <c r="I18" s="313">
        <v>0</v>
      </c>
      <c r="J18" s="313">
        <v>0</v>
      </c>
      <c r="K18" s="313">
        <v>0</v>
      </c>
      <c r="L18" s="316">
        <v>0</v>
      </c>
      <c r="M18" s="315">
        <v>0</v>
      </c>
      <c r="N18" s="313">
        <v>0</v>
      </c>
      <c r="O18" s="313">
        <v>0</v>
      </c>
      <c r="P18" s="313">
        <v>0</v>
      </c>
      <c r="Q18" s="313">
        <v>0</v>
      </c>
      <c r="R18" s="313">
        <v>0</v>
      </c>
      <c r="S18" s="316">
        <v>0</v>
      </c>
      <c r="T18" s="335">
        <v>0</v>
      </c>
      <c r="U18" s="335">
        <v>0</v>
      </c>
      <c r="V18" s="317">
        <v>0</v>
      </c>
    </row>
    <row r="19" spans="1:22" s="170" customFormat="1">
      <c r="A19" s="171">
        <v>13</v>
      </c>
      <c r="B19" s="169" t="s">
        <v>77</v>
      </c>
      <c r="C19" s="315">
        <v>0</v>
      </c>
      <c r="D19" s="313">
        <v>0</v>
      </c>
      <c r="E19" s="313">
        <v>0</v>
      </c>
      <c r="F19" s="313">
        <v>0</v>
      </c>
      <c r="G19" s="313">
        <v>0</v>
      </c>
      <c r="H19" s="313">
        <v>0</v>
      </c>
      <c r="I19" s="313">
        <v>0</v>
      </c>
      <c r="J19" s="313">
        <v>0</v>
      </c>
      <c r="K19" s="313">
        <v>0</v>
      </c>
      <c r="L19" s="316">
        <v>0</v>
      </c>
      <c r="M19" s="315">
        <v>0</v>
      </c>
      <c r="N19" s="313">
        <v>0</v>
      </c>
      <c r="O19" s="313">
        <v>0</v>
      </c>
      <c r="P19" s="313">
        <v>0</v>
      </c>
      <c r="Q19" s="313">
        <v>0</v>
      </c>
      <c r="R19" s="313">
        <v>0</v>
      </c>
      <c r="S19" s="316">
        <v>0</v>
      </c>
      <c r="T19" s="335">
        <v>0</v>
      </c>
      <c r="U19" s="335">
        <v>0</v>
      </c>
      <c r="V19" s="317">
        <v>0</v>
      </c>
    </row>
    <row r="20" spans="1:22" s="170" customFormat="1">
      <c r="A20" s="171">
        <v>14</v>
      </c>
      <c r="B20" s="169" t="s">
        <v>255</v>
      </c>
      <c r="C20" s="315">
        <v>0</v>
      </c>
      <c r="D20" s="313">
        <v>133088607.66160001</v>
      </c>
      <c r="E20" s="313">
        <v>0</v>
      </c>
      <c r="F20" s="313">
        <v>0</v>
      </c>
      <c r="G20" s="313">
        <v>0</v>
      </c>
      <c r="H20" s="313">
        <v>0</v>
      </c>
      <c r="I20" s="313">
        <v>0</v>
      </c>
      <c r="J20" s="313">
        <v>0</v>
      </c>
      <c r="K20" s="313">
        <v>0</v>
      </c>
      <c r="L20" s="316">
        <v>0</v>
      </c>
      <c r="M20" s="315">
        <v>36835945.850599937</v>
      </c>
      <c r="N20" s="313">
        <v>0</v>
      </c>
      <c r="O20" s="313">
        <v>10823930.806399999</v>
      </c>
      <c r="P20" s="313">
        <v>0</v>
      </c>
      <c r="Q20" s="313">
        <v>0</v>
      </c>
      <c r="R20" s="313">
        <v>804660</v>
      </c>
      <c r="S20" s="316">
        <v>0</v>
      </c>
      <c r="T20" s="335">
        <v>173509274.95739993</v>
      </c>
      <c r="U20" s="335">
        <v>8043869.3612000002</v>
      </c>
      <c r="V20" s="317">
        <v>181553144.31859994</v>
      </c>
    </row>
    <row r="21" spans="1:22" ht="14.4" thickBot="1">
      <c r="A21" s="108"/>
      <c r="B21" s="109" t="s">
        <v>73</v>
      </c>
      <c r="C21" s="318">
        <v>0</v>
      </c>
      <c r="D21" s="314">
        <v>455324678.30408001</v>
      </c>
      <c r="E21" s="314">
        <v>0</v>
      </c>
      <c r="F21" s="314">
        <v>0</v>
      </c>
      <c r="G21" s="314">
        <v>0</v>
      </c>
      <c r="H21" s="314">
        <v>0</v>
      </c>
      <c r="I21" s="314">
        <v>0</v>
      </c>
      <c r="J21" s="314">
        <v>0</v>
      </c>
      <c r="K21" s="314">
        <v>0</v>
      </c>
      <c r="L21" s="319">
        <v>0</v>
      </c>
      <c r="M21" s="318">
        <v>46933668.41279994</v>
      </c>
      <c r="N21" s="314">
        <v>0</v>
      </c>
      <c r="O21" s="314">
        <v>44858226.358200006</v>
      </c>
      <c r="P21" s="314">
        <v>0</v>
      </c>
      <c r="Q21" s="314">
        <v>0</v>
      </c>
      <c r="R21" s="314">
        <v>193695821.8915</v>
      </c>
      <c r="S21" s="319">
        <v>0</v>
      </c>
      <c r="T21" s="319">
        <v>492202374.68997991</v>
      </c>
      <c r="U21" s="319">
        <v>248610020.2766</v>
      </c>
      <c r="V21" s="320">
        <v>740812394.96657991</v>
      </c>
    </row>
    <row r="24" spans="1:22">
      <c r="A24" s="19"/>
      <c r="B24" s="19"/>
      <c r="C24" s="77"/>
      <c r="D24" s="77"/>
      <c r="E24" s="77"/>
    </row>
    <row r="25" spans="1:22">
      <c r="A25" s="101"/>
      <c r="B25" s="101"/>
      <c r="C25" s="19"/>
      <c r="D25" s="77"/>
      <c r="E25" s="77"/>
    </row>
    <row r="26" spans="1:22">
      <c r="A26" s="101"/>
      <c r="B26" s="102"/>
      <c r="C26" s="19"/>
      <c r="D26" s="77"/>
      <c r="E26" s="77"/>
    </row>
    <row r="27" spans="1:22">
      <c r="A27" s="101"/>
      <c r="B27" s="101"/>
      <c r="C27" s="19"/>
      <c r="D27" s="77"/>
      <c r="E27" s="77"/>
    </row>
    <row r="28" spans="1:22">
      <c r="A28" s="101"/>
      <c r="B28" s="102"/>
      <c r="C28" s="19"/>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09375" defaultRowHeight="13.8"/>
  <cols>
    <col min="1" max="1" width="10.5546875" style="2" bestFit="1" customWidth="1"/>
    <col min="2" max="2" width="101.88671875" style="2" customWidth="1"/>
    <col min="3" max="3" width="13.66406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13"/>
  </cols>
  <sheetData>
    <row r="1" spans="1:9">
      <c r="A1" s="2" t="s">
        <v>195</v>
      </c>
      <c r="B1" s="376" t="str">
        <f>Info!C2</f>
        <v>სს თიბისი ბანკი</v>
      </c>
    </row>
    <row r="2" spans="1:9">
      <c r="A2" s="2" t="s">
        <v>196</v>
      </c>
      <c r="B2" s="482">
        <f>'1. key ratios'!B2</f>
        <v>44196</v>
      </c>
    </row>
    <row r="4" spans="1:9" ht="14.4" thickBot="1">
      <c r="A4" s="2" t="s">
        <v>423</v>
      </c>
      <c r="B4" s="338" t="s">
        <v>466</v>
      </c>
    </row>
    <row r="5" spans="1:9">
      <c r="A5" s="106"/>
      <c r="B5" s="167"/>
      <c r="C5" s="173" t="s">
        <v>0</v>
      </c>
      <c r="D5" s="173" t="s">
        <v>1</v>
      </c>
      <c r="E5" s="173" t="s">
        <v>2</v>
      </c>
      <c r="F5" s="173" t="s">
        <v>3</v>
      </c>
      <c r="G5" s="333" t="s">
        <v>4</v>
      </c>
      <c r="H5" s="174" t="s">
        <v>10</v>
      </c>
      <c r="I5" s="25"/>
    </row>
    <row r="6" spans="1:9" ht="15" customHeight="1">
      <c r="A6" s="166"/>
      <c r="B6" s="23"/>
      <c r="C6" s="571" t="s">
        <v>458</v>
      </c>
      <c r="D6" s="575" t="s">
        <v>479</v>
      </c>
      <c r="E6" s="576"/>
      <c r="F6" s="571" t="s">
        <v>485</v>
      </c>
      <c r="G6" s="571" t="s">
        <v>486</v>
      </c>
      <c r="H6" s="573" t="s">
        <v>460</v>
      </c>
      <c r="I6" s="25"/>
    </row>
    <row r="7" spans="1:9" ht="69">
      <c r="A7" s="166"/>
      <c r="B7" s="23"/>
      <c r="C7" s="572"/>
      <c r="D7" s="337" t="s">
        <v>461</v>
      </c>
      <c r="E7" s="337" t="s">
        <v>459</v>
      </c>
      <c r="F7" s="572"/>
      <c r="G7" s="572"/>
      <c r="H7" s="574"/>
      <c r="I7" s="25"/>
    </row>
    <row r="8" spans="1:9">
      <c r="A8" s="97">
        <v>1</v>
      </c>
      <c r="B8" s="79" t="s">
        <v>223</v>
      </c>
      <c r="C8" s="321">
        <v>4117215861.9238501</v>
      </c>
      <c r="D8" s="322">
        <v>0</v>
      </c>
      <c r="E8" s="321">
        <v>0</v>
      </c>
      <c r="F8" s="321">
        <v>2101576503.7038498</v>
      </c>
      <c r="G8" s="334">
        <v>2101576503.7038498</v>
      </c>
      <c r="H8" s="343">
        <v>0.51043631769208397</v>
      </c>
    </row>
    <row r="9" spans="1:9" ht="15" customHeight="1">
      <c r="A9" s="97">
        <v>2</v>
      </c>
      <c r="B9" s="79" t="s">
        <v>224</v>
      </c>
      <c r="C9" s="321">
        <v>0</v>
      </c>
      <c r="D9" s="322">
        <v>0</v>
      </c>
      <c r="E9" s="321">
        <v>0</v>
      </c>
      <c r="F9" s="321">
        <v>0</v>
      </c>
      <c r="G9" s="334">
        <v>0</v>
      </c>
      <c r="H9" s="343" t="s">
        <v>641</v>
      </c>
    </row>
    <row r="10" spans="1:9">
      <c r="A10" s="97">
        <v>3</v>
      </c>
      <c r="B10" s="79" t="s">
        <v>225</v>
      </c>
      <c r="C10" s="321">
        <v>103908488.33</v>
      </c>
      <c r="D10" s="322">
        <v>12500</v>
      </c>
      <c r="E10" s="321">
        <v>6250</v>
      </c>
      <c r="F10" s="321">
        <v>6250</v>
      </c>
      <c r="G10" s="334">
        <v>0</v>
      </c>
      <c r="H10" s="343">
        <v>0</v>
      </c>
    </row>
    <row r="11" spans="1:9">
      <c r="A11" s="97">
        <v>4</v>
      </c>
      <c r="B11" s="79" t="s">
        <v>226</v>
      </c>
      <c r="C11" s="321">
        <v>335008875.71999997</v>
      </c>
      <c r="D11" s="322">
        <v>0</v>
      </c>
      <c r="E11" s="321">
        <v>0</v>
      </c>
      <c r="F11" s="321">
        <v>60142255.744999997</v>
      </c>
      <c r="G11" s="334">
        <v>60142255.744999997</v>
      </c>
      <c r="H11" s="343">
        <v>0.17952436518507894</v>
      </c>
    </row>
    <row r="12" spans="1:9">
      <c r="A12" s="97">
        <v>5</v>
      </c>
      <c r="B12" s="79" t="s">
        <v>227</v>
      </c>
      <c r="C12" s="321">
        <v>0</v>
      </c>
      <c r="D12" s="322">
        <v>0</v>
      </c>
      <c r="E12" s="321">
        <v>0</v>
      </c>
      <c r="F12" s="321">
        <v>0</v>
      </c>
      <c r="G12" s="334">
        <v>0</v>
      </c>
      <c r="H12" s="343" t="s">
        <v>641</v>
      </c>
    </row>
    <row r="13" spans="1:9">
      <c r="A13" s="97">
        <v>6</v>
      </c>
      <c r="B13" s="79" t="s">
        <v>228</v>
      </c>
      <c r="C13" s="321">
        <v>759152923.78782201</v>
      </c>
      <c r="D13" s="322">
        <v>173113639.68239999</v>
      </c>
      <c r="E13" s="321">
        <v>97128423.841300011</v>
      </c>
      <c r="F13" s="321">
        <v>227588651.76201123</v>
      </c>
      <c r="G13" s="334">
        <v>225181430.52833122</v>
      </c>
      <c r="H13" s="343">
        <v>0.26297598464782068</v>
      </c>
    </row>
    <row r="14" spans="1:9">
      <c r="A14" s="97">
        <v>7</v>
      </c>
      <c r="B14" s="79" t="s">
        <v>78</v>
      </c>
      <c r="C14" s="321">
        <v>5707730422.7605495</v>
      </c>
      <c r="D14" s="322">
        <v>2947641492.1224051</v>
      </c>
      <c r="E14" s="321">
        <v>1380791934.9861999</v>
      </c>
      <c r="F14" s="322">
        <v>7088522357.7467499</v>
      </c>
      <c r="G14" s="392">
        <v>6620072773.5888491</v>
      </c>
      <c r="H14" s="343">
        <v>0.93391435330016959</v>
      </c>
    </row>
    <row r="15" spans="1:9">
      <c r="A15" s="97">
        <v>8</v>
      </c>
      <c r="B15" s="79" t="s">
        <v>79</v>
      </c>
      <c r="C15" s="321">
        <v>3406149141.2912002</v>
      </c>
      <c r="D15" s="322">
        <v>313798494.29890579</v>
      </c>
      <c r="E15" s="321">
        <v>97932952.492600009</v>
      </c>
      <c r="F15" s="322">
        <v>2628061570.3378501</v>
      </c>
      <c r="G15" s="392">
        <v>2577707553.4275503</v>
      </c>
      <c r="H15" s="343">
        <v>0.73562989805529178</v>
      </c>
    </row>
    <row r="16" spans="1:9">
      <c r="A16" s="97">
        <v>9</v>
      </c>
      <c r="B16" s="79" t="s">
        <v>80</v>
      </c>
      <c r="C16" s="321">
        <v>3000247943.3856997</v>
      </c>
      <c r="D16" s="322">
        <v>33031739.028295379</v>
      </c>
      <c r="E16" s="321">
        <v>17747211.179999996</v>
      </c>
      <c r="F16" s="322">
        <v>1056298304.0979948</v>
      </c>
      <c r="G16" s="392">
        <v>1051533569.2492949</v>
      </c>
      <c r="H16" s="343">
        <v>0.3484212251495859</v>
      </c>
    </row>
    <row r="17" spans="1:8">
      <c r="A17" s="97">
        <v>10</v>
      </c>
      <c r="B17" s="79" t="s">
        <v>74</v>
      </c>
      <c r="C17" s="321">
        <v>121501685.32080004</v>
      </c>
      <c r="D17" s="322">
        <v>2586134.5482000001</v>
      </c>
      <c r="E17" s="321">
        <v>876832.91549999989</v>
      </c>
      <c r="F17" s="322">
        <v>112254300.19075003</v>
      </c>
      <c r="G17" s="392">
        <v>112220063.68705003</v>
      </c>
      <c r="H17" s="343">
        <v>0.91699152191371447</v>
      </c>
    </row>
    <row r="18" spans="1:8">
      <c r="A18" s="97">
        <v>11</v>
      </c>
      <c r="B18" s="79" t="s">
        <v>75</v>
      </c>
      <c r="C18" s="321">
        <v>948384693.44449997</v>
      </c>
      <c r="D18" s="322">
        <v>1163366.3956000002</v>
      </c>
      <c r="E18" s="321">
        <v>0</v>
      </c>
      <c r="F18" s="322">
        <v>1128088266.2084</v>
      </c>
      <c r="G18" s="392">
        <v>1094845059.2165</v>
      </c>
      <c r="H18" s="343">
        <v>1.1544313892710152</v>
      </c>
    </row>
    <row r="19" spans="1:8">
      <c r="A19" s="97">
        <v>12</v>
      </c>
      <c r="B19" s="79" t="s">
        <v>76</v>
      </c>
      <c r="C19" s="321">
        <v>0</v>
      </c>
      <c r="D19" s="322">
        <v>0</v>
      </c>
      <c r="E19" s="321">
        <v>0</v>
      </c>
      <c r="F19" s="322">
        <v>0</v>
      </c>
      <c r="G19" s="392">
        <v>0</v>
      </c>
      <c r="H19" s="343" t="s">
        <v>641</v>
      </c>
    </row>
    <row r="20" spans="1:8">
      <c r="A20" s="97">
        <v>13</v>
      </c>
      <c r="B20" s="79" t="s">
        <v>77</v>
      </c>
      <c r="C20" s="321">
        <v>0</v>
      </c>
      <c r="D20" s="322">
        <v>0</v>
      </c>
      <c r="E20" s="321">
        <v>0</v>
      </c>
      <c r="F20" s="322">
        <v>0</v>
      </c>
      <c r="G20" s="392">
        <v>0</v>
      </c>
      <c r="H20" s="343" t="s">
        <v>641</v>
      </c>
    </row>
    <row r="21" spans="1:8">
      <c r="A21" s="97">
        <v>14</v>
      </c>
      <c r="B21" s="79" t="s">
        <v>255</v>
      </c>
      <c r="C21" s="321">
        <v>3320363381.5384159</v>
      </c>
      <c r="D21" s="322">
        <v>170389338.35909665</v>
      </c>
      <c r="E21" s="321">
        <v>36324063.773199469</v>
      </c>
      <c r="F21" s="322">
        <v>2693051940.0587354</v>
      </c>
      <c r="G21" s="392">
        <v>2511498795.7401357</v>
      </c>
      <c r="H21" s="343">
        <v>0.74820752204618279</v>
      </c>
    </row>
    <row r="22" spans="1:8" ht="14.4" thickBot="1">
      <c r="A22" s="168"/>
      <c r="B22" s="175" t="s">
        <v>73</v>
      </c>
      <c r="C22" s="314">
        <v>21819663417.502838</v>
      </c>
      <c r="D22" s="314">
        <v>3641736704.4349027</v>
      </c>
      <c r="E22" s="314">
        <v>1630807669.1887994</v>
      </c>
      <c r="F22" s="314">
        <v>17095590399.851341</v>
      </c>
      <c r="G22" s="314">
        <v>16354778004.886559</v>
      </c>
      <c r="H22" s="344">
        <v>0.69741788744568323</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09375" defaultRowHeight="13.8"/>
  <cols>
    <col min="1" max="1" width="10.5546875" style="376" bestFit="1" customWidth="1"/>
    <col min="2" max="2" width="104.109375" style="376" customWidth="1"/>
    <col min="3" max="3" width="13.5546875" style="376" bestFit="1" customWidth="1"/>
    <col min="4" max="5" width="14.5546875" style="376" bestFit="1" customWidth="1"/>
    <col min="6" max="11" width="13.5546875" style="376" bestFit="1" customWidth="1"/>
    <col min="12" max="16384" width="9.109375" style="376"/>
  </cols>
  <sheetData>
    <row r="1" spans="1:11">
      <c r="A1" s="376" t="s">
        <v>195</v>
      </c>
      <c r="B1" s="376" t="str">
        <f>Info!C2</f>
        <v>სს თიბისი ბანკი</v>
      </c>
    </row>
    <row r="2" spans="1:11">
      <c r="A2" s="376" t="s">
        <v>196</v>
      </c>
      <c r="B2" s="495">
        <f>'1. key ratios'!B2</f>
        <v>44196</v>
      </c>
      <c r="C2" s="377"/>
      <c r="D2" s="377"/>
    </row>
    <row r="3" spans="1:11">
      <c r="B3" s="377"/>
      <c r="C3" s="377"/>
      <c r="D3" s="377"/>
    </row>
    <row r="4" spans="1:11" ht="14.4" thickBot="1">
      <c r="A4" s="376" t="s">
        <v>527</v>
      </c>
      <c r="B4" s="338" t="s">
        <v>526</v>
      </c>
      <c r="C4" s="377"/>
      <c r="D4" s="377"/>
    </row>
    <row r="5" spans="1:11" ht="30" customHeight="1">
      <c r="A5" s="580"/>
      <c r="B5" s="581"/>
      <c r="C5" s="578" t="s">
        <v>557</v>
      </c>
      <c r="D5" s="578"/>
      <c r="E5" s="578"/>
      <c r="F5" s="578" t="s">
        <v>558</v>
      </c>
      <c r="G5" s="578"/>
      <c r="H5" s="578"/>
      <c r="I5" s="578" t="s">
        <v>559</v>
      </c>
      <c r="J5" s="578"/>
      <c r="K5" s="579"/>
    </row>
    <row r="6" spans="1:11">
      <c r="A6" s="374"/>
      <c r="B6" s="375"/>
      <c r="C6" s="378" t="s">
        <v>32</v>
      </c>
      <c r="D6" s="378" t="s">
        <v>102</v>
      </c>
      <c r="E6" s="378" t="s">
        <v>73</v>
      </c>
      <c r="F6" s="378" t="s">
        <v>32</v>
      </c>
      <c r="G6" s="378" t="s">
        <v>102</v>
      </c>
      <c r="H6" s="378" t="s">
        <v>73</v>
      </c>
      <c r="I6" s="378" t="s">
        <v>32</v>
      </c>
      <c r="J6" s="378" t="s">
        <v>102</v>
      </c>
      <c r="K6" s="383" t="s">
        <v>73</v>
      </c>
    </row>
    <row r="7" spans="1:11">
      <c r="A7" s="384" t="s">
        <v>497</v>
      </c>
      <c r="B7" s="373"/>
      <c r="C7" s="373"/>
      <c r="D7" s="373"/>
      <c r="E7" s="373"/>
      <c r="F7" s="373"/>
      <c r="G7" s="373"/>
      <c r="H7" s="373"/>
      <c r="I7" s="373"/>
      <c r="J7" s="373"/>
      <c r="K7" s="385"/>
    </row>
    <row r="8" spans="1:11">
      <c r="A8" s="372">
        <v>1</v>
      </c>
      <c r="B8" s="357" t="s">
        <v>497</v>
      </c>
      <c r="C8" s="353"/>
      <c r="D8" s="353"/>
      <c r="E8" s="353"/>
      <c r="F8" s="496">
        <v>1100419534.5602422</v>
      </c>
      <c r="G8" s="496">
        <v>3000675223.7124472</v>
      </c>
      <c r="H8" s="496">
        <v>4101094758.2726893</v>
      </c>
      <c r="I8" s="496">
        <v>1115747870.8440714</v>
      </c>
      <c r="J8" s="496">
        <v>2476970404.2671323</v>
      </c>
      <c r="K8" s="497">
        <v>3592718275.1112037</v>
      </c>
    </row>
    <row r="9" spans="1:11">
      <c r="A9" s="384" t="s">
        <v>498</v>
      </c>
      <c r="B9" s="373"/>
      <c r="C9" s="373"/>
      <c r="D9" s="373"/>
      <c r="E9" s="373"/>
      <c r="F9" s="373"/>
      <c r="G9" s="373"/>
      <c r="H9" s="373"/>
      <c r="I9" s="373"/>
      <c r="J9" s="373"/>
      <c r="K9" s="385"/>
    </row>
    <row r="10" spans="1:11">
      <c r="A10" s="386">
        <v>2</v>
      </c>
      <c r="B10" s="358" t="s">
        <v>499</v>
      </c>
      <c r="C10" s="498">
        <v>1196166926.734513</v>
      </c>
      <c r="D10" s="499">
        <v>5328891409.6313791</v>
      </c>
      <c r="E10" s="499">
        <v>6525058336.3658924</v>
      </c>
      <c r="F10" s="499">
        <v>205294011.01509169</v>
      </c>
      <c r="G10" s="499">
        <v>890064043.55401707</v>
      </c>
      <c r="H10" s="499">
        <v>1095358054.5691087</v>
      </c>
      <c r="I10" s="499">
        <v>753312574.40356982</v>
      </c>
      <c r="J10" s="499">
        <v>1062777263.3358858</v>
      </c>
      <c r="K10" s="500">
        <v>1816089837.7394557</v>
      </c>
    </row>
    <row r="11" spans="1:11">
      <c r="A11" s="386">
        <v>3</v>
      </c>
      <c r="B11" s="358" t="s">
        <v>500</v>
      </c>
      <c r="C11" s="498">
        <v>3014618086.8315973</v>
      </c>
      <c r="D11" s="499">
        <v>6252318791.653039</v>
      </c>
      <c r="E11" s="499">
        <v>9266936878.4846363</v>
      </c>
      <c r="F11" s="499">
        <v>783404355.44174242</v>
      </c>
      <c r="G11" s="499">
        <v>1004811573.3087118</v>
      </c>
      <c r="H11" s="499">
        <v>1788215928.7504542</v>
      </c>
      <c r="I11" s="499">
        <v>24228148.013798952</v>
      </c>
      <c r="J11" s="499">
        <v>45918170.72352457</v>
      </c>
      <c r="K11" s="500">
        <v>70146318.737323523</v>
      </c>
    </row>
    <row r="12" spans="1:11">
      <c r="A12" s="386">
        <v>4</v>
      </c>
      <c r="B12" s="358" t="s">
        <v>501</v>
      </c>
      <c r="C12" s="498">
        <v>2302120967.7419353</v>
      </c>
      <c r="D12" s="499">
        <v>0</v>
      </c>
      <c r="E12" s="499">
        <v>2302120967.7419353</v>
      </c>
      <c r="F12" s="499">
        <v>0</v>
      </c>
      <c r="G12" s="499">
        <v>0</v>
      </c>
      <c r="H12" s="499">
        <v>0</v>
      </c>
      <c r="I12" s="499">
        <v>0</v>
      </c>
      <c r="J12" s="499">
        <v>0</v>
      </c>
      <c r="K12" s="500">
        <v>0</v>
      </c>
    </row>
    <row r="13" spans="1:11">
      <c r="A13" s="386">
        <v>5</v>
      </c>
      <c r="B13" s="358" t="s">
        <v>502</v>
      </c>
      <c r="C13" s="498">
        <v>1116028124.0455112</v>
      </c>
      <c r="D13" s="499">
        <v>5853923405.4367647</v>
      </c>
      <c r="E13" s="499">
        <v>6969951529.482276</v>
      </c>
      <c r="F13" s="499">
        <v>168457455.27855822</v>
      </c>
      <c r="G13" s="499">
        <v>1323077687.2041349</v>
      </c>
      <c r="H13" s="499">
        <v>1491535142.4826932</v>
      </c>
      <c r="I13" s="499">
        <v>76170334.34086825</v>
      </c>
      <c r="J13" s="499">
        <v>164960775.50352642</v>
      </c>
      <c r="K13" s="500">
        <v>241131109.84439468</v>
      </c>
    </row>
    <row r="14" spans="1:11">
      <c r="A14" s="386">
        <v>6</v>
      </c>
      <c r="B14" s="358" t="s">
        <v>517</v>
      </c>
      <c r="C14" s="498">
        <v>0</v>
      </c>
      <c r="D14" s="499">
        <v>0</v>
      </c>
      <c r="E14" s="499">
        <v>0</v>
      </c>
      <c r="F14" s="499">
        <v>0</v>
      </c>
      <c r="G14" s="499">
        <v>0</v>
      </c>
      <c r="H14" s="499">
        <v>0</v>
      </c>
      <c r="I14" s="499">
        <v>0</v>
      </c>
      <c r="J14" s="499">
        <v>0</v>
      </c>
      <c r="K14" s="500">
        <v>0</v>
      </c>
    </row>
    <row r="15" spans="1:11">
      <c r="A15" s="386">
        <v>7</v>
      </c>
      <c r="B15" s="358" t="s">
        <v>504</v>
      </c>
      <c r="C15" s="498">
        <v>53991039.027258061</v>
      </c>
      <c r="D15" s="499">
        <v>76521363.258361235</v>
      </c>
      <c r="E15" s="499">
        <v>130512402.28561929</v>
      </c>
      <c r="F15" s="499">
        <v>53991039.027258061</v>
      </c>
      <c r="G15" s="499">
        <v>76521363.258361459</v>
      </c>
      <c r="H15" s="499">
        <v>130512402.28561953</v>
      </c>
      <c r="I15" s="499">
        <v>49519387.163264371</v>
      </c>
      <c r="J15" s="499">
        <v>54983682.021185711</v>
      </c>
      <c r="K15" s="500">
        <v>104503069.18445009</v>
      </c>
    </row>
    <row r="16" spans="1:11">
      <c r="A16" s="386">
        <v>8</v>
      </c>
      <c r="B16" s="359" t="s">
        <v>505</v>
      </c>
      <c r="C16" s="498">
        <v>7682925144.3808155</v>
      </c>
      <c r="D16" s="499">
        <v>17511654969.979546</v>
      </c>
      <c r="E16" s="499">
        <v>25194580114.360359</v>
      </c>
      <c r="F16" s="499">
        <v>1211146860.7626505</v>
      </c>
      <c r="G16" s="499">
        <v>3294474667.3252254</v>
      </c>
      <c r="H16" s="499">
        <v>4505621528.0878754</v>
      </c>
      <c r="I16" s="499">
        <v>903230443.9215014</v>
      </c>
      <c r="J16" s="499">
        <v>1328639891.5841224</v>
      </c>
      <c r="K16" s="500">
        <v>2231870335.5056238</v>
      </c>
    </row>
    <row r="17" spans="1:11">
      <c r="A17" s="384" t="s">
        <v>506</v>
      </c>
      <c r="B17" s="373"/>
      <c r="C17" s="373"/>
      <c r="D17" s="373"/>
      <c r="E17" s="373"/>
      <c r="F17" s="373"/>
      <c r="G17" s="373"/>
      <c r="H17" s="373"/>
      <c r="I17" s="373"/>
      <c r="J17" s="373"/>
      <c r="K17" s="385"/>
    </row>
    <row r="18" spans="1:11">
      <c r="A18" s="386">
        <v>9</v>
      </c>
      <c r="B18" s="358" t="s">
        <v>507</v>
      </c>
      <c r="C18" s="498">
        <v>0</v>
      </c>
      <c r="D18" s="499">
        <v>0</v>
      </c>
      <c r="E18" s="499">
        <v>0</v>
      </c>
      <c r="F18" s="499">
        <v>0</v>
      </c>
      <c r="G18" s="499">
        <v>0</v>
      </c>
      <c r="H18" s="499">
        <v>0</v>
      </c>
      <c r="I18" s="499">
        <v>0</v>
      </c>
      <c r="J18" s="499">
        <v>0</v>
      </c>
      <c r="K18" s="500">
        <v>0</v>
      </c>
    </row>
    <row r="19" spans="1:11">
      <c r="A19" s="386">
        <v>10</v>
      </c>
      <c r="B19" s="358" t="s">
        <v>508</v>
      </c>
      <c r="C19" s="498">
        <v>4621717114.1065626</v>
      </c>
      <c r="D19" s="499">
        <v>7798088483.206028</v>
      </c>
      <c r="E19" s="499">
        <v>12419805597.312592</v>
      </c>
      <c r="F19" s="499">
        <v>186537817.2417233</v>
      </c>
      <c r="G19" s="499">
        <v>142973537.18882394</v>
      </c>
      <c r="H19" s="499">
        <v>329511354.43054724</v>
      </c>
      <c r="I19" s="499">
        <v>188239356.06303507</v>
      </c>
      <c r="J19" s="499">
        <v>671412750.28415787</v>
      </c>
      <c r="K19" s="500">
        <v>859652106.347193</v>
      </c>
    </row>
    <row r="20" spans="1:11">
      <c r="A20" s="386">
        <v>11</v>
      </c>
      <c r="B20" s="358" t="s">
        <v>509</v>
      </c>
      <c r="C20" s="498">
        <v>1149624.1148661289</v>
      </c>
      <c r="D20" s="499">
        <v>1088990.7433847259</v>
      </c>
      <c r="E20" s="499">
        <v>2238614.8582508545</v>
      </c>
      <c r="F20" s="499">
        <v>144587847.84767258</v>
      </c>
      <c r="G20" s="499">
        <v>813367896.52927423</v>
      </c>
      <c r="H20" s="499">
        <v>957955744.37694681</v>
      </c>
      <c r="I20" s="499">
        <v>1766789.0053327871</v>
      </c>
      <c r="J20" s="499">
        <v>5581672.2295081969</v>
      </c>
      <c r="K20" s="500">
        <v>7348461.2348409835</v>
      </c>
    </row>
    <row r="21" spans="1:11" ht="14.4" thickBot="1">
      <c r="A21" s="236">
        <v>12</v>
      </c>
      <c r="B21" s="387" t="s">
        <v>510</v>
      </c>
      <c r="C21" s="501">
        <v>4622866738.2214289</v>
      </c>
      <c r="D21" s="502">
        <v>7799177473.9494123</v>
      </c>
      <c r="E21" s="501">
        <v>12422044212.170843</v>
      </c>
      <c r="F21" s="502">
        <v>331125665.08939588</v>
      </c>
      <c r="G21" s="502">
        <v>956341433.71809816</v>
      </c>
      <c r="H21" s="502">
        <v>1287467098.8074942</v>
      </c>
      <c r="I21" s="502">
        <v>190006145.06836787</v>
      </c>
      <c r="J21" s="502">
        <v>676994422.51366603</v>
      </c>
      <c r="K21" s="503">
        <v>867000567.58203399</v>
      </c>
    </row>
    <row r="22" spans="1:11" ht="38.25" customHeight="1" thickBot="1">
      <c r="A22" s="370"/>
      <c r="B22" s="371"/>
      <c r="C22" s="371"/>
      <c r="D22" s="371"/>
      <c r="E22" s="371"/>
      <c r="F22" s="577" t="s">
        <v>511</v>
      </c>
      <c r="G22" s="578"/>
      <c r="H22" s="578"/>
      <c r="I22" s="577" t="s">
        <v>512</v>
      </c>
      <c r="J22" s="578"/>
      <c r="K22" s="579"/>
    </row>
    <row r="23" spans="1:11">
      <c r="A23" s="363">
        <v>13</v>
      </c>
      <c r="B23" s="360" t="s">
        <v>497</v>
      </c>
      <c r="C23" s="369"/>
      <c r="D23" s="369"/>
      <c r="E23" s="369"/>
      <c r="F23" s="506">
        <v>1100419534.5602422</v>
      </c>
      <c r="G23" s="506">
        <v>3000675223.7124472</v>
      </c>
      <c r="H23" s="506">
        <v>4101094758.2726893</v>
      </c>
      <c r="I23" s="506">
        <v>1115747870.8440714</v>
      </c>
      <c r="J23" s="506">
        <v>2476970404.2671323</v>
      </c>
      <c r="K23" s="507">
        <v>3592718275.1112037</v>
      </c>
    </row>
    <row r="24" spans="1:11" ht="14.4" thickBot="1">
      <c r="A24" s="364">
        <v>14</v>
      </c>
      <c r="B24" s="361" t="s">
        <v>513</v>
      </c>
      <c r="C24" s="388"/>
      <c r="D24" s="367"/>
      <c r="E24" s="368"/>
      <c r="F24" s="508">
        <v>880021195.67325461</v>
      </c>
      <c r="G24" s="508">
        <v>2338133233.6071272</v>
      </c>
      <c r="H24" s="508">
        <v>3218154429.2803812</v>
      </c>
      <c r="I24" s="508">
        <v>713224298.85313356</v>
      </c>
      <c r="J24" s="508">
        <v>651645469.07045639</v>
      </c>
      <c r="K24" s="509">
        <v>1364869767.9235897</v>
      </c>
    </row>
    <row r="25" spans="1:11" ht="14.4" thickBot="1">
      <c r="A25" s="365">
        <v>15</v>
      </c>
      <c r="B25" s="362" t="s">
        <v>514</v>
      </c>
      <c r="C25" s="366"/>
      <c r="D25" s="366"/>
      <c r="E25" s="366"/>
      <c r="F25" s="504">
        <v>1.2504466255706184</v>
      </c>
      <c r="G25" s="504">
        <v>1.2833636597702309</v>
      </c>
      <c r="H25" s="504">
        <v>1.274362324243633</v>
      </c>
      <c r="I25" s="504">
        <v>1.5643716466729987</v>
      </c>
      <c r="J25" s="504">
        <v>3.8011012457439803</v>
      </c>
      <c r="K25" s="505">
        <v>2.632279181168248</v>
      </c>
    </row>
    <row r="28" spans="1:11" ht="41.4">
      <c r="B28" s="24" t="s">
        <v>556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C7" sqref="C7:N21"/>
    </sheetView>
  </sheetViews>
  <sheetFormatPr defaultColWidth="9.109375" defaultRowHeight="13.8"/>
  <cols>
    <col min="1" max="1" width="10.5546875" style="74" bestFit="1" customWidth="1"/>
    <col min="2" max="2" width="95" style="74" customWidth="1"/>
    <col min="3" max="3" width="14.88671875" style="74" bestFit="1" customWidth="1"/>
    <col min="4" max="4" width="10" style="74" bestFit="1" customWidth="1"/>
    <col min="5" max="5" width="18.33203125" style="74" bestFit="1" customWidth="1"/>
    <col min="6" max="13" width="10.6640625" style="74" customWidth="1"/>
    <col min="14" max="14" width="31" style="74" bestFit="1" customWidth="1"/>
    <col min="15" max="16384" width="9.109375" style="13"/>
  </cols>
  <sheetData>
    <row r="1" spans="1:14">
      <c r="A1" s="5" t="s">
        <v>195</v>
      </c>
      <c r="B1" s="74" t="str">
        <f>Info!C2</f>
        <v>სს თიბისი ბანკი</v>
      </c>
    </row>
    <row r="2" spans="1:14" ht="14.25" customHeight="1">
      <c r="A2" s="74" t="s">
        <v>196</v>
      </c>
      <c r="B2" s="510">
        <f>'1. key ratios'!B2</f>
        <v>44196</v>
      </c>
    </row>
    <row r="3" spans="1:14" ht="14.25" customHeight="1"/>
    <row r="4" spans="1:14" ht="14.4" thickBot="1">
      <c r="A4" s="2" t="s">
        <v>424</v>
      </c>
      <c r="B4" s="99" t="s">
        <v>82</v>
      </c>
    </row>
    <row r="5" spans="1:14" s="26" customFormat="1">
      <c r="A5" s="184"/>
      <c r="B5" s="185"/>
      <c r="C5" s="186" t="s">
        <v>0</v>
      </c>
      <c r="D5" s="186" t="s">
        <v>1</v>
      </c>
      <c r="E5" s="186" t="s">
        <v>2</v>
      </c>
      <c r="F5" s="186" t="s">
        <v>3</v>
      </c>
      <c r="G5" s="186" t="s">
        <v>4</v>
      </c>
      <c r="H5" s="186" t="s">
        <v>10</v>
      </c>
      <c r="I5" s="186" t="s">
        <v>244</v>
      </c>
      <c r="J5" s="186" t="s">
        <v>245</v>
      </c>
      <c r="K5" s="186" t="s">
        <v>246</v>
      </c>
      <c r="L5" s="186" t="s">
        <v>247</v>
      </c>
      <c r="M5" s="186" t="s">
        <v>248</v>
      </c>
      <c r="N5" s="187" t="s">
        <v>249</v>
      </c>
    </row>
    <row r="6" spans="1:14" ht="41.4">
      <c r="A6" s="176"/>
      <c r="B6" s="111"/>
      <c r="C6" s="112" t="s">
        <v>92</v>
      </c>
      <c r="D6" s="113" t="s">
        <v>81</v>
      </c>
      <c r="E6" s="114" t="s">
        <v>91</v>
      </c>
      <c r="F6" s="115">
        <v>0</v>
      </c>
      <c r="G6" s="115">
        <v>0.2</v>
      </c>
      <c r="H6" s="115">
        <v>0.35</v>
      </c>
      <c r="I6" s="115">
        <v>0.5</v>
      </c>
      <c r="J6" s="115">
        <v>0.75</v>
      </c>
      <c r="K6" s="115">
        <v>1</v>
      </c>
      <c r="L6" s="115">
        <v>1.5</v>
      </c>
      <c r="M6" s="115">
        <v>2.5</v>
      </c>
      <c r="N6" s="177" t="s">
        <v>82</v>
      </c>
    </row>
    <row r="7" spans="1:14">
      <c r="A7" s="178">
        <v>1</v>
      </c>
      <c r="B7" s="116" t="s">
        <v>83</v>
      </c>
      <c r="C7" s="323">
        <v>4124243764.0512996</v>
      </c>
      <c r="D7" s="111"/>
      <c r="E7" s="326">
        <v>94308302.770658001</v>
      </c>
      <c r="F7" s="323">
        <v>0</v>
      </c>
      <c r="G7" s="323">
        <v>9694208.3783</v>
      </c>
      <c r="H7" s="323">
        <v>0</v>
      </c>
      <c r="I7" s="323">
        <v>69242757.774599999</v>
      </c>
      <c r="J7" s="323">
        <v>0</v>
      </c>
      <c r="K7" s="323">
        <v>15371336.61812</v>
      </c>
      <c r="L7" s="323">
        <v>0</v>
      </c>
      <c r="M7" s="323">
        <v>0</v>
      </c>
      <c r="N7" s="179">
        <v>51931557.181079999</v>
      </c>
    </row>
    <row r="8" spans="1:14">
      <c r="A8" s="178">
        <v>1.1000000000000001</v>
      </c>
      <c r="B8" s="117" t="s">
        <v>84</v>
      </c>
      <c r="C8" s="324">
        <v>3894228914.3968997</v>
      </c>
      <c r="D8" s="118">
        <v>0.02</v>
      </c>
      <c r="E8" s="326">
        <v>77884578.287937999</v>
      </c>
      <c r="F8" s="324">
        <v>0</v>
      </c>
      <c r="G8" s="324">
        <v>9694208.3783</v>
      </c>
      <c r="H8" s="324">
        <v>0</v>
      </c>
      <c r="I8" s="324">
        <v>61212090.774600007</v>
      </c>
      <c r="J8" s="324">
        <v>0</v>
      </c>
      <c r="K8" s="324">
        <v>6978279.1354200002</v>
      </c>
      <c r="L8" s="324">
        <v>0</v>
      </c>
      <c r="M8" s="324">
        <v>0</v>
      </c>
      <c r="N8" s="179">
        <v>39523166.198380001</v>
      </c>
    </row>
    <row r="9" spans="1:14">
      <c r="A9" s="178">
        <v>1.2</v>
      </c>
      <c r="B9" s="117" t="s">
        <v>85</v>
      </c>
      <c r="C9" s="324">
        <v>65915449.654399998</v>
      </c>
      <c r="D9" s="118">
        <v>0.05</v>
      </c>
      <c r="E9" s="326">
        <v>3295772.4827200002</v>
      </c>
      <c r="F9" s="324">
        <v>0</v>
      </c>
      <c r="G9" s="324">
        <v>0</v>
      </c>
      <c r="H9" s="324">
        <v>0</v>
      </c>
      <c r="I9" s="324">
        <v>1884075</v>
      </c>
      <c r="J9" s="324">
        <v>0</v>
      </c>
      <c r="K9" s="324">
        <v>1411697.4827000001</v>
      </c>
      <c r="L9" s="324">
        <v>0</v>
      </c>
      <c r="M9" s="324">
        <v>0</v>
      </c>
      <c r="N9" s="179">
        <v>2353734.9827000001</v>
      </c>
    </row>
    <row r="10" spans="1:14">
      <c r="A10" s="178">
        <v>1.3</v>
      </c>
      <c r="B10" s="117" t="s">
        <v>86</v>
      </c>
      <c r="C10" s="324">
        <v>164099400</v>
      </c>
      <c r="D10" s="118">
        <v>0.08</v>
      </c>
      <c r="E10" s="326">
        <v>13127952</v>
      </c>
      <c r="F10" s="324">
        <v>0</v>
      </c>
      <c r="G10" s="324">
        <v>0</v>
      </c>
      <c r="H10" s="324">
        <v>0</v>
      </c>
      <c r="I10" s="324">
        <v>6146592</v>
      </c>
      <c r="J10" s="324">
        <v>0</v>
      </c>
      <c r="K10" s="324">
        <v>6981360</v>
      </c>
      <c r="L10" s="324">
        <v>0</v>
      </c>
      <c r="M10" s="324">
        <v>0</v>
      </c>
      <c r="N10" s="179">
        <v>10054656</v>
      </c>
    </row>
    <row r="11" spans="1:14">
      <c r="A11" s="178">
        <v>1.4</v>
      </c>
      <c r="B11" s="117" t="s">
        <v>87</v>
      </c>
      <c r="C11" s="324">
        <v>0</v>
      </c>
      <c r="D11" s="118">
        <v>0.11</v>
      </c>
      <c r="E11" s="326">
        <v>0</v>
      </c>
      <c r="F11" s="324">
        <v>0</v>
      </c>
      <c r="G11" s="324">
        <v>0</v>
      </c>
      <c r="H11" s="324">
        <v>0</v>
      </c>
      <c r="I11" s="324">
        <v>0</v>
      </c>
      <c r="J11" s="324">
        <v>0</v>
      </c>
      <c r="K11" s="324">
        <v>0</v>
      </c>
      <c r="L11" s="324">
        <v>0</v>
      </c>
      <c r="M11" s="324">
        <v>0</v>
      </c>
      <c r="N11" s="179">
        <v>0</v>
      </c>
    </row>
    <row r="12" spans="1:14">
      <c r="A12" s="178">
        <v>1.5</v>
      </c>
      <c r="B12" s="117" t="s">
        <v>88</v>
      </c>
      <c r="C12" s="324">
        <v>0</v>
      </c>
      <c r="D12" s="118">
        <v>0.14000000000000001</v>
      </c>
      <c r="E12" s="326">
        <v>0</v>
      </c>
      <c r="F12" s="324">
        <v>0</v>
      </c>
      <c r="G12" s="324">
        <v>0</v>
      </c>
      <c r="H12" s="324">
        <v>0</v>
      </c>
      <c r="I12" s="324">
        <v>0</v>
      </c>
      <c r="J12" s="324">
        <v>0</v>
      </c>
      <c r="K12" s="324">
        <v>0</v>
      </c>
      <c r="L12" s="324">
        <v>0</v>
      </c>
      <c r="M12" s="324">
        <v>0</v>
      </c>
      <c r="N12" s="179">
        <v>0</v>
      </c>
    </row>
    <row r="13" spans="1:14">
      <c r="A13" s="178">
        <v>1.6</v>
      </c>
      <c r="B13" s="119" t="s">
        <v>89</v>
      </c>
      <c r="C13" s="324">
        <v>0</v>
      </c>
      <c r="D13" s="120"/>
      <c r="E13" s="324"/>
      <c r="F13" s="324">
        <v>0</v>
      </c>
      <c r="G13" s="324">
        <v>0</v>
      </c>
      <c r="H13" s="324">
        <v>0</v>
      </c>
      <c r="I13" s="324">
        <v>0</v>
      </c>
      <c r="J13" s="324">
        <v>0</v>
      </c>
      <c r="K13" s="324">
        <v>0</v>
      </c>
      <c r="L13" s="324">
        <v>0</v>
      </c>
      <c r="M13" s="324">
        <v>0</v>
      </c>
      <c r="N13" s="179">
        <v>0</v>
      </c>
    </row>
    <row r="14" spans="1:14">
      <c r="A14" s="178">
        <v>2</v>
      </c>
      <c r="B14" s="121" t="s">
        <v>90</v>
      </c>
      <c r="C14" s="323">
        <v>37819020</v>
      </c>
      <c r="D14" s="111"/>
      <c r="E14" s="326">
        <v>1287456</v>
      </c>
      <c r="F14" s="324">
        <v>0</v>
      </c>
      <c r="G14" s="324">
        <v>0</v>
      </c>
      <c r="H14" s="324">
        <v>0</v>
      </c>
      <c r="I14" s="324">
        <v>1287456</v>
      </c>
      <c r="J14" s="324">
        <v>0</v>
      </c>
      <c r="K14" s="324">
        <v>0</v>
      </c>
      <c r="L14" s="324">
        <v>0</v>
      </c>
      <c r="M14" s="324">
        <v>0</v>
      </c>
      <c r="N14" s="179">
        <v>643728</v>
      </c>
    </row>
    <row r="15" spans="1:14">
      <c r="A15" s="178">
        <v>2.1</v>
      </c>
      <c r="B15" s="119" t="s">
        <v>84</v>
      </c>
      <c r="C15" s="324">
        <v>0</v>
      </c>
      <c r="D15" s="118">
        <v>5.0000000000000001E-3</v>
      </c>
      <c r="E15" s="326">
        <v>0</v>
      </c>
      <c r="F15" s="324">
        <v>0</v>
      </c>
      <c r="G15" s="324">
        <v>0</v>
      </c>
      <c r="H15" s="324">
        <v>0</v>
      </c>
      <c r="I15" s="324">
        <v>0</v>
      </c>
      <c r="J15" s="324">
        <v>0</v>
      </c>
      <c r="K15" s="324">
        <v>0</v>
      </c>
      <c r="L15" s="324">
        <v>0</v>
      </c>
      <c r="M15" s="324">
        <v>0</v>
      </c>
      <c r="N15" s="179">
        <v>0</v>
      </c>
    </row>
    <row r="16" spans="1:14">
      <c r="A16" s="178">
        <v>2.2000000000000002</v>
      </c>
      <c r="B16" s="119" t="s">
        <v>85</v>
      </c>
      <c r="C16" s="324">
        <v>0</v>
      </c>
      <c r="D16" s="118">
        <v>0.01</v>
      </c>
      <c r="E16" s="326">
        <v>0</v>
      </c>
      <c r="F16" s="324">
        <v>0</v>
      </c>
      <c r="G16" s="324">
        <v>0</v>
      </c>
      <c r="H16" s="324">
        <v>0</v>
      </c>
      <c r="I16" s="324">
        <v>0</v>
      </c>
      <c r="J16" s="324">
        <v>0</v>
      </c>
      <c r="K16" s="324">
        <v>0</v>
      </c>
      <c r="L16" s="324">
        <v>0</v>
      </c>
      <c r="M16" s="324">
        <v>0</v>
      </c>
      <c r="N16" s="179">
        <v>0</v>
      </c>
    </row>
    <row r="17" spans="1:14">
      <c r="A17" s="178">
        <v>2.2999999999999998</v>
      </c>
      <c r="B17" s="119" t="s">
        <v>86</v>
      </c>
      <c r="C17" s="324">
        <v>11265240</v>
      </c>
      <c r="D17" s="118">
        <v>0.02</v>
      </c>
      <c r="E17" s="326">
        <v>225304.80000000002</v>
      </c>
      <c r="F17" s="324">
        <v>0</v>
      </c>
      <c r="G17" s="324">
        <v>0</v>
      </c>
      <c r="H17" s="324">
        <v>0</v>
      </c>
      <c r="I17" s="324">
        <v>225304.80000000002</v>
      </c>
      <c r="J17" s="324">
        <v>0</v>
      </c>
      <c r="K17" s="324">
        <v>0</v>
      </c>
      <c r="L17" s="324">
        <v>0</v>
      </c>
      <c r="M17" s="324">
        <v>0</v>
      </c>
      <c r="N17" s="179">
        <v>112652.40000000001</v>
      </c>
    </row>
    <row r="18" spans="1:14">
      <c r="A18" s="178">
        <v>2.4</v>
      </c>
      <c r="B18" s="119" t="s">
        <v>87</v>
      </c>
      <c r="C18" s="324">
        <v>0</v>
      </c>
      <c r="D18" s="118">
        <v>0.03</v>
      </c>
      <c r="E18" s="326">
        <v>0</v>
      </c>
      <c r="F18" s="324">
        <v>0</v>
      </c>
      <c r="G18" s="324">
        <v>0</v>
      </c>
      <c r="H18" s="324">
        <v>0</v>
      </c>
      <c r="I18" s="324">
        <v>0</v>
      </c>
      <c r="J18" s="324">
        <v>0</v>
      </c>
      <c r="K18" s="324">
        <v>0</v>
      </c>
      <c r="L18" s="324">
        <v>0</v>
      </c>
      <c r="M18" s="324">
        <v>0</v>
      </c>
      <c r="N18" s="179">
        <v>0</v>
      </c>
    </row>
    <row r="19" spans="1:14">
      <c r="A19" s="178">
        <v>2.5</v>
      </c>
      <c r="B19" s="119" t="s">
        <v>88</v>
      </c>
      <c r="C19" s="324">
        <v>26553780</v>
      </c>
      <c r="D19" s="118">
        <v>0.04</v>
      </c>
      <c r="E19" s="326">
        <v>1062151.2</v>
      </c>
      <c r="F19" s="324">
        <v>0</v>
      </c>
      <c r="G19" s="324">
        <v>0</v>
      </c>
      <c r="H19" s="324">
        <v>0</v>
      </c>
      <c r="I19" s="324">
        <v>1062151.2</v>
      </c>
      <c r="J19" s="324">
        <v>0</v>
      </c>
      <c r="K19" s="324">
        <v>0</v>
      </c>
      <c r="L19" s="324">
        <v>0</v>
      </c>
      <c r="M19" s="324">
        <v>0</v>
      </c>
      <c r="N19" s="179">
        <v>531075.6</v>
      </c>
    </row>
    <row r="20" spans="1:14">
      <c r="A20" s="178">
        <v>2.6</v>
      </c>
      <c r="B20" s="119" t="s">
        <v>89</v>
      </c>
      <c r="C20" s="324">
        <v>0</v>
      </c>
      <c r="D20" s="120"/>
      <c r="E20" s="327">
        <v>0</v>
      </c>
      <c r="F20" s="324">
        <v>0</v>
      </c>
      <c r="G20" s="324">
        <v>0</v>
      </c>
      <c r="H20" s="324">
        <v>0</v>
      </c>
      <c r="I20" s="324">
        <v>0</v>
      </c>
      <c r="J20" s="324">
        <v>0</v>
      </c>
      <c r="K20" s="324">
        <v>0</v>
      </c>
      <c r="L20" s="324">
        <v>0</v>
      </c>
      <c r="M20" s="324">
        <v>0</v>
      </c>
      <c r="N20" s="179">
        <v>0</v>
      </c>
    </row>
    <row r="21" spans="1:14" ht="14.4" thickBot="1">
      <c r="A21" s="180">
        <v>3</v>
      </c>
      <c r="B21" s="181" t="s">
        <v>73</v>
      </c>
      <c r="C21" s="325">
        <v>4162062784.0512996</v>
      </c>
      <c r="D21" s="182"/>
      <c r="E21" s="328">
        <v>95595758.770658001</v>
      </c>
      <c r="F21" s="329">
        <v>0</v>
      </c>
      <c r="G21" s="329">
        <v>0</v>
      </c>
      <c r="H21" s="329">
        <v>0</v>
      </c>
      <c r="I21" s="329">
        <v>0</v>
      </c>
      <c r="J21" s="329">
        <v>0</v>
      </c>
      <c r="K21" s="329">
        <v>0</v>
      </c>
      <c r="L21" s="329">
        <v>0</v>
      </c>
      <c r="M21" s="329">
        <v>0</v>
      </c>
      <c r="N21" s="183">
        <v>52575285.181079999</v>
      </c>
    </row>
    <row r="22" spans="1:14">
      <c r="E22" s="330"/>
      <c r="F22" s="330"/>
      <c r="G22" s="330"/>
      <c r="H22" s="330"/>
      <c r="I22" s="330"/>
      <c r="J22" s="330"/>
      <c r="K22" s="330"/>
      <c r="L22" s="330"/>
      <c r="M22" s="33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22" workbookViewId="0">
      <selection activeCell="C6" sqref="C6:C41"/>
    </sheetView>
  </sheetViews>
  <sheetFormatPr defaultRowHeight="14.4"/>
  <cols>
    <col min="1" max="1" width="11.44140625" customWidth="1"/>
    <col min="2" max="2" width="76.88671875" style="4" customWidth="1"/>
    <col min="3" max="3" width="22.88671875" customWidth="1"/>
  </cols>
  <sheetData>
    <row r="1" spans="1:3">
      <c r="A1" s="376" t="s">
        <v>195</v>
      </c>
      <c r="B1" t="str">
        <f>Info!C2</f>
        <v>სს თიბისი ბანკი</v>
      </c>
    </row>
    <row r="2" spans="1:3">
      <c r="A2" s="376" t="s">
        <v>196</v>
      </c>
      <c r="B2" s="483">
        <f>'1. key ratios'!B2</f>
        <v>44196</v>
      </c>
    </row>
    <row r="3" spans="1:3">
      <c r="A3" s="376"/>
      <c r="B3"/>
    </row>
    <row r="4" spans="1:3">
      <c r="A4" s="376" t="s">
        <v>601</v>
      </c>
      <c r="B4" t="s">
        <v>560</v>
      </c>
    </row>
    <row r="5" spans="1:3">
      <c r="A5" s="447"/>
      <c r="B5" s="447" t="s">
        <v>561</v>
      </c>
      <c r="C5" s="459"/>
    </row>
    <row r="6" spans="1:3">
      <c r="A6" s="448">
        <v>1</v>
      </c>
      <c r="B6" s="460" t="s">
        <v>613</v>
      </c>
      <c r="C6" s="461">
        <v>21987495063.019997</v>
      </c>
    </row>
    <row r="7" spans="1:3">
      <c r="A7" s="448">
        <v>2</v>
      </c>
      <c r="B7" s="460" t="s">
        <v>562</v>
      </c>
      <c r="C7" s="461">
        <v>-252661241.65000001</v>
      </c>
    </row>
    <row r="8" spans="1:3">
      <c r="A8" s="449">
        <v>3</v>
      </c>
      <c r="B8" s="462" t="s">
        <v>563</v>
      </c>
      <c r="C8" s="463">
        <v>21734833821.369995</v>
      </c>
    </row>
    <row r="9" spans="1:3">
      <c r="A9" s="450"/>
      <c r="B9" s="450" t="s">
        <v>564</v>
      </c>
      <c r="C9" s="464"/>
    </row>
    <row r="10" spans="1:3">
      <c r="A10" s="451">
        <v>4</v>
      </c>
      <c r="B10" s="465" t="s">
        <v>565</v>
      </c>
      <c r="C10" s="461"/>
    </row>
    <row r="11" spans="1:3">
      <c r="A11" s="451">
        <v>5</v>
      </c>
      <c r="B11" s="466" t="s">
        <v>566</v>
      </c>
      <c r="C11" s="461"/>
    </row>
    <row r="12" spans="1:3">
      <c r="A12" s="451" t="s">
        <v>567</v>
      </c>
      <c r="B12" s="460" t="s">
        <v>568</v>
      </c>
      <c r="C12" s="463">
        <v>95595758.770658001</v>
      </c>
    </row>
    <row r="13" spans="1:3">
      <c r="A13" s="452">
        <v>6</v>
      </c>
      <c r="B13" s="467" t="s">
        <v>569</v>
      </c>
      <c r="C13" s="461"/>
    </row>
    <row r="14" spans="1:3">
      <c r="A14" s="452">
        <v>7</v>
      </c>
      <c r="B14" s="468" t="s">
        <v>570</v>
      </c>
      <c r="C14" s="461"/>
    </row>
    <row r="15" spans="1:3">
      <c r="A15" s="453">
        <v>8</v>
      </c>
      <c r="B15" s="460" t="s">
        <v>571</v>
      </c>
      <c r="C15" s="461"/>
    </row>
    <row r="16" spans="1:3" ht="22.8">
      <c r="A16" s="452">
        <v>9</v>
      </c>
      <c r="B16" s="468" t="s">
        <v>572</v>
      </c>
      <c r="C16" s="461"/>
    </row>
    <row r="17" spans="1:3">
      <c r="A17" s="452">
        <v>10</v>
      </c>
      <c r="B17" s="468" t="s">
        <v>573</v>
      </c>
      <c r="C17" s="461"/>
    </row>
    <row r="18" spans="1:3">
      <c r="A18" s="454">
        <v>11</v>
      </c>
      <c r="B18" s="469" t="s">
        <v>574</v>
      </c>
      <c r="C18" s="463">
        <v>95595758.770658001</v>
      </c>
    </row>
    <row r="19" spans="1:3">
      <c r="A19" s="450"/>
      <c r="B19" s="450" t="s">
        <v>575</v>
      </c>
      <c r="C19" s="470"/>
    </row>
    <row r="20" spans="1:3">
      <c r="A20" s="452">
        <v>12</v>
      </c>
      <c r="B20" s="465" t="s">
        <v>576</v>
      </c>
      <c r="C20" s="461"/>
    </row>
    <row r="21" spans="1:3">
      <c r="A21" s="452">
        <v>13</v>
      </c>
      <c r="B21" s="465" t="s">
        <v>577</v>
      </c>
      <c r="C21" s="461"/>
    </row>
    <row r="22" spans="1:3">
      <c r="A22" s="452">
        <v>14</v>
      </c>
      <c r="B22" s="465" t="s">
        <v>578</v>
      </c>
      <c r="C22" s="461"/>
    </row>
    <row r="23" spans="1:3" ht="22.8">
      <c r="A23" s="452" t="s">
        <v>579</v>
      </c>
      <c r="B23" s="465" t="s">
        <v>580</v>
      </c>
      <c r="C23" s="461"/>
    </row>
    <row r="24" spans="1:3">
      <c r="A24" s="452">
        <v>15</v>
      </c>
      <c r="B24" s="465" t="s">
        <v>581</v>
      </c>
      <c r="C24" s="461"/>
    </row>
    <row r="25" spans="1:3">
      <c r="A25" s="452" t="s">
        <v>582</v>
      </c>
      <c r="B25" s="460" t="s">
        <v>583</v>
      </c>
      <c r="C25" s="461"/>
    </row>
    <row r="26" spans="1:3">
      <c r="A26" s="454">
        <v>16</v>
      </c>
      <c r="B26" s="469" t="s">
        <v>584</v>
      </c>
      <c r="C26" s="463">
        <v>0</v>
      </c>
    </row>
    <row r="27" spans="1:3">
      <c r="A27" s="450"/>
      <c r="B27" s="450" t="s">
        <v>585</v>
      </c>
      <c r="C27" s="464"/>
    </row>
    <row r="28" spans="1:3">
      <c r="A28" s="451">
        <v>17</v>
      </c>
      <c r="B28" s="460" t="s">
        <v>586</v>
      </c>
      <c r="C28" s="461">
        <v>3641736704.4382033</v>
      </c>
    </row>
    <row r="29" spans="1:3">
      <c r="A29" s="451">
        <v>18</v>
      </c>
      <c r="B29" s="460" t="s">
        <v>587</v>
      </c>
      <c r="C29" s="461">
        <v>-1928766598.6494038</v>
      </c>
    </row>
    <row r="30" spans="1:3">
      <c r="A30" s="454">
        <v>19</v>
      </c>
      <c r="B30" s="469" t="s">
        <v>588</v>
      </c>
      <c r="C30" s="463">
        <v>1712970105.7887995</v>
      </c>
    </row>
    <row r="31" spans="1:3">
      <c r="A31" s="455"/>
      <c r="B31" s="450" t="s">
        <v>589</v>
      </c>
      <c r="C31" s="464"/>
    </row>
    <row r="32" spans="1:3">
      <c r="A32" s="451" t="s">
        <v>590</v>
      </c>
      <c r="B32" s="465" t="s">
        <v>591</v>
      </c>
      <c r="C32" s="471"/>
    </row>
    <row r="33" spans="1:3">
      <c r="A33" s="451" t="s">
        <v>592</v>
      </c>
      <c r="B33" s="466" t="s">
        <v>593</v>
      </c>
      <c r="C33" s="471"/>
    </row>
    <row r="34" spans="1:3">
      <c r="A34" s="450"/>
      <c r="B34" s="450" t="s">
        <v>594</v>
      </c>
      <c r="C34" s="464"/>
    </row>
    <row r="35" spans="1:3">
      <c r="A35" s="454">
        <v>20</v>
      </c>
      <c r="B35" s="469" t="s">
        <v>94</v>
      </c>
      <c r="C35" s="463">
        <v>2385180902.7799997</v>
      </c>
    </row>
    <row r="36" spans="1:3">
      <c r="A36" s="454">
        <v>21</v>
      </c>
      <c r="B36" s="469" t="s">
        <v>595</v>
      </c>
      <c r="C36" s="463">
        <v>23543399685.929451</v>
      </c>
    </row>
    <row r="37" spans="1:3">
      <c r="A37" s="456"/>
      <c r="B37" s="456" t="s">
        <v>560</v>
      </c>
      <c r="C37" s="464"/>
    </row>
    <row r="38" spans="1:3">
      <c r="A38" s="454">
        <v>22</v>
      </c>
      <c r="B38" s="469" t="s">
        <v>560</v>
      </c>
      <c r="C38" s="511">
        <v>0.1013099609486512</v>
      </c>
    </row>
    <row r="39" spans="1:3">
      <c r="A39" s="456"/>
      <c r="B39" s="456" t="s">
        <v>596</v>
      </c>
      <c r="C39" s="464"/>
    </row>
    <row r="40" spans="1:3">
      <c r="A40" s="457" t="s">
        <v>597</v>
      </c>
      <c r="B40" s="465" t="s">
        <v>598</v>
      </c>
      <c r="C40" s="471"/>
    </row>
    <row r="41" spans="1:3">
      <c r="A41" s="458" t="s">
        <v>599</v>
      </c>
      <c r="B41" s="466" t="s">
        <v>600</v>
      </c>
      <c r="C41" s="471"/>
    </row>
    <row r="43" spans="1:3">
      <c r="B43" s="480" t="s">
        <v>614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zoomScale="85" zoomScaleNormal="85" workbookViewId="0">
      <selection activeCell="B112" sqref="B112"/>
    </sheetView>
  </sheetViews>
  <sheetFormatPr defaultColWidth="43.5546875" defaultRowHeight="12"/>
  <cols>
    <col min="1" max="1" width="5.33203125" style="246" customWidth="1"/>
    <col min="2" max="2" width="66.109375" style="247" customWidth="1"/>
    <col min="3" max="3" width="131.44140625" style="248" customWidth="1"/>
    <col min="4" max="5" width="10.33203125" style="238" customWidth="1"/>
    <col min="6" max="16384" width="43.5546875" style="238"/>
  </cols>
  <sheetData>
    <row r="1" spans="1:3" ht="13.2" thickTop="1" thickBot="1">
      <c r="A1" s="616" t="s">
        <v>332</v>
      </c>
      <c r="B1" s="617"/>
      <c r="C1" s="618"/>
    </row>
    <row r="2" spans="1:3" ht="26.25" customHeight="1">
      <c r="A2" s="239"/>
      <c r="B2" s="619" t="s">
        <v>333</v>
      </c>
      <c r="C2" s="619"/>
    </row>
    <row r="3" spans="1:3" s="244" customFormat="1" ht="11.25" customHeight="1">
      <c r="A3" s="243"/>
      <c r="B3" s="619" t="s">
        <v>426</v>
      </c>
      <c r="C3" s="619"/>
    </row>
    <row r="4" spans="1:3" ht="12" customHeight="1" thickBot="1">
      <c r="A4" s="593" t="s">
        <v>430</v>
      </c>
      <c r="B4" s="594"/>
      <c r="C4" s="595"/>
    </row>
    <row r="5" spans="1:3" ht="12.6" thickTop="1">
      <c r="A5" s="240"/>
      <c r="B5" s="596" t="s">
        <v>334</v>
      </c>
      <c r="C5" s="597"/>
    </row>
    <row r="6" spans="1:3">
      <c r="A6" s="239"/>
      <c r="B6" s="582" t="s">
        <v>427</v>
      </c>
      <c r="C6" s="583"/>
    </row>
    <row r="7" spans="1:3">
      <c r="A7" s="239"/>
      <c r="B7" s="582" t="s">
        <v>335</v>
      </c>
      <c r="C7" s="583"/>
    </row>
    <row r="8" spans="1:3">
      <c r="A8" s="239"/>
      <c r="B8" s="582" t="s">
        <v>428</v>
      </c>
      <c r="C8" s="583"/>
    </row>
    <row r="9" spans="1:3">
      <c r="A9" s="239"/>
      <c r="B9" s="620" t="s">
        <v>429</v>
      </c>
      <c r="C9" s="621"/>
    </row>
    <row r="10" spans="1:3">
      <c r="A10" s="239"/>
      <c r="B10" s="606" t="s">
        <v>336</v>
      </c>
      <c r="C10" s="607" t="s">
        <v>336</v>
      </c>
    </row>
    <row r="11" spans="1:3">
      <c r="A11" s="239"/>
      <c r="B11" s="606" t="s">
        <v>337</v>
      </c>
      <c r="C11" s="607" t="s">
        <v>337</v>
      </c>
    </row>
    <row r="12" spans="1:3">
      <c r="A12" s="239"/>
      <c r="B12" s="606" t="s">
        <v>338</v>
      </c>
      <c r="C12" s="607" t="s">
        <v>338</v>
      </c>
    </row>
    <row r="13" spans="1:3">
      <c r="A13" s="239"/>
      <c r="B13" s="606" t="s">
        <v>339</v>
      </c>
      <c r="C13" s="607" t="s">
        <v>339</v>
      </c>
    </row>
    <row r="14" spans="1:3">
      <c r="A14" s="239"/>
      <c r="B14" s="606" t="s">
        <v>340</v>
      </c>
      <c r="C14" s="607" t="s">
        <v>340</v>
      </c>
    </row>
    <row r="15" spans="1:3" ht="21.75" customHeight="1">
      <c r="A15" s="239"/>
      <c r="B15" s="606" t="s">
        <v>341</v>
      </c>
      <c r="C15" s="607" t="s">
        <v>341</v>
      </c>
    </row>
    <row r="16" spans="1:3">
      <c r="A16" s="239"/>
      <c r="B16" s="606" t="s">
        <v>342</v>
      </c>
      <c r="C16" s="607" t="s">
        <v>343</v>
      </c>
    </row>
    <row r="17" spans="1:3">
      <c r="A17" s="239"/>
      <c r="B17" s="606" t="s">
        <v>344</v>
      </c>
      <c r="C17" s="607" t="s">
        <v>345</v>
      </c>
    </row>
    <row r="18" spans="1:3">
      <c r="A18" s="239"/>
      <c r="B18" s="606" t="s">
        <v>346</v>
      </c>
      <c r="C18" s="607" t="s">
        <v>347</v>
      </c>
    </row>
    <row r="19" spans="1:3">
      <c r="A19" s="239"/>
      <c r="B19" s="606" t="s">
        <v>348</v>
      </c>
      <c r="C19" s="607" t="s">
        <v>348</v>
      </c>
    </row>
    <row r="20" spans="1:3">
      <c r="A20" s="239"/>
      <c r="B20" s="606" t="s">
        <v>349</v>
      </c>
      <c r="C20" s="607" t="s">
        <v>349</v>
      </c>
    </row>
    <row r="21" spans="1:3">
      <c r="A21" s="239"/>
      <c r="B21" s="606" t="s">
        <v>350</v>
      </c>
      <c r="C21" s="607" t="s">
        <v>350</v>
      </c>
    </row>
    <row r="22" spans="1:3" ht="23.25" customHeight="1">
      <c r="A22" s="239"/>
      <c r="B22" s="606" t="s">
        <v>351</v>
      </c>
      <c r="C22" s="607" t="s">
        <v>352</v>
      </c>
    </row>
    <row r="23" spans="1:3">
      <c r="A23" s="239"/>
      <c r="B23" s="606" t="s">
        <v>353</v>
      </c>
      <c r="C23" s="607" t="s">
        <v>353</v>
      </c>
    </row>
    <row r="24" spans="1:3">
      <c r="A24" s="239"/>
      <c r="B24" s="606" t="s">
        <v>354</v>
      </c>
      <c r="C24" s="607" t="s">
        <v>355</v>
      </c>
    </row>
    <row r="25" spans="1:3" ht="12.6" thickBot="1">
      <c r="A25" s="241"/>
      <c r="B25" s="612" t="s">
        <v>356</v>
      </c>
      <c r="C25" s="613"/>
    </row>
    <row r="26" spans="1:3" ht="13.2" thickTop="1" thickBot="1">
      <c r="A26" s="593" t="s">
        <v>440</v>
      </c>
      <c r="B26" s="594"/>
      <c r="C26" s="595"/>
    </row>
    <row r="27" spans="1:3" ht="13.2" thickTop="1" thickBot="1">
      <c r="A27" s="242"/>
      <c r="B27" s="614" t="s">
        <v>357</v>
      </c>
      <c r="C27" s="615"/>
    </row>
    <row r="28" spans="1:3" ht="13.2" thickTop="1" thickBot="1">
      <c r="A28" s="593" t="s">
        <v>431</v>
      </c>
      <c r="B28" s="594"/>
      <c r="C28" s="595"/>
    </row>
    <row r="29" spans="1:3" ht="12.6" thickTop="1">
      <c r="A29" s="240"/>
      <c r="B29" s="610" t="s">
        <v>358</v>
      </c>
      <c r="C29" s="611" t="s">
        <v>359</v>
      </c>
    </row>
    <row r="30" spans="1:3">
      <c r="A30" s="239"/>
      <c r="B30" s="604" t="s">
        <v>360</v>
      </c>
      <c r="C30" s="605" t="s">
        <v>361</v>
      </c>
    </row>
    <row r="31" spans="1:3">
      <c r="A31" s="239"/>
      <c r="B31" s="604" t="s">
        <v>362</v>
      </c>
      <c r="C31" s="605" t="s">
        <v>363</v>
      </c>
    </row>
    <row r="32" spans="1:3">
      <c r="A32" s="239"/>
      <c r="B32" s="604" t="s">
        <v>364</v>
      </c>
      <c r="C32" s="605" t="s">
        <v>365</v>
      </c>
    </row>
    <row r="33" spans="1:3">
      <c r="A33" s="239"/>
      <c r="B33" s="604" t="s">
        <v>366</v>
      </c>
      <c r="C33" s="605" t="s">
        <v>367</v>
      </c>
    </row>
    <row r="34" spans="1:3">
      <c r="A34" s="239"/>
      <c r="B34" s="604" t="s">
        <v>368</v>
      </c>
      <c r="C34" s="605" t="s">
        <v>369</v>
      </c>
    </row>
    <row r="35" spans="1:3" ht="23.25" customHeight="1">
      <c r="A35" s="239"/>
      <c r="B35" s="604" t="s">
        <v>370</v>
      </c>
      <c r="C35" s="605" t="s">
        <v>371</v>
      </c>
    </row>
    <row r="36" spans="1:3" ht="24" customHeight="1">
      <c r="A36" s="239"/>
      <c r="B36" s="604" t="s">
        <v>372</v>
      </c>
      <c r="C36" s="605" t="s">
        <v>373</v>
      </c>
    </row>
    <row r="37" spans="1:3" ht="24.75" customHeight="1">
      <c r="A37" s="239"/>
      <c r="B37" s="604" t="s">
        <v>374</v>
      </c>
      <c r="C37" s="605" t="s">
        <v>375</v>
      </c>
    </row>
    <row r="38" spans="1:3" ht="23.25" customHeight="1">
      <c r="A38" s="239"/>
      <c r="B38" s="604" t="s">
        <v>432</v>
      </c>
      <c r="C38" s="605" t="s">
        <v>376</v>
      </c>
    </row>
    <row r="39" spans="1:3" ht="39.75" customHeight="1">
      <c r="A39" s="239"/>
      <c r="B39" s="606" t="s">
        <v>447</v>
      </c>
      <c r="C39" s="607" t="s">
        <v>377</v>
      </c>
    </row>
    <row r="40" spans="1:3" ht="12" customHeight="1">
      <c r="A40" s="239"/>
      <c r="B40" s="604" t="s">
        <v>378</v>
      </c>
      <c r="C40" s="605" t="s">
        <v>379</v>
      </c>
    </row>
    <row r="41" spans="1:3" ht="27" customHeight="1" thickBot="1">
      <c r="A41" s="241"/>
      <c r="B41" s="608" t="s">
        <v>380</v>
      </c>
      <c r="C41" s="609" t="s">
        <v>381</v>
      </c>
    </row>
    <row r="42" spans="1:3" ht="13.2" thickTop="1" thickBot="1">
      <c r="A42" s="593" t="s">
        <v>433</v>
      </c>
      <c r="B42" s="594"/>
      <c r="C42" s="595"/>
    </row>
    <row r="43" spans="1:3" ht="12.6" thickTop="1">
      <c r="A43" s="240"/>
      <c r="B43" s="596" t="s">
        <v>469</v>
      </c>
      <c r="C43" s="597" t="s">
        <v>382</v>
      </c>
    </row>
    <row r="44" spans="1:3">
      <c r="A44" s="239"/>
      <c r="B44" s="582" t="s">
        <v>468</v>
      </c>
      <c r="C44" s="583"/>
    </row>
    <row r="45" spans="1:3" ht="23.25" customHeight="1" thickBot="1">
      <c r="A45" s="241"/>
      <c r="B45" s="591" t="s">
        <v>383</v>
      </c>
      <c r="C45" s="592" t="s">
        <v>384</v>
      </c>
    </row>
    <row r="46" spans="1:3" ht="11.25" customHeight="1" thickTop="1" thickBot="1">
      <c r="A46" s="593" t="s">
        <v>434</v>
      </c>
      <c r="B46" s="594"/>
      <c r="C46" s="595"/>
    </row>
    <row r="47" spans="1:3" ht="26.25" customHeight="1" thickTop="1">
      <c r="A47" s="239"/>
      <c r="B47" s="582" t="s">
        <v>435</v>
      </c>
      <c r="C47" s="583"/>
    </row>
    <row r="48" spans="1:3" ht="12.6" thickBot="1">
      <c r="A48" s="593" t="s">
        <v>436</v>
      </c>
      <c r="B48" s="594"/>
      <c r="C48" s="595"/>
    </row>
    <row r="49" spans="1:3" ht="12.6" thickTop="1">
      <c r="A49" s="240"/>
      <c r="B49" s="596" t="s">
        <v>385</v>
      </c>
      <c r="C49" s="597" t="s">
        <v>385</v>
      </c>
    </row>
    <row r="50" spans="1:3" ht="11.25" customHeight="1">
      <c r="A50" s="239"/>
      <c r="B50" s="582" t="s">
        <v>386</v>
      </c>
      <c r="C50" s="583" t="s">
        <v>386</v>
      </c>
    </row>
    <row r="51" spans="1:3">
      <c r="A51" s="239"/>
      <c r="B51" s="582" t="s">
        <v>387</v>
      </c>
      <c r="C51" s="583" t="s">
        <v>387</v>
      </c>
    </row>
    <row r="52" spans="1:3" ht="11.25" customHeight="1">
      <c r="A52" s="239"/>
      <c r="B52" s="582" t="s">
        <v>496</v>
      </c>
      <c r="C52" s="583" t="s">
        <v>388</v>
      </c>
    </row>
    <row r="53" spans="1:3" ht="33.6" customHeight="1">
      <c r="A53" s="239"/>
      <c r="B53" s="582" t="s">
        <v>389</v>
      </c>
      <c r="C53" s="583" t="s">
        <v>389</v>
      </c>
    </row>
    <row r="54" spans="1:3" ht="11.25" customHeight="1">
      <c r="A54" s="239"/>
      <c r="B54" s="582" t="s">
        <v>489</v>
      </c>
      <c r="C54" s="583" t="s">
        <v>390</v>
      </c>
    </row>
    <row r="55" spans="1:3" ht="11.25" customHeight="1" thickBot="1">
      <c r="A55" s="593" t="s">
        <v>437</v>
      </c>
      <c r="B55" s="594"/>
      <c r="C55" s="595"/>
    </row>
    <row r="56" spans="1:3" ht="12.6" thickTop="1">
      <c r="A56" s="240"/>
      <c r="B56" s="596" t="s">
        <v>385</v>
      </c>
      <c r="C56" s="597" t="s">
        <v>385</v>
      </c>
    </row>
    <row r="57" spans="1:3">
      <c r="A57" s="239"/>
      <c r="B57" s="582" t="s">
        <v>391</v>
      </c>
      <c r="C57" s="583" t="s">
        <v>391</v>
      </c>
    </row>
    <row r="58" spans="1:3">
      <c r="A58" s="239"/>
      <c r="B58" s="582" t="s">
        <v>443</v>
      </c>
      <c r="C58" s="583" t="s">
        <v>392</v>
      </c>
    </row>
    <row r="59" spans="1:3">
      <c r="A59" s="239"/>
      <c r="B59" s="582" t="s">
        <v>393</v>
      </c>
      <c r="C59" s="583" t="s">
        <v>393</v>
      </c>
    </row>
    <row r="60" spans="1:3">
      <c r="A60" s="239"/>
      <c r="B60" s="582" t="s">
        <v>394</v>
      </c>
      <c r="C60" s="583" t="s">
        <v>394</v>
      </c>
    </row>
    <row r="61" spans="1:3">
      <c r="A61" s="239"/>
      <c r="B61" s="582" t="s">
        <v>395</v>
      </c>
      <c r="C61" s="583" t="s">
        <v>395</v>
      </c>
    </row>
    <row r="62" spans="1:3">
      <c r="A62" s="239"/>
      <c r="B62" s="582" t="s">
        <v>444</v>
      </c>
      <c r="C62" s="583" t="s">
        <v>396</v>
      </c>
    </row>
    <row r="63" spans="1:3">
      <c r="A63" s="239"/>
      <c r="B63" s="582" t="s">
        <v>397</v>
      </c>
      <c r="C63" s="583" t="s">
        <v>397</v>
      </c>
    </row>
    <row r="64" spans="1:3" ht="12.6" thickBot="1">
      <c r="A64" s="241"/>
      <c r="B64" s="591" t="s">
        <v>398</v>
      </c>
      <c r="C64" s="592" t="s">
        <v>398</v>
      </c>
    </row>
    <row r="65" spans="1:3" ht="11.25" customHeight="1" thickTop="1">
      <c r="A65" s="584" t="s">
        <v>438</v>
      </c>
      <c r="B65" s="585"/>
      <c r="C65" s="586"/>
    </row>
    <row r="66" spans="1:3" ht="12.6" thickBot="1">
      <c r="A66" s="241"/>
      <c r="B66" s="591" t="s">
        <v>399</v>
      </c>
      <c r="C66" s="592" t="s">
        <v>399</v>
      </c>
    </row>
    <row r="67" spans="1:3" ht="11.25" customHeight="1" thickTop="1" thickBot="1">
      <c r="A67" s="593" t="s">
        <v>439</v>
      </c>
      <c r="B67" s="594"/>
      <c r="C67" s="595"/>
    </row>
    <row r="68" spans="1:3" ht="12.6" thickTop="1">
      <c r="A68" s="240"/>
      <c r="B68" s="596" t="s">
        <v>400</v>
      </c>
      <c r="C68" s="597" t="s">
        <v>400</v>
      </c>
    </row>
    <row r="69" spans="1:3">
      <c r="A69" s="239"/>
      <c r="B69" s="582" t="s">
        <v>401</v>
      </c>
      <c r="C69" s="583" t="s">
        <v>401</v>
      </c>
    </row>
    <row r="70" spans="1:3">
      <c r="A70" s="239"/>
      <c r="B70" s="582" t="s">
        <v>402</v>
      </c>
      <c r="C70" s="583" t="s">
        <v>402</v>
      </c>
    </row>
    <row r="71" spans="1:3" ht="38.25" customHeight="1">
      <c r="A71" s="239"/>
      <c r="B71" s="589" t="s">
        <v>446</v>
      </c>
      <c r="C71" s="590" t="s">
        <v>403</v>
      </c>
    </row>
    <row r="72" spans="1:3" ht="33.75" customHeight="1">
      <c r="A72" s="239"/>
      <c r="B72" s="589" t="s">
        <v>448</v>
      </c>
      <c r="C72" s="590" t="s">
        <v>404</v>
      </c>
    </row>
    <row r="73" spans="1:3" ht="15.75" customHeight="1">
      <c r="A73" s="239"/>
      <c r="B73" s="589" t="s">
        <v>445</v>
      </c>
      <c r="C73" s="590" t="s">
        <v>405</v>
      </c>
    </row>
    <row r="74" spans="1:3">
      <c r="A74" s="239"/>
      <c r="B74" s="582" t="s">
        <v>406</v>
      </c>
      <c r="C74" s="583" t="s">
        <v>406</v>
      </c>
    </row>
    <row r="75" spans="1:3" ht="12.6" thickBot="1">
      <c r="A75" s="241"/>
      <c r="B75" s="591" t="s">
        <v>407</v>
      </c>
      <c r="C75" s="592" t="s">
        <v>407</v>
      </c>
    </row>
    <row r="76" spans="1:3" ht="12.6" thickTop="1">
      <c r="A76" s="584" t="s">
        <v>472</v>
      </c>
      <c r="B76" s="585"/>
      <c r="C76" s="586"/>
    </row>
    <row r="77" spans="1:3">
      <c r="A77" s="239"/>
      <c r="B77" s="582" t="s">
        <v>399</v>
      </c>
      <c r="C77" s="583"/>
    </row>
    <row r="78" spans="1:3">
      <c r="A78" s="239"/>
      <c r="B78" s="582" t="s">
        <v>470</v>
      </c>
      <c r="C78" s="583"/>
    </row>
    <row r="79" spans="1:3">
      <c r="A79" s="239"/>
      <c r="B79" s="582" t="s">
        <v>471</v>
      </c>
      <c r="C79" s="583"/>
    </row>
    <row r="80" spans="1:3">
      <c r="A80" s="584" t="s">
        <v>473</v>
      </c>
      <c r="B80" s="585"/>
      <c r="C80" s="586"/>
    </row>
    <row r="81" spans="1:3">
      <c r="A81" s="239"/>
      <c r="B81" s="582" t="s">
        <v>399</v>
      </c>
      <c r="C81" s="583"/>
    </row>
    <row r="82" spans="1:3">
      <c r="A82" s="239"/>
      <c r="B82" s="582" t="s">
        <v>474</v>
      </c>
      <c r="C82" s="583"/>
    </row>
    <row r="83" spans="1:3" ht="76.5" customHeight="1">
      <c r="A83" s="239"/>
      <c r="B83" s="582" t="s">
        <v>488</v>
      </c>
      <c r="C83" s="583"/>
    </row>
    <row r="84" spans="1:3" ht="53.25" customHeight="1">
      <c r="A84" s="239"/>
      <c r="B84" s="582" t="s">
        <v>487</v>
      </c>
      <c r="C84" s="583"/>
    </row>
    <row r="85" spans="1:3">
      <c r="A85" s="239"/>
      <c r="B85" s="582" t="s">
        <v>475</v>
      </c>
      <c r="C85" s="583"/>
    </row>
    <row r="86" spans="1:3">
      <c r="A86" s="239"/>
      <c r="B86" s="582" t="s">
        <v>476</v>
      </c>
      <c r="C86" s="583"/>
    </row>
    <row r="87" spans="1:3">
      <c r="A87" s="239"/>
      <c r="B87" s="582" t="s">
        <v>477</v>
      </c>
      <c r="C87" s="583"/>
    </row>
    <row r="88" spans="1:3">
      <c r="A88" s="584" t="s">
        <v>478</v>
      </c>
      <c r="B88" s="585"/>
      <c r="C88" s="586"/>
    </row>
    <row r="89" spans="1:3">
      <c r="A89" s="239"/>
      <c r="B89" s="582" t="s">
        <v>399</v>
      </c>
      <c r="C89" s="583"/>
    </row>
    <row r="90" spans="1:3">
      <c r="A90" s="239"/>
      <c r="B90" s="582" t="s">
        <v>480</v>
      </c>
      <c r="C90" s="583"/>
    </row>
    <row r="91" spans="1:3" ht="12" customHeight="1">
      <c r="A91" s="239"/>
      <c r="B91" s="582" t="s">
        <v>481</v>
      </c>
      <c r="C91" s="583"/>
    </row>
    <row r="92" spans="1:3">
      <c r="A92" s="239"/>
      <c r="B92" s="582" t="s">
        <v>482</v>
      </c>
      <c r="C92" s="583"/>
    </row>
    <row r="93" spans="1:3" ht="24.75" customHeight="1">
      <c r="A93" s="239"/>
      <c r="B93" s="587" t="s">
        <v>523</v>
      </c>
      <c r="C93" s="588"/>
    </row>
    <row r="94" spans="1:3" ht="24" customHeight="1">
      <c r="A94" s="239"/>
      <c r="B94" s="587" t="s">
        <v>524</v>
      </c>
      <c r="C94" s="588"/>
    </row>
    <row r="95" spans="1:3" ht="13.5" customHeight="1">
      <c r="A95" s="239"/>
      <c r="B95" s="604" t="s">
        <v>483</v>
      </c>
      <c r="C95" s="605"/>
    </row>
    <row r="96" spans="1:3" ht="11.25" customHeight="1" thickBot="1">
      <c r="A96" s="598" t="s">
        <v>519</v>
      </c>
      <c r="B96" s="599"/>
      <c r="C96" s="600"/>
    </row>
    <row r="97" spans="1:3" ht="13.2" thickTop="1" thickBot="1">
      <c r="A97" s="603" t="s">
        <v>408</v>
      </c>
      <c r="B97" s="603"/>
      <c r="C97" s="603"/>
    </row>
    <row r="98" spans="1:3">
      <c r="A98" s="382">
        <v>2</v>
      </c>
      <c r="B98" s="379" t="s">
        <v>499</v>
      </c>
      <c r="C98" s="379" t="s">
        <v>520</v>
      </c>
    </row>
    <row r="99" spans="1:3">
      <c r="A99" s="245">
        <v>3</v>
      </c>
      <c r="B99" s="380" t="s">
        <v>500</v>
      </c>
      <c r="C99" s="381" t="s">
        <v>521</v>
      </c>
    </row>
    <row r="100" spans="1:3">
      <c r="A100" s="245">
        <v>4</v>
      </c>
      <c r="B100" s="380" t="s">
        <v>501</v>
      </c>
      <c r="C100" s="381" t="s">
        <v>525</v>
      </c>
    </row>
    <row r="101" spans="1:3" ht="11.25" customHeight="1">
      <c r="A101" s="245">
        <v>5</v>
      </c>
      <c r="B101" s="380" t="s">
        <v>502</v>
      </c>
      <c r="C101" s="381" t="s">
        <v>522</v>
      </c>
    </row>
    <row r="102" spans="1:3" ht="12" customHeight="1">
      <c r="A102" s="245">
        <v>6</v>
      </c>
      <c r="B102" s="380" t="s">
        <v>517</v>
      </c>
      <c r="C102" s="381" t="s">
        <v>503</v>
      </c>
    </row>
    <row r="103" spans="1:3" ht="12" customHeight="1">
      <c r="A103" s="245">
        <v>7</v>
      </c>
      <c r="B103" s="380" t="s">
        <v>504</v>
      </c>
      <c r="C103" s="381" t="s">
        <v>518</v>
      </c>
    </row>
    <row r="104" spans="1:3">
      <c r="A104" s="245">
        <v>8</v>
      </c>
      <c r="B104" s="380" t="s">
        <v>509</v>
      </c>
      <c r="C104" s="381" t="s">
        <v>529</v>
      </c>
    </row>
    <row r="105" spans="1:3" ht="11.25" customHeight="1">
      <c r="A105" s="584" t="s">
        <v>484</v>
      </c>
      <c r="B105" s="585"/>
      <c r="C105" s="586"/>
    </row>
    <row r="106" spans="1:3" ht="27.6" customHeight="1">
      <c r="A106" s="239"/>
      <c r="B106" s="601" t="s">
        <v>399</v>
      </c>
      <c r="C106" s="602"/>
    </row>
    <row r="107" spans="1:3">
      <c r="A107" s="238"/>
      <c r="B107" s="238"/>
      <c r="C107" s="238"/>
    </row>
    <row r="108" spans="1:3">
      <c r="A108" s="238"/>
      <c r="B108" s="238"/>
      <c r="C108" s="238"/>
    </row>
    <row r="109" spans="1:3">
      <c r="A109" s="238"/>
      <c r="B109" s="238"/>
      <c r="C109" s="238"/>
    </row>
    <row r="110" spans="1:3">
      <c r="A110" s="238"/>
      <c r="B110" s="238"/>
      <c r="C110" s="238"/>
    </row>
    <row r="111" spans="1:3">
      <c r="A111" s="238"/>
      <c r="B111" s="238"/>
      <c r="C111" s="238"/>
    </row>
  </sheetData>
  <mergeCells count="99">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1:C1"/>
    <mergeCell ref="B2:C2"/>
    <mergeCell ref="A4:C4"/>
    <mergeCell ref="B5:C5"/>
    <mergeCell ref="B6:C6"/>
    <mergeCell ref="A28:C28"/>
    <mergeCell ref="B29:C29"/>
    <mergeCell ref="B30:C30"/>
    <mergeCell ref="B31:C31"/>
    <mergeCell ref="B20:C20"/>
    <mergeCell ref="B21:C21"/>
    <mergeCell ref="B22:C22"/>
    <mergeCell ref="B23:C23"/>
    <mergeCell ref="B24:C24"/>
    <mergeCell ref="B25:C25"/>
    <mergeCell ref="A26:C26"/>
    <mergeCell ref="B27:C27"/>
    <mergeCell ref="B43:C43"/>
    <mergeCell ref="B32:C32"/>
    <mergeCell ref="B33:C33"/>
    <mergeCell ref="B34:C34"/>
    <mergeCell ref="B35:C35"/>
    <mergeCell ref="B36:C36"/>
    <mergeCell ref="B37:C37"/>
    <mergeCell ref="B38:C38"/>
    <mergeCell ref="B39:C39"/>
    <mergeCell ref="B40:C40"/>
    <mergeCell ref="B41:C41"/>
    <mergeCell ref="A42:C42"/>
    <mergeCell ref="B52:C52"/>
    <mergeCell ref="B53:C53"/>
    <mergeCell ref="B54:C54"/>
    <mergeCell ref="B44:C44"/>
    <mergeCell ref="B45:C45"/>
    <mergeCell ref="A48:C48"/>
    <mergeCell ref="B49:C49"/>
    <mergeCell ref="B50:C50"/>
    <mergeCell ref="B51:C51"/>
    <mergeCell ref="B66:C66"/>
    <mergeCell ref="A55:C55"/>
    <mergeCell ref="B56:C56"/>
    <mergeCell ref="B57:C57"/>
    <mergeCell ref="B58:C58"/>
    <mergeCell ref="B59:C59"/>
    <mergeCell ref="B60:C60"/>
    <mergeCell ref="B61:C61"/>
    <mergeCell ref="B62:C62"/>
    <mergeCell ref="B63:C63"/>
    <mergeCell ref="B64:C64"/>
    <mergeCell ref="A65:C65"/>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73:C73"/>
    <mergeCell ref="B74:C74"/>
    <mergeCell ref="B75:C75"/>
    <mergeCell ref="A67:C67"/>
    <mergeCell ref="B68:C68"/>
    <mergeCell ref="B69:C69"/>
    <mergeCell ref="B70:C70"/>
    <mergeCell ref="B71:C71"/>
    <mergeCell ref="B72:C72"/>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12" activePane="bottomRight" state="frozen"/>
      <selection pane="topRight" activeCell="B1" sqref="B1"/>
      <selection pane="bottomLeft" activeCell="A6" sqref="A6"/>
      <selection pane="bottomRight" activeCell="C30" sqref="C30"/>
    </sheetView>
  </sheetViews>
  <sheetFormatPr defaultRowHeight="14.4"/>
  <cols>
    <col min="1" max="1" width="9.5546875" style="20" bestFit="1" customWidth="1"/>
    <col min="2" max="2" width="86" style="17" customWidth="1"/>
    <col min="3" max="3" width="13.88671875" style="17" bestFit="1" customWidth="1"/>
    <col min="4" max="7" width="13.88671875" style="2" bestFit="1" customWidth="1"/>
    <col min="8" max="13" width="6.6640625" customWidth="1"/>
  </cols>
  <sheetData>
    <row r="1" spans="1:8">
      <c r="A1" s="18" t="s">
        <v>195</v>
      </c>
      <c r="B1" s="479" t="str">
        <f>Info!C2</f>
        <v>სს თიბისი ბანკი</v>
      </c>
    </row>
    <row r="2" spans="1:8">
      <c r="A2" s="18" t="s">
        <v>196</v>
      </c>
      <c r="B2" s="481">
        <v>44196</v>
      </c>
      <c r="C2" s="30"/>
      <c r="D2" s="19"/>
      <c r="E2" s="19"/>
      <c r="F2" s="19"/>
      <c r="G2" s="19"/>
      <c r="H2" s="1"/>
    </row>
    <row r="3" spans="1:8">
      <c r="A3" s="18"/>
      <c r="C3" s="30"/>
      <c r="D3" s="19"/>
      <c r="E3" s="19"/>
      <c r="F3" s="19"/>
      <c r="G3" s="19"/>
      <c r="H3" s="1"/>
    </row>
    <row r="4" spans="1:8" ht="15" thickBot="1">
      <c r="A4" s="75" t="s">
        <v>411</v>
      </c>
      <c r="B4" s="218" t="s">
        <v>230</v>
      </c>
      <c r="C4" s="219"/>
      <c r="D4" s="220"/>
      <c r="E4" s="220"/>
      <c r="F4" s="220"/>
      <c r="G4" s="220"/>
      <c r="H4" s="1"/>
    </row>
    <row r="5" spans="1:8">
      <c r="A5" s="348" t="s">
        <v>31</v>
      </c>
      <c r="B5" s="349"/>
      <c r="C5" s="350" t="s">
        <v>5</v>
      </c>
      <c r="D5" s="351" t="s">
        <v>6</v>
      </c>
      <c r="E5" s="351" t="s">
        <v>7</v>
      </c>
      <c r="F5" s="351" t="s">
        <v>8</v>
      </c>
      <c r="G5" s="352" t="s">
        <v>9</v>
      </c>
    </row>
    <row r="6" spans="1:8">
      <c r="A6" s="128"/>
      <c r="B6" s="33" t="s">
        <v>192</v>
      </c>
      <c r="C6" s="353"/>
      <c r="D6" s="353"/>
      <c r="E6" s="353"/>
      <c r="F6" s="353"/>
      <c r="G6" s="354"/>
    </row>
    <row r="7" spans="1:8">
      <c r="A7" s="128"/>
      <c r="B7" s="34" t="s">
        <v>197</v>
      </c>
      <c r="C7" s="353"/>
      <c r="D7" s="353"/>
      <c r="E7" s="353"/>
      <c r="F7" s="353"/>
      <c r="G7" s="354"/>
    </row>
    <row r="8" spans="1:8">
      <c r="A8" s="129">
        <v>1</v>
      </c>
      <c r="B8" s="254" t="s">
        <v>28</v>
      </c>
      <c r="C8" s="256">
        <v>1911233102.7799997</v>
      </c>
      <c r="D8" s="257">
        <v>1738738726.4795799</v>
      </c>
      <c r="E8" s="257">
        <v>1631006083.15712</v>
      </c>
      <c r="F8" s="257">
        <v>1518949876.0482998</v>
      </c>
      <c r="G8" s="258">
        <v>1871891895.8862803</v>
      </c>
    </row>
    <row r="9" spans="1:8">
      <c r="A9" s="129">
        <v>2</v>
      </c>
      <c r="B9" s="254" t="s">
        <v>94</v>
      </c>
      <c r="C9" s="256">
        <v>2385180902.7799997</v>
      </c>
      <c r="D9" s="257">
        <v>2211177726.4795799</v>
      </c>
      <c r="E9" s="257">
        <v>2068051683.15712</v>
      </c>
      <c r="F9" s="257">
        <v>1987693176.0482998</v>
      </c>
      <c r="G9" s="258">
        <v>2281706395.8862801</v>
      </c>
    </row>
    <row r="10" spans="1:8">
      <c r="A10" s="129">
        <v>3</v>
      </c>
      <c r="B10" s="254" t="s">
        <v>93</v>
      </c>
      <c r="C10" s="256">
        <v>3137911884.9541736</v>
      </c>
      <c r="D10" s="257">
        <v>2984108614.9029002</v>
      </c>
      <c r="E10" s="257">
        <v>2787136168.386055</v>
      </c>
      <c r="F10" s="257">
        <v>2767850461.5578699</v>
      </c>
      <c r="G10" s="258">
        <v>2974028760.1640739</v>
      </c>
    </row>
    <row r="11" spans="1:8">
      <c r="A11" s="128"/>
      <c r="B11" s="33" t="s">
        <v>193</v>
      </c>
      <c r="C11" s="353"/>
      <c r="D11" s="353"/>
      <c r="E11" s="353"/>
      <c r="F11" s="353"/>
      <c r="G11" s="354"/>
    </row>
    <row r="12" spans="1:8" ht="15" customHeight="1">
      <c r="A12" s="129">
        <v>4</v>
      </c>
      <c r="B12" s="254" t="s">
        <v>425</v>
      </c>
      <c r="C12" s="391">
        <v>18301476970.635738</v>
      </c>
      <c r="D12" s="257">
        <v>17478610378.059635</v>
      </c>
      <c r="E12" s="257">
        <v>16249474615.578043</v>
      </c>
      <c r="F12" s="257">
        <v>16604959666.606977</v>
      </c>
      <c r="G12" s="258">
        <v>15590927372.722055</v>
      </c>
    </row>
    <row r="13" spans="1:8">
      <c r="A13" s="128"/>
      <c r="B13" s="33" t="s">
        <v>95</v>
      </c>
      <c r="C13" s="353"/>
      <c r="D13" s="353"/>
      <c r="E13" s="353"/>
      <c r="F13" s="353"/>
      <c r="G13" s="354"/>
    </row>
    <row r="14" spans="1:8" s="3" customFormat="1">
      <c r="A14" s="129"/>
      <c r="B14" s="34" t="s">
        <v>608</v>
      </c>
      <c r="C14" s="353"/>
      <c r="D14" s="353"/>
      <c r="E14" s="353"/>
      <c r="F14" s="353"/>
      <c r="G14" s="354"/>
    </row>
    <row r="15" spans="1:8">
      <c r="A15" s="127">
        <v>5</v>
      </c>
      <c r="B15" s="32"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&gt;=7.4%</v>
      </c>
      <c r="C15" s="519">
        <v>0.10443053890385598</v>
      </c>
      <c r="D15" s="520">
        <v>9.9478087151720337E-2</v>
      </c>
      <c r="E15" s="520">
        <v>0.10037285030701899</v>
      </c>
      <c r="F15" s="520">
        <v>9.1475673927889689E-2</v>
      </c>
      <c r="G15" s="521">
        <v>0.1200628962688486</v>
      </c>
    </row>
    <row r="16" spans="1:8" ht="15" customHeight="1">
      <c r="A16" s="127">
        <v>6</v>
      </c>
      <c r="B16" s="32" t="str">
        <f>"პირველადი კაპიტალის კოეფიციენტი &gt;="&amp;ROUND('9.1. Capital Requirements'!$C$20*100, 2 )&amp;"%"</f>
        <v>პირველადი კაპიტალის კოეფიციენტი &gt;=9.2%</v>
      </c>
      <c r="C16" s="519">
        <v>0.13032723569835172</v>
      </c>
      <c r="D16" s="520">
        <v>0.1265076386882108</v>
      </c>
      <c r="E16" s="520">
        <v>0.12726883373660097</v>
      </c>
      <c r="F16" s="520">
        <v>0.11970478796438178</v>
      </c>
      <c r="G16" s="521">
        <v>0.14634834358079057</v>
      </c>
    </row>
    <row r="17" spans="1:7">
      <c r="A17" s="127">
        <v>7</v>
      </c>
      <c r="B17" s="32" t="str">
        <f>"საზედამხედველო კაპიტალის კოეფიციენტი &gt;="&amp;ROUND('9.1. Capital Requirements'!$C$21*100,2)&amp;"%"</f>
        <v>საზედამხედველო კაპიტალის კოეფიციენტი &gt;=13.7%</v>
      </c>
      <c r="C17" s="519">
        <v>0.17145675674093816</v>
      </c>
      <c r="D17" s="520">
        <v>0.17072916841539992</v>
      </c>
      <c r="E17" s="520">
        <v>0.17152161742596181</v>
      </c>
      <c r="F17" s="520">
        <v>0.16668817733560004</v>
      </c>
      <c r="G17" s="521">
        <v>0.19075380758731811</v>
      </c>
    </row>
    <row r="18" spans="1:7">
      <c r="A18" s="128"/>
      <c r="B18" s="33" t="s">
        <v>11</v>
      </c>
      <c r="C18" s="522"/>
      <c r="D18" s="522"/>
      <c r="E18" s="522"/>
      <c r="F18" s="522"/>
      <c r="G18" s="523"/>
    </row>
    <row r="19" spans="1:7" ht="15" customHeight="1">
      <c r="A19" s="130">
        <v>8</v>
      </c>
      <c r="B19" s="35" t="s">
        <v>12</v>
      </c>
      <c r="C19" s="524">
        <v>7.5107042017526701E-2</v>
      </c>
      <c r="D19" s="525">
        <v>7.524647273826561E-2</v>
      </c>
      <c r="E19" s="525">
        <v>7.6238358708738893E-2</v>
      </c>
      <c r="F19" s="525">
        <v>8.5768441938616879E-2</v>
      </c>
      <c r="G19" s="526">
        <v>7.92992203752204E-2</v>
      </c>
    </row>
    <row r="20" spans="1:7">
      <c r="A20" s="130">
        <v>9</v>
      </c>
      <c r="B20" s="35" t="s">
        <v>13</v>
      </c>
      <c r="C20" s="524">
        <v>4.2587171709542126E-2</v>
      </c>
      <c r="D20" s="525">
        <v>4.3086198731950166E-2</v>
      </c>
      <c r="E20" s="525">
        <v>4.3719137980739745E-2</v>
      </c>
      <c r="F20" s="525">
        <v>4.7073488405024164E-2</v>
      </c>
      <c r="G20" s="526">
        <v>3.991374905638987E-2</v>
      </c>
    </row>
    <row r="21" spans="1:7">
      <c r="A21" s="130">
        <v>10</v>
      </c>
      <c r="B21" s="35" t="s">
        <v>14</v>
      </c>
      <c r="C21" s="524">
        <v>1.5874579092175468E-2</v>
      </c>
      <c r="D21" s="525">
        <v>1.5479543968421976E-2</v>
      </c>
      <c r="E21" s="525">
        <v>1.8527693546675883E-2</v>
      </c>
      <c r="F21" s="525">
        <v>2.3552166822486981E-2</v>
      </c>
      <c r="G21" s="526">
        <v>3.6331868474591654E-2</v>
      </c>
    </row>
    <row r="22" spans="1:7">
      <c r="A22" s="130">
        <v>11</v>
      </c>
      <c r="B22" s="35" t="s">
        <v>231</v>
      </c>
      <c r="C22" s="524">
        <v>3.2519870307984582E-2</v>
      </c>
      <c r="D22" s="525">
        <v>3.2160274006315444E-2</v>
      </c>
      <c r="E22" s="525">
        <v>3.2519220727999149E-2</v>
      </c>
      <c r="F22" s="525">
        <v>3.8694953533592716E-2</v>
      </c>
      <c r="G22" s="526">
        <v>3.9385471318830537E-2</v>
      </c>
    </row>
    <row r="23" spans="1:7">
      <c r="A23" s="130">
        <v>12</v>
      </c>
      <c r="B23" s="35" t="s">
        <v>15</v>
      </c>
      <c r="C23" s="524">
        <v>6.3033425248853444E-3</v>
      </c>
      <c r="D23" s="525">
        <v>-3.5036392086385689E-3</v>
      </c>
      <c r="E23" s="525">
        <v>-1.6852285993603562E-2</v>
      </c>
      <c r="F23" s="525">
        <v>-6.6565088883720827E-2</v>
      </c>
      <c r="G23" s="526">
        <v>2.3977327680912434E-2</v>
      </c>
    </row>
    <row r="24" spans="1:7">
      <c r="A24" s="130">
        <v>13</v>
      </c>
      <c r="B24" s="35" t="s">
        <v>16</v>
      </c>
      <c r="C24" s="524">
        <v>6.0807948669729828E-2</v>
      </c>
      <c r="D24" s="525">
        <v>-3.3420326248825447E-2</v>
      </c>
      <c r="E24" s="525">
        <v>-0.15522451063751788</v>
      </c>
      <c r="F24" s="525">
        <v>-0.56434987527495073</v>
      </c>
      <c r="G24" s="526">
        <v>0.19927212216237863</v>
      </c>
    </row>
    <row r="25" spans="1:7">
      <c r="A25" s="128"/>
      <c r="B25" s="33" t="s">
        <v>17</v>
      </c>
      <c r="C25" s="522"/>
      <c r="D25" s="522"/>
      <c r="E25" s="522"/>
      <c r="F25" s="522"/>
      <c r="G25" s="523"/>
    </row>
    <row r="26" spans="1:7">
      <c r="A26" s="130">
        <v>14</v>
      </c>
      <c r="B26" s="35" t="s">
        <v>18</v>
      </c>
      <c r="C26" s="524">
        <v>7.6600566938825526E-2</v>
      </c>
      <c r="D26" s="525">
        <v>5.2711726956796844E-2</v>
      </c>
      <c r="E26" s="525">
        <v>4.8664594930663427E-2</v>
      </c>
      <c r="F26" s="525">
        <v>3.1387414452047506E-2</v>
      </c>
      <c r="G26" s="526">
        <v>3.0898507731881027E-2</v>
      </c>
    </row>
    <row r="27" spans="1:7" ht="15" customHeight="1">
      <c r="A27" s="130">
        <v>15</v>
      </c>
      <c r="B27" s="35" t="s">
        <v>19</v>
      </c>
      <c r="C27" s="524">
        <v>6.2028557513449177E-2</v>
      </c>
      <c r="D27" s="525">
        <v>6.7095427647909503E-2</v>
      </c>
      <c r="E27" s="525">
        <v>7.0116600722474526E-2</v>
      </c>
      <c r="F27" s="525">
        <v>6.9310364365241739E-2</v>
      </c>
      <c r="G27" s="526">
        <v>3.9045186737354742E-2</v>
      </c>
    </row>
    <row r="28" spans="1:7">
      <c r="A28" s="130">
        <v>16</v>
      </c>
      <c r="B28" s="35" t="s">
        <v>20</v>
      </c>
      <c r="C28" s="524">
        <v>0.59411780641931344</v>
      </c>
      <c r="D28" s="525">
        <v>0.61422789539589906</v>
      </c>
      <c r="E28" s="525">
        <v>0.60872223753519528</v>
      </c>
      <c r="F28" s="525">
        <v>0.622771767849434</v>
      </c>
      <c r="G28" s="526">
        <v>0.58762789305704533</v>
      </c>
    </row>
    <row r="29" spans="1:7" ht="15" customHeight="1">
      <c r="A29" s="130">
        <v>17</v>
      </c>
      <c r="B29" s="35" t="s">
        <v>21</v>
      </c>
      <c r="C29" s="524">
        <v>0.55055475428764489</v>
      </c>
      <c r="D29" s="525">
        <v>0.55870306761100297</v>
      </c>
      <c r="E29" s="525">
        <v>0.53759337777053628</v>
      </c>
      <c r="F29" s="525">
        <v>0.55678904845144317</v>
      </c>
      <c r="G29" s="526">
        <v>0.53229936992534133</v>
      </c>
    </row>
    <row r="30" spans="1:7">
      <c r="A30" s="130">
        <v>18</v>
      </c>
      <c r="B30" s="35" t="s">
        <v>22</v>
      </c>
      <c r="C30" s="524">
        <v>0.18197833824083853</v>
      </c>
      <c r="D30" s="525">
        <v>0.13307571953712374</v>
      </c>
      <c r="E30" s="525">
        <v>5.9537894944865492E-2</v>
      </c>
      <c r="F30" s="525">
        <v>9.4733127818469459E-2</v>
      </c>
      <c r="G30" s="526">
        <v>0.22281223794416166</v>
      </c>
    </row>
    <row r="31" spans="1:7" ht="15" customHeight="1">
      <c r="A31" s="128"/>
      <c r="B31" s="33" t="s">
        <v>23</v>
      </c>
      <c r="C31" s="522"/>
      <c r="D31" s="522"/>
      <c r="E31" s="522"/>
      <c r="F31" s="522"/>
      <c r="G31" s="523"/>
    </row>
    <row r="32" spans="1:7" ht="15" customHeight="1">
      <c r="A32" s="130">
        <v>19</v>
      </c>
      <c r="B32" s="35" t="s">
        <v>24</v>
      </c>
      <c r="C32" s="524">
        <v>0.19909445105195905</v>
      </c>
      <c r="D32" s="524">
        <v>0.19845293123096946</v>
      </c>
      <c r="E32" s="524">
        <v>0.1937872272062143</v>
      </c>
      <c r="F32" s="524">
        <v>0.17569186080552374</v>
      </c>
      <c r="G32" s="527">
        <v>0.17184674965598676</v>
      </c>
    </row>
    <row r="33" spans="1:7" ht="15" customHeight="1">
      <c r="A33" s="130">
        <v>20</v>
      </c>
      <c r="B33" s="35" t="s">
        <v>25</v>
      </c>
      <c r="C33" s="524">
        <v>0.63112168282069203</v>
      </c>
      <c r="D33" s="524">
        <v>0.64342915029462033</v>
      </c>
      <c r="E33" s="524">
        <v>0.63978771860315675</v>
      </c>
      <c r="F33" s="524">
        <v>0.6551477238286878</v>
      </c>
      <c r="G33" s="527">
        <v>0.63404513965152642</v>
      </c>
    </row>
    <row r="34" spans="1:7" ht="15" customHeight="1">
      <c r="A34" s="130">
        <v>21</v>
      </c>
      <c r="B34" s="259" t="s">
        <v>26</v>
      </c>
      <c r="C34" s="524">
        <v>0.3564439442291964</v>
      </c>
      <c r="D34" s="524">
        <v>0.35179010657027132</v>
      </c>
      <c r="E34" s="524">
        <v>0.34723888945071008</v>
      </c>
      <c r="F34" s="524">
        <v>0.35217091434728914</v>
      </c>
      <c r="G34" s="527">
        <v>0.36789247188462687</v>
      </c>
    </row>
    <row r="35" spans="1:7" ht="15" customHeight="1">
      <c r="A35" s="356"/>
      <c r="B35" s="33" t="s">
        <v>634</v>
      </c>
      <c r="C35" s="353"/>
      <c r="D35" s="353"/>
      <c r="E35" s="353"/>
      <c r="F35" s="353"/>
      <c r="G35" s="354"/>
    </row>
    <row r="36" spans="1:7" ht="15" customHeight="1">
      <c r="A36" s="130">
        <v>22</v>
      </c>
      <c r="B36" s="347" t="s">
        <v>515</v>
      </c>
      <c r="C36" s="259">
        <v>4101094758.2726893</v>
      </c>
      <c r="D36" s="259">
        <v>4006001770.2432213</v>
      </c>
      <c r="E36" s="259">
        <v>3623454788.6412044</v>
      </c>
      <c r="F36" s="259">
        <v>3375895630.1592102</v>
      </c>
      <c r="G36" s="355">
        <v>3845188448.2466154</v>
      </c>
    </row>
    <row r="37" spans="1:7">
      <c r="A37" s="130">
        <v>23</v>
      </c>
      <c r="B37" s="35" t="s">
        <v>516</v>
      </c>
      <c r="C37" s="259">
        <v>3218154429.2803812</v>
      </c>
      <c r="D37" s="260">
        <v>3249479795.5482731</v>
      </c>
      <c r="E37" s="260">
        <v>3087741713.9178519</v>
      </c>
      <c r="F37" s="260">
        <v>2986413869.8763885</v>
      </c>
      <c r="G37" s="261">
        <v>2864558717.2262158</v>
      </c>
    </row>
    <row r="38" spans="1:7" ht="15" thickBot="1">
      <c r="A38" s="131">
        <v>24</v>
      </c>
      <c r="B38" s="262" t="s">
        <v>514</v>
      </c>
      <c r="C38" s="528">
        <v>1.274362324243633</v>
      </c>
      <c r="D38" s="529">
        <v>1.2328132569808157</v>
      </c>
      <c r="E38" s="529">
        <v>1.1734967249069606</v>
      </c>
      <c r="F38" s="529">
        <v>1.1304178781820828</v>
      </c>
      <c r="G38" s="530">
        <v>1.3423318660299461</v>
      </c>
    </row>
    <row r="39" spans="1:7">
      <c r="A39" s="21"/>
    </row>
    <row r="40" spans="1:7" ht="41.4">
      <c r="B40" s="24" t="s">
        <v>607</v>
      </c>
    </row>
    <row r="41" spans="1:7" ht="69">
      <c r="B41" s="407" t="s">
        <v>635</v>
      </c>
      <c r="D41" s="376"/>
      <c r="E41" s="376"/>
      <c r="F41" s="376"/>
      <c r="G41" s="37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24" activePane="bottomRight" state="frozen"/>
      <selection pane="topRight" activeCell="B1" sqref="B1"/>
      <selection pane="bottomLeft" activeCell="A5" sqref="A5"/>
      <selection pane="bottomRight" activeCell="C7" sqref="C7:H41"/>
    </sheetView>
  </sheetViews>
  <sheetFormatPr defaultRowHeight="14.4"/>
  <cols>
    <col min="1" max="1" width="9.5546875" style="2" bestFit="1" customWidth="1"/>
    <col min="2" max="2" width="55.109375" style="2" bestFit="1" customWidth="1"/>
    <col min="3" max="3" width="12.6640625" style="2" bestFit="1" customWidth="1"/>
    <col min="4" max="5" width="13.88671875" style="2" bestFit="1" customWidth="1"/>
    <col min="6" max="6" width="12.6640625" style="2" bestFit="1" customWidth="1"/>
    <col min="7" max="7" width="13.6640625" style="2" customWidth="1"/>
    <col min="8" max="8" width="14.5546875" style="2" customWidth="1"/>
  </cols>
  <sheetData>
    <row r="1" spans="1:8">
      <c r="A1" s="18" t="s">
        <v>195</v>
      </c>
      <c r="B1" s="376" t="str">
        <f>Info!C2</f>
        <v>სს თიბისი ბანკი</v>
      </c>
    </row>
    <row r="2" spans="1:8">
      <c r="A2" s="18" t="s">
        <v>196</v>
      </c>
      <c r="B2" s="482">
        <f>'1. key ratios'!B2</f>
        <v>44196</v>
      </c>
    </row>
    <row r="3" spans="1:8">
      <c r="A3" s="18"/>
    </row>
    <row r="4" spans="1:8" ht="15" thickBot="1">
      <c r="A4" s="36" t="s">
        <v>412</v>
      </c>
      <c r="B4" s="76" t="s">
        <v>250</v>
      </c>
      <c r="C4" s="36"/>
      <c r="D4" s="37"/>
      <c r="E4" s="37"/>
      <c r="F4" s="38"/>
      <c r="G4" s="38"/>
      <c r="H4" s="39" t="s">
        <v>99</v>
      </c>
    </row>
    <row r="5" spans="1:8">
      <c r="A5" s="40"/>
      <c r="B5" s="41"/>
      <c r="C5" s="533" t="s">
        <v>201</v>
      </c>
      <c r="D5" s="534"/>
      <c r="E5" s="535"/>
      <c r="F5" s="533" t="s">
        <v>202</v>
      </c>
      <c r="G5" s="534"/>
      <c r="H5" s="536"/>
    </row>
    <row r="6" spans="1:8">
      <c r="A6" s="42" t="s">
        <v>31</v>
      </c>
      <c r="B6" s="43" t="s">
        <v>159</v>
      </c>
      <c r="C6" s="44" t="s">
        <v>32</v>
      </c>
      <c r="D6" s="44" t="s">
        <v>100</v>
      </c>
      <c r="E6" s="44" t="s">
        <v>73</v>
      </c>
      <c r="F6" s="44" t="s">
        <v>32</v>
      </c>
      <c r="G6" s="44" t="s">
        <v>100</v>
      </c>
      <c r="H6" s="45" t="s">
        <v>73</v>
      </c>
    </row>
    <row r="7" spans="1:8">
      <c r="A7" s="42">
        <v>1</v>
      </c>
      <c r="B7" s="46" t="s">
        <v>160</v>
      </c>
      <c r="C7" s="263">
        <v>247286668.75999999</v>
      </c>
      <c r="D7" s="263">
        <v>465796899.31999999</v>
      </c>
      <c r="E7" s="264">
        <v>713083568.07999992</v>
      </c>
      <c r="F7" s="265">
        <v>304486821.23000002</v>
      </c>
      <c r="G7" s="266">
        <v>305170893.81999999</v>
      </c>
      <c r="H7" s="267">
        <v>609657715.04999995</v>
      </c>
    </row>
    <row r="8" spans="1:8">
      <c r="A8" s="42">
        <v>2</v>
      </c>
      <c r="B8" s="46" t="s">
        <v>161</v>
      </c>
      <c r="C8" s="263">
        <v>100423429.98</v>
      </c>
      <c r="D8" s="263">
        <v>2100017173.9300001</v>
      </c>
      <c r="E8" s="264">
        <v>2200440603.9099998</v>
      </c>
      <c r="F8" s="265">
        <v>29192239.030000001</v>
      </c>
      <c r="G8" s="266">
        <v>1597482420.6899998</v>
      </c>
      <c r="H8" s="267">
        <v>1626674659.7199998</v>
      </c>
    </row>
    <row r="9" spans="1:8">
      <c r="A9" s="42">
        <v>3</v>
      </c>
      <c r="B9" s="46" t="s">
        <v>162</v>
      </c>
      <c r="C9" s="263">
        <v>2679823.98</v>
      </c>
      <c r="D9" s="263">
        <v>713885706.80999994</v>
      </c>
      <c r="E9" s="264">
        <v>716565530.78999996</v>
      </c>
      <c r="F9" s="265">
        <v>1447648.56</v>
      </c>
      <c r="G9" s="266">
        <v>318220626.27999997</v>
      </c>
      <c r="H9" s="267">
        <v>319668274.83999997</v>
      </c>
    </row>
    <row r="10" spans="1:8">
      <c r="A10" s="42">
        <v>4</v>
      </c>
      <c r="B10" s="46" t="s">
        <v>191</v>
      </c>
      <c r="C10" s="263">
        <v>0</v>
      </c>
      <c r="D10" s="263">
        <v>0</v>
      </c>
      <c r="E10" s="264">
        <v>0</v>
      </c>
      <c r="F10" s="265">
        <v>0</v>
      </c>
      <c r="G10" s="266">
        <v>0</v>
      </c>
      <c r="H10" s="267">
        <v>0</v>
      </c>
    </row>
    <row r="11" spans="1:8">
      <c r="A11" s="42">
        <v>5</v>
      </c>
      <c r="B11" s="46" t="s">
        <v>163</v>
      </c>
      <c r="C11" s="263">
        <v>2422378777.27</v>
      </c>
      <c r="D11" s="263">
        <v>127573797.36</v>
      </c>
      <c r="E11" s="264">
        <v>2549952574.6300001</v>
      </c>
      <c r="F11" s="265">
        <v>1924530869.8399999</v>
      </c>
      <c r="G11" s="266">
        <v>46027477.537239999</v>
      </c>
      <c r="H11" s="267">
        <v>1970558347.3772399</v>
      </c>
    </row>
    <row r="12" spans="1:8">
      <c r="A12" s="42">
        <v>6.1</v>
      </c>
      <c r="B12" s="47" t="s">
        <v>164</v>
      </c>
      <c r="C12" s="263">
        <v>6052501991.7400007</v>
      </c>
      <c r="D12" s="263">
        <v>8859465292.0300007</v>
      </c>
      <c r="E12" s="264">
        <v>14911967283.77</v>
      </c>
      <c r="F12" s="265">
        <v>5202531356.5599995</v>
      </c>
      <c r="G12" s="266">
        <v>7413577417.4499989</v>
      </c>
      <c r="H12" s="267">
        <v>12616108774.009998</v>
      </c>
    </row>
    <row r="13" spans="1:8">
      <c r="A13" s="42">
        <v>6.2</v>
      </c>
      <c r="B13" s="47" t="s">
        <v>165</v>
      </c>
      <c r="C13" s="263">
        <v>-398426698.95999998</v>
      </c>
      <c r="D13" s="263">
        <v>-526541121.33999997</v>
      </c>
      <c r="E13" s="264">
        <v>-924967820.29999995</v>
      </c>
      <c r="F13" s="265">
        <v>-205825991.28279999</v>
      </c>
      <c r="G13" s="266">
        <v>-286772331.6972</v>
      </c>
      <c r="H13" s="267">
        <v>-492598322.98000002</v>
      </c>
    </row>
    <row r="14" spans="1:8">
      <c r="A14" s="42">
        <v>6</v>
      </c>
      <c r="B14" s="46" t="s">
        <v>166</v>
      </c>
      <c r="C14" s="264">
        <v>5654075292.7800007</v>
      </c>
      <c r="D14" s="264">
        <v>8332924170.6900005</v>
      </c>
      <c r="E14" s="264">
        <v>13986999463.470001</v>
      </c>
      <c r="F14" s="264">
        <v>4996705365.2771997</v>
      </c>
      <c r="G14" s="264">
        <v>7126805085.752799</v>
      </c>
      <c r="H14" s="267">
        <v>12123510451.029999</v>
      </c>
    </row>
    <row r="15" spans="1:8">
      <c r="A15" s="42">
        <v>7</v>
      </c>
      <c r="B15" s="46" t="s">
        <v>167</v>
      </c>
      <c r="C15" s="263">
        <v>178698103.39000002</v>
      </c>
      <c r="D15" s="263">
        <v>133412578.21000001</v>
      </c>
      <c r="E15" s="264">
        <v>312110681.60000002</v>
      </c>
      <c r="F15" s="265">
        <v>101070413.87</v>
      </c>
      <c r="G15" s="266">
        <v>72724453.340000004</v>
      </c>
      <c r="H15" s="267">
        <v>173794867.21000001</v>
      </c>
    </row>
    <row r="16" spans="1:8">
      <c r="A16" s="42">
        <v>8</v>
      </c>
      <c r="B16" s="46" t="s">
        <v>168</v>
      </c>
      <c r="C16" s="263">
        <v>77134961.019999996</v>
      </c>
      <c r="D16" s="263">
        <v>0</v>
      </c>
      <c r="E16" s="264">
        <v>77134961.019999996</v>
      </c>
      <c r="F16" s="265">
        <v>78384424.870000005</v>
      </c>
      <c r="G16" s="266">
        <v>0</v>
      </c>
      <c r="H16" s="267">
        <v>78384424.870000005</v>
      </c>
    </row>
    <row r="17" spans="1:8">
      <c r="A17" s="42">
        <v>9</v>
      </c>
      <c r="B17" s="46" t="s">
        <v>169</v>
      </c>
      <c r="C17" s="263">
        <v>26922915.689999998</v>
      </c>
      <c r="D17" s="263">
        <v>15515421.110000001</v>
      </c>
      <c r="E17" s="264">
        <v>42438336.799999997</v>
      </c>
      <c r="F17" s="265">
        <v>26228492.060000002</v>
      </c>
      <c r="G17" s="266">
        <v>0</v>
      </c>
      <c r="H17" s="267">
        <v>26228492.060000002</v>
      </c>
    </row>
    <row r="18" spans="1:8">
      <c r="A18" s="42">
        <v>10</v>
      </c>
      <c r="B18" s="46" t="s">
        <v>170</v>
      </c>
      <c r="C18" s="263">
        <v>641038062.05999994</v>
      </c>
      <c r="D18" s="263">
        <v>0</v>
      </c>
      <c r="E18" s="264">
        <v>641038062.05999994</v>
      </c>
      <c r="F18" s="265">
        <v>652354426.60000002</v>
      </c>
      <c r="G18" s="266">
        <v>0</v>
      </c>
      <c r="H18" s="267">
        <v>652354426.60000002</v>
      </c>
    </row>
    <row r="19" spans="1:8">
      <c r="A19" s="42">
        <v>11</v>
      </c>
      <c r="B19" s="46" t="s">
        <v>171</v>
      </c>
      <c r="C19" s="263">
        <v>414696495.25000006</v>
      </c>
      <c r="D19" s="263">
        <v>73068544.510000005</v>
      </c>
      <c r="E19" s="264">
        <v>487765039.76000005</v>
      </c>
      <c r="F19" s="265">
        <v>319230059.17999995</v>
      </c>
      <c r="G19" s="266">
        <v>132051600.3</v>
      </c>
      <c r="H19" s="267">
        <v>451281659.47999996</v>
      </c>
    </row>
    <row r="20" spans="1:8">
      <c r="A20" s="42">
        <v>12</v>
      </c>
      <c r="B20" s="48" t="s">
        <v>172</v>
      </c>
      <c r="C20" s="264">
        <v>9765334530.1800003</v>
      </c>
      <c r="D20" s="264">
        <v>11962194291.940001</v>
      </c>
      <c r="E20" s="264">
        <v>21727528822.120003</v>
      </c>
      <c r="F20" s="264">
        <v>8433630760.5172005</v>
      </c>
      <c r="G20" s="264">
        <v>9598482557.7200394</v>
      </c>
      <c r="H20" s="267">
        <v>18032113318.23724</v>
      </c>
    </row>
    <row r="21" spans="1:8">
      <c r="A21" s="42"/>
      <c r="B21" s="43" t="s">
        <v>189</v>
      </c>
      <c r="C21" s="268"/>
      <c r="D21" s="268"/>
      <c r="E21" s="268"/>
      <c r="F21" s="269"/>
      <c r="G21" s="270"/>
      <c r="H21" s="271"/>
    </row>
    <row r="22" spans="1:8">
      <c r="A22" s="42">
        <v>13</v>
      </c>
      <c r="B22" s="46" t="s">
        <v>173</v>
      </c>
      <c r="C22" s="263">
        <v>56303670.289999999</v>
      </c>
      <c r="D22" s="263">
        <v>83223171.170000002</v>
      </c>
      <c r="E22" s="264">
        <v>139526841.46000001</v>
      </c>
      <c r="F22" s="265">
        <v>49840556.990000002</v>
      </c>
      <c r="G22" s="266">
        <v>115810691.95000002</v>
      </c>
      <c r="H22" s="267">
        <v>165651248.94000003</v>
      </c>
    </row>
    <row r="23" spans="1:8">
      <c r="A23" s="42">
        <v>14</v>
      </c>
      <c r="B23" s="46" t="s">
        <v>174</v>
      </c>
      <c r="C23" s="263">
        <v>1534392195.1199999</v>
      </c>
      <c r="D23" s="263">
        <v>2315021807.7799997</v>
      </c>
      <c r="E23" s="264">
        <v>3849414002.8999996</v>
      </c>
      <c r="F23" s="265">
        <v>1538115346.0800002</v>
      </c>
      <c r="G23" s="266">
        <v>1865219341.29</v>
      </c>
      <c r="H23" s="267">
        <v>3403334687.3699999</v>
      </c>
    </row>
    <row r="24" spans="1:8">
      <c r="A24" s="42">
        <v>15</v>
      </c>
      <c r="B24" s="46" t="s">
        <v>175</v>
      </c>
      <c r="C24" s="263">
        <v>1188676719.1100001</v>
      </c>
      <c r="D24" s="263">
        <v>2706555349.7000003</v>
      </c>
      <c r="E24" s="264">
        <v>3895232068.8100004</v>
      </c>
      <c r="F24" s="265">
        <v>1109024369.1700001</v>
      </c>
      <c r="G24" s="266">
        <v>2121519685.4100001</v>
      </c>
      <c r="H24" s="267">
        <v>3230544054.5799999</v>
      </c>
    </row>
    <row r="25" spans="1:8">
      <c r="A25" s="42">
        <v>16</v>
      </c>
      <c r="B25" s="46" t="s">
        <v>176</v>
      </c>
      <c r="C25" s="263">
        <v>1659971688.02</v>
      </c>
      <c r="D25" s="263">
        <v>3438189843.52</v>
      </c>
      <c r="E25" s="264">
        <v>5098161531.54</v>
      </c>
      <c r="F25" s="265">
        <v>916313627.44000006</v>
      </c>
      <c r="G25" s="266">
        <v>2684878364.6299996</v>
      </c>
      <c r="H25" s="267">
        <v>3601191992.0699997</v>
      </c>
    </row>
    <row r="26" spans="1:8">
      <c r="A26" s="42">
        <v>17</v>
      </c>
      <c r="B26" s="46" t="s">
        <v>177</v>
      </c>
      <c r="C26" s="268">
        <v>0.05</v>
      </c>
      <c r="D26" s="268">
        <v>975718991.95000005</v>
      </c>
      <c r="E26" s="264">
        <v>975718992</v>
      </c>
      <c r="F26" s="269">
        <v>0</v>
      </c>
      <c r="G26" s="270">
        <v>852117929.96000004</v>
      </c>
      <c r="H26" s="267">
        <v>852117929.96000004</v>
      </c>
    </row>
    <row r="27" spans="1:8">
      <c r="A27" s="42">
        <v>18</v>
      </c>
      <c r="B27" s="46" t="s">
        <v>178</v>
      </c>
      <c r="C27" s="263">
        <v>2516342410.4899998</v>
      </c>
      <c r="D27" s="263">
        <v>1498749340.5999999</v>
      </c>
      <c r="E27" s="264">
        <v>4015091751.0899997</v>
      </c>
      <c r="F27" s="265">
        <v>2013818141.01</v>
      </c>
      <c r="G27" s="266">
        <v>1182948195.6099999</v>
      </c>
      <c r="H27" s="267">
        <v>3196766336.6199999</v>
      </c>
    </row>
    <row r="28" spans="1:8">
      <c r="A28" s="42">
        <v>19</v>
      </c>
      <c r="B28" s="46" t="s">
        <v>179</v>
      </c>
      <c r="C28" s="263">
        <v>37458160.810000002</v>
      </c>
      <c r="D28" s="263">
        <v>56406448.109999999</v>
      </c>
      <c r="E28" s="264">
        <v>93864608.920000002</v>
      </c>
      <c r="F28" s="265">
        <v>23485061.390000001</v>
      </c>
      <c r="G28" s="266">
        <v>61941131.63000001</v>
      </c>
      <c r="H28" s="267">
        <v>85426193.020000011</v>
      </c>
    </row>
    <row r="29" spans="1:8">
      <c r="A29" s="42">
        <v>20</v>
      </c>
      <c r="B29" s="46" t="s">
        <v>101</v>
      </c>
      <c r="C29" s="263">
        <v>208818176.09</v>
      </c>
      <c r="D29" s="263">
        <v>172788836.40999997</v>
      </c>
      <c r="E29" s="264">
        <v>381607012.5</v>
      </c>
      <c r="F29" s="265">
        <v>151501542.56999999</v>
      </c>
      <c r="G29" s="266">
        <v>234950749.19</v>
      </c>
      <c r="H29" s="267">
        <v>386452291.75999999</v>
      </c>
    </row>
    <row r="30" spans="1:8">
      <c r="A30" s="42">
        <v>21</v>
      </c>
      <c r="B30" s="46" t="s">
        <v>180</v>
      </c>
      <c r="C30" s="263">
        <v>12562250</v>
      </c>
      <c r="D30" s="263">
        <v>1096829460</v>
      </c>
      <c r="E30" s="264">
        <v>1109391710</v>
      </c>
      <c r="F30" s="265">
        <v>12562250</v>
      </c>
      <c r="G30" s="266">
        <v>954964270</v>
      </c>
      <c r="H30" s="267">
        <v>967526520</v>
      </c>
    </row>
    <row r="31" spans="1:8">
      <c r="A31" s="42">
        <v>22</v>
      </c>
      <c r="B31" s="48" t="s">
        <v>181</v>
      </c>
      <c r="C31" s="264">
        <v>7214525269.9800005</v>
      </c>
      <c r="D31" s="264">
        <v>12343483249.240002</v>
      </c>
      <c r="E31" s="264">
        <v>19558008519.220001</v>
      </c>
      <c r="F31" s="264">
        <v>5814660894.6500006</v>
      </c>
      <c r="G31" s="264">
        <v>10074350359.67</v>
      </c>
      <c r="H31" s="267">
        <v>15889011254.32</v>
      </c>
    </row>
    <row r="32" spans="1:8">
      <c r="A32" s="42"/>
      <c r="B32" s="43" t="s">
        <v>190</v>
      </c>
      <c r="C32" s="268"/>
      <c r="D32" s="268"/>
      <c r="E32" s="263"/>
      <c r="F32" s="269"/>
      <c r="G32" s="270"/>
      <c r="H32" s="271"/>
    </row>
    <row r="33" spans="1:8">
      <c r="A33" s="42">
        <v>23</v>
      </c>
      <c r="B33" s="46" t="s">
        <v>182</v>
      </c>
      <c r="C33" s="263">
        <v>21015907.600000001</v>
      </c>
      <c r="D33" s="268">
        <v>0</v>
      </c>
      <c r="E33" s="264">
        <v>21015907.600000001</v>
      </c>
      <c r="F33" s="265">
        <v>21015907.600000001</v>
      </c>
      <c r="G33" s="270">
        <v>0</v>
      </c>
      <c r="H33" s="267">
        <v>21015907.600000001</v>
      </c>
    </row>
    <row r="34" spans="1:8">
      <c r="A34" s="42">
        <v>24</v>
      </c>
      <c r="B34" s="46" t="s">
        <v>183</v>
      </c>
      <c r="C34" s="263">
        <v>0</v>
      </c>
      <c r="D34" s="268">
        <v>0</v>
      </c>
      <c r="E34" s="264">
        <v>0</v>
      </c>
      <c r="F34" s="265">
        <v>0</v>
      </c>
      <c r="G34" s="270">
        <v>0</v>
      </c>
      <c r="H34" s="267">
        <v>0</v>
      </c>
    </row>
    <row r="35" spans="1:8">
      <c r="A35" s="42">
        <v>25</v>
      </c>
      <c r="B35" s="47" t="s">
        <v>184</v>
      </c>
      <c r="C35" s="263">
        <v>0</v>
      </c>
      <c r="D35" s="268">
        <v>0</v>
      </c>
      <c r="E35" s="264">
        <v>0</v>
      </c>
      <c r="F35" s="265">
        <v>0</v>
      </c>
      <c r="G35" s="270">
        <v>0</v>
      </c>
      <c r="H35" s="267">
        <v>0</v>
      </c>
    </row>
    <row r="36" spans="1:8">
      <c r="A36" s="42">
        <v>26</v>
      </c>
      <c r="B36" s="46" t="s">
        <v>185</v>
      </c>
      <c r="C36" s="263">
        <v>506993949.06</v>
      </c>
      <c r="D36" s="268">
        <v>0</v>
      </c>
      <c r="E36" s="264">
        <v>506993949.06</v>
      </c>
      <c r="F36" s="265">
        <v>524567704.25</v>
      </c>
      <c r="G36" s="270">
        <v>0</v>
      </c>
      <c r="H36" s="267">
        <v>524567704.25</v>
      </c>
    </row>
    <row r="37" spans="1:8">
      <c r="A37" s="42">
        <v>27</v>
      </c>
      <c r="B37" s="46" t="s">
        <v>186</v>
      </c>
      <c r="C37" s="263">
        <v>0</v>
      </c>
      <c r="D37" s="268">
        <v>0</v>
      </c>
      <c r="E37" s="264">
        <v>0</v>
      </c>
      <c r="F37" s="265">
        <v>0</v>
      </c>
      <c r="G37" s="270">
        <v>0</v>
      </c>
      <c r="H37" s="267">
        <v>0</v>
      </c>
    </row>
    <row r="38" spans="1:8">
      <c r="A38" s="42">
        <v>28</v>
      </c>
      <c r="B38" s="46" t="s">
        <v>187</v>
      </c>
      <c r="C38" s="263">
        <v>1641507739.0300002</v>
      </c>
      <c r="D38" s="268">
        <v>0</v>
      </c>
      <c r="E38" s="264">
        <v>1641507739.0300002</v>
      </c>
      <c r="F38" s="265">
        <v>1511172574.26</v>
      </c>
      <c r="G38" s="270">
        <v>0</v>
      </c>
      <c r="H38" s="267">
        <v>1511172574.26</v>
      </c>
    </row>
    <row r="39" spans="1:8">
      <c r="A39" s="42">
        <v>29</v>
      </c>
      <c r="B39" s="46" t="s">
        <v>203</v>
      </c>
      <c r="C39" s="263">
        <v>2707.2300000041723</v>
      </c>
      <c r="D39" s="268">
        <v>0</v>
      </c>
      <c r="E39" s="264">
        <v>2707.2300000041723</v>
      </c>
      <c r="F39" s="265">
        <v>86345877.620000005</v>
      </c>
      <c r="G39" s="270">
        <v>0</v>
      </c>
      <c r="H39" s="267">
        <v>86345877.620000005</v>
      </c>
    </row>
    <row r="40" spans="1:8">
      <c r="A40" s="42">
        <v>30</v>
      </c>
      <c r="B40" s="48" t="s">
        <v>188</v>
      </c>
      <c r="C40" s="263">
        <v>2169520302.9200001</v>
      </c>
      <c r="D40" s="268">
        <v>0</v>
      </c>
      <c r="E40" s="264">
        <v>2169520302.9200001</v>
      </c>
      <c r="F40" s="265">
        <v>2143102063.73</v>
      </c>
      <c r="G40" s="270">
        <v>0</v>
      </c>
      <c r="H40" s="267">
        <v>2143102063.73</v>
      </c>
    </row>
    <row r="41" spans="1:8" ht="15" thickBot="1">
      <c r="A41" s="49">
        <v>31</v>
      </c>
      <c r="B41" s="50" t="s">
        <v>204</v>
      </c>
      <c r="C41" s="272">
        <v>9384045572.9000015</v>
      </c>
      <c r="D41" s="272">
        <v>12343483249.240002</v>
      </c>
      <c r="E41" s="272">
        <v>21727528822.140003</v>
      </c>
      <c r="F41" s="272">
        <v>7957762958.3800011</v>
      </c>
      <c r="G41" s="272">
        <v>10074350359.67</v>
      </c>
      <c r="H41" s="273">
        <v>18032113318.050003</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C8" sqref="C8:H67"/>
    </sheetView>
  </sheetViews>
  <sheetFormatPr defaultColWidth="9.109375" defaultRowHeight="14.4"/>
  <cols>
    <col min="1" max="1" width="9.5546875" style="2" bestFit="1" customWidth="1"/>
    <col min="2" max="2" width="89.109375" style="2" customWidth="1"/>
    <col min="3" max="8" width="12.6640625" style="2" customWidth="1"/>
    <col min="9" max="9" width="8.88671875" customWidth="1"/>
    <col min="10" max="16384" width="9.109375" style="13"/>
  </cols>
  <sheetData>
    <row r="1" spans="1:8">
      <c r="A1" s="18" t="s">
        <v>195</v>
      </c>
      <c r="B1" s="17" t="str">
        <f>Info!C2</f>
        <v>სს თიბისი ბანკი</v>
      </c>
      <c r="C1" s="17"/>
    </row>
    <row r="2" spans="1:8">
      <c r="A2" s="18" t="s">
        <v>196</v>
      </c>
      <c r="B2" s="481">
        <f>'1. key ratios'!B2</f>
        <v>44196</v>
      </c>
      <c r="C2" s="30"/>
      <c r="D2" s="19"/>
      <c r="E2" s="19"/>
      <c r="F2" s="19"/>
      <c r="G2" s="19"/>
      <c r="H2" s="19"/>
    </row>
    <row r="3" spans="1:8">
      <c r="A3" s="18"/>
      <c r="B3" s="17"/>
      <c r="C3" s="30"/>
      <c r="D3" s="19"/>
      <c r="E3" s="19"/>
      <c r="F3" s="19"/>
      <c r="G3" s="19"/>
      <c r="H3" s="19"/>
    </row>
    <row r="4" spans="1:8" ht="15" thickBot="1">
      <c r="A4" s="52" t="s">
        <v>413</v>
      </c>
      <c r="B4" s="31" t="s">
        <v>229</v>
      </c>
      <c r="C4" s="38"/>
      <c r="D4" s="38"/>
      <c r="E4" s="38"/>
      <c r="F4" s="52"/>
      <c r="G4" s="52"/>
      <c r="H4" s="53" t="s">
        <v>99</v>
      </c>
    </row>
    <row r="5" spans="1:8">
      <c r="A5" s="132"/>
      <c r="B5" s="133"/>
      <c r="C5" s="533" t="s">
        <v>201</v>
      </c>
      <c r="D5" s="534"/>
      <c r="E5" s="535"/>
      <c r="F5" s="533" t="s">
        <v>202</v>
      </c>
      <c r="G5" s="534"/>
      <c r="H5" s="536"/>
    </row>
    <row r="6" spans="1:8">
      <c r="A6" s="134" t="s">
        <v>31</v>
      </c>
      <c r="B6" s="54"/>
      <c r="C6" s="55" t="s">
        <v>32</v>
      </c>
      <c r="D6" s="55" t="s">
        <v>102</v>
      </c>
      <c r="E6" s="55" t="s">
        <v>73</v>
      </c>
      <c r="F6" s="55" t="s">
        <v>32</v>
      </c>
      <c r="G6" s="55" t="s">
        <v>102</v>
      </c>
      <c r="H6" s="135" t="s">
        <v>73</v>
      </c>
    </row>
    <row r="7" spans="1:8">
      <c r="A7" s="136"/>
      <c r="B7" s="57" t="s">
        <v>98</v>
      </c>
      <c r="C7" s="58"/>
      <c r="D7" s="58"/>
      <c r="E7" s="58"/>
      <c r="F7" s="58"/>
      <c r="G7" s="58"/>
      <c r="H7" s="137"/>
    </row>
    <row r="8" spans="1:8">
      <c r="A8" s="136">
        <v>1</v>
      </c>
      <c r="B8" s="59" t="s">
        <v>103</v>
      </c>
      <c r="C8" s="274">
        <v>13748864.58</v>
      </c>
      <c r="D8" s="274">
        <v>7932420.9699999997</v>
      </c>
      <c r="E8" s="264">
        <v>21681285.550000001</v>
      </c>
      <c r="F8" s="274">
        <v>11373361.470000001</v>
      </c>
      <c r="G8" s="274">
        <v>21845308.870000001</v>
      </c>
      <c r="H8" s="275">
        <v>33218670.340000004</v>
      </c>
    </row>
    <row r="9" spans="1:8">
      <c r="A9" s="136">
        <v>2</v>
      </c>
      <c r="B9" s="59" t="s">
        <v>104</v>
      </c>
      <c r="C9" s="276">
        <v>726017087.38999999</v>
      </c>
      <c r="D9" s="276">
        <v>500372537.74000001</v>
      </c>
      <c r="E9" s="264">
        <v>1226389625.1300001</v>
      </c>
      <c r="F9" s="276">
        <v>623461671.13000011</v>
      </c>
      <c r="G9" s="276">
        <v>479989947.79999995</v>
      </c>
      <c r="H9" s="275">
        <v>1103451618.9300001</v>
      </c>
    </row>
    <row r="10" spans="1:8">
      <c r="A10" s="136">
        <v>2.1</v>
      </c>
      <c r="B10" s="60" t="s">
        <v>105</v>
      </c>
      <c r="C10" s="274">
        <v>0</v>
      </c>
      <c r="D10" s="274">
        <v>0</v>
      </c>
      <c r="E10" s="264">
        <v>0</v>
      </c>
      <c r="F10" s="274">
        <v>0.53</v>
      </c>
      <c r="G10" s="274">
        <v>0</v>
      </c>
      <c r="H10" s="275">
        <v>0.53</v>
      </c>
    </row>
    <row r="11" spans="1:8">
      <c r="A11" s="136">
        <v>2.2000000000000002</v>
      </c>
      <c r="B11" s="60" t="s">
        <v>106</v>
      </c>
      <c r="C11" s="274">
        <v>129341595.95999999</v>
      </c>
      <c r="D11" s="274">
        <v>112106246.81999999</v>
      </c>
      <c r="E11" s="264">
        <v>241447842.77999997</v>
      </c>
      <c r="F11" s="274">
        <v>114457745.11000004</v>
      </c>
      <c r="G11" s="274">
        <v>108799438.57999991</v>
      </c>
      <c r="H11" s="275">
        <v>223257183.68999994</v>
      </c>
    </row>
    <row r="12" spans="1:8">
      <c r="A12" s="136">
        <v>2.2999999999999998</v>
      </c>
      <c r="B12" s="60" t="s">
        <v>107</v>
      </c>
      <c r="C12" s="274">
        <v>34344367.57</v>
      </c>
      <c r="D12" s="274">
        <v>45008480.890000001</v>
      </c>
      <c r="E12" s="264">
        <v>79352848.460000008</v>
      </c>
      <c r="F12" s="274">
        <v>27338954.699999999</v>
      </c>
      <c r="G12" s="274">
        <v>53047673.950000003</v>
      </c>
      <c r="H12" s="275">
        <v>80386628.650000006</v>
      </c>
    </row>
    <row r="13" spans="1:8">
      <c r="A13" s="136">
        <v>2.4</v>
      </c>
      <c r="B13" s="60" t="s">
        <v>108</v>
      </c>
      <c r="C13" s="274">
        <v>11811002.800000001</v>
      </c>
      <c r="D13" s="274">
        <v>5672871.8200000003</v>
      </c>
      <c r="E13" s="264">
        <v>17483874.620000001</v>
      </c>
      <c r="F13" s="274">
        <v>5872995.8200000003</v>
      </c>
      <c r="G13" s="274">
        <v>5340832.1900000004</v>
      </c>
      <c r="H13" s="275">
        <v>11213828.010000002</v>
      </c>
    </row>
    <row r="14" spans="1:8">
      <c r="A14" s="136">
        <v>2.5</v>
      </c>
      <c r="B14" s="60" t="s">
        <v>109</v>
      </c>
      <c r="C14" s="274">
        <v>12765970.09</v>
      </c>
      <c r="D14" s="274">
        <v>41934278.340000004</v>
      </c>
      <c r="E14" s="264">
        <v>54700248.430000007</v>
      </c>
      <c r="F14" s="274">
        <v>7277244.75</v>
      </c>
      <c r="G14" s="274">
        <v>19155737.280000001</v>
      </c>
      <c r="H14" s="275">
        <v>26432982.030000001</v>
      </c>
    </row>
    <row r="15" spans="1:8">
      <c r="A15" s="136">
        <v>2.6</v>
      </c>
      <c r="B15" s="60" t="s">
        <v>110</v>
      </c>
      <c r="C15" s="274">
        <v>28788037.960000001</v>
      </c>
      <c r="D15" s="274">
        <v>41405006.240000002</v>
      </c>
      <c r="E15" s="264">
        <v>70193044.200000003</v>
      </c>
      <c r="F15" s="274">
        <v>18949912.960000001</v>
      </c>
      <c r="G15" s="274">
        <v>33051613.289999999</v>
      </c>
      <c r="H15" s="275">
        <v>52001526.25</v>
      </c>
    </row>
    <row r="16" spans="1:8">
      <c r="A16" s="136">
        <v>2.7</v>
      </c>
      <c r="B16" s="60" t="s">
        <v>111</v>
      </c>
      <c r="C16" s="274">
        <v>17657775.190000001</v>
      </c>
      <c r="D16" s="274">
        <v>9412923.8100000005</v>
      </c>
      <c r="E16" s="264">
        <v>27070699</v>
      </c>
      <c r="F16" s="274">
        <v>10047194.960000001</v>
      </c>
      <c r="G16" s="274">
        <v>12094350.83</v>
      </c>
      <c r="H16" s="275">
        <v>22141545.789999999</v>
      </c>
    </row>
    <row r="17" spans="1:8">
      <c r="A17" s="136">
        <v>2.8</v>
      </c>
      <c r="B17" s="60" t="s">
        <v>112</v>
      </c>
      <c r="C17" s="274">
        <v>486759156.91000003</v>
      </c>
      <c r="D17" s="274">
        <v>203944655.21000001</v>
      </c>
      <c r="E17" s="264">
        <v>690703812.12</v>
      </c>
      <c r="F17" s="274">
        <v>433086168.08999997</v>
      </c>
      <c r="G17" s="274">
        <v>213282064.69999999</v>
      </c>
      <c r="H17" s="275">
        <v>646368232.78999996</v>
      </c>
    </row>
    <row r="18" spans="1:8">
      <c r="A18" s="136">
        <v>2.9</v>
      </c>
      <c r="B18" s="60" t="s">
        <v>113</v>
      </c>
      <c r="C18" s="274">
        <v>4549180.91</v>
      </c>
      <c r="D18" s="274">
        <v>40888074.609999999</v>
      </c>
      <c r="E18" s="264">
        <v>45437255.519999996</v>
      </c>
      <c r="F18" s="274">
        <v>6431454.21</v>
      </c>
      <c r="G18" s="274">
        <v>35218236.979999997</v>
      </c>
      <c r="H18" s="275">
        <v>41649691.189999998</v>
      </c>
    </row>
    <row r="19" spans="1:8">
      <c r="A19" s="136">
        <v>3</v>
      </c>
      <c r="B19" s="59" t="s">
        <v>114</v>
      </c>
      <c r="C19" s="274">
        <v>13479669.68</v>
      </c>
      <c r="D19" s="274">
        <v>2249450.1</v>
      </c>
      <c r="E19" s="264">
        <v>15729119.779999999</v>
      </c>
      <c r="F19" s="274">
        <v>21296547.309999999</v>
      </c>
      <c r="G19" s="274">
        <v>3491907.86</v>
      </c>
      <c r="H19" s="275">
        <v>24788455.169999998</v>
      </c>
    </row>
    <row r="20" spans="1:8">
      <c r="A20" s="136">
        <v>4</v>
      </c>
      <c r="B20" s="59" t="s">
        <v>115</v>
      </c>
      <c r="C20" s="274">
        <v>196416834.69999999</v>
      </c>
      <c r="D20" s="274">
        <v>7533636.2800000003</v>
      </c>
      <c r="E20" s="264">
        <v>203950470.97999999</v>
      </c>
      <c r="F20" s="274">
        <v>129314005.97</v>
      </c>
      <c r="G20" s="274">
        <v>6050039.9900000002</v>
      </c>
      <c r="H20" s="275">
        <v>135364045.96000001</v>
      </c>
    </row>
    <row r="21" spans="1:8">
      <c r="A21" s="136">
        <v>5</v>
      </c>
      <c r="B21" s="59" t="s">
        <v>116</v>
      </c>
      <c r="C21" s="274">
        <v>0</v>
      </c>
      <c r="D21" s="274">
        <v>0</v>
      </c>
      <c r="E21" s="264">
        <v>0</v>
      </c>
      <c r="F21" s="274">
        <v>0</v>
      </c>
      <c r="G21" s="274">
        <v>0</v>
      </c>
      <c r="H21" s="275">
        <v>0</v>
      </c>
    </row>
    <row r="22" spans="1:8">
      <c r="A22" s="136">
        <v>6</v>
      </c>
      <c r="B22" s="61" t="s">
        <v>117</v>
      </c>
      <c r="C22" s="276">
        <v>949662456.3499999</v>
      </c>
      <c r="D22" s="276">
        <v>518088045.09000003</v>
      </c>
      <c r="E22" s="264">
        <v>1467750501.4400001</v>
      </c>
      <c r="F22" s="276">
        <v>785445585.88000011</v>
      </c>
      <c r="G22" s="276">
        <v>511377204.51999998</v>
      </c>
      <c r="H22" s="275">
        <v>1296822790.4000001</v>
      </c>
    </row>
    <row r="23" spans="1:8">
      <c r="A23" s="136"/>
      <c r="B23" s="57" t="s">
        <v>96</v>
      </c>
      <c r="C23" s="274"/>
      <c r="D23" s="274"/>
      <c r="E23" s="263"/>
      <c r="F23" s="274"/>
      <c r="G23" s="274"/>
      <c r="H23" s="277"/>
    </row>
    <row r="24" spans="1:8">
      <c r="A24" s="136">
        <v>7</v>
      </c>
      <c r="B24" s="59" t="s">
        <v>118</v>
      </c>
      <c r="C24" s="274">
        <v>111500417.52</v>
      </c>
      <c r="D24" s="274">
        <v>33518702.609999999</v>
      </c>
      <c r="E24" s="264">
        <v>145019120.13</v>
      </c>
      <c r="F24" s="274">
        <v>103225926.04000001</v>
      </c>
      <c r="G24" s="274">
        <v>32773058.890000001</v>
      </c>
      <c r="H24" s="275">
        <v>135998984.93000001</v>
      </c>
    </row>
    <row r="25" spans="1:8">
      <c r="A25" s="136">
        <v>8</v>
      </c>
      <c r="B25" s="59" t="s">
        <v>119</v>
      </c>
      <c r="C25" s="274">
        <v>144689932.05000001</v>
      </c>
      <c r="D25" s="274">
        <v>106260645.53</v>
      </c>
      <c r="E25" s="264">
        <v>250950577.58000001</v>
      </c>
      <c r="F25" s="274">
        <v>95624889.609999999</v>
      </c>
      <c r="G25" s="274">
        <v>93839688.640000001</v>
      </c>
      <c r="H25" s="275">
        <v>189464578.25</v>
      </c>
    </row>
    <row r="26" spans="1:8">
      <c r="A26" s="136">
        <v>9</v>
      </c>
      <c r="B26" s="59" t="s">
        <v>120</v>
      </c>
      <c r="C26" s="274">
        <v>20508991.620000001</v>
      </c>
      <c r="D26" s="274">
        <v>666744.17000000004</v>
      </c>
      <c r="E26" s="264">
        <v>21175735.790000003</v>
      </c>
      <c r="F26" s="274">
        <v>10013395.869999999</v>
      </c>
      <c r="G26" s="274">
        <v>2609413.79</v>
      </c>
      <c r="H26" s="275">
        <v>12622809.66</v>
      </c>
    </row>
    <row r="27" spans="1:8">
      <c r="A27" s="136">
        <v>10</v>
      </c>
      <c r="B27" s="59" t="s">
        <v>121</v>
      </c>
      <c r="C27" s="274">
        <v>0</v>
      </c>
      <c r="D27" s="274">
        <v>101754485.66</v>
      </c>
      <c r="E27" s="264">
        <v>101754485.66</v>
      </c>
      <c r="F27" s="274">
        <v>0</v>
      </c>
      <c r="G27" s="274">
        <v>65624371.880000003</v>
      </c>
      <c r="H27" s="275">
        <v>65624371.880000003</v>
      </c>
    </row>
    <row r="28" spans="1:8">
      <c r="A28" s="136">
        <v>11</v>
      </c>
      <c r="B28" s="59" t="s">
        <v>122</v>
      </c>
      <c r="C28" s="274">
        <v>197966814.40000001</v>
      </c>
      <c r="D28" s="274">
        <v>112857224.98999999</v>
      </c>
      <c r="E28" s="264">
        <v>310824039.38999999</v>
      </c>
      <c r="F28" s="274">
        <v>112124749.52</v>
      </c>
      <c r="G28" s="274">
        <v>135296905</v>
      </c>
      <c r="H28" s="275">
        <v>247421654.51999998</v>
      </c>
    </row>
    <row r="29" spans="1:8">
      <c r="A29" s="136">
        <v>12</v>
      </c>
      <c r="B29" s="59" t="s">
        <v>123</v>
      </c>
      <c r="C29" s="274">
        <v>2485753.9</v>
      </c>
      <c r="D29" s="274">
        <v>33722.42</v>
      </c>
      <c r="E29" s="264">
        <v>2519476.3199999998</v>
      </c>
      <c r="F29" s="274">
        <v>1589760.56</v>
      </c>
      <c r="G29" s="274">
        <v>8840.35</v>
      </c>
      <c r="H29" s="275">
        <v>1598600.9100000001</v>
      </c>
    </row>
    <row r="30" spans="1:8">
      <c r="A30" s="136">
        <v>13</v>
      </c>
      <c r="B30" s="62" t="s">
        <v>124</v>
      </c>
      <c r="C30" s="276">
        <v>477151909.49000001</v>
      </c>
      <c r="D30" s="276">
        <v>355091525.38</v>
      </c>
      <c r="E30" s="264">
        <v>832243434.87</v>
      </c>
      <c r="F30" s="276">
        <v>322578721.60000002</v>
      </c>
      <c r="G30" s="276">
        <v>330152278.55000007</v>
      </c>
      <c r="H30" s="275">
        <v>652731000.1500001</v>
      </c>
    </row>
    <row r="31" spans="1:8">
      <c r="A31" s="136">
        <v>14</v>
      </c>
      <c r="B31" s="62" t="s">
        <v>125</v>
      </c>
      <c r="C31" s="276">
        <v>472510546.8599999</v>
      </c>
      <c r="D31" s="276">
        <v>162996519.71000004</v>
      </c>
      <c r="E31" s="264">
        <v>635507066.56999993</v>
      </c>
      <c r="F31" s="276">
        <v>462866864.28000009</v>
      </c>
      <c r="G31" s="276">
        <v>181224925.96999991</v>
      </c>
      <c r="H31" s="275">
        <v>644091790.25</v>
      </c>
    </row>
    <row r="32" spans="1:8">
      <c r="A32" s="136"/>
      <c r="B32" s="57"/>
      <c r="C32" s="278"/>
      <c r="D32" s="278"/>
      <c r="E32" s="278"/>
      <c r="F32" s="278"/>
      <c r="G32" s="278"/>
      <c r="H32" s="279"/>
    </row>
    <row r="33" spans="1:8">
      <c r="A33" s="136"/>
      <c r="B33" s="57" t="s">
        <v>126</v>
      </c>
      <c r="C33" s="274"/>
      <c r="D33" s="274"/>
      <c r="E33" s="263"/>
      <c r="F33" s="274"/>
      <c r="G33" s="274"/>
      <c r="H33" s="277"/>
    </row>
    <row r="34" spans="1:8">
      <c r="A34" s="136">
        <v>15</v>
      </c>
      <c r="B34" s="56" t="s">
        <v>97</v>
      </c>
      <c r="C34" s="280">
        <v>147495551.44</v>
      </c>
      <c r="D34" s="280">
        <v>-1775455.6899999976</v>
      </c>
      <c r="E34" s="264">
        <v>145720095.75</v>
      </c>
      <c r="F34" s="280">
        <v>165128689.41</v>
      </c>
      <c r="G34" s="280">
        <v>11733307.700000003</v>
      </c>
      <c r="H34" s="275">
        <v>176861997.11000001</v>
      </c>
    </row>
    <row r="35" spans="1:8">
      <c r="A35" s="136">
        <v>15.1</v>
      </c>
      <c r="B35" s="60" t="s">
        <v>127</v>
      </c>
      <c r="C35" s="274">
        <v>217334594.81999999</v>
      </c>
      <c r="D35" s="274">
        <v>84969903.109999999</v>
      </c>
      <c r="E35" s="264">
        <v>302304497.93000001</v>
      </c>
      <c r="F35" s="274">
        <v>212483914.03</v>
      </c>
      <c r="G35" s="274">
        <v>95063459.620000005</v>
      </c>
      <c r="H35" s="275">
        <v>307547373.64999998</v>
      </c>
    </row>
    <row r="36" spans="1:8">
      <c r="A36" s="136">
        <v>15.2</v>
      </c>
      <c r="B36" s="60" t="s">
        <v>128</v>
      </c>
      <c r="C36" s="274">
        <v>69839043.379999995</v>
      </c>
      <c r="D36" s="274">
        <v>86745358.799999997</v>
      </c>
      <c r="E36" s="264">
        <v>156584402.18000001</v>
      </c>
      <c r="F36" s="274">
        <v>47355224.619999997</v>
      </c>
      <c r="G36" s="274">
        <v>83330151.920000002</v>
      </c>
      <c r="H36" s="275">
        <v>130685376.53999999</v>
      </c>
    </row>
    <row r="37" spans="1:8">
      <c r="A37" s="136">
        <v>16</v>
      </c>
      <c r="B37" s="59" t="s">
        <v>129</v>
      </c>
      <c r="C37" s="274">
        <v>632376.25</v>
      </c>
      <c r="D37" s="274">
        <v>88913.67</v>
      </c>
      <c r="E37" s="264">
        <v>721289.92</v>
      </c>
      <c r="F37" s="274">
        <v>5210792.08</v>
      </c>
      <c r="G37" s="274">
        <v>0</v>
      </c>
      <c r="H37" s="275">
        <v>5210792.08</v>
      </c>
    </row>
    <row r="38" spans="1:8">
      <c r="A38" s="136">
        <v>17</v>
      </c>
      <c r="B38" s="59" t="s">
        <v>130</v>
      </c>
      <c r="C38" s="274">
        <v>0</v>
      </c>
      <c r="D38" s="274">
        <v>0</v>
      </c>
      <c r="E38" s="264">
        <v>0</v>
      </c>
      <c r="F38" s="274">
        <v>0</v>
      </c>
      <c r="G38" s="274">
        <v>0</v>
      </c>
      <c r="H38" s="275">
        <v>0</v>
      </c>
    </row>
    <row r="39" spans="1:8">
      <c r="A39" s="136">
        <v>18</v>
      </c>
      <c r="B39" s="59" t="s">
        <v>131</v>
      </c>
      <c r="C39" s="274">
        <v>-594981.72</v>
      </c>
      <c r="D39" s="274">
        <v>25903.27</v>
      </c>
      <c r="E39" s="264">
        <v>-569078.44999999995</v>
      </c>
      <c r="F39" s="274">
        <v>-328102.56</v>
      </c>
      <c r="G39" s="274">
        <v>22814.58</v>
      </c>
      <c r="H39" s="275">
        <v>-305287.98</v>
      </c>
    </row>
    <row r="40" spans="1:8">
      <c r="A40" s="136">
        <v>19</v>
      </c>
      <c r="B40" s="59" t="s">
        <v>132</v>
      </c>
      <c r="C40" s="274">
        <v>-76004565.790000007</v>
      </c>
      <c r="D40" s="274">
        <v>0</v>
      </c>
      <c r="E40" s="264">
        <v>-76004565.790000007</v>
      </c>
      <c r="F40" s="274">
        <v>126437321.26000001</v>
      </c>
      <c r="G40" s="274">
        <v>0</v>
      </c>
      <c r="H40" s="275">
        <v>126437321.26000001</v>
      </c>
    </row>
    <row r="41" spans="1:8">
      <c r="A41" s="136">
        <v>20</v>
      </c>
      <c r="B41" s="59" t="s">
        <v>133</v>
      </c>
      <c r="C41" s="274">
        <v>208663351.50999999</v>
      </c>
      <c r="D41" s="274">
        <v>0</v>
      </c>
      <c r="E41" s="264">
        <v>208663351.50999999</v>
      </c>
      <c r="F41" s="274">
        <v>-1108409.1000000001</v>
      </c>
      <c r="G41" s="274">
        <v>0</v>
      </c>
      <c r="H41" s="275">
        <v>-1108409.1000000001</v>
      </c>
    </row>
    <row r="42" spans="1:8">
      <c r="A42" s="136">
        <v>21</v>
      </c>
      <c r="B42" s="59" t="s">
        <v>134</v>
      </c>
      <c r="C42" s="274">
        <v>-1132759.1599999999</v>
      </c>
      <c r="D42" s="274">
        <v>0</v>
      </c>
      <c r="E42" s="264">
        <v>-1132759.1599999999</v>
      </c>
      <c r="F42" s="274">
        <v>3688084.74</v>
      </c>
      <c r="G42" s="274">
        <v>0</v>
      </c>
      <c r="H42" s="275">
        <v>3688084.74</v>
      </c>
    </row>
    <row r="43" spans="1:8">
      <c r="A43" s="136">
        <v>22</v>
      </c>
      <c r="B43" s="59" t="s">
        <v>135</v>
      </c>
      <c r="C43" s="274">
        <v>25355808.789999999</v>
      </c>
      <c r="D43" s="274">
        <v>27432982.57</v>
      </c>
      <c r="E43" s="264">
        <v>52788791.359999999</v>
      </c>
      <c r="F43" s="274">
        <v>17940037.57</v>
      </c>
      <c r="G43" s="274">
        <v>22056992.32</v>
      </c>
      <c r="H43" s="275">
        <v>39997029.890000001</v>
      </c>
    </row>
    <row r="44" spans="1:8">
      <c r="A44" s="136">
        <v>23</v>
      </c>
      <c r="B44" s="59" t="s">
        <v>136</v>
      </c>
      <c r="C44" s="274">
        <v>13597972.18</v>
      </c>
      <c r="D44" s="274">
        <v>6241396.8899999997</v>
      </c>
      <c r="E44" s="264">
        <v>19839369.07</v>
      </c>
      <c r="F44" s="274">
        <v>19385463.579999998</v>
      </c>
      <c r="G44" s="274">
        <v>4082466.48</v>
      </c>
      <c r="H44" s="275">
        <v>23467930.059999999</v>
      </c>
    </row>
    <row r="45" spans="1:8">
      <c r="A45" s="136">
        <v>24</v>
      </c>
      <c r="B45" s="62" t="s">
        <v>137</v>
      </c>
      <c r="C45" s="276">
        <v>318012753.5</v>
      </c>
      <c r="D45" s="276">
        <v>32013740.710000005</v>
      </c>
      <c r="E45" s="264">
        <v>350026494.20999998</v>
      </c>
      <c r="F45" s="276">
        <v>336353876.97999996</v>
      </c>
      <c r="G45" s="276">
        <v>37895581.079999998</v>
      </c>
      <c r="H45" s="275">
        <v>374249458.05999994</v>
      </c>
    </row>
    <row r="46" spans="1:8">
      <c r="A46" s="136"/>
      <c r="B46" s="57" t="s">
        <v>138</v>
      </c>
      <c r="C46" s="274"/>
      <c r="D46" s="274"/>
      <c r="E46" s="274"/>
      <c r="F46" s="274"/>
      <c r="G46" s="274"/>
      <c r="H46" s="281"/>
    </row>
    <row r="47" spans="1:8">
      <c r="A47" s="136">
        <v>25</v>
      </c>
      <c r="B47" s="59" t="s">
        <v>139</v>
      </c>
      <c r="C47" s="274">
        <v>17412900.57</v>
      </c>
      <c r="D47" s="274">
        <v>8077646.4199999999</v>
      </c>
      <c r="E47" s="264">
        <v>25490546.990000002</v>
      </c>
      <c r="F47" s="274">
        <v>12250177.18</v>
      </c>
      <c r="G47" s="274">
        <v>8980202.2799999993</v>
      </c>
      <c r="H47" s="275">
        <v>21230379.460000001</v>
      </c>
    </row>
    <row r="48" spans="1:8">
      <c r="A48" s="136">
        <v>26</v>
      </c>
      <c r="B48" s="59" t="s">
        <v>140</v>
      </c>
      <c r="C48" s="274">
        <v>14777940.68</v>
      </c>
      <c r="D48" s="274">
        <v>11047686.619999999</v>
      </c>
      <c r="E48" s="264">
        <v>25825627.299999997</v>
      </c>
      <c r="F48" s="274">
        <v>23932850.649999999</v>
      </c>
      <c r="G48" s="274">
        <v>20684804.449999999</v>
      </c>
      <c r="H48" s="275">
        <v>44617655.099999994</v>
      </c>
    </row>
    <row r="49" spans="1:9">
      <c r="A49" s="136">
        <v>27</v>
      </c>
      <c r="B49" s="59" t="s">
        <v>141</v>
      </c>
      <c r="C49" s="274">
        <v>178389462.68000001</v>
      </c>
      <c r="D49" s="274">
        <v>0</v>
      </c>
      <c r="E49" s="264">
        <v>178389462.68000001</v>
      </c>
      <c r="F49" s="274">
        <v>220265617.62</v>
      </c>
      <c r="G49" s="274">
        <v>0</v>
      </c>
      <c r="H49" s="275">
        <v>220265617.62</v>
      </c>
    </row>
    <row r="50" spans="1:9">
      <c r="A50" s="136">
        <v>28</v>
      </c>
      <c r="B50" s="59" t="s">
        <v>277</v>
      </c>
      <c r="C50" s="274">
        <v>4464949.3</v>
      </c>
      <c r="D50" s="274">
        <v>0</v>
      </c>
      <c r="E50" s="264">
        <v>4464949.3</v>
      </c>
      <c r="F50" s="274">
        <v>6230597.7300000004</v>
      </c>
      <c r="G50" s="274">
        <v>0</v>
      </c>
      <c r="H50" s="275">
        <v>6230597.7300000004</v>
      </c>
    </row>
    <row r="51" spans="1:9">
      <c r="A51" s="136">
        <v>29</v>
      </c>
      <c r="B51" s="59" t="s">
        <v>142</v>
      </c>
      <c r="C51" s="274">
        <v>54733756.560000002</v>
      </c>
      <c r="D51" s="274">
        <v>0</v>
      </c>
      <c r="E51" s="264">
        <v>54733756.560000002</v>
      </c>
      <c r="F51" s="274">
        <v>49936782.899999999</v>
      </c>
      <c r="G51" s="274">
        <v>0</v>
      </c>
      <c r="H51" s="275">
        <v>49936782.899999999</v>
      </c>
    </row>
    <row r="52" spans="1:9">
      <c r="A52" s="136">
        <v>30</v>
      </c>
      <c r="B52" s="59" t="s">
        <v>143</v>
      </c>
      <c r="C52" s="274">
        <v>53525462.219999999</v>
      </c>
      <c r="D52" s="274">
        <v>18620646.039999999</v>
      </c>
      <c r="E52" s="264">
        <v>72146108.25999999</v>
      </c>
      <c r="F52" s="274">
        <v>62399865.43</v>
      </c>
      <c r="G52" s="274">
        <v>17231381.41</v>
      </c>
      <c r="H52" s="275">
        <v>79631246.840000004</v>
      </c>
    </row>
    <row r="53" spans="1:9">
      <c r="A53" s="136">
        <v>31</v>
      </c>
      <c r="B53" s="62" t="s">
        <v>144</v>
      </c>
      <c r="C53" s="276">
        <v>323304472.00999999</v>
      </c>
      <c r="D53" s="276">
        <v>37745979.079999998</v>
      </c>
      <c r="E53" s="264">
        <v>361050451.08999997</v>
      </c>
      <c r="F53" s="276">
        <v>375015891.50999999</v>
      </c>
      <c r="G53" s="276">
        <v>46896388.140000001</v>
      </c>
      <c r="H53" s="275">
        <v>421912279.64999998</v>
      </c>
    </row>
    <row r="54" spans="1:9">
      <c r="A54" s="136">
        <v>32</v>
      </c>
      <c r="B54" s="62" t="s">
        <v>145</v>
      </c>
      <c r="C54" s="276">
        <v>-5291718.5099999905</v>
      </c>
      <c r="D54" s="276">
        <v>-5732238.3699999936</v>
      </c>
      <c r="E54" s="264">
        <v>-11023956.879999984</v>
      </c>
      <c r="F54" s="276">
        <v>-38662014.530000031</v>
      </c>
      <c r="G54" s="276">
        <v>-9000807.0600000024</v>
      </c>
      <c r="H54" s="275">
        <v>-47662821.590000033</v>
      </c>
    </row>
    <row r="55" spans="1:9">
      <c r="A55" s="136"/>
      <c r="B55" s="57"/>
      <c r="C55" s="278"/>
      <c r="D55" s="278"/>
      <c r="E55" s="278"/>
      <c r="F55" s="278"/>
      <c r="G55" s="278"/>
      <c r="H55" s="279"/>
    </row>
    <row r="56" spans="1:9">
      <c r="A56" s="136">
        <v>33</v>
      </c>
      <c r="B56" s="62" t="s">
        <v>146</v>
      </c>
      <c r="C56" s="276">
        <v>467218828.3499999</v>
      </c>
      <c r="D56" s="276">
        <v>157264281.34000003</v>
      </c>
      <c r="E56" s="264">
        <v>624483109.68999994</v>
      </c>
      <c r="F56" s="276">
        <v>424204849.75000006</v>
      </c>
      <c r="G56" s="276">
        <v>172224118.90999991</v>
      </c>
      <c r="H56" s="275">
        <v>596428968.65999997</v>
      </c>
    </row>
    <row r="57" spans="1:9">
      <c r="A57" s="136"/>
      <c r="B57" s="57"/>
      <c r="C57" s="278"/>
      <c r="D57" s="278"/>
      <c r="E57" s="278"/>
      <c r="F57" s="278"/>
      <c r="G57" s="278"/>
      <c r="H57" s="279"/>
    </row>
    <row r="58" spans="1:9">
      <c r="A58" s="136">
        <v>34</v>
      </c>
      <c r="B58" s="59" t="s">
        <v>147</v>
      </c>
      <c r="C58" s="274">
        <v>458907080.07999998</v>
      </c>
      <c r="D58" s="274">
        <v>0</v>
      </c>
      <c r="E58" s="264">
        <v>458907080.07999998</v>
      </c>
      <c r="F58" s="274">
        <v>149986934.52000001</v>
      </c>
      <c r="G58" s="274">
        <v>0</v>
      </c>
      <c r="H58" s="275">
        <v>149986934.52000001</v>
      </c>
    </row>
    <row r="59" spans="1:9" s="217" customFormat="1">
      <c r="A59" s="136">
        <v>35</v>
      </c>
      <c r="B59" s="56" t="s">
        <v>148</v>
      </c>
      <c r="C59" s="282">
        <v>1800695.26</v>
      </c>
      <c r="D59" s="282">
        <v>0</v>
      </c>
      <c r="E59" s="283">
        <v>1800695.26</v>
      </c>
      <c r="F59" s="284">
        <v>1218051.9000000001</v>
      </c>
      <c r="G59" s="284">
        <v>0</v>
      </c>
      <c r="H59" s="285">
        <v>1218051.9000000001</v>
      </c>
      <c r="I59" s="216"/>
    </row>
    <row r="60" spans="1:9">
      <c r="A60" s="136">
        <v>36</v>
      </c>
      <c r="B60" s="59" t="s">
        <v>149</v>
      </c>
      <c r="C60" s="274">
        <v>49959954.770000003</v>
      </c>
      <c r="D60" s="274">
        <v>0</v>
      </c>
      <c r="E60" s="264">
        <v>49959954.770000003</v>
      </c>
      <c r="F60" s="274">
        <v>18734483.760000002</v>
      </c>
      <c r="G60" s="274">
        <v>0</v>
      </c>
      <c r="H60" s="275">
        <v>18734483.760000002</v>
      </c>
    </row>
    <row r="61" spans="1:9">
      <c r="A61" s="136">
        <v>37</v>
      </c>
      <c r="B61" s="62" t="s">
        <v>150</v>
      </c>
      <c r="C61" s="276">
        <v>510667730.10999995</v>
      </c>
      <c r="D61" s="276">
        <v>0</v>
      </c>
      <c r="E61" s="264">
        <v>510667730.10999995</v>
      </c>
      <c r="F61" s="276">
        <v>169939470.18000001</v>
      </c>
      <c r="G61" s="276">
        <v>0</v>
      </c>
      <c r="H61" s="275">
        <v>169939470.18000001</v>
      </c>
    </row>
    <row r="62" spans="1:9">
      <c r="A62" s="136"/>
      <c r="B62" s="63"/>
      <c r="C62" s="274"/>
      <c r="D62" s="274"/>
      <c r="E62" s="274"/>
      <c r="F62" s="274"/>
      <c r="G62" s="274"/>
      <c r="H62" s="281"/>
    </row>
    <row r="63" spans="1:9">
      <c r="A63" s="136">
        <v>38</v>
      </c>
      <c r="B63" s="64" t="s">
        <v>278</v>
      </c>
      <c r="C63" s="276">
        <v>-43448901.76000005</v>
      </c>
      <c r="D63" s="276">
        <v>157264281.34000003</v>
      </c>
      <c r="E63" s="264">
        <v>113815379.57999998</v>
      </c>
      <c r="F63" s="276">
        <v>254265379.57000005</v>
      </c>
      <c r="G63" s="276">
        <v>172224118.90999991</v>
      </c>
      <c r="H63" s="275">
        <v>426489498.47999996</v>
      </c>
    </row>
    <row r="64" spans="1:9">
      <c r="A64" s="134">
        <v>39</v>
      </c>
      <c r="B64" s="59" t="s">
        <v>151</v>
      </c>
      <c r="C64" s="286">
        <v>-9365269.0399999991</v>
      </c>
      <c r="D64" s="286">
        <v>0</v>
      </c>
      <c r="E64" s="264">
        <v>-9365269.0399999991</v>
      </c>
      <c r="F64" s="286">
        <v>34375366.18</v>
      </c>
      <c r="G64" s="286">
        <v>0</v>
      </c>
      <c r="H64" s="275">
        <v>34375366.18</v>
      </c>
    </row>
    <row r="65" spans="1:8">
      <c r="A65" s="136">
        <v>40</v>
      </c>
      <c r="B65" s="62" t="s">
        <v>152</v>
      </c>
      <c r="C65" s="276">
        <v>-34083632.720000051</v>
      </c>
      <c r="D65" s="276">
        <v>157264281.34000003</v>
      </c>
      <c r="E65" s="264">
        <v>123180648.61999997</v>
      </c>
      <c r="F65" s="276">
        <v>219890013.39000005</v>
      </c>
      <c r="G65" s="276">
        <v>172224118.90999991</v>
      </c>
      <c r="H65" s="275">
        <v>392114132.29999995</v>
      </c>
    </row>
    <row r="66" spans="1:8">
      <c r="A66" s="134">
        <v>41</v>
      </c>
      <c r="B66" s="59" t="s">
        <v>153</v>
      </c>
      <c r="C66" s="286">
        <v>0</v>
      </c>
      <c r="D66" s="286">
        <v>0</v>
      </c>
      <c r="E66" s="264">
        <v>0</v>
      </c>
      <c r="F66" s="286">
        <v>0</v>
      </c>
      <c r="G66" s="286">
        <v>0</v>
      </c>
      <c r="H66" s="275">
        <v>0</v>
      </c>
    </row>
    <row r="67" spans="1:8" ht="15" thickBot="1">
      <c r="A67" s="138">
        <v>42</v>
      </c>
      <c r="B67" s="139" t="s">
        <v>154</v>
      </c>
      <c r="C67" s="287">
        <v>-34083632.720000051</v>
      </c>
      <c r="D67" s="287">
        <v>157264281.34000003</v>
      </c>
      <c r="E67" s="272">
        <v>123180648.61999997</v>
      </c>
      <c r="F67" s="287">
        <v>219890013.39000005</v>
      </c>
      <c r="G67" s="287">
        <v>172224118.90999991</v>
      </c>
      <c r="H67" s="288">
        <v>392114132.29999995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19" zoomScaleNormal="100" workbookViewId="0">
      <selection activeCell="C7" sqref="C7:H53"/>
    </sheetView>
  </sheetViews>
  <sheetFormatPr defaultRowHeight="14.4"/>
  <cols>
    <col min="1" max="1" width="9.5546875" bestFit="1" customWidth="1"/>
    <col min="2" max="2" width="72.33203125" customWidth="1"/>
    <col min="3" max="3" width="12.6640625" customWidth="1"/>
    <col min="4" max="5" width="13.88671875" bestFit="1" customWidth="1"/>
    <col min="6" max="6" width="12.6640625" customWidth="1"/>
    <col min="7" max="8" width="13.88671875" bestFit="1" customWidth="1"/>
  </cols>
  <sheetData>
    <row r="1" spans="1:8">
      <c r="A1" s="2" t="s">
        <v>195</v>
      </c>
      <c r="B1" t="str">
        <f>Info!C2</f>
        <v>სს თიბისი ბანკი</v>
      </c>
    </row>
    <row r="2" spans="1:8">
      <c r="A2" s="2" t="s">
        <v>196</v>
      </c>
      <c r="B2" s="483">
        <f>'1. key ratios'!B2</f>
        <v>44196</v>
      </c>
    </row>
    <row r="3" spans="1:8">
      <c r="A3" s="2"/>
    </row>
    <row r="4" spans="1:8" ht="15" thickBot="1">
      <c r="A4" s="2" t="s">
        <v>414</v>
      </c>
      <c r="B4" s="2"/>
      <c r="C4" s="228"/>
      <c r="D4" s="228"/>
      <c r="E4" s="228"/>
      <c r="F4" s="229"/>
      <c r="G4" s="229"/>
      <c r="H4" s="230" t="s">
        <v>99</v>
      </c>
    </row>
    <row r="5" spans="1:8">
      <c r="A5" s="537" t="s">
        <v>31</v>
      </c>
      <c r="B5" s="539" t="s">
        <v>251</v>
      </c>
      <c r="C5" s="541" t="s">
        <v>201</v>
      </c>
      <c r="D5" s="541"/>
      <c r="E5" s="541"/>
      <c r="F5" s="541" t="s">
        <v>202</v>
      </c>
      <c r="G5" s="541"/>
      <c r="H5" s="542"/>
    </row>
    <row r="6" spans="1:8">
      <c r="A6" s="538"/>
      <c r="B6" s="540"/>
      <c r="C6" s="44" t="s">
        <v>32</v>
      </c>
      <c r="D6" s="44" t="s">
        <v>100</v>
      </c>
      <c r="E6" s="44" t="s">
        <v>73</v>
      </c>
      <c r="F6" s="44" t="s">
        <v>32</v>
      </c>
      <c r="G6" s="44" t="s">
        <v>100</v>
      </c>
      <c r="H6" s="45" t="s">
        <v>73</v>
      </c>
    </row>
    <row r="7" spans="1:8" s="3" customFormat="1">
      <c r="A7" s="231">
        <v>1</v>
      </c>
      <c r="B7" s="232" t="s">
        <v>490</v>
      </c>
      <c r="C7" s="266">
        <v>1108929989.6900022</v>
      </c>
      <c r="D7" s="266">
        <v>2445185228.8080111</v>
      </c>
      <c r="E7" s="289">
        <v>3554115218.498013</v>
      </c>
      <c r="F7" s="266">
        <v>1153916752.1300004</v>
      </c>
      <c r="G7" s="266">
        <v>1832821251.5097485</v>
      </c>
      <c r="H7" s="267">
        <v>2986738003.6397486</v>
      </c>
    </row>
    <row r="8" spans="1:8" s="3" customFormat="1">
      <c r="A8" s="231">
        <v>1.1000000000000001</v>
      </c>
      <c r="B8" s="233" t="s">
        <v>282</v>
      </c>
      <c r="C8" s="266">
        <v>798037852.65999997</v>
      </c>
      <c r="D8" s="266">
        <v>1292713647.5599999</v>
      </c>
      <c r="E8" s="289">
        <v>2090751500.2199998</v>
      </c>
      <c r="F8" s="266">
        <v>762017970.79999995</v>
      </c>
      <c r="G8" s="266">
        <v>956239874.57000005</v>
      </c>
      <c r="H8" s="267">
        <v>1718257845.3699999</v>
      </c>
    </row>
    <row r="9" spans="1:8" s="3" customFormat="1">
      <c r="A9" s="231">
        <v>1.2</v>
      </c>
      <c r="B9" s="233" t="s">
        <v>283</v>
      </c>
      <c r="C9" s="266">
        <v>0</v>
      </c>
      <c r="D9" s="266">
        <v>161155338.86439958</v>
      </c>
      <c r="E9" s="289">
        <v>161155338.86439958</v>
      </c>
      <c r="F9" s="266">
        <v>0</v>
      </c>
      <c r="G9" s="266">
        <v>119986414.74733701</v>
      </c>
      <c r="H9" s="267">
        <v>119986414.74733701</v>
      </c>
    </row>
    <row r="10" spans="1:8" s="3" customFormat="1">
      <c r="A10" s="231">
        <v>1.3</v>
      </c>
      <c r="B10" s="233" t="s">
        <v>284</v>
      </c>
      <c r="C10" s="266">
        <v>310892137.03000218</v>
      </c>
      <c r="D10" s="266">
        <v>991315216.80361176</v>
      </c>
      <c r="E10" s="289">
        <v>1302207353.8336139</v>
      </c>
      <c r="F10" s="266">
        <v>391898781.33000034</v>
      </c>
      <c r="G10" s="266">
        <v>756594144.06241143</v>
      </c>
      <c r="H10" s="267">
        <v>1148492925.3924117</v>
      </c>
    </row>
    <row r="11" spans="1:8" s="3" customFormat="1">
      <c r="A11" s="231">
        <v>1.4</v>
      </c>
      <c r="B11" s="233" t="s">
        <v>285</v>
      </c>
      <c r="C11" s="266">
        <v>0</v>
      </c>
      <c r="D11" s="266">
        <v>1025.58</v>
      </c>
      <c r="E11" s="289">
        <v>1025.58</v>
      </c>
      <c r="F11" s="266">
        <v>0</v>
      </c>
      <c r="G11" s="266">
        <v>818.13</v>
      </c>
      <c r="H11" s="267">
        <v>818.13</v>
      </c>
    </row>
    <row r="12" spans="1:8" s="3" customFormat="1" ht="29.25" customHeight="1">
      <c r="A12" s="231">
        <v>2</v>
      </c>
      <c r="B12" s="232" t="s">
        <v>286</v>
      </c>
      <c r="C12" s="266">
        <v>0</v>
      </c>
      <c r="D12" s="266">
        <v>0</v>
      </c>
      <c r="E12" s="289">
        <v>0</v>
      </c>
      <c r="F12" s="266">
        <v>0</v>
      </c>
      <c r="G12" s="266">
        <v>834470</v>
      </c>
      <c r="H12" s="267">
        <v>834470</v>
      </c>
    </row>
    <row r="13" spans="1:8" s="3" customFormat="1" ht="27.6">
      <c r="A13" s="231">
        <v>3</v>
      </c>
      <c r="B13" s="232" t="s">
        <v>287</v>
      </c>
      <c r="C13" s="266">
        <v>888526000</v>
      </c>
      <c r="D13" s="266">
        <v>0</v>
      </c>
      <c r="E13" s="289">
        <v>888526000</v>
      </c>
      <c r="F13" s="266">
        <v>474480000</v>
      </c>
      <c r="G13" s="266">
        <v>0</v>
      </c>
      <c r="H13" s="267">
        <v>474480000</v>
      </c>
    </row>
    <row r="14" spans="1:8" s="3" customFormat="1">
      <c r="A14" s="231">
        <v>3.1</v>
      </c>
      <c r="B14" s="233" t="s">
        <v>288</v>
      </c>
      <c r="C14" s="266">
        <v>888526000</v>
      </c>
      <c r="D14" s="266">
        <v>0</v>
      </c>
      <c r="E14" s="289">
        <v>888526000</v>
      </c>
      <c r="F14" s="266">
        <v>474480000</v>
      </c>
      <c r="G14" s="266">
        <v>0</v>
      </c>
      <c r="H14" s="267">
        <v>474480000</v>
      </c>
    </row>
    <row r="15" spans="1:8" s="3" customFormat="1">
      <c r="A15" s="231">
        <v>3.2</v>
      </c>
      <c r="B15" s="233" t="s">
        <v>289</v>
      </c>
      <c r="C15" s="266">
        <v>0</v>
      </c>
      <c r="D15" s="266">
        <v>0</v>
      </c>
      <c r="E15" s="289">
        <v>0</v>
      </c>
      <c r="F15" s="266">
        <v>0</v>
      </c>
      <c r="G15" s="266">
        <v>0</v>
      </c>
      <c r="H15" s="267">
        <v>0</v>
      </c>
    </row>
    <row r="16" spans="1:8" s="3" customFormat="1">
      <c r="A16" s="231">
        <v>4</v>
      </c>
      <c r="B16" s="232" t="s">
        <v>290</v>
      </c>
      <c r="C16" s="266">
        <v>2685979126.4099998</v>
      </c>
      <c r="D16" s="266">
        <v>5574547115.29</v>
      </c>
      <c r="E16" s="289">
        <v>8260526241.6999998</v>
      </c>
      <c r="F16" s="266">
        <v>2399028624.5500002</v>
      </c>
      <c r="G16" s="266">
        <v>4764222776.0299997</v>
      </c>
      <c r="H16" s="267">
        <v>7163251400.5799999</v>
      </c>
    </row>
    <row r="17" spans="1:8" s="3" customFormat="1">
      <c r="A17" s="231">
        <v>4.0999999999999996</v>
      </c>
      <c r="B17" s="233" t="s">
        <v>291</v>
      </c>
      <c r="C17" s="266">
        <v>2218539939.9499998</v>
      </c>
      <c r="D17" s="266">
        <v>4980811631.2600002</v>
      </c>
      <c r="E17" s="289">
        <v>7199351571.21</v>
      </c>
      <c r="F17" s="266">
        <v>2040762160.1700001</v>
      </c>
      <c r="G17" s="266">
        <v>4273613980.3699999</v>
      </c>
      <c r="H17" s="267">
        <v>6314376140.54</v>
      </c>
    </row>
    <row r="18" spans="1:8" s="3" customFormat="1">
      <c r="A18" s="231">
        <v>4.2</v>
      </c>
      <c r="B18" s="233" t="s">
        <v>292</v>
      </c>
      <c r="C18" s="266">
        <v>467439186.45999998</v>
      </c>
      <c r="D18" s="266">
        <v>593735484.02999997</v>
      </c>
      <c r="E18" s="289">
        <v>1061174670.49</v>
      </c>
      <c r="F18" s="266">
        <v>358266464.38</v>
      </c>
      <c r="G18" s="266">
        <v>490608795.66000003</v>
      </c>
      <c r="H18" s="267">
        <v>848875260.03999996</v>
      </c>
    </row>
    <row r="19" spans="1:8" s="3" customFormat="1" ht="27.6">
      <c r="A19" s="231">
        <v>5</v>
      </c>
      <c r="B19" s="232" t="s">
        <v>293</v>
      </c>
      <c r="C19" s="266">
        <v>9637049370.1799984</v>
      </c>
      <c r="D19" s="266">
        <v>17670044788.02</v>
      </c>
      <c r="E19" s="289">
        <v>27307094158.200001</v>
      </c>
      <c r="F19" s="266">
        <v>9120072857.6200008</v>
      </c>
      <c r="G19" s="266">
        <v>16293067201.459999</v>
      </c>
      <c r="H19" s="267">
        <v>25413140059.080002</v>
      </c>
    </row>
    <row r="20" spans="1:8" s="3" customFormat="1">
      <c r="A20" s="231">
        <v>5.0999999999999996</v>
      </c>
      <c r="B20" s="233" t="s">
        <v>294</v>
      </c>
      <c r="C20" s="266">
        <v>393323651.88999999</v>
      </c>
      <c r="D20" s="266">
        <v>218565037.47</v>
      </c>
      <c r="E20" s="289">
        <v>611888689.36000001</v>
      </c>
      <c r="F20" s="266">
        <v>273738205.94</v>
      </c>
      <c r="G20" s="266">
        <v>306637239.75</v>
      </c>
      <c r="H20" s="267">
        <v>580375445.69000006</v>
      </c>
    </row>
    <row r="21" spans="1:8" s="3" customFormat="1">
      <c r="A21" s="231">
        <v>5.2</v>
      </c>
      <c r="B21" s="233" t="s">
        <v>295</v>
      </c>
      <c r="C21" s="266">
        <v>181086088.28</v>
      </c>
      <c r="D21" s="266">
        <v>16153860.380000001</v>
      </c>
      <c r="E21" s="289">
        <v>197239948.66</v>
      </c>
      <c r="F21" s="266">
        <v>227837170.83000001</v>
      </c>
      <c r="G21" s="266">
        <v>31235797.899999999</v>
      </c>
      <c r="H21" s="267">
        <v>259072968.73000002</v>
      </c>
    </row>
    <row r="22" spans="1:8" s="3" customFormat="1">
      <c r="A22" s="231">
        <v>5.3</v>
      </c>
      <c r="B22" s="233" t="s">
        <v>296</v>
      </c>
      <c r="C22" s="266">
        <v>7134110259.8299999</v>
      </c>
      <c r="D22" s="266">
        <v>15385418114.450001</v>
      </c>
      <c r="E22" s="289">
        <v>22519528374.279999</v>
      </c>
      <c r="F22" s="266">
        <v>6630231916.3999996</v>
      </c>
      <c r="G22" s="266">
        <v>13657561151.58</v>
      </c>
      <c r="H22" s="267">
        <v>20287793067.98</v>
      </c>
    </row>
    <row r="23" spans="1:8" s="3" customFormat="1">
      <c r="A23" s="231" t="s">
        <v>297</v>
      </c>
      <c r="B23" s="234" t="s">
        <v>298</v>
      </c>
      <c r="C23" s="266">
        <v>4011105049.3000002</v>
      </c>
      <c r="D23" s="266">
        <v>5603188756.3100004</v>
      </c>
      <c r="E23" s="289">
        <v>9614293805.6100006</v>
      </c>
      <c r="F23" s="266">
        <v>3742382134.6199999</v>
      </c>
      <c r="G23" s="266">
        <v>5105388468.04</v>
      </c>
      <c r="H23" s="267">
        <v>8847770602.6599998</v>
      </c>
    </row>
    <row r="24" spans="1:8" s="3" customFormat="1">
      <c r="A24" s="231" t="s">
        <v>299</v>
      </c>
      <c r="B24" s="234" t="s">
        <v>300</v>
      </c>
      <c r="C24" s="266">
        <v>1531291650.6700001</v>
      </c>
      <c r="D24" s="266">
        <v>5288242865.4300003</v>
      </c>
      <c r="E24" s="289">
        <v>6819534516.1000004</v>
      </c>
      <c r="F24" s="266">
        <v>1165275327.6199999</v>
      </c>
      <c r="G24" s="266">
        <v>3691198951.0100002</v>
      </c>
      <c r="H24" s="267">
        <v>4856474278.6300001</v>
      </c>
    </row>
    <row r="25" spans="1:8" s="3" customFormat="1">
      <c r="A25" s="231" t="s">
        <v>301</v>
      </c>
      <c r="B25" s="235" t="s">
        <v>302</v>
      </c>
      <c r="C25" s="266">
        <v>0</v>
      </c>
      <c r="D25" s="266">
        <v>0</v>
      </c>
      <c r="E25" s="289">
        <v>0</v>
      </c>
      <c r="F25" s="266">
        <v>0</v>
      </c>
      <c r="G25" s="266">
        <v>0</v>
      </c>
      <c r="H25" s="267">
        <v>0</v>
      </c>
    </row>
    <row r="26" spans="1:8" s="3" customFormat="1">
      <c r="A26" s="231" t="s">
        <v>303</v>
      </c>
      <c r="B26" s="234" t="s">
        <v>304</v>
      </c>
      <c r="C26" s="266">
        <v>1432822338.1600001</v>
      </c>
      <c r="D26" s="266">
        <v>4092575986.0500002</v>
      </c>
      <c r="E26" s="289">
        <v>5525398324.21</v>
      </c>
      <c r="F26" s="266">
        <v>996011426.5</v>
      </c>
      <c r="G26" s="266">
        <v>3274025825.8600001</v>
      </c>
      <c r="H26" s="267">
        <v>4270037252.3600001</v>
      </c>
    </row>
    <row r="27" spans="1:8" s="3" customFormat="1">
      <c r="A27" s="231" t="s">
        <v>305</v>
      </c>
      <c r="B27" s="234" t="s">
        <v>306</v>
      </c>
      <c r="C27" s="266">
        <v>158891221.69999999</v>
      </c>
      <c r="D27" s="266">
        <v>401410506.66000003</v>
      </c>
      <c r="E27" s="289">
        <v>560301728.36000001</v>
      </c>
      <c r="F27" s="266">
        <v>726563027.65999997</v>
      </c>
      <c r="G27" s="266">
        <v>1586947906.6700001</v>
      </c>
      <c r="H27" s="267">
        <v>2313510934.3299999</v>
      </c>
    </row>
    <row r="28" spans="1:8" s="3" customFormat="1">
      <c r="A28" s="231">
        <v>5.4</v>
      </c>
      <c r="B28" s="233" t="s">
        <v>307</v>
      </c>
      <c r="C28" s="266">
        <v>1477782443.8299999</v>
      </c>
      <c r="D28" s="266">
        <v>1518262632.23</v>
      </c>
      <c r="E28" s="289">
        <v>2996045076.0599999</v>
      </c>
      <c r="F28" s="266">
        <v>1619835758.9100001</v>
      </c>
      <c r="G28" s="266">
        <v>1176151952.3</v>
      </c>
      <c r="H28" s="267">
        <v>2795987711.21</v>
      </c>
    </row>
    <row r="29" spans="1:8" s="3" customFormat="1">
      <c r="A29" s="231">
        <v>5.5</v>
      </c>
      <c r="B29" s="233" t="s">
        <v>308</v>
      </c>
      <c r="C29" s="266">
        <v>52747106.960000001</v>
      </c>
      <c r="D29" s="266">
        <v>452966.92</v>
      </c>
      <c r="E29" s="289">
        <v>53200073.880000003</v>
      </c>
      <c r="F29" s="266">
        <v>138117729.75999999</v>
      </c>
      <c r="G29" s="266">
        <v>517216659.31</v>
      </c>
      <c r="H29" s="267">
        <v>655334389.06999993</v>
      </c>
    </row>
    <row r="30" spans="1:8" s="3" customFormat="1">
      <c r="A30" s="231">
        <v>5.6</v>
      </c>
      <c r="B30" s="233" t="s">
        <v>309</v>
      </c>
      <c r="C30" s="266">
        <v>0</v>
      </c>
      <c r="D30" s="266">
        <v>0</v>
      </c>
      <c r="E30" s="289">
        <v>0</v>
      </c>
      <c r="F30" s="266">
        <v>0</v>
      </c>
      <c r="G30" s="266">
        <v>0</v>
      </c>
      <c r="H30" s="267">
        <v>0</v>
      </c>
    </row>
    <row r="31" spans="1:8" s="3" customFormat="1">
      <c r="A31" s="231">
        <v>5.7</v>
      </c>
      <c r="B31" s="233" t="s">
        <v>310</v>
      </c>
      <c r="C31" s="266">
        <v>397999819.38999999</v>
      </c>
      <c r="D31" s="266">
        <v>531192176.56999999</v>
      </c>
      <c r="E31" s="289">
        <v>929191995.96000004</v>
      </c>
      <c r="F31" s="266">
        <v>230312075.78</v>
      </c>
      <c r="G31" s="266">
        <v>604264400.62</v>
      </c>
      <c r="H31" s="267">
        <v>834576476.39999998</v>
      </c>
    </row>
    <row r="32" spans="1:8" s="3" customFormat="1">
      <c r="A32" s="231">
        <v>6</v>
      </c>
      <c r="B32" s="232" t="s">
        <v>311</v>
      </c>
      <c r="C32" s="266">
        <v>509078655.70880002</v>
      </c>
      <c r="D32" s="266">
        <v>7719613251.5446129</v>
      </c>
      <c r="E32" s="289">
        <v>8228691907.2534122</v>
      </c>
      <c r="F32" s="266">
        <v>208793919.13</v>
      </c>
      <c r="G32" s="266">
        <v>4192332235.5246</v>
      </c>
      <c r="H32" s="267">
        <v>4401126154.6546001</v>
      </c>
    </row>
    <row r="33" spans="1:8" s="3" customFormat="1" ht="27.6">
      <c r="A33" s="231">
        <v>6.1</v>
      </c>
      <c r="B33" s="233" t="s">
        <v>491</v>
      </c>
      <c r="C33" s="266">
        <v>313286140.70880002</v>
      </c>
      <c r="D33" s="266">
        <v>3742019782.4933004</v>
      </c>
      <c r="E33" s="289">
        <v>4055305923.2021003</v>
      </c>
      <c r="F33" s="266">
        <v>3501755.5</v>
      </c>
      <c r="G33" s="266">
        <v>2170989162.7419395</v>
      </c>
      <c r="H33" s="267">
        <v>2174490918.2419395</v>
      </c>
    </row>
    <row r="34" spans="1:8" s="3" customFormat="1" ht="27.6">
      <c r="A34" s="231">
        <v>6.2</v>
      </c>
      <c r="B34" s="233" t="s">
        <v>312</v>
      </c>
      <c r="C34" s="266">
        <v>195792515</v>
      </c>
      <c r="D34" s="266">
        <v>3936874149.0513124</v>
      </c>
      <c r="E34" s="289">
        <v>4132666664.0513124</v>
      </c>
      <c r="F34" s="266">
        <v>205292163.63</v>
      </c>
      <c r="G34" s="266">
        <v>1985020376.996326</v>
      </c>
      <c r="H34" s="267">
        <v>2190312540.6263261</v>
      </c>
    </row>
    <row r="35" spans="1:8" s="3" customFormat="1" ht="27.6">
      <c r="A35" s="231">
        <v>6.3</v>
      </c>
      <c r="B35" s="233" t="s">
        <v>313</v>
      </c>
      <c r="C35" s="266">
        <v>0</v>
      </c>
      <c r="D35" s="266">
        <v>37819020</v>
      </c>
      <c r="E35" s="289">
        <v>37819020</v>
      </c>
      <c r="F35" s="266">
        <v>0</v>
      </c>
      <c r="G35" s="266">
        <v>30169300</v>
      </c>
      <c r="H35" s="267">
        <v>30169300</v>
      </c>
    </row>
    <row r="36" spans="1:8" s="3" customFormat="1">
      <c r="A36" s="231">
        <v>6.4</v>
      </c>
      <c r="B36" s="233" t="s">
        <v>314</v>
      </c>
      <c r="C36" s="266">
        <v>0</v>
      </c>
      <c r="D36" s="266">
        <v>2900300</v>
      </c>
      <c r="E36" s="289">
        <v>2900300</v>
      </c>
      <c r="F36" s="266">
        <v>0</v>
      </c>
      <c r="G36" s="266">
        <v>3090098.4862604141</v>
      </c>
      <c r="H36" s="267">
        <v>3090098.4862604141</v>
      </c>
    </row>
    <row r="37" spans="1:8" s="3" customFormat="1">
      <c r="A37" s="231">
        <v>6.5</v>
      </c>
      <c r="B37" s="233" t="s">
        <v>315</v>
      </c>
      <c r="C37" s="266">
        <v>0</v>
      </c>
      <c r="D37" s="266">
        <v>0</v>
      </c>
      <c r="E37" s="289">
        <v>0</v>
      </c>
      <c r="F37" s="266">
        <v>0</v>
      </c>
      <c r="G37" s="266">
        <v>3063297.3000741005</v>
      </c>
      <c r="H37" s="267">
        <v>3063297.3000741005</v>
      </c>
    </row>
    <row r="38" spans="1:8" s="3" customFormat="1" ht="27.6">
      <c r="A38" s="231">
        <v>6.6</v>
      </c>
      <c r="B38" s="233" t="s">
        <v>316</v>
      </c>
      <c r="C38" s="266">
        <v>0</v>
      </c>
      <c r="D38" s="266">
        <v>0</v>
      </c>
      <c r="E38" s="289">
        <v>0</v>
      </c>
      <c r="F38" s="266">
        <v>0</v>
      </c>
      <c r="G38" s="266">
        <v>0</v>
      </c>
      <c r="H38" s="267">
        <v>0</v>
      </c>
    </row>
    <row r="39" spans="1:8" s="3" customFormat="1" ht="27.6">
      <c r="A39" s="231">
        <v>6.7</v>
      </c>
      <c r="B39" s="233" t="s">
        <v>317</v>
      </c>
      <c r="C39" s="266">
        <v>0</v>
      </c>
      <c r="D39" s="266">
        <v>0</v>
      </c>
      <c r="E39" s="289">
        <v>0</v>
      </c>
      <c r="F39" s="266">
        <v>0</v>
      </c>
      <c r="G39" s="266">
        <v>0</v>
      </c>
      <c r="H39" s="267">
        <v>0</v>
      </c>
    </row>
    <row r="40" spans="1:8" s="3" customFormat="1">
      <c r="A40" s="231">
        <v>7</v>
      </c>
      <c r="B40" s="232" t="s">
        <v>318</v>
      </c>
      <c r="C40" s="266">
        <v>671544090.87753093</v>
      </c>
      <c r="D40" s="266">
        <v>253276660.92872202</v>
      </c>
      <c r="E40" s="289">
        <v>924820751.80625296</v>
      </c>
      <c r="F40" s="266">
        <v>633926642.98399568</v>
      </c>
      <c r="G40" s="266">
        <v>239558104.819121</v>
      </c>
      <c r="H40" s="267">
        <v>873484747.80311668</v>
      </c>
    </row>
    <row r="41" spans="1:8" s="3" customFormat="1" ht="27.6">
      <c r="A41" s="231">
        <v>7.1</v>
      </c>
      <c r="B41" s="233" t="s">
        <v>319</v>
      </c>
      <c r="C41" s="266">
        <v>7521417.0494230017</v>
      </c>
      <c r="D41" s="266">
        <v>2436378.1706350017</v>
      </c>
      <c r="E41" s="289">
        <v>9957795.2200580034</v>
      </c>
      <c r="F41" s="266">
        <v>20459287.484136999</v>
      </c>
      <c r="G41" s="266">
        <v>3493267.4658629997</v>
      </c>
      <c r="H41" s="267">
        <v>23952554.949999999</v>
      </c>
    </row>
    <row r="42" spans="1:8" s="3" customFormat="1" ht="27.6">
      <c r="A42" s="231">
        <v>7.2</v>
      </c>
      <c r="B42" s="233" t="s">
        <v>320</v>
      </c>
      <c r="C42" s="266">
        <v>4645178.0099999979</v>
      </c>
      <c r="D42" s="266">
        <v>1130045.4924039999</v>
      </c>
      <c r="E42" s="289">
        <v>5775223.5024039978</v>
      </c>
      <c r="F42" s="266">
        <v>9201831.7400000021</v>
      </c>
      <c r="G42" s="266">
        <v>2222640.8747239998</v>
      </c>
      <c r="H42" s="267">
        <v>11424472.614724003</v>
      </c>
    </row>
    <row r="43" spans="1:8" s="3" customFormat="1" ht="27.6">
      <c r="A43" s="231">
        <v>7.3</v>
      </c>
      <c r="B43" s="233" t="s">
        <v>321</v>
      </c>
      <c r="C43" s="266">
        <v>430398748.43753099</v>
      </c>
      <c r="D43" s="266">
        <v>160769892.62974301</v>
      </c>
      <c r="E43" s="289">
        <v>591168641.06727397</v>
      </c>
      <c r="F43" s="266">
        <v>407708300.56399572</v>
      </c>
      <c r="G43" s="266">
        <v>168294744.24186802</v>
      </c>
      <c r="H43" s="267">
        <v>576003044.80586374</v>
      </c>
    </row>
    <row r="44" spans="1:8" s="3" customFormat="1" ht="27.6">
      <c r="A44" s="231">
        <v>7.4</v>
      </c>
      <c r="B44" s="233" t="s">
        <v>322</v>
      </c>
      <c r="C44" s="266">
        <v>241145342.43999997</v>
      </c>
      <c r="D44" s="266">
        <v>92506768.298978999</v>
      </c>
      <c r="E44" s="289">
        <v>333652110.73897898</v>
      </c>
      <c r="F44" s="266">
        <v>226218342.41999999</v>
      </c>
      <c r="G44" s="266">
        <v>71263360.577252999</v>
      </c>
      <c r="H44" s="267">
        <v>297481702.997253</v>
      </c>
    </row>
    <row r="45" spans="1:8" s="3" customFormat="1">
      <c r="A45" s="231">
        <v>8</v>
      </c>
      <c r="B45" s="232" t="s">
        <v>323</v>
      </c>
      <c r="C45" s="266">
        <v>2208.9849451258324</v>
      </c>
      <c r="D45" s="266">
        <v>5581.0348556157896</v>
      </c>
      <c r="E45" s="289">
        <v>7790.019800741622</v>
      </c>
      <c r="F45" s="266">
        <v>1041563.0057807915</v>
      </c>
      <c r="G45" s="266">
        <v>94925156.637572557</v>
      </c>
      <c r="H45" s="267">
        <v>95966719.643353343</v>
      </c>
    </row>
    <row r="46" spans="1:8" s="3" customFormat="1">
      <c r="A46" s="231">
        <v>8.1</v>
      </c>
      <c r="B46" s="233" t="s">
        <v>324</v>
      </c>
      <c r="C46" s="266">
        <v>0</v>
      </c>
      <c r="D46" s="266">
        <v>0</v>
      </c>
      <c r="E46" s="289">
        <v>0</v>
      </c>
      <c r="F46" s="266">
        <v>0</v>
      </c>
      <c r="G46" s="266">
        <v>0</v>
      </c>
      <c r="H46" s="267">
        <v>0</v>
      </c>
    </row>
    <row r="47" spans="1:8" s="3" customFormat="1">
      <c r="A47" s="231">
        <v>8.1999999999999993</v>
      </c>
      <c r="B47" s="233" t="s">
        <v>325</v>
      </c>
      <c r="C47" s="266">
        <v>59.046575342465751</v>
      </c>
      <c r="D47" s="266">
        <v>94.994834942735224</v>
      </c>
      <c r="E47" s="289">
        <v>154.04141028520098</v>
      </c>
      <c r="F47" s="266">
        <v>62722.082191780828</v>
      </c>
      <c r="G47" s="266">
        <v>433214.42796029313</v>
      </c>
      <c r="H47" s="267">
        <v>495936.51015207398</v>
      </c>
    </row>
    <row r="48" spans="1:8" s="3" customFormat="1">
      <c r="A48" s="231">
        <v>8.3000000000000007</v>
      </c>
      <c r="B48" s="233" t="s">
        <v>326</v>
      </c>
      <c r="C48" s="266">
        <v>187.43430656934308</v>
      </c>
      <c r="D48" s="266">
        <v>287.47445255474452</v>
      </c>
      <c r="E48" s="289">
        <v>474.90875912408762</v>
      </c>
      <c r="F48" s="266">
        <v>449255.50729927013</v>
      </c>
      <c r="G48" s="266">
        <v>2507617.4804299939</v>
      </c>
      <c r="H48" s="267">
        <v>2956872.987729264</v>
      </c>
    </row>
    <row r="49" spans="1:8" s="3" customFormat="1">
      <c r="A49" s="231">
        <v>8.4</v>
      </c>
      <c r="B49" s="233" t="s">
        <v>327</v>
      </c>
      <c r="C49" s="266">
        <v>216.37782340862424</v>
      </c>
      <c r="D49" s="266">
        <v>476.87885010266939</v>
      </c>
      <c r="E49" s="289">
        <v>693.25667351129368</v>
      </c>
      <c r="F49" s="266">
        <v>186305.2977412731</v>
      </c>
      <c r="G49" s="266">
        <v>4037731.8184110159</v>
      </c>
      <c r="H49" s="267">
        <v>4224037.1161522893</v>
      </c>
    </row>
    <row r="50" spans="1:8" s="3" customFormat="1">
      <c r="A50" s="231">
        <v>8.5</v>
      </c>
      <c r="B50" s="233" t="s">
        <v>328</v>
      </c>
      <c r="C50" s="266">
        <v>201.77339901477836</v>
      </c>
      <c r="D50" s="266">
        <v>210.6075533661741</v>
      </c>
      <c r="E50" s="289">
        <v>412.38095238095246</v>
      </c>
      <c r="F50" s="266">
        <v>139762.79220882038</v>
      </c>
      <c r="G50" s="266">
        <v>6769489.4030873813</v>
      </c>
      <c r="H50" s="267">
        <v>6909252.1952962019</v>
      </c>
    </row>
    <row r="51" spans="1:8" s="3" customFormat="1">
      <c r="A51" s="231">
        <v>8.6</v>
      </c>
      <c r="B51" s="233" t="s">
        <v>329</v>
      </c>
      <c r="C51" s="266">
        <v>225.72262773722628</v>
      </c>
      <c r="D51" s="266">
        <v>1399.8941605839418</v>
      </c>
      <c r="E51" s="289">
        <v>1625.6167883211681</v>
      </c>
      <c r="F51" s="266">
        <v>0</v>
      </c>
      <c r="G51" s="266">
        <v>15894759.673071418</v>
      </c>
      <c r="H51" s="267">
        <v>15894759.673071418</v>
      </c>
    </row>
    <row r="52" spans="1:8" s="3" customFormat="1">
      <c r="A52" s="231">
        <v>8.6999999999999993</v>
      </c>
      <c r="B52" s="233" t="s">
        <v>330</v>
      </c>
      <c r="C52" s="266">
        <v>1318.6302130533945</v>
      </c>
      <c r="D52" s="266">
        <v>3111.1850040655245</v>
      </c>
      <c r="E52" s="289">
        <v>4429.8152171189195</v>
      </c>
      <c r="F52" s="266">
        <v>203517.32633964706</v>
      </c>
      <c r="G52" s="266">
        <v>65282343.834612451</v>
      </c>
      <c r="H52" s="267">
        <v>65485861.160952099</v>
      </c>
    </row>
    <row r="53" spans="1:8" s="3" customFormat="1" ht="28.2" thickBot="1">
      <c r="A53" s="236">
        <v>9</v>
      </c>
      <c r="B53" s="237" t="s">
        <v>331</v>
      </c>
      <c r="C53" s="290">
        <v>540920.22</v>
      </c>
      <c r="D53" s="290">
        <v>5900190.1126889996</v>
      </c>
      <c r="E53" s="291">
        <v>6441110.3326889994</v>
      </c>
      <c r="F53" s="290">
        <v>1648048.7200000002</v>
      </c>
      <c r="G53" s="290">
        <v>10489011.498675002</v>
      </c>
      <c r="H53" s="273">
        <v>12137060.218675002</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8" sqref="C8:D8"/>
    </sheetView>
  </sheetViews>
  <sheetFormatPr defaultColWidth="9.109375" defaultRowHeight="13.8"/>
  <cols>
    <col min="1" max="1" width="9.5546875" style="2" bestFit="1" customWidth="1"/>
    <col min="2" max="2" width="93.5546875" style="2" customWidth="1"/>
    <col min="3" max="4" width="12.6640625" style="2" customWidth="1"/>
    <col min="5" max="11" width="9.6640625" style="13" customWidth="1"/>
    <col min="12" max="16384" width="9.109375" style="13"/>
  </cols>
  <sheetData>
    <row r="1" spans="1:8">
      <c r="A1" s="18" t="s">
        <v>195</v>
      </c>
      <c r="B1" s="17" t="str">
        <f>Info!C2</f>
        <v>სს თიბისი ბანკი</v>
      </c>
      <c r="C1" s="17"/>
      <c r="D1" s="376"/>
    </row>
    <row r="2" spans="1:8">
      <c r="A2" s="18" t="s">
        <v>196</v>
      </c>
      <c r="B2" s="481">
        <f>'1. key ratios'!B2</f>
        <v>44196</v>
      </c>
      <c r="C2" s="30"/>
      <c r="D2" s="19"/>
      <c r="E2" s="12"/>
      <c r="F2" s="12"/>
      <c r="G2" s="12"/>
      <c r="H2" s="12"/>
    </row>
    <row r="3" spans="1:8">
      <c r="A3" s="18"/>
      <c r="B3" s="17"/>
      <c r="C3" s="30"/>
      <c r="D3" s="19"/>
      <c r="E3" s="12"/>
      <c r="F3" s="12"/>
      <c r="G3" s="12"/>
      <c r="H3" s="12"/>
    </row>
    <row r="4" spans="1:8" ht="15" customHeight="1" thickBot="1">
      <c r="A4" s="225" t="s">
        <v>415</v>
      </c>
      <c r="B4" s="226" t="s">
        <v>194</v>
      </c>
      <c r="C4" s="225"/>
      <c r="D4" s="227" t="s">
        <v>99</v>
      </c>
    </row>
    <row r="5" spans="1:8" ht="15" customHeight="1">
      <c r="A5" s="221" t="s">
        <v>31</v>
      </c>
      <c r="B5" s="222"/>
      <c r="C5" s="223" t="s">
        <v>5</v>
      </c>
      <c r="D5" s="224" t="s">
        <v>6</v>
      </c>
    </row>
    <row r="6" spans="1:8" ht="15" customHeight="1">
      <c r="A6" s="424">
        <v>1</v>
      </c>
      <c r="B6" s="425" t="s">
        <v>199</v>
      </c>
      <c r="C6" s="426">
        <v>16322523693.933828</v>
      </c>
      <c r="D6" s="427">
        <v>15679019553.864531</v>
      </c>
    </row>
    <row r="7" spans="1:8" ht="15" customHeight="1">
      <c r="A7" s="424">
        <v>1.1000000000000001</v>
      </c>
      <c r="B7" s="428" t="s">
        <v>609</v>
      </c>
      <c r="C7" s="429">
        <v>14963246562.746395</v>
      </c>
      <c r="D7" s="430">
        <v>14372145251.642605</v>
      </c>
    </row>
    <row r="8" spans="1:8" ht="27.6">
      <c r="A8" s="424" t="s">
        <v>258</v>
      </c>
      <c r="B8" s="431" t="s">
        <v>409</v>
      </c>
      <c r="C8" s="429">
        <v>32965375.219999999</v>
      </c>
      <c r="D8" s="430">
        <v>32612266.650000006</v>
      </c>
    </row>
    <row r="9" spans="1:8" ht="15" customHeight="1">
      <c r="A9" s="424">
        <v>1.2</v>
      </c>
      <c r="B9" s="428" t="s">
        <v>27</v>
      </c>
      <c r="C9" s="429">
        <v>1306701846.0063531</v>
      </c>
      <c r="D9" s="430">
        <v>1265202472.821615</v>
      </c>
    </row>
    <row r="10" spans="1:8" ht="15" customHeight="1">
      <c r="A10" s="424">
        <v>1.3</v>
      </c>
      <c r="B10" s="433" t="s">
        <v>82</v>
      </c>
      <c r="C10" s="432">
        <v>52575285.181079999</v>
      </c>
      <c r="D10" s="430">
        <v>41671829.40031001</v>
      </c>
    </row>
    <row r="11" spans="1:8" ht="15" customHeight="1">
      <c r="A11" s="424">
        <v>2</v>
      </c>
      <c r="B11" s="425" t="s">
        <v>200</v>
      </c>
      <c r="C11" s="429">
        <v>106379492.91042994</v>
      </c>
      <c r="D11" s="430">
        <v>49769290.318500243</v>
      </c>
    </row>
    <row r="12" spans="1:8" ht="15" customHeight="1">
      <c r="A12" s="444">
        <v>3</v>
      </c>
      <c r="B12" s="445" t="s">
        <v>198</v>
      </c>
      <c r="C12" s="432">
        <v>1872573783.7914793</v>
      </c>
      <c r="D12" s="446">
        <v>1749821533.8766046</v>
      </c>
    </row>
    <row r="13" spans="1:8" ht="15" customHeight="1" thickBot="1">
      <c r="A13" s="141">
        <v>4</v>
      </c>
      <c r="B13" s="142" t="s">
        <v>259</v>
      </c>
      <c r="C13" s="292">
        <v>18301476970.635738</v>
      </c>
      <c r="D13" s="293">
        <v>17478610378.059635</v>
      </c>
    </row>
    <row r="14" spans="1:8">
      <c r="B14" s="24"/>
    </row>
    <row r="15" spans="1:8" ht="27.6">
      <c r="B15" s="110" t="s">
        <v>610</v>
      </c>
    </row>
    <row r="16" spans="1:8">
      <c r="B16" s="110"/>
    </row>
    <row r="17" spans="2:2">
      <c r="B17" s="110"/>
    </row>
    <row r="18" spans="2:2">
      <c r="B18" s="1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9"/>
  <sheetViews>
    <sheetView showGridLines="0" zoomScaleNormal="100" workbookViewId="0">
      <pane xSplit="1" ySplit="4" topLeftCell="B14" activePane="bottomRight" state="frozen"/>
      <selection pane="topRight" activeCell="B1" sqref="B1"/>
      <selection pane="bottomLeft" activeCell="A4" sqref="A4"/>
      <selection pane="bottomRight" activeCell="A35" sqref="A35:C35"/>
    </sheetView>
  </sheetViews>
  <sheetFormatPr defaultRowHeight="14.4"/>
  <cols>
    <col min="1" max="1" width="9.5546875" style="2" bestFit="1" customWidth="1"/>
    <col min="2" max="2" width="90.44140625" style="2" bestFit="1" customWidth="1"/>
    <col min="3" max="3" width="9.109375" style="2"/>
  </cols>
  <sheetData>
    <row r="1" spans="1:8">
      <c r="A1" s="2" t="s">
        <v>195</v>
      </c>
      <c r="B1" s="376" t="str">
        <f>Info!C2</f>
        <v>სს თიბისი ბანკი</v>
      </c>
    </row>
    <row r="2" spans="1:8">
      <c r="A2" s="2" t="s">
        <v>196</v>
      </c>
      <c r="B2" s="482">
        <f>'1. key ratios'!B2</f>
        <v>44196</v>
      </c>
    </row>
    <row r="4" spans="1:8" ht="16.5" customHeight="1" thickBot="1">
      <c r="A4" s="249" t="s">
        <v>416</v>
      </c>
      <c r="B4" s="66" t="s">
        <v>155</v>
      </c>
      <c r="C4" s="14"/>
    </row>
    <row r="5" spans="1:8">
      <c r="A5" s="11"/>
      <c r="B5" s="543" t="s">
        <v>156</v>
      </c>
      <c r="C5" s="544"/>
    </row>
    <row r="6" spans="1:8">
      <c r="A6" s="15">
        <v>1</v>
      </c>
      <c r="B6" s="68" t="s">
        <v>617</v>
      </c>
      <c r="C6" s="69"/>
    </row>
    <row r="7" spans="1:8">
      <c r="A7" s="15">
        <v>2</v>
      </c>
      <c r="B7" s="68" t="s">
        <v>620</v>
      </c>
      <c r="C7" s="69"/>
    </row>
    <row r="8" spans="1:8">
      <c r="A8" s="15">
        <v>3</v>
      </c>
      <c r="B8" s="68" t="s">
        <v>621</v>
      </c>
      <c r="C8" s="69"/>
    </row>
    <row r="9" spans="1:8">
      <c r="A9" s="15">
        <v>4</v>
      </c>
      <c r="B9" s="68" t="s">
        <v>622</v>
      </c>
      <c r="C9" s="69"/>
    </row>
    <row r="10" spans="1:8">
      <c r="A10" s="15">
        <v>5</v>
      </c>
      <c r="B10" s="68" t="s">
        <v>623</v>
      </c>
      <c r="C10" s="69"/>
    </row>
    <row r="11" spans="1:8">
      <c r="A11" s="15">
        <v>6</v>
      </c>
      <c r="B11" s="68" t="s">
        <v>624</v>
      </c>
      <c r="C11" s="69"/>
    </row>
    <row r="12" spans="1:8">
      <c r="A12" s="15">
        <v>7</v>
      </c>
      <c r="B12" s="68" t="s">
        <v>642</v>
      </c>
      <c r="C12" s="69"/>
      <c r="H12" s="4"/>
    </row>
    <row r="13" spans="1:8">
      <c r="A13" s="15"/>
      <c r="B13" s="68"/>
      <c r="C13" s="69"/>
    </row>
    <row r="14" spans="1:8">
      <c r="A14" s="15"/>
      <c r="B14" s="68"/>
      <c r="C14" s="69"/>
    </row>
    <row r="15" spans="1:8">
      <c r="A15" s="15"/>
      <c r="B15" s="68"/>
      <c r="C15" s="69"/>
    </row>
    <row r="16" spans="1:8">
      <c r="A16" s="15"/>
      <c r="B16" s="545"/>
      <c r="C16" s="546"/>
    </row>
    <row r="17" spans="1:3">
      <c r="A17" s="15"/>
      <c r="B17" s="547" t="s">
        <v>157</v>
      </c>
      <c r="C17" s="548"/>
    </row>
    <row r="18" spans="1:3">
      <c r="A18" s="15">
        <v>1</v>
      </c>
      <c r="B18" s="28" t="s">
        <v>618</v>
      </c>
      <c r="C18" s="67"/>
    </row>
    <row r="19" spans="1:3">
      <c r="A19" s="15">
        <v>2</v>
      </c>
      <c r="B19" s="28" t="s">
        <v>625</v>
      </c>
      <c r="C19" s="67"/>
    </row>
    <row r="20" spans="1:3">
      <c r="A20" s="15">
        <v>3</v>
      </c>
      <c r="B20" s="28" t="s">
        <v>626</v>
      </c>
      <c r="C20" s="67"/>
    </row>
    <row r="21" spans="1:3">
      <c r="A21" s="15">
        <v>4</v>
      </c>
      <c r="B21" s="28" t="s">
        <v>643</v>
      </c>
      <c r="C21" s="67"/>
    </row>
    <row r="22" spans="1:3">
      <c r="A22" s="15">
        <v>5</v>
      </c>
      <c r="B22" s="28" t="s">
        <v>627</v>
      </c>
      <c r="C22" s="67"/>
    </row>
    <row r="23" spans="1:3">
      <c r="A23" s="15">
        <v>6</v>
      </c>
      <c r="B23" s="28" t="s">
        <v>628</v>
      </c>
      <c r="C23" s="67"/>
    </row>
    <row r="24" spans="1:3">
      <c r="A24" s="15"/>
      <c r="B24" s="28"/>
      <c r="C24" s="67"/>
    </row>
    <row r="25" spans="1:3">
      <c r="A25" s="15"/>
      <c r="B25" s="28"/>
      <c r="C25" s="67"/>
    </row>
    <row r="26" spans="1:3">
      <c r="A26" s="15"/>
      <c r="B26" s="28"/>
      <c r="C26" s="67"/>
    </row>
    <row r="27" spans="1:3" ht="15.75" customHeight="1">
      <c r="A27" s="15"/>
      <c r="B27" s="28"/>
      <c r="C27" s="29"/>
    </row>
    <row r="28" spans="1:3" ht="15.75" customHeight="1">
      <c r="A28" s="15"/>
      <c r="B28" s="28"/>
      <c r="C28" s="29"/>
    </row>
    <row r="29" spans="1:3" ht="30" customHeight="1">
      <c r="A29" s="15"/>
      <c r="B29" s="549" t="s">
        <v>158</v>
      </c>
      <c r="C29" s="550"/>
    </row>
    <row r="30" spans="1:3">
      <c r="A30" s="15">
        <v>1</v>
      </c>
      <c r="B30" s="68" t="s">
        <v>629</v>
      </c>
      <c r="C30" s="486">
        <v>0.99878075215747519</v>
      </c>
    </row>
    <row r="31" spans="1:3" ht="15.75" customHeight="1">
      <c r="A31" s="15"/>
      <c r="B31" s="68"/>
      <c r="C31" s="69"/>
    </row>
    <row r="32" spans="1:3" ht="29.25" customHeight="1">
      <c r="A32" s="15"/>
      <c r="B32" s="549" t="s">
        <v>279</v>
      </c>
      <c r="C32" s="550"/>
    </row>
    <row r="33" spans="1:3">
      <c r="A33" s="484">
        <v>1</v>
      </c>
      <c r="B33" s="485" t="s">
        <v>630</v>
      </c>
      <c r="C33" s="486">
        <v>8.6250809233561501E-2</v>
      </c>
    </row>
    <row r="34" spans="1:3">
      <c r="A34" s="484">
        <v>2</v>
      </c>
      <c r="B34" s="485" t="s">
        <v>631</v>
      </c>
      <c r="C34" s="486">
        <v>5.9913493034818681E-2</v>
      </c>
    </row>
    <row r="35" spans="1:3">
      <c r="A35" s="484">
        <v>3</v>
      </c>
      <c r="B35" s="485" t="s">
        <v>644</v>
      </c>
      <c r="C35" s="486">
        <v>7.4128844640243247E-2</v>
      </c>
    </row>
    <row r="36" spans="1:3">
      <c r="A36" s="484">
        <v>4</v>
      </c>
      <c r="B36" s="485" t="s">
        <v>632</v>
      </c>
      <c r="C36" s="486">
        <v>5.0457138444385013E-2</v>
      </c>
    </row>
    <row r="37" spans="1:3">
      <c r="A37" s="484"/>
      <c r="B37" s="485"/>
      <c r="C37" s="486"/>
    </row>
    <row r="38" spans="1:3">
      <c r="A38" s="484"/>
      <c r="B38" s="487"/>
      <c r="C38" s="488"/>
    </row>
    <row r="39" spans="1:3" ht="15" thickBot="1">
      <c r="A39" s="16"/>
      <c r="B39" s="489"/>
      <c r="C39" s="490"/>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8" sqref="C8:E21"/>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88671875" style="2" customWidth="1"/>
    <col min="6" max="6" width="12" bestFit="1" customWidth="1"/>
    <col min="7" max="7" width="12.5546875" bestFit="1" customWidth="1"/>
  </cols>
  <sheetData>
    <row r="1" spans="1:7">
      <c r="A1" s="18" t="s">
        <v>195</v>
      </c>
      <c r="B1" s="17" t="str">
        <f>Info!C2</f>
        <v>სს თიბისი ბანკი</v>
      </c>
    </row>
    <row r="2" spans="1:7" s="22" customFormat="1" ht="15.75" customHeight="1">
      <c r="A2" s="22" t="s">
        <v>196</v>
      </c>
      <c r="B2" s="491">
        <f>'1. key ratios'!B2</f>
        <v>44196</v>
      </c>
    </row>
    <row r="3" spans="1:7" s="22" customFormat="1" ht="15.75" customHeight="1"/>
    <row r="4" spans="1:7" s="22" customFormat="1" ht="15.75" customHeight="1" thickBot="1">
      <c r="A4" s="250" t="s">
        <v>417</v>
      </c>
      <c r="B4" s="251" t="s">
        <v>269</v>
      </c>
      <c r="C4" s="200"/>
      <c r="D4" s="200"/>
      <c r="E4" s="201" t="s">
        <v>99</v>
      </c>
    </row>
    <row r="5" spans="1:7" s="125" customFormat="1" ht="17.399999999999999" customHeight="1">
      <c r="A5" s="393"/>
      <c r="B5" s="394"/>
      <c r="C5" s="199" t="s">
        <v>0</v>
      </c>
      <c r="D5" s="199" t="s">
        <v>1</v>
      </c>
      <c r="E5" s="395" t="s">
        <v>2</v>
      </c>
    </row>
    <row r="6" spans="1:7" s="165" customFormat="1" ht="14.4" customHeight="1">
      <c r="A6" s="396"/>
      <c r="B6" s="551" t="s">
        <v>238</v>
      </c>
      <c r="C6" s="551" t="s">
        <v>237</v>
      </c>
      <c r="D6" s="552" t="s">
        <v>236</v>
      </c>
      <c r="E6" s="553"/>
      <c r="G6"/>
    </row>
    <row r="7" spans="1:7" s="165" customFormat="1" ht="99.6" customHeight="1">
      <c r="A7" s="396"/>
      <c r="B7" s="551"/>
      <c r="C7" s="551"/>
      <c r="D7" s="389" t="s">
        <v>235</v>
      </c>
      <c r="E7" s="390" t="s">
        <v>528</v>
      </c>
      <c r="G7"/>
    </row>
    <row r="8" spans="1:7">
      <c r="A8" s="397">
        <v>1</v>
      </c>
      <c r="B8" s="398" t="s">
        <v>160</v>
      </c>
      <c r="C8" s="399">
        <v>713083568.07999992</v>
      </c>
      <c r="D8" s="399"/>
      <c r="E8" s="400">
        <v>713083568.07999992</v>
      </c>
    </row>
    <row r="9" spans="1:7">
      <c r="A9" s="397">
        <v>2</v>
      </c>
      <c r="B9" s="398" t="s">
        <v>161</v>
      </c>
      <c r="C9" s="399">
        <v>2200440603.9099998</v>
      </c>
      <c r="D9" s="399"/>
      <c r="E9" s="400">
        <v>2200440603.9099998</v>
      </c>
    </row>
    <row r="10" spans="1:7">
      <c r="A10" s="397">
        <v>3</v>
      </c>
      <c r="B10" s="398" t="s">
        <v>234</v>
      </c>
      <c r="C10" s="399">
        <v>716565530.78999996</v>
      </c>
      <c r="D10" s="399"/>
      <c r="E10" s="400">
        <v>716565530.78999996</v>
      </c>
    </row>
    <row r="11" spans="1:7" ht="27.6">
      <c r="A11" s="397">
        <v>4</v>
      </c>
      <c r="B11" s="398" t="s">
        <v>191</v>
      </c>
      <c r="C11" s="399">
        <v>0</v>
      </c>
      <c r="D11" s="399"/>
      <c r="E11" s="400">
        <v>0</v>
      </c>
    </row>
    <row r="12" spans="1:7">
      <c r="A12" s="397">
        <v>5</v>
      </c>
      <c r="B12" s="398" t="s">
        <v>163</v>
      </c>
      <c r="C12" s="399">
        <v>2549952574.6300001</v>
      </c>
      <c r="D12" s="399"/>
      <c r="E12" s="400">
        <v>2549952574.6300001</v>
      </c>
    </row>
    <row r="13" spans="1:7">
      <c r="A13" s="397">
        <v>6.1</v>
      </c>
      <c r="B13" s="398" t="s">
        <v>164</v>
      </c>
      <c r="C13" s="401">
        <v>14911967283.77</v>
      </c>
      <c r="D13" s="399"/>
      <c r="E13" s="400">
        <v>14911967283.77</v>
      </c>
    </row>
    <row r="14" spans="1:7">
      <c r="A14" s="397">
        <v>6.2</v>
      </c>
      <c r="B14" s="402" t="s">
        <v>165</v>
      </c>
      <c r="C14" s="401">
        <v>-924967820.29999995</v>
      </c>
      <c r="D14" s="399"/>
      <c r="E14" s="400">
        <v>-924967820.29999995</v>
      </c>
    </row>
    <row r="15" spans="1:7">
      <c r="A15" s="397">
        <v>6</v>
      </c>
      <c r="B15" s="398" t="s">
        <v>233</v>
      </c>
      <c r="C15" s="399">
        <v>13986999463.470001</v>
      </c>
      <c r="D15" s="399"/>
      <c r="E15" s="400">
        <v>13986999463.470001</v>
      </c>
    </row>
    <row r="16" spans="1:7" ht="27.6">
      <c r="A16" s="397">
        <v>7</v>
      </c>
      <c r="B16" s="398" t="s">
        <v>167</v>
      </c>
      <c r="C16" s="399">
        <v>312110681.60000002</v>
      </c>
      <c r="D16" s="399"/>
      <c r="E16" s="400">
        <v>312110681.60000002</v>
      </c>
    </row>
    <row r="17" spans="1:7">
      <c r="A17" s="397">
        <v>8</v>
      </c>
      <c r="B17" s="398" t="s">
        <v>168</v>
      </c>
      <c r="C17" s="399">
        <v>77134961.019999996</v>
      </c>
      <c r="D17" s="399"/>
      <c r="E17" s="400">
        <v>77134961.019999996</v>
      </c>
      <c r="F17" s="6"/>
      <c r="G17" s="6"/>
    </row>
    <row r="18" spans="1:7">
      <c r="A18" s="397">
        <v>9</v>
      </c>
      <c r="B18" s="398" t="s">
        <v>169</v>
      </c>
      <c r="C18" s="399">
        <v>42438336.799999997</v>
      </c>
      <c r="D18" s="399">
        <v>8992378.9000000004</v>
      </c>
      <c r="E18" s="400">
        <v>33445957.899999999</v>
      </c>
      <c r="G18" s="6"/>
    </row>
    <row r="19" spans="1:7" ht="27.6">
      <c r="A19" s="397">
        <v>10</v>
      </c>
      <c r="B19" s="398" t="s">
        <v>170</v>
      </c>
      <c r="C19" s="399">
        <v>641038062.05999994</v>
      </c>
      <c r="D19" s="399">
        <v>236632299.50999999</v>
      </c>
      <c r="E19" s="400">
        <v>404405762.54999995</v>
      </c>
      <c r="G19" s="6"/>
    </row>
    <row r="20" spans="1:7">
      <c r="A20" s="397">
        <v>11</v>
      </c>
      <c r="B20" s="398" t="s">
        <v>171</v>
      </c>
      <c r="C20" s="399">
        <v>487765039.76000005</v>
      </c>
      <c r="D20" s="399">
        <v>7036563.2400000021</v>
      </c>
      <c r="E20" s="400">
        <v>480728476.52000004</v>
      </c>
    </row>
    <row r="21" spans="1:7" ht="42" thickBot="1">
      <c r="A21" s="403"/>
      <c r="B21" s="404" t="s">
        <v>492</v>
      </c>
      <c r="C21" s="346">
        <v>21727528822.119999</v>
      </c>
      <c r="D21" s="346">
        <v>252661241.65000001</v>
      </c>
      <c r="E21" s="405">
        <v>21474867580.470001</v>
      </c>
    </row>
    <row r="22" spans="1:7">
      <c r="A22"/>
      <c r="B22"/>
      <c r="C22"/>
      <c r="D22"/>
      <c r="E22"/>
    </row>
    <row r="23" spans="1:7">
      <c r="A23"/>
      <c r="B23"/>
      <c r="C23"/>
      <c r="D23"/>
      <c r="E23"/>
    </row>
    <row r="25" spans="1:7" s="2" customFormat="1">
      <c r="B25" s="71"/>
      <c r="F25"/>
      <c r="G25"/>
    </row>
    <row r="26" spans="1:7" s="2" customFormat="1">
      <c r="B26" s="72"/>
      <c r="F26"/>
      <c r="G26"/>
    </row>
    <row r="27" spans="1:7" s="2" customFormat="1">
      <c r="B27" s="71"/>
      <c r="F27"/>
      <c r="G27"/>
    </row>
    <row r="28" spans="1:7" s="2" customFormat="1">
      <c r="B28" s="71"/>
      <c r="F28"/>
      <c r="G28"/>
    </row>
    <row r="29" spans="1:7" s="2" customFormat="1">
      <c r="B29" s="71"/>
      <c r="F29"/>
      <c r="G29"/>
    </row>
    <row r="30" spans="1:7" s="2" customFormat="1">
      <c r="B30" s="71"/>
      <c r="F30"/>
      <c r="G30"/>
    </row>
    <row r="31" spans="1:7" s="2" customFormat="1">
      <c r="B31" s="71"/>
      <c r="F31"/>
      <c r="G31"/>
    </row>
    <row r="32" spans="1:7" s="2" customFormat="1">
      <c r="B32" s="72"/>
      <c r="F32"/>
      <c r="G32"/>
    </row>
    <row r="33" spans="2:7" s="2" customFormat="1">
      <c r="B33" s="72"/>
      <c r="F33"/>
      <c r="G33"/>
    </row>
    <row r="34" spans="2:7" s="2" customFormat="1">
      <c r="B34" s="72"/>
      <c r="F34"/>
      <c r="G34"/>
    </row>
    <row r="35" spans="2:7" s="2" customFormat="1">
      <c r="B35" s="72"/>
      <c r="F35"/>
      <c r="G35"/>
    </row>
    <row r="36" spans="2:7" s="2" customFormat="1">
      <c r="B36" s="72"/>
      <c r="F36"/>
      <c r="G36"/>
    </row>
    <row r="37" spans="2:7" s="2" customFormat="1">
      <c r="B37" s="72"/>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8" t="s">
        <v>195</v>
      </c>
      <c r="B1" s="17" t="str">
        <f>Info!C2</f>
        <v>სს თიბისი ბანკი</v>
      </c>
    </row>
    <row r="2" spans="1:6" s="22" customFormat="1" ht="15.75" customHeight="1">
      <c r="A2" s="22" t="s">
        <v>196</v>
      </c>
      <c r="B2" s="491">
        <f>'1. key ratios'!B2</f>
        <v>44196</v>
      </c>
      <c r="C2"/>
      <c r="D2"/>
      <c r="E2"/>
      <c r="F2"/>
    </row>
    <row r="3" spans="1:6" s="22" customFormat="1" ht="15.75" customHeight="1">
      <c r="C3"/>
      <c r="D3"/>
      <c r="E3"/>
      <c r="F3"/>
    </row>
    <row r="4" spans="1:6" s="22" customFormat="1" ht="28.2" thickBot="1">
      <c r="A4" s="22" t="s">
        <v>418</v>
      </c>
      <c r="B4" s="207" t="s">
        <v>272</v>
      </c>
      <c r="C4" s="201" t="s">
        <v>99</v>
      </c>
      <c r="D4"/>
      <c r="E4"/>
      <c r="F4"/>
    </row>
    <row r="5" spans="1:6" ht="27.6">
      <c r="A5" s="202">
        <v>1</v>
      </c>
      <c r="B5" s="203" t="s">
        <v>441</v>
      </c>
      <c r="C5" s="294">
        <v>21474867580.470001</v>
      </c>
    </row>
    <row r="6" spans="1:6" s="192" customFormat="1">
      <c r="A6" s="124">
        <v>2.1</v>
      </c>
      <c r="B6" s="209" t="s">
        <v>273</v>
      </c>
      <c r="C6" s="295">
        <v>3641736704.4382033</v>
      </c>
    </row>
    <row r="7" spans="1:6" s="4" customFormat="1" ht="27.6" outlineLevel="1">
      <c r="A7" s="208">
        <v>2.2000000000000002</v>
      </c>
      <c r="B7" s="204" t="s">
        <v>274</v>
      </c>
      <c r="C7" s="296">
        <v>4162062784.0512996</v>
      </c>
    </row>
    <row r="8" spans="1:6" s="4" customFormat="1" ht="27.6">
      <c r="A8" s="208">
        <v>3</v>
      </c>
      <c r="B8" s="205" t="s">
        <v>442</v>
      </c>
      <c r="C8" s="297">
        <v>29278667068.959503</v>
      </c>
    </row>
    <row r="9" spans="1:6" s="192" customFormat="1">
      <c r="A9" s="124">
        <v>4</v>
      </c>
      <c r="B9" s="212" t="s">
        <v>270</v>
      </c>
      <c r="C9" s="295">
        <v>259966240.94</v>
      </c>
    </row>
    <row r="10" spans="1:6" s="4" customFormat="1" ht="27.6" outlineLevel="1">
      <c r="A10" s="208">
        <v>5.0999999999999996</v>
      </c>
      <c r="B10" s="204" t="s">
        <v>280</v>
      </c>
      <c r="C10" s="296">
        <v>-2010929035.2494805</v>
      </c>
    </row>
    <row r="11" spans="1:6" s="4" customFormat="1" ht="27.6" outlineLevel="1">
      <c r="A11" s="208">
        <v>5.2</v>
      </c>
      <c r="B11" s="204" t="s">
        <v>281</v>
      </c>
      <c r="C11" s="296">
        <v>-4066467025.2806416</v>
      </c>
    </row>
    <row r="12" spans="1:6" s="4" customFormat="1">
      <c r="A12" s="208">
        <v>6</v>
      </c>
      <c r="B12" s="210" t="s">
        <v>611</v>
      </c>
      <c r="C12" s="406">
        <v>84829596.133735597</v>
      </c>
    </row>
    <row r="13" spans="1:6" s="4" customFormat="1" ht="15" thickBot="1">
      <c r="A13" s="211">
        <v>7</v>
      </c>
      <c r="B13" s="206" t="s">
        <v>271</v>
      </c>
      <c r="C13" s="298">
        <v>23546066845.503113</v>
      </c>
    </row>
    <row r="15" spans="1:6" ht="27.6">
      <c r="B15" s="24" t="s">
        <v>612</v>
      </c>
    </row>
    <row r="17" spans="2:9" s="2" customFormat="1">
      <c r="B17" s="73"/>
      <c r="C17"/>
      <c r="D17"/>
      <c r="E17"/>
      <c r="F17"/>
      <c r="G17"/>
      <c r="H17"/>
      <c r="I17"/>
    </row>
    <row r="18" spans="2:9" s="2" customFormat="1">
      <c r="B18" s="70"/>
      <c r="C18"/>
      <c r="D18"/>
      <c r="E18"/>
      <c r="F18"/>
      <c r="G18"/>
      <c r="H18"/>
      <c r="I18"/>
    </row>
    <row r="19" spans="2:9" s="2" customFormat="1">
      <c r="B19" s="70"/>
      <c r="C19"/>
      <c r="D19"/>
      <c r="E19"/>
      <c r="F19"/>
      <c r="G19"/>
      <c r="H19"/>
      <c r="I19"/>
    </row>
    <row r="20" spans="2:9" s="2" customFormat="1">
      <c r="B20" s="72"/>
      <c r="C20"/>
      <c r="D20"/>
      <c r="E20"/>
      <c r="F20"/>
      <c r="G20"/>
      <c r="H20"/>
      <c r="I20"/>
    </row>
    <row r="21" spans="2:9" s="2" customFormat="1">
      <c r="B21" s="71"/>
      <c r="C21"/>
      <c r="D21"/>
      <c r="E21"/>
      <c r="F21"/>
      <c r="G21"/>
      <c r="H21"/>
      <c r="I21"/>
    </row>
    <row r="22" spans="2:9" s="2" customFormat="1">
      <c r="B22" s="72"/>
      <c r="C22"/>
      <c r="D22"/>
      <c r="E22"/>
      <c r="F22"/>
      <c r="G22"/>
      <c r="H22"/>
      <c r="I22"/>
    </row>
    <row r="23" spans="2:9" s="2" customFormat="1">
      <c r="B23" s="71"/>
      <c r="C23"/>
      <c r="D23"/>
      <c r="E23"/>
      <c r="F23"/>
      <c r="G23"/>
      <c r="H23"/>
      <c r="I23"/>
    </row>
    <row r="24" spans="2:9" s="2" customFormat="1">
      <c r="B24" s="71"/>
      <c r="C24"/>
      <c r="D24"/>
      <c r="E24"/>
      <c r="F24"/>
      <c r="G24"/>
      <c r="H24"/>
      <c r="I24"/>
    </row>
    <row r="25" spans="2:9" s="2" customFormat="1">
      <c r="B25" s="71"/>
      <c r="C25"/>
      <c r="D25"/>
      <c r="E25"/>
      <c r="F25"/>
      <c r="G25"/>
      <c r="H25"/>
      <c r="I25"/>
    </row>
    <row r="26" spans="2:9" s="2" customFormat="1">
      <c r="B26" s="71"/>
      <c r="C26"/>
      <c r="D26"/>
      <c r="E26"/>
      <c r="F26"/>
      <c r="G26"/>
      <c r="H26"/>
      <c r="I26"/>
    </row>
    <row r="27" spans="2:9" s="2" customFormat="1">
      <c r="B27" s="71"/>
      <c r="C27"/>
      <c r="D27"/>
      <c r="E27"/>
      <c r="F27"/>
      <c r="G27"/>
      <c r="H27"/>
      <c r="I27"/>
    </row>
    <row r="28" spans="2:9" s="2" customFormat="1">
      <c r="B28" s="72"/>
      <c r="C28"/>
      <c r="D28"/>
      <c r="E28"/>
      <c r="F28"/>
      <c r="G28"/>
      <c r="H28"/>
      <c r="I28"/>
    </row>
    <row r="29" spans="2:9" s="2" customFormat="1">
      <c r="B29" s="72"/>
      <c r="C29"/>
      <c r="D29"/>
      <c r="E29"/>
      <c r="F29"/>
      <c r="G29"/>
      <c r="H29"/>
      <c r="I29"/>
    </row>
    <row r="30" spans="2:9" s="2" customFormat="1">
      <c r="B30" s="72"/>
      <c r="C30"/>
      <c r="D30"/>
      <c r="E30"/>
      <c r="F30"/>
      <c r="G30"/>
      <c r="H30"/>
      <c r="I30"/>
    </row>
    <row r="31" spans="2:9" s="2" customFormat="1">
      <c r="B31" s="72"/>
      <c r="C31"/>
      <c r="D31"/>
      <c r="E31"/>
      <c r="F31"/>
      <c r="G31"/>
      <c r="H31"/>
      <c r="I31"/>
    </row>
    <row r="32" spans="2:9" s="2" customFormat="1">
      <c r="B32" s="72"/>
      <c r="C32"/>
      <c r="D32"/>
      <c r="E32"/>
      <c r="F32"/>
      <c r="G32"/>
      <c r="H32"/>
      <c r="I32"/>
    </row>
    <row r="33" spans="2:9" s="2" customFormat="1">
      <c r="B33" s="7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xJcwfdH3mmPKJwru/6VK4gUZowfO6PuP1XzPiygleAE=</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dutMsow4hrdKfw48Wg0tzPB3eoG5kScNM2SfhOBNjbQ=</DigestValue>
    </Reference>
  </SignedInfo>
  <SignatureValue>YtNQJNLaPo4dJL6hM8CCc82rfcfRGdmn/Ns6rF3T0jfOfFx74BS6XY7Hy1g64bgMBVMgF7gdhMk5
lT0wR7hvQeT7ccUzxQm/fJIkKrq6E3ffOWOdlC0rfGe7yzOTLn6/mYdCZcbMrH4iClElV2wExKs8
pMPt+P6+a1QC3YTuQXGMVJVzWrCZPZOXTmXe6gixYJ8cwKa/pT/tyQyXngExoM9f0QtSQPqqpShI
4DLIPeHG1W7MSXR8ezvmK7SD/p0Cw1RctpAeru45VqW2Re0g+Y0O1ZinfHxGhZ8tUMIjlY2a5aXB
mmcvH9mDYCA0PqiOkGceQfkSTeXBdySCSjXkSw==</SignatureValue>
  <KeyInfo>
    <X509Data>
      <X509Certificate>MIIGPjCCBSagAwIBAgIKNntU2gACAAGHxDANBgkqhkiG9w0BAQsFADBKMRIwEAYKCZImiZPyLGQBGRYCZ2UxEzARBgoJkiaJk/IsZAEZFgNuYmcxHzAdBgNVBAMTFk5CRyBDbGFzcyAyIElOVCBTdWIgQ0EwHhcNMjAwNjE3MDkzNTA2WhcNMjExMjIyMDk0NjU2WjA8MRUwEwYDVQQKEwxKU0MgVEJDIEJBTksxIzAhBgNVBAMTGkJUQiAtIEdpb3JnaSBQYWNoaWthc2h2aWxpMIIBIjANBgkqhkiG9w0BAQEFAAOCAQ8AMIIBCgKCAQEAy2GfwAv4UnbHw2vJYBrRjlP5bFq8aw8gCYWN0jG04qYGY2knUQdSg1u7iN8gqKLyKPbkGPzEoDgVX6uw4hQ8FYPaetArYtGdaudo0nI9FICUywSUsfsh3uPTO52cVh+W7VJaLEFX/I9XLzAyft6HvwHJR+Bg7P/sWYe7J0TBiXw65QgX9ilLjz4sp2aZl/rji5324TWyXd8whUGJn07MAI/BSRBQrFA+L/cwOYmVzLE4M3grprNemw8o0D9Y02EDT4CQa09kcfrY5E8eHXhSNv0tolG26A/X8R1fZfDL9ADXHyHVX1Gf/BC2RthawJwFTTKpEu17TtdOx05n8vLHVQIDAQABo4IDMjCCAy4wPAYJKwYBBAGCNxUHBC8wLQYlKwYBBAGCNxUI5rJgg431RIaBmQmDuKFKg76EcQSDxJEzhIOIXQIBZAIBIzAdBgNVHSUEFjAUBggrBgEFBQcDAgYIKwYBBQUHAwQwCwYDVR0PBAQDAgeAMCcGCSsGAQQBgjcVCgQaMBgwCgYIKwYBBQUHAwIwCgYIKwYBBQUHAwQwHQYDVR0OBBYEFDzQWAu7Tamd64KQI1uiF5AnB8WV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CpsfYcBDkbv8Fcb0EExkoXaUzCS9PQVpV167dv74s6KVt+qF5MfKpcSQkIYHw+dUJjlwbtgKQXKXmiTsXNBrfCCtFvXNQAR9SiTM/zE7RDeqHJBZy5Lkz1B00yWStiPfNrq/PSieNuPs4/KWTEzd5WsJ2j2JriCwpcHIDItT7audjnADfAhcEGy9FB+6RemHXGsTAjIX6KQt3dUgrGQMp3fp7ntTheX+8Bg/f6S31exWv7TOY+V0pKajuHJhmMMM5sY+QWW6reFiOhqNPdTalKLz+RZE/jQQ153dKY0fTCclA3okGFLcW2c8qVNvgLv3h0VbekPbH1bYfg76fsKoc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T9CSQyJY5aGTj717hy+w2Dy/KyhVAbeWGJw8PoErRmA=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OgcyKxxS+44jBdmAkwqlJnRs4ACox7Pl8Jip2Xo3bk8=</DigestValue>
      </Reference>
      <Reference URI="/xl/styles.xml?ContentType=application/vnd.openxmlformats-officedocument.spreadsheetml.styles+xml">
        <DigestMethod Algorithm="http://www.w3.org/2001/04/xmlenc#sha256"/>
        <DigestValue>RkocfeJkjIM+s3eOqCbV1ilswCG0y7CDTB2EKpbHn/8=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0hCNHF7YesvITzy1jS82KNZeyPu5pji5jQ/If/dQw4o=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LB81c39hPn8rt51dJ4DbOaI9emSHelOF9QzCtjEpxsg=</DigestValue>
      </Reference>
      <Reference URI="/xl/worksheets/sheet10.xml?ContentType=application/vnd.openxmlformats-officedocument.spreadsheetml.worksheet+xml">
        <DigestMethod Algorithm="http://www.w3.org/2001/04/xmlenc#sha256"/>
        <DigestValue>E5feoDgSiZGr4ohAbqyJBf2SWsgtYFEvv4F32gNLcuU=</DigestValue>
      </Reference>
      <Reference URI="/xl/worksheets/sheet11.xml?ContentType=application/vnd.openxmlformats-officedocument.spreadsheetml.worksheet+xml">
        <DigestMethod Algorithm="http://www.w3.org/2001/04/xmlenc#sha256"/>
        <DigestValue>r60ljAajZFo6DPo56/Gntd4M+wJMqNNlXSUBnyS0HO8=</DigestValue>
      </Reference>
      <Reference URI="/xl/worksheets/sheet12.xml?ContentType=application/vnd.openxmlformats-officedocument.spreadsheetml.worksheet+xml">
        <DigestMethod Algorithm="http://www.w3.org/2001/04/xmlenc#sha256"/>
        <DigestValue>rNKxy14AMSwpcw5xEPtCHA/t9ACFzVQub677XRG3VR4=</DigestValue>
      </Reference>
      <Reference URI="/xl/worksheets/sheet13.xml?ContentType=application/vnd.openxmlformats-officedocument.spreadsheetml.worksheet+xml">
        <DigestMethod Algorithm="http://www.w3.org/2001/04/xmlenc#sha256"/>
        <DigestValue>7FoFX1ZVQQFY1sZTEHXKV0SbT6Gfu4KP6Q5vc45TSDE=</DigestValue>
      </Reference>
      <Reference URI="/xl/worksheets/sheet14.xml?ContentType=application/vnd.openxmlformats-officedocument.spreadsheetml.worksheet+xml">
        <DigestMethod Algorithm="http://www.w3.org/2001/04/xmlenc#sha256"/>
        <DigestValue>wqlrecvgGTe6TCbGjDSiPxsRvwJgR60bIyh4iASkf6I=</DigestValue>
      </Reference>
      <Reference URI="/xl/worksheets/sheet15.xml?ContentType=application/vnd.openxmlformats-officedocument.spreadsheetml.worksheet+xml">
        <DigestMethod Algorithm="http://www.w3.org/2001/04/xmlenc#sha256"/>
        <DigestValue>V9VB6cbDr0mEUpyUP1LsxQWS+1AhF++3IW3QJW1qiCk=</DigestValue>
      </Reference>
      <Reference URI="/xl/worksheets/sheet16.xml?ContentType=application/vnd.openxmlformats-officedocument.spreadsheetml.worksheet+xml">
        <DigestMethod Algorithm="http://www.w3.org/2001/04/xmlenc#sha256"/>
        <DigestValue>1F9eL84oLKzLZd0Vce1U0IkMi7QVD+h9mhPoVyvkvjc=</DigestValue>
      </Reference>
      <Reference URI="/xl/worksheets/sheet17.xml?ContentType=application/vnd.openxmlformats-officedocument.spreadsheetml.worksheet+xml">
        <DigestMethod Algorithm="http://www.w3.org/2001/04/xmlenc#sha256"/>
        <DigestValue>AzLDKtQMzouMleZfCw6xazlvVdAuDupsi7MVsBOCc9Q=</DigestValue>
      </Reference>
      <Reference URI="/xl/worksheets/sheet18.xml?ContentType=application/vnd.openxmlformats-officedocument.spreadsheetml.worksheet+xml">
        <DigestMethod Algorithm="http://www.w3.org/2001/04/xmlenc#sha256"/>
        <DigestValue>LDuUjMC0OO13vmDQq4KfbefyH/X1T2KgZWNsIDPC18Q=</DigestValue>
      </Reference>
      <Reference URI="/xl/worksheets/sheet19.xml?ContentType=application/vnd.openxmlformats-officedocument.spreadsheetml.worksheet+xml">
        <DigestMethod Algorithm="http://www.w3.org/2001/04/xmlenc#sha256"/>
        <DigestValue>dotDrmTrXSMis3QDDqh6Jx6prCXpFRk+dTh5fvXoR1E=</DigestValue>
      </Reference>
      <Reference URI="/xl/worksheets/sheet2.xml?ContentType=application/vnd.openxmlformats-officedocument.spreadsheetml.worksheet+xml">
        <DigestMethod Algorithm="http://www.w3.org/2001/04/xmlenc#sha256"/>
        <DigestValue>iEIocxTdDgOpdWBXxYhPfdqzUyFfIInNGSp2g1w2U4g=</DigestValue>
      </Reference>
      <Reference URI="/xl/worksheets/sheet3.xml?ContentType=application/vnd.openxmlformats-officedocument.spreadsheetml.worksheet+xml">
        <DigestMethod Algorithm="http://www.w3.org/2001/04/xmlenc#sha256"/>
        <DigestValue>3VjJU4/ZPRtHCvwHZn+ekBntQb5yoyhcvrIZ5/oEtAQ=</DigestValue>
      </Reference>
      <Reference URI="/xl/worksheets/sheet4.xml?ContentType=application/vnd.openxmlformats-officedocument.spreadsheetml.worksheet+xml">
        <DigestMethod Algorithm="http://www.w3.org/2001/04/xmlenc#sha256"/>
        <DigestValue>OT2loFah83K3tLjOhFsKPDWR6GWnRDN4xle2ArE9kVA=</DigestValue>
      </Reference>
      <Reference URI="/xl/worksheets/sheet5.xml?ContentType=application/vnd.openxmlformats-officedocument.spreadsheetml.worksheet+xml">
        <DigestMethod Algorithm="http://www.w3.org/2001/04/xmlenc#sha256"/>
        <DigestValue>k+wzTuKHwQz7HdEC2ytgyTrtBPm0lfSuVCGwMKMKVGE=</DigestValue>
      </Reference>
      <Reference URI="/xl/worksheets/sheet6.xml?ContentType=application/vnd.openxmlformats-officedocument.spreadsheetml.worksheet+xml">
        <DigestMethod Algorithm="http://www.w3.org/2001/04/xmlenc#sha256"/>
        <DigestValue>VQdjnW8f38HSTUSx3SP4rbBU3PdXqkb46VY0L0M16t4=</DigestValue>
      </Reference>
      <Reference URI="/xl/worksheets/sheet7.xml?ContentType=application/vnd.openxmlformats-officedocument.spreadsheetml.worksheet+xml">
        <DigestMethod Algorithm="http://www.w3.org/2001/04/xmlenc#sha256"/>
        <DigestValue>8+/pblDwhxg6LaYokK0sehs0qMGV2UdgPUymlaF7X14=</DigestValue>
      </Reference>
      <Reference URI="/xl/worksheets/sheet8.xml?ContentType=application/vnd.openxmlformats-officedocument.spreadsheetml.worksheet+xml">
        <DigestMethod Algorithm="http://www.w3.org/2001/04/xmlenc#sha256"/>
        <DigestValue>f6LCtc/Bk/HhTpv6IuddvnYEu3ZUx7XX/tfpEooLUvM=</DigestValue>
      </Reference>
      <Reference URI="/xl/worksheets/sheet9.xml?ContentType=application/vnd.openxmlformats-officedocument.spreadsheetml.worksheet+xml">
        <DigestMethod Algorithm="http://www.w3.org/2001/04/xmlenc#sha256"/>
        <DigestValue>zUXKlmMBLJoeNwjFJh5NVQBLsQpxKhiFRw8a8tieMfI=</DigestValue>
      </Reference>
    </Manifest>
    <SignatureProperties>
      <SignatureProperty Id="idSignatureTime" Target="#idPackageSignature">
        <mdssi:SignatureTime xmlns:mdssi="http://schemas.openxmlformats.org/package/2006/digital-signature">
          <mdssi:Format>YYYY-MM-DDThh:mm:ssTZD</mdssi:Format>
          <mdssi:Value>2021-02-01T07:28:17Z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2021-02-01T07:28:17Z</xd:SigningTime>
          <xd:SigningCertificate>
            <xd:Cert>
              <xd:CertDigest>
                <DigestMethod Algorithm="http://www.w3.org/2001/04/xmlenc#sha256"/>
                <DigestValue>xo0tVr5JoKneii90HQ/4EzBsisyGZLpoMkvFyIypAOM=</DigestValue>
              </xd:CertDigest>
              <xd:IssuerSerial>
                <X509IssuerName>CN=NBG Class 2 INT Sub CA, DC=nbg, DC=ge</X509IssuerName>
                <X509SerialNumber>257282853795479815292868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IE104X3Y2BFsgoN0MqDAFlhwJsA7jb7GtHk4xEUOTBQ=</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KbKYsX9GACSrLfR50gTxZx4imV+RCEmvk3HJLjs+mR4=</DigestValue>
    </Reference>
  </SignedInfo>
  <SignatureValue>OZVXOzL4mKrZ+vehyc7wqw0vqrEVI16Qe6vMT3i27gs8/AMBSJ32ZZrOXY4kwmMZXvjI9H52FZoM
njXag4ouWj1I9uZmiyXafk7BOxIJvc5b5mndxJCQ5WSb7hrYjfF8gnOoMgrBIPMoDimIIiQU6Ct5
bQEOROjypTRWMtSPEn5KOETsXwROFwhAwCgM2gdcmc1ztQoz/4mgQZRtOGQW3tzus9No1tckTeyh
6ZGExNuLXbHBSz137koKkud1QjLzgvEA7d7ST4yp1zj0HaxykWS654dB57CxUKtAtZ8kRS5bBFOG
NTvE3wbAAThqp/7Ry98EfyLVUl30F+Fmsn1X5w==</SignatureValue>
  <KeyInfo>
    <X509Data>
      <X509Certificate>MIIGOTCCBSGgAwIBAgIKXbeWBgACAAFDkDANBgkqhkiG9w0BAQsFADBKMRIwEAYKCZImiZPyLGQBGRYCZ2UxEzARBgoJkiaJk/IsZAEZFgNuYmcxHzAdBgNVBAMTFk5CRyBDbGFzcyAyIElOVCBTdWIgQ0EwHhcNMTkwNzAyMDc0OTEyWhcNMjEwNzAxMDc0OTEyWjA3MRUwEwYDVQQKEwxKU0MgVEJDIEJBTksxHjAcBgNVBAMTFUJUQiAtIERhdmlkIEt1dGFsYWR6ZTCCASIwDQYJKoZIhvcNAQEBBQADggEPADCCAQoCggEBAOYyFYnRDJOFVy6+FR4HXUv0PMFPeyYVrY2Rh1vag3q9hTA3ME5dR4mOqaQm4jQ3zebjTisUQmggUQYgUZt3YtVK7dhw3xQe08ebrJ+sT8g94VRgZS/ZWdHIJx0/h/lGhwEtBE/szLWpGjI0DJ/jjSxs1V1SmGDT6wcst+g7t8M6P69TJLDJzsEnYzozdgiFbyDZCxP9qra/gjbi+ntl+ZxCLxuQEK4m5X4E7h7qYx/zL2YAz93llIVI48Qw5JJbrjMZtcEwGBFF/KBrCVwlcp/vn9RDxKg0twOIAoAKLs0mYFKkek7AeQjus6ROsXwzFBwHEN0f9D9ukaVZaws2FosCAwEAAaOCAzIwggMuMDwGCSsGAQQBgjcVBwQvMC0GJSsGAQQBgjcVCOayYION9USGgZkJg7ihSoO+hHEEg8SRM4SDiF0CAWQCASMwHQYDVR0lBBYwFAYIKwYBBQUHAwIGCCsGAQUFBwMEMAsGA1UdDwQEAwIHgDAnBgkrBgEEAYI3FQoEGjAYMAoGCCsGAQUFBwMCMAoGCCsGAQUFBwMEMB0GA1UdDgQWBBRXZLRvyeVD2dSE5iNr73Q1TGwGm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XA78nM4Qqyw7ZxAa1U9F+dyakzeVPpHdzGtrwEe0GxkRunLbhbR/3fg5TFZqoE0Ry6XdE7wTQ8AW5HMDsBnpP8SXkGeV+D4LGrO44P22xbWw6bAVA8wvPuZ0zMNeXBV+ubsI8ZO/xR/CUDJopiXMH9HV4XWLms7FyrJzyaWjPuAsArV0kqNiE7zgzbEKJXQIlc+cPvKTEiuz68fD5+6vW5FKHOGBZyRQ3rdIuQjpW/PF3Hqtg52fBuvEa8b8ta4hYJPzffw0yNo4vjtl+bKQ0PDLqdoIXogG7KjZj9Hz0M+MUIdmOsI6bHK28q8s4UoKUrIHSZsJ7zEopAA4iLn30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T9CSQyJY5aGTj717hy+w2Dy/KyhVAbeWGJw8PoErRmA=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OgcyKxxS+44jBdmAkwqlJnRs4ACox7Pl8Jip2Xo3bk8=</DigestValue>
      </Reference>
      <Reference URI="/xl/styles.xml?ContentType=application/vnd.openxmlformats-officedocument.spreadsheetml.styles+xml">
        <DigestMethod Algorithm="http://www.w3.org/2001/04/xmlenc#sha256"/>
        <DigestValue>RkocfeJkjIM+s3eOqCbV1ilswCG0y7CDTB2EKpbHn/8=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0hCNHF7YesvITzy1jS82KNZeyPu5pji5jQ/If/dQw4o=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LB81c39hPn8rt51dJ4DbOaI9emSHelOF9QzCtjEpxsg=</DigestValue>
      </Reference>
      <Reference URI="/xl/worksheets/sheet10.xml?ContentType=application/vnd.openxmlformats-officedocument.spreadsheetml.worksheet+xml">
        <DigestMethod Algorithm="http://www.w3.org/2001/04/xmlenc#sha256"/>
        <DigestValue>E5feoDgSiZGr4ohAbqyJBf2SWsgtYFEvv4F32gNLcuU=</DigestValue>
      </Reference>
      <Reference URI="/xl/worksheets/sheet11.xml?ContentType=application/vnd.openxmlformats-officedocument.spreadsheetml.worksheet+xml">
        <DigestMethod Algorithm="http://www.w3.org/2001/04/xmlenc#sha256"/>
        <DigestValue>r60ljAajZFo6DPo56/Gntd4M+wJMqNNlXSUBnyS0HO8=</DigestValue>
      </Reference>
      <Reference URI="/xl/worksheets/sheet12.xml?ContentType=application/vnd.openxmlformats-officedocument.spreadsheetml.worksheet+xml">
        <DigestMethod Algorithm="http://www.w3.org/2001/04/xmlenc#sha256"/>
        <DigestValue>rNKxy14AMSwpcw5xEPtCHA/t9ACFzVQub677XRG3VR4=</DigestValue>
      </Reference>
      <Reference URI="/xl/worksheets/sheet13.xml?ContentType=application/vnd.openxmlformats-officedocument.spreadsheetml.worksheet+xml">
        <DigestMethod Algorithm="http://www.w3.org/2001/04/xmlenc#sha256"/>
        <DigestValue>7FoFX1ZVQQFY1sZTEHXKV0SbT6Gfu4KP6Q5vc45TSDE=</DigestValue>
      </Reference>
      <Reference URI="/xl/worksheets/sheet14.xml?ContentType=application/vnd.openxmlformats-officedocument.spreadsheetml.worksheet+xml">
        <DigestMethod Algorithm="http://www.w3.org/2001/04/xmlenc#sha256"/>
        <DigestValue>wqlrecvgGTe6TCbGjDSiPxsRvwJgR60bIyh4iASkf6I=</DigestValue>
      </Reference>
      <Reference URI="/xl/worksheets/sheet15.xml?ContentType=application/vnd.openxmlformats-officedocument.spreadsheetml.worksheet+xml">
        <DigestMethod Algorithm="http://www.w3.org/2001/04/xmlenc#sha256"/>
        <DigestValue>V9VB6cbDr0mEUpyUP1LsxQWS+1AhF++3IW3QJW1qiCk=</DigestValue>
      </Reference>
      <Reference URI="/xl/worksheets/sheet16.xml?ContentType=application/vnd.openxmlformats-officedocument.spreadsheetml.worksheet+xml">
        <DigestMethod Algorithm="http://www.w3.org/2001/04/xmlenc#sha256"/>
        <DigestValue>1F9eL84oLKzLZd0Vce1U0IkMi7QVD+h9mhPoVyvkvjc=</DigestValue>
      </Reference>
      <Reference URI="/xl/worksheets/sheet17.xml?ContentType=application/vnd.openxmlformats-officedocument.spreadsheetml.worksheet+xml">
        <DigestMethod Algorithm="http://www.w3.org/2001/04/xmlenc#sha256"/>
        <DigestValue>AzLDKtQMzouMleZfCw6xazlvVdAuDupsi7MVsBOCc9Q=</DigestValue>
      </Reference>
      <Reference URI="/xl/worksheets/sheet18.xml?ContentType=application/vnd.openxmlformats-officedocument.spreadsheetml.worksheet+xml">
        <DigestMethod Algorithm="http://www.w3.org/2001/04/xmlenc#sha256"/>
        <DigestValue>LDuUjMC0OO13vmDQq4KfbefyH/X1T2KgZWNsIDPC18Q=</DigestValue>
      </Reference>
      <Reference URI="/xl/worksheets/sheet19.xml?ContentType=application/vnd.openxmlformats-officedocument.spreadsheetml.worksheet+xml">
        <DigestMethod Algorithm="http://www.w3.org/2001/04/xmlenc#sha256"/>
        <DigestValue>dotDrmTrXSMis3QDDqh6Jx6prCXpFRk+dTh5fvXoR1E=</DigestValue>
      </Reference>
      <Reference URI="/xl/worksheets/sheet2.xml?ContentType=application/vnd.openxmlformats-officedocument.spreadsheetml.worksheet+xml">
        <DigestMethod Algorithm="http://www.w3.org/2001/04/xmlenc#sha256"/>
        <DigestValue>iEIocxTdDgOpdWBXxYhPfdqzUyFfIInNGSp2g1w2U4g=</DigestValue>
      </Reference>
      <Reference URI="/xl/worksheets/sheet3.xml?ContentType=application/vnd.openxmlformats-officedocument.spreadsheetml.worksheet+xml">
        <DigestMethod Algorithm="http://www.w3.org/2001/04/xmlenc#sha256"/>
        <DigestValue>3VjJU4/ZPRtHCvwHZn+ekBntQb5yoyhcvrIZ5/oEtAQ=</DigestValue>
      </Reference>
      <Reference URI="/xl/worksheets/sheet4.xml?ContentType=application/vnd.openxmlformats-officedocument.spreadsheetml.worksheet+xml">
        <DigestMethod Algorithm="http://www.w3.org/2001/04/xmlenc#sha256"/>
        <DigestValue>OT2loFah83K3tLjOhFsKPDWR6GWnRDN4xle2ArE9kVA=</DigestValue>
      </Reference>
      <Reference URI="/xl/worksheets/sheet5.xml?ContentType=application/vnd.openxmlformats-officedocument.spreadsheetml.worksheet+xml">
        <DigestMethod Algorithm="http://www.w3.org/2001/04/xmlenc#sha256"/>
        <DigestValue>k+wzTuKHwQz7HdEC2ytgyTrtBPm0lfSuVCGwMKMKVGE=</DigestValue>
      </Reference>
      <Reference URI="/xl/worksheets/sheet6.xml?ContentType=application/vnd.openxmlformats-officedocument.spreadsheetml.worksheet+xml">
        <DigestMethod Algorithm="http://www.w3.org/2001/04/xmlenc#sha256"/>
        <DigestValue>VQdjnW8f38HSTUSx3SP4rbBU3PdXqkb46VY0L0M16t4=</DigestValue>
      </Reference>
      <Reference URI="/xl/worksheets/sheet7.xml?ContentType=application/vnd.openxmlformats-officedocument.spreadsheetml.worksheet+xml">
        <DigestMethod Algorithm="http://www.w3.org/2001/04/xmlenc#sha256"/>
        <DigestValue>8+/pblDwhxg6LaYokK0sehs0qMGV2UdgPUymlaF7X14=</DigestValue>
      </Reference>
      <Reference URI="/xl/worksheets/sheet8.xml?ContentType=application/vnd.openxmlformats-officedocument.spreadsheetml.worksheet+xml">
        <DigestMethod Algorithm="http://www.w3.org/2001/04/xmlenc#sha256"/>
        <DigestValue>f6LCtc/Bk/HhTpv6IuddvnYEu3ZUx7XX/tfpEooLUvM=</DigestValue>
      </Reference>
      <Reference URI="/xl/worksheets/sheet9.xml?ContentType=application/vnd.openxmlformats-officedocument.spreadsheetml.worksheet+xml">
        <DigestMethod Algorithm="http://www.w3.org/2001/04/xmlenc#sha256"/>
        <DigestValue>zUXKlmMBLJoeNwjFJh5NVQBLsQpxKhiFRw8a8tieMfI=</DigestValue>
      </Reference>
    </Manifest>
    <SignatureProperties>
      <SignatureProperty Id="idSignatureTime" Target="#idPackageSignature">
        <mdssi:SignatureTime xmlns:mdssi="http://schemas.openxmlformats.org/package/2006/digital-signature">
          <mdssi:Format>YYYY-MM-DDThh:mm:ssTZD</mdssi:Format>
          <mdssi:Value>2021-02-01T07:28:42Z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2021-02-01T07:28:42Z</xd:SigningTime>
          <xd:SigningCertificate>
            <xd:Cert>
              <xd:CertDigest>
                <DigestMethod Algorithm="http://www.w3.org/2001/04/xmlenc#sha256"/>
                <DigestValue>VyHB/8wYe+6cE7w+4VaP7DvG2A+WyQ/oMQS/9yiyVPE=</DigestValue>
              </xd:CertDigest>
              <xd:IssuerSerial>
                <X509IssuerName>CN=NBG Class 2 INT Sub CA, DC=nbg, DC=ge</X509IssuerName>
                <X509SerialNumber>442566647400329992291216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2021-02-01T07:28:10Z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