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388" tabRatio="919" activeTab="1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B2" i="73" l="1"/>
  <c r="B2" i="79" l="1"/>
  <c r="B2" i="37"/>
  <c r="B2" i="36"/>
  <c r="B2" i="74"/>
  <c r="B2" i="64" l="1"/>
  <c r="B2" i="35"/>
  <c r="B2" i="69"/>
  <c r="B2" i="77" l="1"/>
  <c r="B2" i="28"/>
  <c r="B2" i="72"/>
  <c r="B2" i="52" l="1"/>
  <c r="B2" i="71"/>
  <c r="B2" i="75"/>
  <c r="B2" i="53"/>
  <c r="B2" i="62" l="1"/>
  <c r="B1" i="6"/>
  <c r="B1" i="79" l="1"/>
  <c r="B1" i="37"/>
  <c r="B1" i="36"/>
  <c r="B1" i="74"/>
  <c r="B1" i="64"/>
  <c r="B1" i="35"/>
  <c r="B1" i="69"/>
  <c r="B1" i="77"/>
  <c r="B1" i="28"/>
  <c r="B1" i="73"/>
  <c r="B1" i="72"/>
  <c r="B1" i="52"/>
  <c r="B1" i="71"/>
  <c r="B1" i="75"/>
  <c r="B1" i="53"/>
  <c r="B1" i="62"/>
  <c r="B17" i="6" l="1"/>
  <c r="B16" i="6"/>
  <c r="B15" i="6"/>
</calcChain>
</file>

<file path=xl/sharedStrings.xml><?xml version="1.0" encoding="utf-8"?>
<sst xmlns="http://schemas.openxmlformats.org/spreadsheetml/2006/main" count="914" uniqueCount="646">
  <si>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</si>
  <si>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</si>
  <si>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</si>
  <si>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</si>
  <si>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</si>
  <si>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</si>
  <si>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</si>
  <si>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</si>
  <si>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</si>
  <si>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</si>
  <si>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</si>
  <si>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</si>
  <si>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</si>
  <si>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</si>
  <si>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</si>
  <si>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</si>
  <si>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</si>
  <si>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</si>
  <si>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</si>
  <si>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</si>
  <si>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</si>
  <si>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</si>
  <si>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</si>
  <si>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</si>
  <si>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</si>
  <si>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</si>
  <si>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</si>
  <si>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</si>
  <si>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</si>
  <si>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</si>
  <si>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</si>
  <si>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</si>
  <si>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</si>
  <si>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</si>
  <si>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</si>
  <si>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</si>
  <si>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</si>
  <si>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</si>
  <si>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</si>
  <si>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</si>
  <si>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</si>
  <si>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</si>
  <si>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</si>
  <si>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</si>
  <si>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</si>
  <si>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</si>
  <si>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</si>
  <si>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</si>
  <si>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</si>
  <si>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</si>
  <si>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</si>
  <si>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</si>
  <si>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</si>
  <si>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</si>
  <si>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</si>
  <si>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</si>
  <si>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</si>
  <si>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</si>
  <si>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</si>
  <si>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</si>
  <si>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</si>
  <si>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</si>
  <si>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</si>
  <si>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</si>
  <si>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</si>
  <si>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</si>
  <si>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</si>
  <si>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</si>
  <si>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</si>
  <si>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</si>
  <si>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</si>
  <si>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</si>
  <si>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</si>
  <si>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</si>
  <si>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</si>
  <si>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</si>
  <si>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</si>
  <si>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</si>
  <si>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</si>
  <si>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</si>
  <si>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</si>
  <si>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</si>
  <si>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</si>
  <si>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</si>
  <si>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</si>
  <si>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</si>
  <si>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</si>
  <si>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</si>
  <si>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</si>
  <si>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</si>
  <si>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</si>
  <si>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</si>
  <si>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</si>
  <si>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</si>
  <si>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</si>
  <si>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</si>
  <si>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</si>
  <si>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</si>
  <si>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</si>
  <si>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</si>
  <si>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</si>
  <si>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</si>
  <si>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</si>
  <si>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</si>
  <si>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</si>
  <si>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</si>
  <si>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</si>
  <si>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</si>
  <si>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</si>
  <si>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</si>
  <si>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</si>
  <si>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</si>
  <si>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</si>
  <si>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</si>
  <si>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</si>
  <si>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</si>
  <si>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</si>
  <si>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</si>
  <si>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</si>
  <si>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</si>
  <si>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</si>
  <si>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</si>
  <si>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</si>
  <si>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</si>
  <si>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</si>
  <si>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</si>
  <si>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</si>
  <si>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</si>
  <si>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</si>
  <si>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</si>
  <si>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</si>
  <si>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</si>
  <si>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</si>
  <si>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</si>
  <si>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</si>
  <si>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</si>
  <si>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</si>
  <si>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</si>
  <si>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</si>
  <si>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</si>
  <si>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</si>
  <si>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</si>
  <si>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</si>
  <si>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</si>
  <si>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</si>
  <si>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</si>
  <si>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</si>
  <si>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</si>
  <si>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</si>
  <si>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</si>
  <si>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</si>
  <si>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</si>
  <si>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</si>
  <si>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</si>
  <si>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</si>
  <si>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</si>
  <si>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</si>
  <si>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</si>
  <si>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</si>
  <si>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</si>
  <si>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</si>
  <si>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</si>
  <si>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</si>
  <si>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</si>
  <si>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</si>
  <si>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</si>
  <si>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</si>
  <si>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</si>
  <si>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</si>
  <si>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</si>
  <si>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</si>
  <si>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</si>
  <si>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</si>
  <si>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</si>
  <si>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</si>
  <si>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</si>
  <si>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</si>
  <si>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</si>
  <si>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</si>
  <si>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</si>
  <si>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</si>
  <si>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</si>
  <si>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</si>
  <si>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</si>
  <si>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</si>
  <si>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</si>
  <si>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</si>
  <si>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</si>
  <si>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</si>
  <si>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</si>
  <si>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</si>
  <si>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</si>
  <si>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</si>
  <si>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</si>
  <si>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</si>
  <si>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</si>
  <si>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</si>
  <si>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</si>
  <si>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</si>
  <si>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</si>
  <si>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</si>
  <si>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</si>
  <si>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</si>
  <si>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</si>
  <si>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</si>
  <si>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</si>
  <si>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</si>
  <si>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</si>
  <si>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</si>
  <si>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</si>
  <si>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</si>
  <si>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</si>
  <si>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</si>
  <si>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</si>
  <si>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</si>
  <si>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</si>
  <si>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</si>
  <si>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</si>
  <si>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</si>
  <si>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</si>
  <si>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</si>
  <si>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</si>
  <si>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</si>
  <si>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</si>
  <si>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</si>
  <si>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</si>
  <si>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</si>
  <si>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</si>
  <si>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</si>
  <si>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</si>
  <si>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</si>
  <si>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</si>
  <si>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</si>
  <si>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</si>
  <si>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</si>
  <si>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</si>
  <si>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</si>
  <si>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</si>
  <si>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</si>
  <si>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</si>
  <si>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</si>
  <si>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</si>
  <si>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</si>
  <si>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</si>
  <si>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</si>
  <si>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</si>
  <si>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</si>
  <si>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</si>
  <si>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</si>
  <si>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</si>
  <si>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</si>
  <si>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</si>
  <si>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</si>
  <si>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</si>
  <si>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</si>
  <si>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</si>
  <si>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</si>
  <si>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</si>
  <si>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</si>
  <si>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</si>
  <si>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</si>
  <si>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</si>
  <si>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</si>
  <si>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</si>
  <si>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</si>
  <si>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</si>
  <si>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</si>
  <si>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</si>
  <si>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</si>
  <si>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</si>
  <si>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</si>
  <si>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</si>
  <si>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</si>
  <si>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</si>
  <si>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</si>
  <si>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</si>
  <si>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</si>
  <si>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</si>
  <si>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</si>
  <si>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</si>
  <si>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</si>
  <si>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</si>
  <si>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</si>
  <si>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</si>
  <si>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</si>
  <si>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</si>
  <si>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</si>
  <si>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</si>
  <si>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</si>
  <si>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</si>
  <si>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</si>
  <si>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</si>
  <si>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</si>
  <si>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</si>
  <si>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</si>
  <si>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</si>
  <si>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</si>
  <si>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</si>
  <si>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</si>
  <si>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</si>
  <si>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</si>
  <si>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</si>
  <si>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</si>
  <si>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</si>
  <si>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</si>
  <si>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</si>
  <si>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</si>
  <si>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</si>
  <si>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</si>
  <si>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</si>
  <si>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</si>
  <si>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</si>
  <si>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</si>
  <si>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</si>
  <si>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</si>
  <si>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</si>
  <si>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</si>
  <si>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</si>
  <si>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</si>
  <si>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</si>
  <si>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</si>
  <si>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</si>
  <si>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</si>
  <si>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</si>
  <si>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</si>
  <si>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</si>
  <si>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</si>
  <si>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</si>
  <si>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</si>
  <si>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</si>
  <si>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</si>
  <si>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</si>
  <si>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</si>
  <si>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</si>
  <si>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</si>
  <si>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</si>
  <si>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</si>
  <si>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</si>
  <si>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</si>
  <si>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</si>
  <si>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</si>
  <si>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</si>
  <si>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</si>
  <si>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</si>
  <si>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</si>
  <si>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</si>
  <si>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</si>
  <si>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</si>
  <si>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</si>
  <si>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</si>
  <si>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</si>
  <si>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</si>
  <si>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</si>
  <si>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</si>
  <si>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</si>
  <si>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</si>
  <si>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</si>
  <si>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</si>
  <si>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</si>
  <si>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</si>
  <si>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</si>
  <si>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</si>
  <si>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</si>
  <si>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</si>
  <si>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</si>
  <si>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</si>
  <si>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</si>
  <si>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</si>
  <si>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</si>
  <si>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</si>
  <si>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</si>
  <si>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</si>
  <si>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</si>
  <si>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</si>
  <si>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</si>
  <si>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</si>
  <si>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</si>
  <si>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</si>
  <si>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</si>
  <si>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</si>
  <si>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</si>
  <si>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</si>
  <si>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</si>
  <si>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</si>
  <si>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</si>
  <si>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</si>
  <si>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</si>
  <si>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</si>
  <si>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</si>
  <si>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</si>
  <si>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</si>
  <si>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</si>
  <si>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</si>
  <si>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</si>
  <si>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</si>
  <si>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</si>
  <si>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</si>
  <si>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</si>
  <si>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</si>
  <si>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</si>
  <si>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</si>
  <si>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</si>
  <si>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</si>
  <si>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</si>
  <si>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</si>
  <si>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</si>
  <si>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</si>
  <si>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</si>
  <si>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</si>
  <si>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</si>
  <si>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</si>
  <si>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</si>
  <si>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</si>
  <si>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</si>
  <si>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</si>
  <si>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</si>
  <si>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</si>
  <si>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</si>
  <si>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</si>
  <si>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</si>
  <si>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</si>
  <si>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</si>
  <si>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</si>
  <si>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</si>
  <si>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</si>
  <si>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</si>
  <si>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</si>
  <si>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</si>
  <si>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</si>
  <si>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</si>
  <si>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</si>
  <si>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</si>
  <si>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</si>
  <si>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</si>
  <si>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</si>
  <si>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</si>
  <si>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</si>
  <si>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</si>
  <si>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</si>
  <si>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</si>
  <si>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</si>
  <si>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</si>
  <si>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</si>
  <si>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</si>
  <si>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</si>
  <si>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</si>
  <si>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</si>
  <si>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</si>
  <si>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</si>
  <si>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</si>
  <si>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</si>
  <si>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</si>
  <si>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</si>
  <si>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</si>
  <si>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</si>
  <si>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</si>
  <si>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</si>
  <si>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</si>
  <si>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</si>
  <si>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</si>
  <si>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</si>
  <si>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</si>
  <si>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</si>
  <si>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</si>
  <si>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</si>
  <si>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</si>
  <si>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</si>
  <si>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</si>
  <si>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</si>
  <si>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</si>
  <si>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</si>
  <si>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</si>
  <si>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</si>
  <si>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</si>
  <si>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</si>
  <si>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</si>
  <si>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</si>
  <si>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</si>
  <si>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</si>
  <si>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</si>
  <si>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</si>
  <si>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</si>
  <si>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</si>
  <si>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</si>
  <si>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</si>
  <si>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</si>
  <si>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</si>
  <si>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</si>
  <si>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</si>
  <si>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</si>
  <si>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</si>
  <si>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</si>
  <si>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</si>
  <si>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</si>
  <si>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</si>
  <si>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</si>
  <si>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</si>
  <si>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</si>
  <si>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</si>
  <si>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</si>
  <si>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</si>
  <si>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</si>
  <si>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</si>
  <si>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</si>
  <si>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</si>
  <si>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</si>
  <si>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</si>
  <si>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</si>
  <si>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</si>
  <si>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</si>
  <si>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</si>
  <si>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</si>
  <si>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</si>
  <si>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</si>
  <si>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</si>
  <si>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</si>
  <si>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</si>
  <si>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</si>
  <si>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</si>
  <si>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</si>
  <si>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</si>
  <si>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</si>
  <si>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</si>
  <si>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</si>
  <si>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</si>
  <si>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</si>
  <si>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</si>
  <si>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</si>
  <si>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</si>
  <si>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</si>
  <si>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</si>
  <si>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</si>
  <si>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</si>
  <si>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</si>
  <si>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</si>
  <si>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</si>
  <si>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</si>
  <si>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</si>
  <si>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</si>
  <si>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</si>
  <si>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</si>
  <si>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</si>
  <si>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</si>
  <si>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</si>
  <si>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</si>
  <si>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</si>
  <si>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</si>
  <si>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</si>
  <si>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</si>
  <si>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</si>
  <si>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</si>
  <si>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</si>
  <si>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</si>
  <si>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</si>
  <si>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</si>
  <si>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</si>
  <si>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</si>
  <si>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</si>
  <si>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</si>
  <si>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</si>
  <si>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</si>
  <si>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</si>
  <si>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</si>
  <si>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</si>
  <si>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</si>
  <si>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</si>
  <si>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</si>
  <si>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</si>
  <si>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</si>
  <si>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</si>
  <si>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</si>
  <si>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</si>
  <si>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</si>
  <si>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</si>
  <si>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</si>
  <si>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</si>
  <si>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</si>
  <si>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</si>
  <si>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</si>
  <si>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</si>
  <si>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</si>
  <si>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</si>
  <si>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</si>
  <si>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</si>
  <si>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</si>
  <si>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</si>
  <si>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</si>
  <si>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</si>
  <si>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</si>
  <si>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</si>
  <si>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</si>
  <si>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</si>
  <si>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</si>
  <si>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</si>
  <si>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</si>
  <si>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</si>
  <si>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</si>
  <si>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</si>
  <si>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</si>
  <si>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</si>
  <si>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</si>
  <si>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</si>
  <si>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</si>
  <si>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</si>
  <si>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</si>
  <si>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</si>
  <si>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</si>
  <si>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</si>
  <si>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</si>
  <si>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</si>
  <si>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</si>
  <si>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</si>
  <si>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</si>
  <si>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</si>
  <si>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</si>
  <si>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</si>
  <si>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თიბისი ბანკი</t>
  </si>
  <si>
    <t>ნიკოლოზ ენუქიძე</t>
  </si>
  <si>
    <t>ვახტანგ ბუცხრიკიძე</t>
  </si>
  <si>
    <t>www.tbcbank.com.ge</t>
  </si>
  <si>
    <t>ერიკ რაჯენდრა</t>
  </si>
  <si>
    <t>მარია ლუიზა ჩიკონიანი</t>
  </si>
  <si>
    <t>ცირა კემულარია</t>
  </si>
  <si>
    <t>ნიკოლას დომინიკ ჰააგი</t>
  </si>
  <si>
    <t>არნე ბერგრენი</t>
  </si>
  <si>
    <t>თორნიკე გოგიჩაიშვილი</t>
  </si>
  <si>
    <t>ნინო მასურაშვილი</t>
  </si>
  <si>
    <t>გიორგი შაგიძე</t>
  </si>
  <si>
    <t>ნიკოლოზ ქურდიანი</t>
  </si>
  <si>
    <t>გიორგი თხელიძე</t>
  </si>
  <si>
    <t>TBC Bank Group PLC</t>
  </si>
  <si>
    <t>მამუკა ხაზარაძე</t>
  </si>
  <si>
    <t>ბადრი ჯაფარიძე</t>
  </si>
  <si>
    <t>European Bank for Reconstruction and Development</t>
  </si>
  <si>
    <t>JPMorgan Asset Management</t>
  </si>
  <si>
    <t>Schroder Investment Management</t>
  </si>
  <si>
    <t>Dunross &amp; Co.</t>
  </si>
  <si>
    <t>6.2.1.1</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</si>
  <si>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</si>
  <si>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</si>
  <si>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 xml:space="preserve">მათ შორის გადავადებული საგადასახადო აქტივი </t>
  </si>
  <si>
    <t>ცხრილი 9 (Capital)</t>
  </si>
  <si>
    <t>მათ შორის მეორად კაპიტალში ჩასათვლელი ინსტრუმენტები</t>
  </si>
  <si>
    <t>მათ შორის დამატებით პირველად  კაპიტალში ჩასათვლელი ინსტრუმენტები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</si>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</sst>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78" borderId="94"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0" fontId="22" fillId="0" borderId="107" xfId="0" applyFont="1" applyBorder="1" applyAlignment="1">
      <alignment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3" fontId="23" fillId="0" borderId="122"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3" fillId="0" borderId="107" xfId="0" applyNumberFormat="1" applyFont="1" applyFill="1" applyBorder="1" applyAlignment="1">
      <alignment vertical="center" wrapText="1"/>
    </xf>
    <xf numFmtId="0" fontId="22" fillId="0" borderId="107" xfId="0" applyFont="1" applyFill="1" applyBorder="1" applyAlignment="1">
      <alignment horizontal="left" vertical="center" wrapText="1" indent="2"/>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22" fillId="0" borderId="107" xfId="0" applyFont="1" applyFill="1" applyBorder="1" applyAlignment="1">
      <alignment vertical="center" wrapText="1"/>
    </xf>
    <xf numFmtId="3" fontId="23" fillId="0" borderId="122" xfId="0" applyNumberFormat="1" applyFont="1" applyFill="1" applyBorder="1" applyAlignment="1">
      <alignment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4" fontId="7" fillId="0" borderId="0" xfId="0" applyNumberFormat="1" applyFont="1"/>
    <xf numFmtId="14" fontId="4" fillId="0" borderId="0" xfId="0" applyNumberFormat="1" applyFont="1"/>
    <xf numFmtId="9" fontId="4" fillId="0" borderId="3" xfId="20961" applyFont="1" applyFill="1" applyBorder="1" applyAlignment="1" applyProtection="1">
      <alignment horizontal="right" vertical="center" wrapText="1"/>
      <protection locked="0"/>
    </xf>
    <xf numFmtId="9" fontId="4" fillId="0" borderId="3" xfId="20961" applyFont="1" applyBorder="1" applyAlignment="1" applyProtection="1">
      <alignment vertical="center" wrapText="1"/>
      <protection locked="0"/>
    </xf>
    <xf numFmtId="9" fontId="4" fillId="0" borderId="23" xfId="20961" applyFont="1" applyBorder="1" applyAlignment="1" applyProtection="1">
      <alignment vertical="center" wrapText="1"/>
      <protection locked="0"/>
    </xf>
    <xf numFmtId="9" fontId="28" fillId="37" borderId="0" xfId="20961" applyFont="1" applyFill="1" applyBorder="1"/>
    <xf numFmtId="9" fontId="28" fillId="37" borderId="100" xfId="20961" applyFont="1" applyFill="1" applyBorder="1"/>
    <xf numFmtId="9" fontId="9" fillId="2" borderId="3" xfId="20961" applyFont="1" applyFill="1" applyBorder="1" applyAlignment="1" applyProtection="1">
      <alignment vertical="center"/>
      <protection locked="0"/>
    </xf>
    <xf numFmtId="9" fontId="17" fillId="2" borderId="3" xfId="20961" applyFont="1" applyFill="1" applyBorder="1" applyAlignment="1" applyProtection="1">
      <alignment vertical="center"/>
      <protection locked="0"/>
    </xf>
    <xf numFmtId="9" fontId="17" fillId="2" borderId="23" xfId="20961" applyFont="1" applyFill="1" applyBorder="1" applyAlignment="1" applyProtection="1">
      <alignment vertical="center"/>
      <protection locked="0"/>
    </xf>
    <xf numFmtId="9" fontId="9" fillId="2" borderId="23" xfId="2096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4" fontId="0" fillId="0" borderId="0" xfId="0" applyNumberFormat="1"/>
    <xf numFmtId="0" fontId="9" fillId="0" borderId="124" xfId="0" applyFont="1" applyBorder="1" applyAlignment="1">
      <alignment vertical="center"/>
    </xf>
    <xf numFmtId="0" fontId="9" fillId="0" borderId="108" xfId="0" applyFont="1" applyBorder="1" applyAlignment="1">
      <alignment horizontal="left" vertical="center" wrapText="1"/>
    </xf>
    <xf numFmtId="10" fontId="9" fillId="0" borderId="24" xfId="20961" applyNumberFormat="1" applyFont="1" applyBorder="1" applyAlignment="1">
      <alignment horizontal="right" vertical="center" wrapText="1"/>
    </xf>
    <xf numFmtId="0" fontId="9" fillId="0" borderId="8" xfId="0" applyFont="1" applyBorder="1" applyAlignment="1">
      <alignment horizontal="left" wrapText="1"/>
    </xf>
    <xf numFmtId="10" fontId="25" fillId="0" borderId="24" xfId="20961" applyNumberFormat="1" applyFont="1" applyBorder="1" applyAlignment="1">
      <alignment horizontal="right"/>
    </xf>
    <xf numFmtId="0" fontId="9" fillId="0" borderId="28" xfId="0" applyFont="1" applyBorder="1" applyAlignment="1">
      <alignment wrapText="1"/>
    </xf>
    <xf numFmtId="0" fontId="25" fillId="0" borderId="43" xfId="0" applyFont="1" applyBorder="1" applyAlignment="1"/>
    <xf numFmtId="14" fontId="9" fillId="0" borderId="0" xfId="11" applyNumberFormat="1" applyFont="1" applyFill="1" applyBorder="1" applyAlignment="1" applyProtection="1"/>
    <xf numFmtId="43" fontId="6" fillId="36" borderId="122" xfId="7" applyFont="1" applyFill="1" applyBorder="1" applyAlignment="1">
      <alignment horizontal="right" vertical="center" wrapText="1"/>
    </xf>
    <xf numFmtId="43" fontId="6" fillId="36" borderId="122" xfId="7" applyFont="1" applyFill="1" applyBorder="1" applyAlignment="1">
      <alignment horizontal="center" vertical="center" wrapText="1"/>
    </xf>
    <xf numFmtId="193" fontId="118" fillId="36" borderId="14" xfId="0" applyNumberFormat="1" applyFont="1" applyFill="1" applyBorder="1" applyAlignment="1">
      <alignment vertical="center"/>
    </xf>
    <xf numFmtId="14" fontId="4" fillId="0" borderId="0" xfId="0" applyNumberFormat="1" applyFont="1" applyFill="1"/>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22"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9" fontId="4" fillId="0" borderId="101" xfId="20961" applyNumberFormat="1" applyFont="1" applyFill="1" applyBorder="1" applyAlignment="1">
      <alignment vertical="center"/>
    </xf>
    <xf numFmtId="9" fontId="4" fillId="0" borderId="118" xfId="20961"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4" fontId="25" fillId="0" borderId="0" xfId="0" applyNumberFormat="1" applyFont="1"/>
    <xf numFmtId="10" fontId="115" fillId="80" borderId="107" xfId="20961" applyNumberFormat="1" applyFont="1" applyFill="1" applyBorder="1" applyAlignment="1" applyProtection="1">
      <alignment horizontal="right" vertical="center"/>
    </xf>
    <xf numFmtId="0" fontId="25" fillId="0" borderId="124" xfId="0" applyFont="1" applyBorder="1" applyAlignment="1">
      <alignment horizontal="center"/>
    </xf>
    <xf numFmtId="193" fontId="25" fillId="0" borderId="127" xfId="0" applyNumberFormat="1" applyFont="1" applyBorder="1" applyAlignment="1">
      <alignment vertical="center"/>
    </xf>
    <xf numFmtId="167" fontId="18" fillId="0" borderId="67" xfId="0" applyNumberFormat="1" applyFont="1" applyFill="1" applyBorder="1" applyAlignment="1">
      <alignment horizontal="center"/>
    </xf>
    <xf numFmtId="164" fontId="4" fillId="0" borderId="122" xfId="7" applyNumberFormat="1" applyFont="1" applyFill="1" applyBorder="1" applyAlignment="1">
      <alignment horizontal="right" vertical="center" wrapText="1"/>
    </xf>
    <xf numFmtId="164" fontId="111" fillId="0" borderId="122"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7" fillId="0" borderId="93"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A6" sqref="A6:C6"/>
    </sheetView>
  </sheetViews>
  <sheetFormatPr defaultRowHeight="14.4"/>
  <cols>
    <col min="1" max="1" width="10.33203125" style="2" customWidth="1"/>
    <col min="2" max="2" width="134.6640625" bestFit="1" customWidth="1"/>
    <col min="3" max="3" width="39.44140625" customWidth="1"/>
    <col min="7" max="7" width="25" customWidth="1"/>
  </cols>
  <sheetData>
    <row r="1" spans="1:3">
      <c r="A1" s="10"/>
      <c r="B1" s="196" t="s">
        <v>260</v>
      </c>
      <c r="C1" s="98"/>
    </row>
    <row r="2" spans="1:3" s="193" customFormat="1">
      <c r="A2" s="252">
        <v>1</v>
      </c>
      <c r="B2" s="194" t="s">
        <v>261</v>
      </c>
      <c r="C2" s="191" t="s">
        <v>616</v>
      </c>
    </row>
    <row r="3" spans="1:3" s="193" customFormat="1">
      <c r="A3" s="252">
        <v>2</v>
      </c>
      <c r="B3" s="195" t="s">
        <v>262</v>
      </c>
      <c r="C3" s="191" t="s">
        <v>617</v>
      </c>
    </row>
    <row r="4" spans="1:3" s="193" customFormat="1">
      <c r="A4" s="252">
        <v>3</v>
      </c>
      <c r="B4" s="195" t="s">
        <v>263</v>
      </c>
      <c r="C4" s="191" t="s">
        <v>618</v>
      </c>
    </row>
    <row r="5" spans="1:3" s="193" customFormat="1">
      <c r="A5" s="253">
        <v>4</v>
      </c>
      <c r="B5" s="198" t="s">
        <v>264</v>
      </c>
      <c r="C5" s="191" t="s">
        <v>619</v>
      </c>
    </row>
    <row r="6" spans="1:3" s="197" customFormat="1" ht="65.25" customHeight="1">
      <c r="A6" s="531" t="s">
        <v>644</v>
      </c>
      <c r="B6" s="532"/>
      <c r="C6" s="532"/>
    </row>
    <row r="7" spans="1:3">
      <c r="A7" s="436" t="s">
        <v>410</v>
      </c>
      <c r="B7" s="437" t="s">
        <v>265</v>
      </c>
    </row>
    <row r="8" spans="1:3">
      <c r="A8" s="438">
        <v>1</v>
      </c>
      <c r="B8" s="434" t="s">
        <v>230</v>
      </c>
    </row>
    <row r="9" spans="1:3">
      <c r="A9" s="438">
        <v>2</v>
      </c>
      <c r="B9" s="434" t="s">
        <v>266</v>
      </c>
    </row>
    <row r="10" spans="1:3">
      <c r="A10" s="438">
        <v>3</v>
      </c>
      <c r="B10" s="434" t="s">
        <v>267</v>
      </c>
    </row>
    <row r="11" spans="1:3">
      <c r="A11" s="438">
        <v>4</v>
      </c>
      <c r="B11" s="434" t="s">
        <v>268</v>
      </c>
      <c r="C11" s="192"/>
    </row>
    <row r="12" spans="1:3">
      <c r="A12" s="438">
        <v>5</v>
      </c>
      <c r="B12" s="434" t="s">
        <v>194</v>
      </c>
    </row>
    <row r="13" spans="1:3">
      <c r="A13" s="438">
        <v>6</v>
      </c>
      <c r="B13" s="439" t="s">
        <v>155</v>
      </c>
    </row>
    <row r="14" spans="1:3">
      <c r="A14" s="438">
        <v>7</v>
      </c>
      <c r="B14" s="434" t="s">
        <v>269</v>
      </c>
    </row>
    <row r="15" spans="1:3">
      <c r="A15" s="438">
        <v>8</v>
      </c>
      <c r="B15" s="434" t="s">
        <v>272</v>
      </c>
    </row>
    <row r="16" spans="1:3">
      <c r="A16" s="438">
        <v>9</v>
      </c>
      <c r="B16" s="434" t="s">
        <v>93</v>
      </c>
    </row>
    <row r="17" spans="1:2">
      <c r="A17" s="440" t="s">
        <v>551</v>
      </c>
      <c r="B17" s="434" t="s">
        <v>531</v>
      </c>
    </row>
    <row r="18" spans="1:2">
      <c r="A18" s="438">
        <v>10</v>
      </c>
      <c r="B18" s="434" t="s">
        <v>275</v>
      </c>
    </row>
    <row r="19" spans="1:2">
      <c r="A19" s="438">
        <v>11</v>
      </c>
      <c r="B19" s="439" t="s">
        <v>256</v>
      </c>
    </row>
    <row r="20" spans="1:2">
      <c r="A20" s="438">
        <v>12</v>
      </c>
      <c r="B20" s="439" t="s">
        <v>253</v>
      </c>
    </row>
    <row r="21" spans="1:2">
      <c r="A21" s="438">
        <v>13</v>
      </c>
      <c r="B21" s="441" t="s">
        <v>467</v>
      </c>
    </row>
    <row r="22" spans="1:2">
      <c r="A22" s="438">
        <v>14</v>
      </c>
      <c r="B22" s="442" t="s">
        <v>526</v>
      </c>
    </row>
    <row r="23" spans="1:2">
      <c r="A23" s="443">
        <v>15</v>
      </c>
      <c r="B23" s="439" t="s">
        <v>82</v>
      </c>
    </row>
    <row r="24" spans="1:2">
      <c r="A24" s="443">
        <v>15.1</v>
      </c>
      <c r="B24" s="434"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6" sqref="C6:C52"/>
    </sheetView>
  </sheetViews>
  <sheetFormatPr defaultRowHeight="14.4"/>
  <cols>
    <col min="1" max="1" width="9.5546875" style="5" bestFit="1" customWidth="1"/>
    <col min="2" max="2" width="132.44140625" style="2" customWidth="1"/>
    <col min="3" max="3" width="18.44140625" style="2" customWidth="1"/>
  </cols>
  <sheetData>
    <row r="1" spans="1:6">
      <c r="A1" s="18" t="s">
        <v>195</v>
      </c>
      <c r="B1" s="17" t="str">
        <f>Info!C2</f>
        <v>სს თიბისი ბანკი</v>
      </c>
      <c r="D1" s="2"/>
      <c r="E1" s="2"/>
      <c r="F1" s="2"/>
    </row>
    <row r="2" spans="1:6" s="22" customFormat="1" ht="15.75" customHeight="1">
      <c r="A2" s="22" t="s">
        <v>196</v>
      </c>
      <c r="B2" s="503">
        <f>'1. key ratios'!B2</f>
        <v>44012</v>
      </c>
    </row>
    <row r="3" spans="1:6" s="22" customFormat="1" ht="15.75" customHeight="1"/>
    <row r="4" spans="1:6" ht="15" thickBot="1">
      <c r="A4" s="5" t="s">
        <v>419</v>
      </c>
      <c r="B4" s="65" t="s">
        <v>93</v>
      </c>
    </row>
    <row r="5" spans="1:6">
      <c r="A5" s="144" t="s">
        <v>31</v>
      </c>
      <c r="B5" s="145"/>
      <c r="C5" s="146" t="s">
        <v>32</v>
      </c>
    </row>
    <row r="6" spans="1:6">
      <c r="A6" s="147">
        <v>1</v>
      </c>
      <c r="B6" s="87" t="s">
        <v>33</v>
      </c>
      <c r="C6" s="299">
        <v>1877944217.19912</v>
      </c>
    </row>
    <row r="7" spans="1:6">
      <c r="A7" s="147">
        <v>2</v>
      </c>
      <c r="B7" s="84" t="s">
        <v>34</v>
      </c>
      <c r="C7" s="300">
        <v>21015907.600000001</v>
      </c>
    </row>
    <row r="8" spans="1:6">
      <c r="A8" s="147">
        <v>3</v>
      </c>
      <c r="B8" s="78" t="s">
        <v>35</v>
      </c>
      <c r="C8" s="300">
        <v>521190198.81999999</v>
      </c>
    </row>
    <row r="9" spans="1:6">
      <c r="A9" s="147">
        <v>4</v>
      </c>
      <c r="B9" s="78" t="s">
        <v>36</v>
      </c>
      <c r="C9" s="300">
        <v>2707.23</v>
      </c>
    </row>
    <row r="10" spans="1:6">
      <c r="A10" s="147">
        <v>5</v>
      </c>
      <c r="B10" s="78" t="s">
        <v>37</v>
      </c>
      <c r="C10" s="300">
        <v>-20550340.27</v>
      </c>
    </row>
    <row r="11" spans="1:6">
      <c r="A11" s="147">
        <v>6</v>
      </c>
      <c r="B11" s="85" t="s">
        <v>38</v>
      </c>
      <c r="C11" s="300">
        <v>1356285743.8191199</v>
      </c>
    </row>
    <row r="12" spans="1:6" s="4" customFormat="1">
      <c r="A12" s="147">
        <v>7</v>
      </c>
      <c r="B12" s="87" t="s">
        <v>39</v>
      </c>
      <c r="C12" s="301">
        <v>246938134.042</v>
      </c>
    </row>
    <row r="13" spans="1:6" s="4" customFormat="1">
      <c r="A13" s="147">
        <v>8</v>
      </c>
      <c r="B13" s="86" t="s">
        <v>40</v>
      </c>
      <c r="C13" s="302">
        <v>2707.23</v>
      </c>
    </row>
    <row r="14" spans="1:6" s="4" customFormat="1" ht="27.6">
      <c r="A14" s="147">
        <v>9</v>
      </c>
      <c r="B14" s="79" t="s">
        <v>41</v>
      </c>
      <c r="C14" s="302">
        <v>0</v>
      </c>
    </row>
    <row r="15" spans="1:6" s="4" customFormat="1">
      <c r="A15" s="147">
        <v>10</v>
      </c>
      <c r="B15" s="80" t="s">
        <v>42</v>
      </c>
      <c r="C15" s="302">
        <v>197225549.40000001</v>
      </c>
    </row>
    <row r="16" spans="1:6" s="4" customFormat="1">
      <c r="A16" s="147">
        <v>11</v>
      </c>
      <c r="B16" s="81" t="s">
        <v>43</v>
      </c>
      <c r="C16" s="302">
        <v>0</v>
      </c>
    </row>
    <row r="17" spans="1:3" s="4" customFormat="1">
      <c r="A17" s="147">
        <v>12</v>
      </c>
      <c r="B17" s="80" t="s">
        <v>44</v>
      </c>
      <c r="C17" s="302">
        <v>0</v>
      </c>
    </row>
    <row r="18" spans="1:3" s="4" customFormat="1">
      <c r="A18" s="147">
        <v>13</v>
      </c>
      <c r="B18" s="80" t="s">
        <v>45</v>
      </c>
      <c r="C18" s="302">
        <v>0</v>
      </c>
    </row>
    <row r="19" spans="1:3" s="4" customFormat="1">
      <c r="A19" s="147">
        <v>14</v>
      </c>
      <c r="B19" s="80" t="s">
        <v>46</v>
      </c>
      <c r="C19" s="302">
        <v>0</v>
      </c>
    </row>
    <row r="20" spans="1:3" s="4" customFormat="1" ht="27.6">
      <c r="A20" s="147">
        <v>15</v>
      </c>
      <c r="B20" s="80" t="s">
        <v>47</v>
      </c>
      <c r="C20" s="302">
        <v>40793344.512000002</v>
      </c>
    </row>
    <row r="21" spans="1:3" s="4" customFormat="1" ht="27.6">
      <c r="A21" s="147">
        <v>16</v>
      </c>
      <c r="B21" s="79" t="s">
        <v>48</v>
      </c>
      <c r="C21" s="302">
        <v>0</v>
      </c>
    </row>
    <row r="22" spans="1:3" s="4" customFormat="1">
      <c r="A22" s="147">
        <v>17</v>
      </c>
      <c r="B22" s="148" t="s">
        <v>49</v>
      </c>
      <c r="C22" s="302">
        <v>8916532.9000000004</v>
      </c>
    </row>
    <row r="23" spans="1:3" s="4" customFormat="1" ht="27.6">
      <c r="A23" s="147">
        <v>18</v>
      </c>
      <c r="B23" s="79" t="s">
        <v>50</v>
      </c>
      <c r="C23" s="302">
        <v>0</v>
      </c>
    </row>
    <row r="24" spans="1:3" s="4" customFormat="1" ht="27.6">
      <c r="A24" s="147">
        <v>19</v>
      </c>
      <c r="B24" s="79" t="s">
        <v>51</v>
      </c>
      <c r="C24" s="302">
        <v>0</v>
      </c>
    </row>
    <row r="25" spans="1:3" s="4" customFormat="1" ht="27.6">
      <c r="A25" s="147">
        <v>20</v>
      </c>
      <c r="B25" s="82" t="s">
        <v>52</v>
      </c>
      <c r="C25" s="302">
        <v>0</v>
      </c>
    </row>
    <row r="26" spans="1:3" s="4" customFormat="1">
      <c r="A26" s="147">
        <v>21</v>
      </c>
      <c r="B26" s="82" t="s">
        <v>53</v>
      </c>
      <c r="C26" s="302">
        <v>0</v>
      </c>
    </row>
    <row r="27" spans="1:3" s="4" customFormat="1" ht="27.6">
      <c r="A27" s="147">
        <v>22</v>
      </c>
      <c r="B27" s="82" t="s">
        <v>54</v>
      </c>
      <c r="C27" s="302">
        <v>0</v>
      </c>
    </row>
    <row r="28" spans="1:3" s="4" customFormat="1">
      <c r="A28" s="147">
        <v>23</v>
      </c>
      <c r="B28" s="88" t="s">
        <v>28</v>
      </c>
      <c r="C28" s="301">
        <v>1631006083.15712</v>
      </c>
    </row>
    <row r="29" spans="1:3" s="4" customFormat="1">
      <c r="A29" s="149"/>
      <c r="B29" s="83"/>
      <c r="C29" s="302"/>
    </row>
    <row r="30" spans="1:3" s="4" customFormat="1">
      <c r="A30" s="149">
        <v>24</v>
      </c>
      <c r="B30" s="88" t="s">
        <v>55</v>
      </c>
      <c r="C30" s="301">
        <v>437045600</v>
      </c>
    </row>
    <row r="31" spans="1:3" s="4" customFormat="1">
      <c r="A31" s="149">
        <v>25</v>
      </c>
      <c r="B31" s="78" t="s">
        <v>56</v>
      </c>
      <c r="C31" s="303">
        <v>437045600</v>
      </c>
    </row>
    <row r="32" spans="1:3" s="4" customFormat="1">
      <c r="A32" s="149">
        <v>26</v>
      </c>
      <c r="B32" s="189" t="s">
        <v>57</v>
      </c>
      <c r="C32" s="302">
        <v>0</v>
      </c>
    </row>
    <row r="33" spans="1:3" s="4" customFormat="1">
      <c r="A33" s="149">
        <v>27</v>
      </c>
      <c r="B33" s="189" t="s">
        <v>58</v>
      </c>
      <c r="C33" s="302">
        <v>437045600</v>
      </c>
    </row>
    <row r="34" spans="1:3" s="4" customFormat="1">
      <c r="A34" s="149">
        <v>28</v>
      </c>
      <c r="B34" s="78" t="s">
        <v>59</v>
      </c>
      <c r="C34" s="302">
        <v>0</v>
      </c>
    </row>
    <row r="35" spans="1:3" s="4" customFormat="1">
      <c r="A35" s="149">
        <v>29</v>
      </c>
      <c r="B35" s="88" t="s">
        <v>60</v>
      </c>
      <c r="C35" s="301">
        <v>0</v>
      </c>
    </row>
    <row r="36" spans="1:3" s="4" customFormat="1">
      <c r="A36" s="149">
        <v>30</v>
      </c>
      <c r="B36" s="79" t="s">
        <v>61</v>
      </c>
      <c r="C36" s="302">
        <v>0</v>
      </c>
    </row>
    <row r="37" spans="1:3" s="4" customFormat="1">
      <c r="A37" s="149">
        <v>31</v>
      </c>
      <c r="B37" s="80" t="s">
        <v>62</v>
      </c>
      <c r="C37" s="302">
        <v>0</v>
      </c>
    </row>
    <row r="38" spans="1:3" s="4" customFormat="1" ht="27.6">
      <c r="A38" s="149">
        <v>32</v>
      </c>
      <c r="B38" s="79" t="s">
        <v>63</v>
      </c>
      <c r="C38" s="302">
        <v>0</v>
      </c>
    </row>
    <row r="39" spans="1:3" s="4" customFormat="1" ht="27.6">
      <c r="A39" s="149">
        <v>33</v>
      </c>
      <c r="B39" s="79" t="s">
        <v>51</v>
      </c>
      <c r="C39" s="302">
        <v>0</v>
      </c>
    </row>
    <row r="40" spans="1:3" s="4" customFormat="1" ht="27.6">
      <c r="A40" s="149">
        <v>34</v>
      </c>
      <c r="B40" s="82" t="s">
        <v>64</v>
      </c>
      <c r="C40" s="302">
        <v>0</v>
      </c>
    </row>
    <row r="41" spans="1:3" s="4" customFormat="1">
      <c r="A41" s="149">
        <v>35</v>
      </c>
      <c r="B41" s="88" t="s">
        <v>29</v>
      </c>
      <c r="C41" s="301">
        <v>437045600</v>
      </c>
    </row>
    <row r="42" spans="1:3" s="4" customFormat="1">
      <c r="A42" s="149"/>
      <c r="B42" s="83"/>
      <c r="C42" s="302"/>
    </row>
    <row r="43" spans="1:3" s="4" customFormat="1">
      <c r="A43" s="149">
        <v>36</v>
      </c>
      <c r="B43" s="89" t="s">
        <v>65</v>
      </c>
      <c r="C43" s="301">
        <v>719084485.22893488</v>
      </c>
    </row>
    <row r="44" spans="1:3" s="4" customFormat="1">
      <c r="A44" s="149">
        <v>37</v>
      </c>
      <c r="B44" s="78" t="s">
        <v>66</v>
      </c>
      <c r="C44" s="302">
        <v>538570656</v>
      </c>
    </row>
    <row r="45" spans="1:3" s="4" customFormat="1">
      <c r="A45" s="149">
        <v>38</v>
      </c>
      <c r="B45" s="78" t="s">
        <v>67</v>
      </c>
      <c r="C45" s="302">
        <v>0</v>
      </c>
    </row>
    <row r="46" spans="1:3" s="4" customFormat="1">
      <c r="A46" s="149">
        <v>39</v>
      </c>
      <c r="B46" s="78" t="s">
        <v>68</v>
      </c>
      <c r="C46" s="302">
        <v>180513829.22893488</v>
      </c>
    </row>
    <row r="47" spans="1:3" s="4" customFormat="1">
      <c r="A47" s="149">
        <v>40</v>
      </c>
      <c r="B47" s="89" t="s">
        <v>69</v>
      </c>
      <c r="C47" s="301">
        <v>0</v>
      </c>
    </row>
    <row r="48" spans="1:3" s="4" customFormat="1">
      <c r="A48" s="149">
        <v>41</v>
      </c>
      <c r="B48" s="79" t="s">
        <v>70</v>
      </c>
      <c r="C48" s="302">
        <v>0</v>
      </c>
    </row>
    <row r="49" spans="1:3" s="4" customFormat="1">
      <c r="A49" s="149">
        <v>42</v>
      </c>
      <c r="B49" s="80" t="s">
        <v>71</v>
      </c>
      <c r="C49" s="302">
        <v>0</v>
      </c>
    </row>
    <row r="50" spans="1:3" s="4" customFormat="1" ht="27.6">
      <c r="A50" s="149">
        <v>43</v>
      </c>
      <c r="B50" s="79" t="s">
        <v>72</v>
      </c>
      <c r="C50" s="302">
        <v>0</v>
      </c>
    </row>
    <row r="51" spans="1:3" s="4" customFormat="1" ht="27.6">
      <c r="A51" s="149">
        <v>44</v>
      </c>
      <c r="B51" s="79" t="s">
        <v>51</v>
      </c>
      <c r="C51" s="302">
        <v>0</v>
      </c>
    </row>
    <row r="52" spans="1:3" s="4" customFormat="1" ht="15" thickBot="1">
      <c r="A52" s="150">
        <v>45</v>
      </c>
      <c r="B52" s="151" t="s">
        <v>30</v>
      </c>
      <c r="C52" s="304">
        <v>719084485.22893488</v>
      </c>
    </row>
    <row r="55" spans="1:3">
      <c r="B55" s="2" t="s">
        <v>232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tabSelected="1" workbookViewId="0">
      <selection activeCell="C7" sqref="C7"/>
    </sheetView>
  </sheetViews>
  <sheetFormatPr defaultColWidth="9.109375" defaultRowHeight="13.8"/>
  <cols>
    <col min="1" max="1" width="10.88671875" style="376" bestFit="1" customWidth="1"/>
    <col min="2" max="2" width="59" style="376" customWidth="1"/>
    <col min="3" max="3" width="16.6640625" style="376" bestFit="1" customWidth="1"/>
    <col min="4" max="4" width="22.109375" style="376" customWidth="1"/>
    <col min="5" max="16384" width="9.109375" style="376"/>
  </cols>
  <sheetData>
    <row r="1" spans="1:4">
      <c r="A1" s="18" t="s">
        <v>195</v>
      </c>
      <c r="B1" s="17" t="str">
        <f>Info!C2</f>
        <v>სს თიბისი ბანკი</v>
      </c>
    </row>
    <row r="2" spans="1:4" s="22" customFormat="1" ht="15.75" customHeight="1">
      <c r="A2" s="22" t="s">
        <v>196</v>
      </c>
      <c r="B2" s="503">
        <f>'1. key ratios'!B2</f>
        <v>44012</v>
      </c>
    </row>
    <row r="3" spans="1:4" s="22" customFormat="1" ht="15.75" customHeight="1"/>
    <row r="4" spans="1:4" ht="14.4" thickBot="1">
      <c r="A4" s="377" t="s">
        <v>530</v>
      </c>
      <c r="B4" s="418" t="s">
        <v>531</v>
      </c>
    </row>
    <row r="5" spans="1:4" s="419" customFormat="1">
      <c r="A5" s="554" t="s">
        <v>532</v>
      </c>
      <c r="B5" s="555"/>
      <c r="C5" s="408" t="s">
        <v>533</v>
      </c>
      <c r="D5" s="409" t="s">
        <v>534</v>
      </c>
    </row>
    <row r="6" spans="1:4" s="420" customFormat="1">
      <c r="A6" s="410">
        <v>1</v>
      </c>
      <c r="B6" s="411" t="s">
        <v>535</v>
      </c>
      <c r="C6" s="411"/>
      <c r="D6" s="412"/>
    </row>
    <row r="7" spans="1:4" s="420" customFormat="1">
      <c r="A7" s="413" t="s">
        <v>536</v>
      </c>
      <c r="B7" s="414" t="s">
        <v>537</v>
      </c>
      <c r="C7" s="472">
        <v>4.4999999999999998E-2</v>
      </c>
      <c r="D7" s="527">
        <v>731226357.7010119</v>
      </c>
    </row>
    <row r="8" spans="1:4" s="420" customFormat="1">
      <c r="A8" s="413" t="s">
        <v>538</v>
      </c>
      <c r="B8" s="414" t="s">
        <v>539</v>
      </c>
      <c r="C8" s="473">
        <v>0.06</v>
      </c>
      <c r="D8" s="527">
        <v>974968476.93468249</v>
      </c>
    </row>
    <row r="9" spans="1:4" s="420" customFormat="1">
      <c r="A9" s="413" t="s">
        <v>540</v>
      </c>
      <c r="B9" s="414" t="s">
        <v>541</v>
      </c>
      <c r="C9" s="473">
        <v>0.08</v>
      </c>
      <c r="D9" s="527">
        <v>1299957969.2462435</v>
      </c>
    </row>
    <row r="10" spans="1:4" s="420" customFormat="1">
      <c r="A10" s="410" t="s">
        <v>542</v>
      </c>
      <c r="B10" s="411" t="s">
        <v>543</v>
      </c>
      <c r="C10" s="474"/>
      <c r="D10" s="504"/>
    </row>
    <row r="11" spans="1:4" s="421" customFormat="1">
      <c r="A11" s="415" t="s">
        <v>544</v>
      </c>
      <c r="B11" s="416" t="s">
        <v>606</v>
      </c>
      <c r="C11" s="475">
        <v>0</v>
      </c>
      <c r="D11" s="528">
        <v>0</v>
      </c>
    </row>
    <row r="12" spans="1:4" s="421" customFormat="1">
      <c r="A12" s="415" t="s">
        <v>545</v>
      </c>
      <c r="B12" s="416" t="s">
        <v>546</v>
      </c>
      <c r="C12" s="475">
        <v>0</v>
      </c>
      <c r="D12" s="528">
        <v>0</v>
      </c>
    </row>
    <row r="13" spans="1:4" s="421" customFormat="1">
      <c r="A13" s="415" t="s">
        <v>547</v>
      </c>
      <c r="B13" s="416" t="s">
        <v>548</v>
      </c>
      <c r="C13" s="475">
        <v>1.4999999999999999E-2</v>
      </c>
      <c r="D13" s="528">
        <v>243742119.23367062</v>
      </c>
    </row>
    <row r="14" spans="1:4" s="420" customFormat="1">
      <c r="A14" s="410" t="s">
        <v>549</v>
      </c>
      <c r="B14" s="411" t="s">
        <v>604</v>
      </c>
      <c r="C14" s="476"/>
      <c r="D14" s="504"/>
    </row>
    <row r="15" spans="1:4" s="420" customFormat="1">
      <c r="A15" s="435" t="s">
        <v>552</v>
      </c>
      <c r="B15" s="416" t="s">
        <v>605</v>
      </c>
      <c r="C15" s="475">
        <v>9.2166799260487674E-3</v>
      </c>
      <c r="D15" s="528">
        <v>149766206.49823713</v>
      </c>
    </row>
    <row r="16" spans="1:4" s="420" customFormat="1">
      <c r="A16" s="435" t="s">
        <v>553</v>
      </c>
      <c r="B16" s="416" t="s">
        <v>555</v>
      </c>
      <c r="C16" s="475">
        <v>1.2317622566126184E-2</v>
      </c>
      <c r="D16" s="528">
        <v>200154895.21253869</v>
      </c>
    </row>
    <row r="17" spans="1:6" s="420" customFormat="1">
      <c r="A17" s="435" t="s">
        <v>554</v>
      </c>
      <c r="B17" s="416" t="s">
        <v>602</v>
      </c>
      <c r="C17" s="475">
        <v>3.7897414430172319E-2</v>
      </c>
      <c r="D17" s="528">
        <v>615813073.77912617</v>
      </c>
    </row>
    <row r="18" spans="1:6" s="419" customFormat="1">
      <c r="A18" s="556" t="s">
        <v>603</v>
      </c>
      <c r="B18" s="557"/>
      <c r="C18" s="477" t="s">
        <v>533</v>
      </c>
      <c r="D18" s="505" t="s">
        <v>534</v>
      </c>
    </row>
    <row r="19" spans="1:6" s="420" customFormat="1">
      <c r="A19" s="417">
        <v>4</v>
      </c>
      <c r="B19" s="416" t="s">
        <v>28</v>
      </c>
      <c r="C19" s="475">
        <v>6.9216679926048769E-2</v>
      </c>
      <c r="D19" s="527">
        <v>1124734683.4329197</v>
      </c>
    </row>
    <row r="20" spans="1:6" s="420" customFormat="1">
      <c r="A20" s="417">
        <v>5</v>
      </c>
      <c r="B20" s="416" t="s">
        <v>94</v>
      </c>
      <c r="C20" s="475">
        <v>8.7317622566126185E-2</v>
      </c>
      <c r="D20" s="527">
        <v>1418865491.380892</v>
      </c>
    </row>
    <row r="21" spans="1:6" s="420" customFormat="1" ht="14.4" thickBot="1">
      <c r="A21" s="422" t="s">
        <v>550</v>
      </c>
      <c r="B21" s="423" t="s">
        <v>93</v>
      </c>
      <c r="C21" s="478">
        <v>0.13289741443017233</v>
      </c>
      <c r="D21" s="529">
        <v>2159513162.2590404</v>
      </c>
    </row>
    <row r="22" spans="1:6">
      <c r="F22" s="377"/>
    </row>
    <row r="23" spans="1:6" ht="69">
      <c r="B23" s="24"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zoomScaleNormal="100" workbookViewId="0">
      <pane xSplit="1" ySplit="5" topLeftCell="B6" activePane="bottomRight" state="frozen"/>
      <selection pane="topRight" activeCell="B1" sqref="B1"/>
      <selection pane="bottomLeft" activeCell="A5" sqref="A5"/>
      <selection pane="bottomRight" activeCell="C6" sqref="C6:C47"/>
    </sheetView>
  </sheetViews>
  <sheetFormatPr defaultRowHeight="14.4"/>
  <cols>
    <col min="1" max="1" width="10.6640625" style="74" customWidth="1"/>
    <col min="2" max="2" width="91.88671875" style="74" customWidth="1"/>
    <col min="3" max="3" width="53.109375" style="74" customWidth="1"/>
    <col min="4" max="4" width="32.33203125" style="74" customWidth="1"/>
    <col min="5" max="5" width="9.44140625" customWidth="1"/>
  </cols>
  <sheetData>
    <row r="1" spans="1:6">
      <c r="A1" s="18" t="s">
        <v>195</v>
      </c>
      <c r="B1" s="20" t="str">
        <f>Info!C2</f>
        <v>სს თიბისი ბანკი</v>
      </c>
      <c r="E1" s="2"/>
      <c r="F1" s="2"/>
    </row>
    <row r="2" spans="1:6" s="22" customFormat="1" ht="15.75" customHeight="1">
      <c r="A2" s="22" t="s">
        <v>196</v>
      </c>
      <c r="B2" s="503">
        <f>'1. key ratios'!B2</f>
        <v>44012</v>
      </c>
    </row>
    <row r="3" spans="1:6" s="22" customFormat="1" ht="15.75" customHeight="1">
      <c r="A3" s="27"/>
    </row>
    <row r="4" spans="1:6" s="22" customFormat="1" ht="15.75" customHeight="1" thickBot="1">
      <c r="A4" s="22" t="s">
        <v>420</v>
      </c>
      <c r="B4" s="213" t="s">
        <v>275</v>
      </c>
      <c r="D4" s="215" t="s">
        <v>99</v>
      </c>
    </row>
    <row r="5" spans="1:6" ht="41.4">
      <c r="A5" s="162" t="s">
        <v>31</v>
      </c>
      <c r="B5" s="163" t="s">
        <v>238</v>
      </c>
      <c r="C5" s="164" t="s">
        <v>243</v>
      </c>
      <c r="D5" s="214" t="s">
        <v>276</v>
      </c>
    </row>
    <row r="6" spans="1:6">
      <c r="A6" s="152">
        <v>1</v>
      </c>
      <c r="B6" s="90" t="s">
        <v>160</v>
      </c>
      <c r="C6" s="305">
        <v>633083626.30999994</v>
      </c>
      <c r="D6" s="153"/>
      <c r="E6" s="8"/>
    </row>
    <row r="7" spans="1:6">
      <c r="A7" s="152">
        <v>2</v>
      </c>
      <c r="B7" s="91" t="s">
        <v>161</v>
      </c>
      <c r="C7" s="306">
        <v>1814590566.76</v>
      </c>
      <c r="D7" s="154"/>
      <c r="E7" s="8"/>
    </row>
    <row r="8" spans="1:6">
      <c r="A8" s="152">
        <v>3</v>
      </c>
      <c r="B8" s="91" t="s">
        <v>162</v>
      </c>
      <c r="C8" s="306">
        <v>265832269.95999998</v>
      </c>
      <c r="D8" s="154"/>
      <c r="E8" s="8"/>
    </row>
    <row r="9" spans="1:6">
      <c r="A9" s="152">
        <v>4</v>
      </c>
      <c r="B9" s="91" t="s">
        <v>191</v>
      </c>
      <c r="C9" s="306">
        <v>0</v>
      </c>
      <c r="D9" s="154"/>
      <c r="E9" s="8"/>
    </row>
    <row r="10" spans="1:6">
      <c r="A10" s="152">
        <v>5</v>
      </c>
      <c r="B10" s="91" t="s">
        <v>163</v>
      </c>
      <c r="C10" s="306">
        <v>2390195797.52</v>
      </c>
      <c r="D10" s="154"/>
      <c r="E10" s="8"/>
    </row>
    <row r="11" spans="1:6">
      <c r="A11" s="152">
        <v>6.1</v>
      </c>
      <c r="B11" s="91" t="s">
        <v>164</v>
      </c>
      <c r="C11" s="307">
        <v>13367245332.810001</v>
      </c>
      <c r="D11" s="155"/>
      <c r="E11" s="9"/>
    </row>
    <row r="12" spans="1:6">
      <c r="A12" s="152">
        <v>6.2</v>
      </c>
      <c r="B12" s="92" t="s">
        <v>165</v>
      </c>
      <c r="C12" s="307">
        <v>-937265803.75999999</v>
      </c>
      <c r="D12" s="155"/>
      <c r="E12" s="9"/>
    </row>
    <row r="13" spans="1:6">
      <c r="A13" s="152" t="s">
        <v>494</v>
      </c>
      <c r="B13" s="93" t="s">
        <v>495</v>
      </c>
      <c r="C13" s="307">
        <v>-378093595.75</v>
      </c>
      <c r="D13" s="155"/>
      <c r="E13" s="9"/>
    </row>
    <row r="14" spans="1:6">
      <c r="A14" s="152" t="s">
        <v>637</v>
      </c>
      <c r="B14" s="93" t="s">
        <v>615</v>
      </c>
      <c r="C14" s="307">
        <v>-338850607.06218809</v>
      </c>
      <c r="D14" s="155"/>
      <c r="E14" s="9"/>
    </row>
    <row r="15" spans="1:6">
      <c r="A15" s="152">
        <v>6</v>
      </c>
      <c r="B15" s="91" t="s">
        <v>166</v>
      </c>
      <c r="C15" s="506">
        <v>12429979529.050001</v>
      </c>
      <c r="D15" s="155"/>
      <c r="E15" s="8"/>
    </row>
    <row r="16" spans="1:6">
      <c r="A16" s="152">
        <v>7</v>
      </c>
      <c r="B16" s="91" t="s">
        <v>167</v>
      </c>
      <c r="C16" s="306">
        <v>351670314.66000003</v>
      </c>
      <c r="D16" s="154"/>
      <c r="E16" s="8"/>
    </row>
    <row r="17" spans="1:5">
      <c r="A17" s="152">
        <v>8</v>
      </c>
      <c r="B17" s="91" t="s">
        <v>168</v>
      </c>
      <c r="C17" s="306">
        <v>76800695.999999985</v>
      </c>
      <c r="D17" s="154"/>
      <c r="E17" s="8"/>
    </row>
    <row r="18" spans="1:5">
      <c r="A18" s="152">
        <v>9</v>
      </c>
      <c r="B18" s="91" t="s">
        <v>169</v>
      </c>
      <c r="C18" s="306">
        <v>26922915.689999998</v>
      </c>
      <c r="D18" s="154"/>
      <c r="E18" s="8"/>
    </row>
    <row r="19" spans="1:5">
      <c r="A19" s="152">
        <v>9.1</v>
      </c>
      <c r="B19" s="93" t="s">
        <v>252</v>
      </c>
      <c r="C19" s="307">
        <v>8916532.9000000004</v>
      </c>
      <c r="D19" s="255" t="s">
        <v>641</v>
      </c>
      <c r="E19" s="8"/>
    </row>
    <row r="20" spans="1:5">
      <c r="A20" s="152">
        <v>9.1999999999999993</v>
      </c>
      <c r="B20" s="93" t="s">
        <v>242</v>
      </c>
      <c r="C20" s="307">
        <v>17525800.109999999</v>
      </c>
      <c r="D20" s="526"/>
      <c r="E20" s="8"/>
    </row>
    <row r="21" spans="1:5">
      <c r="A21" s="152">
        <v>9.3000000000000007</v>
      </c>
      <c r="B21" s="93" t="s">
        <v>241</v>
      </c>
      <c r="C21" s="307">
        <v>3000</v>
      </c>
      <c r="D21" s="526"/>
      <c r="E21" s="8"/>
    </row>
    <row r="22" spans="1:5">
      <c r="A22" s="152">
        <v>10</v>
      </c>
      <c r="B22" s="91" t="s">
        <v>170</v>
      </c>
      <c r="C22" s="306">
        <v>595684185.99000001</v>
      </c>
      <c r="D22" s="154"/>
      <c r="E22" s="8"/>
    </row>
    <row r="23" spans="1:5">
      <c r="A23" s="152">
        <v>10.1</v>
      </c>
      <c r="B23" s="93" t="s">
        <v>240</v>
      </c>
      <c r="C23" s="306">
        <v>197225549.40000001</v>
      </c>
      <c r="D23" s="255" t="s">
        <v>641</v>
      </c>
      <c r="E23" s="8"/>
    </row>
    <row r="24" spans="1:5">
      <c r="A24" s="152">
        <v>11</v>
      </c>
      <c r="B24" s="94" t="s">
        <v>171</v>
      </c>
      <c r="C24" s="308">
        <v>403250542.79999995</v>
      </c>
      <c r="D24" s="156"/>
      <c r="E24" s="8"/>
    </row>
    <row r="25" spans="1:5">
      <c r="A25" s="524">
        <v>11.1</v>
      </c>
      <c r="B25" s="93" t="s">
        <v>640</v>
      </c>
      <c r="C25" s="525">
        <v>40793344.512000002</v>
      </c>
      <c r="D25" s="255" t="s">
        <v>641</v>
      </c>
      <c r="E25" s="8"/>
    </row>
    <row r="26" spans="1:5">
      <c r="A26" s="152">
        <v>12</v>
      </c>
      <c r="B26" s="96" t="s">
        <v>172</v>
      </c>
      <c r="C26" s="309">
        <v>18988010444.739998</v>
      </c>
      <c r="D26" s="157"/>
      <c r="E26" s="7"/>
    </row>
    <row r="27" spans="1:5">
      <c r="A27" s="152">
        <v>13</v>
      </c>
      <c r="B27" s="91" t="s">
        <v>173</v>
      </c>
      <c r="C27" s="310">
        <v>253062335.97</v>
      </c>
      <c r="D27" s="158"/>
      <c r="E27" s="8"/>
    </row>
    <row r="28" spans="1:5">
      <c r="A28" s="152">
        <v>14</v>
      </c>
      <c r="B28" s="91" t="s">
        <v>174</v>
      </c>
      <c r="C28" s="306">
        <v>3355289687.3200002</v>
      </c>
      <c r="D28" s="154"/>
      <c r="E28" s="8"/>
    </row>
    <row r="29" spans="1:5">
      <c r="A29" s="152">
        <v>15</v>
      </c>
      <c r="B29" s="91" t="s">
        <v>175</v>
      </c>
      <c r="C29" s="306">
        <v>3238085972.3899999</v>
      </c>
      <c r="D29" s="154"/>
      <c r="E29" s="8"/>
    </row>
    <row r="30" spans="1:5">
      <c r="A30" s="152">
        <v>16</v>
      </c>
      <c r="B30" s="91" t="s">
        <v>176</v>
      </c>
      <c r="C30" s="306">
        <v>4039785550.0700002</v>
      </c>
      <c r="D30" s="154"/>
      <c r="E30" s="8"/>
    </row>
    <row r="31" spans="1:5">
      <c r="A31" s="152">
        <v>17</v>
      </c>
      <c r="B31" s="91" t="s">
        <v>177</v>
      </c>
      <c r="C31" s="306">
        <v>908805613.67999995</v>
      </c>
      <c r="D31" s="154"/>
      <c r="E31" s="8"/>
    </row>
    <row r="32" spans="1:5">
      <c r="A32" s="524">
        <v>17.100000000000001</v>
      </c>
      <c r="B32" s="95" t="s">
        <v>643</v>
      </c>
      <c r="C32" s="306">
        <v>437045600</v>
      </c>
      <c r="D32" s="255" t="s">
        <v>641</v>
      </c>
      <c r="E32" s="8"/>
    </row>
    <row r="33" spans="1:5">
      <c r="A33" s="152">
        <v>18</v>
      </c>
      <c r="B33" s="91" t="s">
        <v>178</v>
      </c>
      <c r="C33" s="306">
        <v>3893345901.04</v>
      </c>
      <c r="D33" s="154"/>
      <c r="E33" s="8"/>
    </row>
    <row r="34" spans="1:5">
      <c r="A34" s="152">
        <v>19</v>
      </c>
      <c r="B34" s="91" t="s">
        <v>179</v>
      </c>
      <c r="C34" s="306">
        <v>84964334.109999999</v>
      </c>
      <c r="D34" s="154"/>
      <c r="E34" s="8"/>
    </row>
    <row r="35" spans="1:5">
      <c r="A35" s="152">
        <v>20</v>
      </c>
      <c r="B35" s="91" t="s">
        <v>101</v>
      </c>
      <c r="C35" s="306">
        <v>300699503.83000004</v>
      </c>
      <c r="D35" s="154"/>
      <c r="E35" s="8"/>
    </row>
    <row r="36" spans="1:5">
      <c r="A36" s="152">
        <v>20.100000000000001</v>
      </c>
      <c r="B36" s="95" t="s">
        <v>493</v>
      </c>
      <c r="C36" s="308">
        <v>0</v>
      </c>
      <c r="D36" s="156"/>
      <c r="E36" s="8"/>
    </row>
    <row r="37" spans="1:5">
      <c r="A37" s="152">
        <v>21</v>
      </c>
      <c r="B37" s="94" t="s">
        <v>180</v>
      </c>
      <c r="C37" s="308">
        <v>1030401370</v>
      </c>
      <c r="D37" s="156"/>
      <c r="E37" s="8"/>
    </row>
    <row r="38" spans="1:5">
      <c r="A38" s="152">
        <v>21.1</v>
      </c>
      <c r="B38" s="95" t="s">
        <v>642</v>
      </c>
      <c r="C38" s="311">
        <v>538570656</v>
      </c>
      <c r="D38" s="255" t="s">
        <v>641</v>
      </c>
      <c r="E38" s="8"/>
    </row>
    <row r="39" spans="1:5">
      <c r="A39" s="152">
        <v>22</v>
      </c>
      <c r="B39" s="96" t="s">
        <v>181</v>
      </c>
      <c r="C39" s="309">
        <v>17104440268.41</v>
      </c>
      <c r="D39" s="157"/>
      <c r="E39" s="7"/>
    </row>
    <row r="40" spans="1:5">
      <c r="A40" s="152">
        <v>23</v>
      </c>
      <c r="B40" s="94" t="s">
        <v>182</v>
      </c>
      <c r="C40" s="306">
        <v>21015907.600000001</v>
      </c>
      <c r="D40" s="154"/>
      <c r="E40" s="8"/>
    </row>
    <row r="41" spans="1:5">
      <c r="A41" s="152">
        <v>24</v>
      </c>
      <c r="B41" s="94" t="s">
        <v>183</v>
      </c>
      <c r="C41" s="306">
        <v>0</v>
      </c>
      <c r="D41" s="154"/>
      <c r="E41" s="8"/>
    </row>
    <row r="42" spans="1:5">
      <c r="A42" s="152">
        <v>25</v>
      </c>
      <c r="B42" s="94" t="s">
        <v>239</v>
      </c>
      <c r="C42" s="306">
        <v>0</v>
      </c>
      <c r="D42" s="154"/>
      <c r="E42" s="8"/>
    </row>
    <row r="43" spans="1:5">
      <c r="A43" s="152">
        <v>26</v>
      </c>
      <c r="B43" s="94" t="s">
        <v>185</v>
      </c>
      <c r="C43" s="306">
        <v>500639858.55000001</v>
      </c>
      <c r="D43" s="154"/>
      <c r="E43" s="8"/>
    </row>
    <row r="44" spans="1:5">
      <c r="A44" s="152">
        <v>27</v>
      </c>
      <c r="B44" s="94" t="s">
        <v>186</v>
      </c>
      <c r="C44" s="306">
        <v>0</v>
      </c>
      <c r="D44" s="154"/>
      <c r="E44" s="8"/>
    </row>
    <row r="45" spans="1:5">
      <c r="A45" s="152">
        <v>28</v>
      </c>
      <c r="B45" s="94" t="s">
        <v>187</v>
      </c>
      <c r="C45" s="306">
        <v>1361911703.3099999</v>
      </c>
      <c r="D45" s="154"/>
      <c r="E45" s="8"/>
    </row>
    <row r="46" spans="1:5">
      <c r="A46" s="152">
        <v>29</v>
      </c>
      <c r="B46" s="94" t="s">
        <v>40</v>
      </c>
      <c r="C46" s="306">
        <v>2707.2300000041723</v>
      </c>
      <c r="D46" s="154"/>
      <c r="E46" s="8"/>
    </row>
    <row r="47" spans="1:5" ht="15" thickBot="1">
      <c r="A47" s="159">
        <v>30</v>
      </c>
      <c r="B47" s="160" t="s">
        <v>188</v>
      </c>
      <c r="C47" s="312">
        <v>1883570176.6899998</v>
      </c>
      <c r="D47" s="161"/>
      <c r="E47"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O8" activePane="bottomRight" state="frozen"/>
      <selection pane="topRight" activeCell="C1" sqref="C1"/>
      <selection pane="bottomLeft" activeCell="A8" sqref="A8"/>
      <selection pane="bottomRight" activeCell="C8" sqref="C8:S22"/>
    </sheetView>
  </sheetViews>
  <sheetFormatPr defaultColWidth="9.109375" defaultRowHeight="13.8"/>
  <cols>
    <col min="1" max="1" width="10.5546875" style="2" bestFit="1" customWidth="1"/>
    <col min="2" max="2" width="95" style="2" customWidth="1"/>
    <col min="3" max="3" width="12.6640625" style="2" bestFit="1" customWidth="1"/>
    <col min="4" max="4" width="13.33203125" style="2" bestFit="1" customWidth="1"/>
    <col min="5" max="5" width="11.33203125" style="2" bestFit="1" customWidth="1"/>
    <col min="6" max="6" width="13.33203125" style="2" bestFit="1" customWidth="1"/>
    <col min="7" max="7" width="12.6640625" style="2" bestFit="1" customWidth="1"/>
    <col min="8" max="8" width="13.33203125" style="2" bestFit="1" customWidth="1"/>
    <col min="9" max="9" width="11.33203125" style="2" bestFit="1" customWidth="1"/>
    <col min="10" max="10" width="13.33203125" style="2" bestFit="1" customWidth="1"/>
    <col min="11" max="11" width="12.6640625" style="2" bestFit="1" customWidth="1"/>
    <col min="12" max="12" width="13.33203125" style="2" bestFit="1" customWidth="1"/>
    <col min="13" max="13" width="12.6640625" style="2" bestFit="1" customWidth="1"/>
    <col min="14" max="14" width="13.33203125" style="2" bestFit="1" customWidth="1"/>
    <col min="15" max="15" width="11.33203125" style="2" bestFit="1" customWidth="1"/>
    <col min="16" max="16" width="13.33203125" style="2" bestFit="1" customWidth="1"/>
    <col min="17" max="17" width="10.33203125" style="2" bestFit="1" customWidth="1"/>
    <col min="18" max="18" width="13.33203125" style="2" bestFit="1" customWidth="1"/>
    <col min="19" max="19" width="31.5546875" style="2" bestFit="1" customWidth="1"/>
    <col min="20" max="16384" width="9.109375" style="13"/>
  </cols>
  <sheetData>
    <row r="1" spans="1:19">
      <c r="A1" s="2" t="s">
        <v>195</v>
      </c>
      <c r="B1" s="376" t="str">
        <f>Info!C2</f>
        <v>სს თიბისი ბანკი</v>
      </c>
    </row>
    <row r="2" spans="1:19">
      <c r="A2" s="2" t="s">
        <v>196</v>
      </c>
      <c r="B2" s="482">
        <f>'1. key ratios'!B2</f>
        <v>44012</v>
      </c>
    </row>
    <row r="4" spans="1:19" ht="28.2" thickBot="1">
      <c r="A4" s="73" t="s">
        <v>421</v>
      </c>
      <c r="B4" s="340" t="s">
        <v>464</v>
      </c>
    </row>
    <row r="5" spans="1:19">
      <c r="A5" s="140"/>
      <c r="B5" s="143"/>
      <c r="C5" s="122" t="s">
        <v>0</v>
      </c>
      <c r="D5" s="122" t="s">
        <v>1</v>
      </c>
      <c r="E5" s="122" t="s">
        <v>2</v>
      </c>
      <c r="F5" s="122" t="s">
        <v>3</v>
      </c>
      <c r="G5" s="122" t="s">
        <v>4</v>
      </c>
      <c r="H5" s="122" t="s">
        <v>10</v>
      </c>
      <c r="I5" s="122" t="s">
        <v>244</v>
      </c>
      <c r="J5" s="122" t="s">
        <v>245</v>
      </c>
      <c r="K5" s="122" t="s">
        <v>246</v>
      </c>
      <c r="L5" s="122" t="s">
        <v>247</v>
      </c>
      <c r="M5" s="122" t="s">
        <v>248</v>
      </c>
      <c r="N5" s="122" t="s">
        <v>249</v>
      </c>
      <c r="O5" s="122" t="s">
        <v>451</v>
      </c>
      <c r="P5" s="122" t="s">
        <v>452</v>
      </c>
      <c r="Q5" s="122" t="s">
        <v>453</v>
      </c>
      <c r="R5" s="331" t="s">
        <v>454</v>
      </c>
      <c r="S5" s="123" t="s">
        <v>455</v>
      </c>
    </row>
    <row r="6" spans="1:19" ht="46.5" customHeight="1">
      <c r="A6" s="166"/>
      <c r="B6" s="562" t="s">
        <v>456</v>
      </c>
      <c r="C6" s="560">
        <v>0</v>
      </c>
      <c r="D6" s="561"/>
      <c r="E6" s="560">
        <v>0.2</v>
      </c>
      <c r="F6" s="561"/>
      <c r="G6" s="560">
        <v>0.35</v>
      </c>
      <c r="H6" s="561"/>
      <c r="I6" s="560">
        <v>0.5</v>
      </c>
      <c r="J6" s="561"/>
      <c r="K6" s="560">
        <v>0.75</v>
      </c>
      <c r="L6" s="561"/>
      <c r="M6" s="560">
        <v>1</v>
      </c>
      <c r="N6" s="561"/>
      <c r="O6" s="560">
        <v>1.5</v>
      </c>
      <c r="P6" s="561"/>
      <c r="Q6" s="560">
        <v>2.5</v>
      </c>
      <c r="R6" s="561"/>
      <c r="S6" s="558" t="s">
        <v>257</v>
      </c>
    </row>
    <row r="7" spans="1:19">
      <c r="A7" s="166"/>
      <c r="B7" s="563"/>
      <c r="C7" s="339" t="s">
        <v>449</v>
      </c>
      <c r="D7" s="339" t="s">
        <v>450</v>
      </c>
      <c r="E7" s="339" t="s">
        <v>449</v>
      </c>
      <c r="F7" s="339" t="s">
        <v>450</v>
      </c>
      <c r="G7" s="339" t="s">
        <v>449</v>
      </c>
      <c r="H7" s="339" t="s">
        <v>450</v>
      </c>
      <c r="I7" s="339" t="s">
        <v>449</v>
      </c>
      <c r="J7" s="339" t="s">
        <v>450</v>
      </c>
      <c r="K7" s="339" t="s">
        <v>449</v>
      </c>
      <c r="L7" s="339" t="s">
        <v>450</v>
      </c>
      <c r="M7" s="339" t="s">
        <v>449</v>
      </c>
      <c r="N7" s="339" t="s">
        <v>450</v>
      </c>
      <c r="O7" s="339" t="s">
        <v>449</v>
      </c>
      <c r="P7" s="339" t="s">
        <v>450</v>
      </c>
      <c r="Q7" s="339" t="s">
        <v>449</v>
      </c>
      <c r="R7" s="339" t="s">
        <v>450</v>
      </c>
      <c r="S7" s="559"/>
    </row>
    <row r="8" spans="1:19" s="170" customFormat="1">
      <c r="A8" s="126">
        <v>1</v>
      </c>
      <c r="B8" s="188" t="s">
        <v>223</v>
      </c>
      <c r="C8" s="313">
        <v>1829006382.0099995</v>
      </c>
      <c r="D8" s="313">
        <v>0</v>
      </c>
      <c r="E8" s="313">
        <v>3256843.2</v>
      </c>
      <c r="F8" s="332">
        <v>0</v>
      </c>
      <c r="G8" s="313">
        <v>0</v>
      </c>
      <c r="H8" s="313">
        <v>0</v>
      </c>
      <c r="I8" s="313">
        <v>0</v>
      </c>
      <c r="J8" s="313">
        <v>0</v>
      </c>
      <c r="K8" s="313">
        <v>0</v>
      </c>
      <c r="L8" s="313">
        <v>0</v>
      </c>
      <c r="M8" s="313">
        <v>1799544060.5128</v>
      </c>
      <c r="N8" s="313">
        <v>0</v>
      </c>
      <c r="O8" s="313">
        <v>0</v>
      </c>
      <c r="P8" s="313">
        <v>0</v>
      </c>
      <c r="Q8" s="313">
        <v>0</v>
      </c>
      <c r="R8" s="332">
        <v>0</v>
      </c>
      <c r="S8" s="345">
        <v>1800195429.1528001</v>
      </c>
    </row>
    <row r="9" spans="1:19" s="170" customFormat="1">
      <c r="A9" s="126">
        <v>2</v>
      </c>
      <c r="B9" s="188" t="s">
        <v>224</v>
      </c>
      <c r="C9" s="313">
        <v>0</v>
      </c>
      <c r="D9" s="313">
        <v>0</v>
      </c>
      <c r="E9" s="313">
        <v>0</v>
      </c>
      <c r="F9" s="313">
        <v>0</v>
      </c>
      <c r="G9" s="313">
        <v>0</v>
      </c>
      <c r="H9" s="313">
        <v>0</v>
      </c>
      <c r="I9" s="313">
        <v>0</v>
      </c>
      <c r="J9" s="313">
        <v>0</v>
      </c>
      <c r="K9" s="313">
        <v>0</v>
      </c>
      <c r="L9" s="313">
        <v>0</v>
      </c>
      <c r="M9" s="313">
        <v>0</v>
      </c>
      <c r="N9" s="313">
        <v>0</v>
      </c>
      <c r="O9" s="313">
        <v>0</v>
      </c>
      <c r="P9" s="313">
        <v>0</v>
      </c>
      <c r="Q9" s="313">
        <v>0</v>
      </c>
      <c r="R9" s="332">
        <v>0</v>
      </c>
      <c r="S9" s="345">
        <v>0</v>
      </c>
    </row>
    <row r="10" spans="1:19" s="170" customFormat="1">
      <c r="A10" s="126">
        <v>3</v>
      </c>
      <c r="B10" s="188" t="s">
        <v>225</v>
      </c>
      <c r="C10" s="313">
        <v>103985217.7515</v>
      </c>
      <c r="D10" s="313">
        <v>0</v>
      </c>
      <c r="E10" s="313">
        <v>0</v>
      </c>
      <c r="F10" s="313">
        <v>0</v>
      </c>
      <c r="G10" s="313">
        <v>0</v>
      </c>
      <c r="H10" s="313">
        <v>0</v>
      </c>
      <c r="I10" s="313">
        <v>0</v>
      </c>
      <c r="J10" s="313">
        <v>0</v>
      </c>
      <c r="K10" s="313">
        <v>0</v>
      </c>
      <c r="L10" s="313">
        <v>0</v>
      </c>
      <c r="M10" s="313">
        <v>0</v>
      </c>
      <c r="N10" s="313">
        <v>6250</v>
      </c>
      <c r="O10" s="313">
        <v>0</v>
      </c>
      <c r="P10" s="313">
        <v>0</v>
      </c>
      <c r="Q10" s="313">
        <v>0</v>
      </c>
      <c r="R10" s="332">
        <v>0</v>
      </c>
      <c r="S10" s="345">
        <v>6250</v>
      </c>
    </row>
    <row r="11" spans="1:19" s="170" customFormat="1">
      <c r="A11" s="126">
        <v>4</v>
      </c>
      <c r="B11" s="188" t="s">
        <v>226</v>
      </c>
      <c r="C11" s="313">
        <v>233564511.59730011</v>
      </c>
      <c r="D11" s="313">
        <v>0</v>
      </c>
      <c r="E11" s="313">
        <v>0</v>
      </c>
      <c r="F11" s="313">
        <v>0</v>
      </c>
      <c r="G11" s="313">
        <v>0</v>
      </c>
      <c r="H11" s="313">
        <v>0</v>
      </c>
      <c r="I11" s="313">
        <v>120275591.1522</v>
      </c>
      <c r="J11" s="313">
        <v>0</v>
      </c>
      <c r="K11" s="313">
        <v>0</v>
      </c>
      <c r="L11" s="313">
        <v>0</v>
      </c>
      <c r="M11" s="313">
        <v>0</v>
      </c>
      <c r="N11" s="313">
        <v>0</v>
      </c>
      <c r="O11" s="313">
        <v>0</v>
      </c>
      <c r="P11" s="313">
        <v>0</v>
      </c>
      <c r="Q11" s="313">
        <v>0</v>
      </c>
      <c r="R11" s="332">
        <v>0</v>
      </c>
      <c r="S11" s="345">
        <v>60137795.576099999</v>
      </c>
    </row>
    <row r="12" spans="1:19" s="170" customFormat="1">
      <c r="A12" s="126">
        <v>5</v>
      </c>
      <c r="B12" s="188" t="s">
        <v>227</v>
      </c>
      <c r="C12" s="313">
        <v>0</v>
      </c>
      <c r="D12" s="313">
        <v>0</v>
      </c>
      <c r="E12" s="313">
        <v>0</v>
      </c>
      <c r="F12" s="313">
        <v>0</v>
      </c>
      <c r="G12" s="313">
        <v>0</v>
      </c>
      <c r="H12" s="313">
        <v>0</v>
      </c>
      <c r="I12" s="313">
        <v>0</v>
      </c>
      <c r="J12" s="313">
        <v>0</v>
      </c>
      <c r="K12" s="313">
        <v>0</v>
      </c>
      <c r="L12" s="313">
        <v>0</v>
      </c>
      <c r="M12" s="313">
        <v>0</v>
      </c>
      <c r="N12" s="313">
        <v>0</v>
      </c>
      <c r="O12" s="313">
        <v>0</v>
      </c>
      <c r="P12" s="313">
        <v>0</v>
      </c>
      <c r="Q12" s="313">
        <v>0</v>
      </c>
      <c r="R12" s="332">
        <v>0</v>
      </c>
      <c r="S12" s="345">
        <v>0</v>
      </c>
    </row>
    <row r="13" spans="1:19" s="170" customFormat="1">
      <c r="A13" s="126">
        <v>6</v>
      </c>
      <c r="B13" s="188" t="s">
        <v>228</v>
      </c>
      <c r="C13" s="313">
        <v>0</v>
      </c>
      <c r="D13" s="313">
        <v>0</v>
      </c>
      <c r="E13" s="313">
        <v>233166108.43639982</v>
      </c>
      <c r="F13" s="313">
        <v>3672478.7039999999</v>
      </c>
      <c r="G13" s="313">
        <v>0</v>
      </c>
      <c r="H13" s="313">
        <v>0</v>
      </c>
      <c r="I13" s="313">
        <v>27717494.078299996</v>
      </c>
      <c r="J13" s="313">
        <v>64245760.483800001</v>
      </c>
      <c r="K13" s="313">
        <v>0</v>
      </c>
      <c r="L13" s="313">
        <v>0</v>
      </c>
      <c r="M13" s="313">
        <v>8691383.0384999998</v>
      </c>
      <c r="N13" s="313">
        <v>20883429.653900001</v>
      </c>
      <c r="O13" s="313">
        <v>0</v>
      </c>
      <c r="P13" s="313">
        <v>0</v>
      </c>
      <c r="Q13" s="313">
        <v>0</v>
      </c>
      <c r="R13" s="332">
        <v>0</v>
      </c>
      <c r="S13" s="345">
        <v>122924157.40152997</v>
      </c>
    </row>
    <row r="14" spans="1:19" s="170" customFormat="1">
      <c r="A14" s="126">
        <v>7</v>
      </c>
      <c r="B14" s="188" t="s">
        <v>78</v>
      </c>
      <c r="C14" s="313">
        <v>0</v>
      </c>
      <c r="D14" s="313">
        <v>0</v>
      </c>
      <c r="E14" s="313">
        <v>0</v>
      </c>
      <c r="F14" s="313">
        <v>0</v>
      </c>
      <c r="G14" s="313">
        <v>0</v>
      </c>
      <c r="H14" s="313">
        <v>0</v>
      </c>
      <c r="I14" s="313">
        <v>0</v>
      </c>
      <c r="J14" s="313">
        <v>0</v>
      </c>
      <c r="K14" s="313">
        <v>0</v>
      </c>
      <c r="L14" s="313">
        <v>0</v>
      </c>
      <c r="M14" s="313">
        <v>5090002426.3383989</v>
      </c>
      <c r="N14" s="313">
        <v>1199199411.8528001</v>
      </c>
      <c r="O14" s="313">
        <v>0</v>
      </c>
      <c r="P14" s="313">
        <v>0</v>
      </c>
      <c r="Q14" s="313">
        <v>0</v>
      </c>
      <c r="R14" s="332">
        <v>0</v>
      </c>
      <c r="S14" s="345">
        <v>6289201838.1911993</v>
      </c>
    </row>
    <row r="15" spans="1:19" s="170" customFormat="1">
      <c r="A15" s="126">
        <v>8</v>
      </c>
      <c r="B15" s="188" t="s">
        <v>79</v>
      </c>
      <c r="C15" s="313">
        <v>0</v>
      </c>
      <c r="D15" s="313">
        <v>0</v>
      </c>
      <c r="E15" s="313">
        <v>0</v>
      </c>
      <c r="F15" s="313">
        <v>0</v>
      </c>
      <c r="G15" s="313">
        <v>0</v>
      </c>
      <c r="H15" s="313">
        <v>0</v>
      </c>
      <c r="I15" s="313">
        <v>0</v>
      </c>
      <c r="J15" s="313">
        <v>0</v>
      </c>
      <c r="K15" s="313">
        <v>3358021715.183197</v>
      </c>
      <c r="L15" s="313">
        <v>96051132.930899978</v>
      </c>
      <c r="M15" s="313">
        <v>0</v>
      </c>
      <c r="N15" s="313">
        <v>0</v>
      </c>
      <c r="O15" s="313">
        <v>0</v>
      </c>
      <c r="P15" s="313">
        <v>0</v>
      </c>
      <c r="Q15" s="313">
        <v>0</v>
      </c>
      <c r="R15" s="332">
        <v>0</v>
      </c>
      <c r="S15" s="345">
        <v>2590554636.0855727</v>
      </c>
    </row>
    <row r="16" spans="1:19" s="170" customFormat="1">
      <c r="A16" s="126">
        <v>9</v>
      </c>
      <c r="B16" s="188" t="s">
        <v>80</v>
      </c>
      <c r="C16" s="313">
        <v>0</v>
      </c>
      <c r="D16" s="313">
        <v>0</v>
      </c>
      <c r="E16" s="313">
        <v>0</v>
      </c>
      <c r="F16" s="313">
        <v>0</v>
      </c>
      <c r="G16" s="313">
        <v>2708194000.5838981</v>
      </c>
      <c r="H16" s="313">
        <v>16470419.814100005</v>
      </c>
      <c r="I16" s="313">
        <v>0</v>
      </c>
      <c r="J16" s="313">
        <v>0</v>
      </c>
      <c r="K16" s="313">
        <v>0</v>
      </c>
      <c r="L16" s="313">
        <v>0</v>
      </c>
      <c r="M16" s="313">
        <v>0</v>
      </c>
      <c r="N16" s="313">
        <v>0</v>
      </c>
      <c r="O16" s="313">
        <v>0</v>
      </c>
      <c r="P16" s="313">
        <v>0</v>
      </c>
      <c r="Q16" s="313">
        <v>0</v>
      </c>
      <c r="R16" s="332">
        <v>0</v>
      </c>
      <c r="S16" s="345">
        <v>953632547.13929915</v>
      </c>
    </row>
    <row r="17" spans="1:19" s="170" customFormat="1">
      <c r="A17" s="126">
        <v>10</v>
      </c>
      <c r="B17" s="188" t="s">
        <v>74</v>
      </c>
      <c r="C17" s="313">
        <v>0</v>
      </c>
      <c r="D17" s="313">
        <v>0</v>
      </c>
      <c r="E17" s="313">
        <v>0</v>
      </c>
      <c r="F17" s="313">
        <v>0</v>
      </c>
      <c r="G17" s="313">
        <v>0</v>
      </c>
      <c r="H17" s="313">
        <v>0</v>
      </c>
      <c r="I17" s="313">
        <v>22653793.441499993</v>
      </c>
      <c r="J17" s="313">
        <v>0</v>
      </c>
      <c r="K17" s="313">
        <v>0</v>
      </c>
      <c r="L17" s="313">
        <v>0</v>
      </c>
      <c r="M17" s="313">
        <v>42845977.337099984</v>
      </c>
      <c r="N17" s="313">
        <v>1009403.4794</v>
      </c>
      <c r="O17" s="313">
        <v>25464644.444500003</v>
      </c>
      <c r="P17" s="313">
        <v>25025.376600000003</v>
      </c>
      <c r="Q17" s="313">
        <v>0</v>
      </c>
      <c r="R17" s="332">
        <v>0</v>
      </c>
      <c r="S17" s="345">
        <v>93416782.268899992</v>
      </c>
    </row>
    <row r="18" spans="1:19" s="170" customFormat="1">
      <c r="A18" s="126">
        <v>11</v>
      </c>
      <c r="B18" s="188" t="s">
        <v>75</v>
      </c>
      <c r="C18" s="313">
        <v>0</v>
      </c>
      <c r="D18" s="313">
        <v>0</v>
      </c>
      <c r="E18" s="313">
        <v>0</v>
      </c>
      <c r="F18" s="313">
        <v>0</v>
      </c>
      <c r="G18" s="313">
        <v>0</v>
      </c>
      <c r="H18" s="313">
        <v>0</v>
      </c>
      <c r="I18" s="313">
        <v>0</v>
      </c>
      <c r="J18" s="313">
        <v>0</v>
      </c>
      <c r="K18" s="313">
        <v>0</v>
      </c>
      <c r="L18" s="313">
        <v>0</v>
      </c>
      <c r="M18" s="313">
        <v>431965818.93780011</v>
      </c>
      <c r="N18" s="313">
        <v>0</v>
      </c>
      <c r="O18" s="313">
        <v>475443954.3136</v>
      </c>
      <c r="P18" s="313">
        <v>0</v>
      </c>
      <c r="Q18" s="313">
        <v>26430364.200000003</v>
      </c>
      <c r="R18" s="332">
        <v>0</v>
      </c>
      <c r="S18" s="345">
        <v>1211207660.9082</v>
      </c>
    </row>
    <row r="19" spans="1:19" s="170" customFormat="1">
      <c r="A19" s="126">
        <v>12</v>
      </c>
      <c r="B19" s="188" t="s">
        <v>76</v>
      </c>
      <c r="C19" s="313">
        <v>0</v>
      </c>
      <c r="D19" s="313">
        <v>0</v>
      </c>
      <c r="E19" s="313">
        <v>0</v>
      </c>
      <c r="F19" s="313">
        <v>0</v>
      </c>
      <c r="G19" s="313">
        <v>0</v>
      </c>
      <c r="H19" s="313">
        <v>0</v>
      </c>
      <c r="I19" s="313">
        <v>0</v>
      </c>
      <c r="J19" s="313">
        <v>0</v>
      </c>
      <c r="K19" s="313">
        <v>0</v>
      </c>
      <c r="L19" s="313">
        <v>0</v>
      </c>
      <c r="M19" s="313">
        <v>0</v>
      </c>
      <c r="N19" s="313">
        <v>0</v>
      </c>
      <c r="O19" s="313">
        <v>0</v>
      </c>
      <c r="P19" s="313">
        <v>0</v>
      </c>
      <c r="Q19" s="313">
        <v>0</v>
      </c>
      <c r="R19" s="332">
        <v>0</v>
      </c>
      <c r="S19" s="345">
        <v>0</v>
      </c>
    </row>
    <row r="20" spans="1:19" s="170" customFormat="1">
      <c r="A20" s="126">
        <v>13</v>
      </c>
      <c r="B20" s="188" t="s">
        <v>77</v>
      </c>
      <c r="C20" s="313">
        <v>0</v>
      </c>
      <c r="D20" s="313">
        <v>0</v>
      </c>
      <c r="E20" s="313">
        <v>0</v>
      </c>
      <c r="F20" s="313">
        <v>0</v>
      </c>
      <c r="G20" s="313">
        <v>0</v>
      </c>
      <c r="H20" s="313">
        <v>0</v>
      </c>
      <c r="I20" s="313">
        <v>0</v>
      </c>
      <c r="J20" s="313">
        <v>0</v>
      </c>
      <c r="K20" s="313">
        <v>0</v>
      </c>
      <c r="L20" s="313">
        <v>0</v>
      </c>
      <c r="M20" s="313">
        <v>0</v>
      </c>
      <c r="N20" s="313">
        <v>0</v>
      </c>
      <c r="O20" s="313">
        <v>0</v>
      </c>
      <c r="P20" s="313">
        <v>0</v>
      </c>
      <c r="Q20" s="313">
        <v>0</v>
      </c>
      <c r="R20" s="332">
        <v>0</v>
      </c>
      <c r="S20" s="345">
        <v>0</v>
      </c>
    </row>
    <row r="21" spans="1:19" s="170" customFormat="1">
      <c r="A21" s="126">
        <v>14</v>
      </c>
      <c r="B21" s="188" t="s">
        <v>255</v>
      </c>
      <c r="C21" s="313">
        <v>633083626.30999982</v>
      </c>
      <c r="D21" s="313">
        <v>0</v>
      </c>
      <c r="E21" s="313">
        <v>32832690.099999994</v>
      </c>
      <c r="F21" s="313">
        <v>0</v>
      </c>
      <c r="G21" s="313">
        <v>0</v>
      </c>
      <c r="H21" s="313">
        <v>0</v>
      </c>
      <c r="I21" s="313">
        <v>1446109</v>
      </c>
      <c r="J21" s="313">
        <v>0</v>
      </c>
      <c r="K21" s="313">
        <v>0</v>
      </c>
      <c r="L21" s="313">
        <v>0</v>
      </c>
      <c r="M21" s="313">
        <v>2103686663.981492</v>
      </c>
      <c r="N21" s="313">
        <v>29076199.601903912</v>
      </c>
      <c r="O21" s="313">
        <v>0</v>
      </c>
      <c r="P21" s="313">
        <v>0</v>
      </c>
      <c r="Q21" s="313">
        <v>17525800.109999999</v>
      </c>
      <c r="R21" s="332">
        <v>0</v>
      </c>
      <c r="S21" s="345">
        <v>2183866956.378396</v>
      </c>
    </row>
    <row r="22" spans="1:19" ht="14.4" thickBot="1">
      <c r="A22" s="108"/>
      <c r="B22" s="172" t="s">
        <v>73</v>
      </c>
      <c r="C22" s="314">
        <v>2799639737.6687994</v>
      </c>
      <c r="D22" s="314">
        <v>0</v>
      </c>
      <c r="E22" s="314">
        <v>269255641.73639977</v>
      </c>
      <c r="F22" s="314">
        <v>3672478.7039999999</v>
      </c>
      <c r="G22" s="314">
        <v>2708194000.5838981</v>
      </c>
      <c r="H22" s="314">
        <v>16470419.814100005</v>
      </c>
      <c r="I22" s="314">
        <v>172092987.67199999</v>
      </c>
      <c r="J22" s="314">
        <v>64245760.483800001</v>
      </c>
      <c r="K22" s="314">
        <v>3358021715.183197</v>
      </c>
      <c r="L22" s="314">
        <v>96051132.930899978</v>
      </c>
      <c r="M22" s="314">
        <v>9476736330.1460915</v>
      </c>
      <c r="N22" s="314">
        <v>1250174694.5880039</v>
      </c>
      <c r="O22" s="314">
        <v>500908598.75810003</v>
      </c>
      <c r="P22" s="314">
        <v>25025.376600000003</v>
      </c>
      <c r="Q22" s="314">
        <v>43956164.310000002</v>
      </c>
      <c r="R22" s="314">
        <v>0</v>
      </c>
      <c r="S22" s="530">
        <v>15305144053.101997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7" sqref="C7:V21"/>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195</v>
      </c>
      <c r="B1" s="376" t="str">
        <f>Info!C2</f>
        <v>სს თიბისი ბანკი</v>
      </c>
    </row>
    <row r="2" spans="1:22">
      <c r="A2" s="2" t="s">
        <v>196</v>
      </c>
      <c r="B2" s="482">
        <f>'1. key ratios'!B2</f>
        <v>44012</v>
      </c>
    </row>
    <row r="4" spans="1:22" ht="28.2" thickBot="1">
      <c r="A4" s="2" t="s">
        <v>422</v>
      </c>
      <c r="B4" s="341" t="s">
        <v>465</v>
      </c>
      <c r="V4" s="215" t="s">
        <v>99</v>
      </c>
    </row>
    <row r="5" spans="1:22">
      <c r="A5" s="106"/>
      <c r="B5" s="107"/>
      <c r="C5" s="564" t="s">
        <v>205</v>
      </c>
      <c r="D5" s="565"/>
      <c r="E5" s="565"/>
      <c r="F5" s="565"/>
      <c r="G5" s="565"/>
      <c r="H5" s="565"/>
      <c r="I5" s="565"/>
      <c r="J5" s="565"/>
      <c r="K5" s="565"/>
      <c r="L5" s="566"/>
      <c r="M5" s="564" t="s">
        <v>206</v>
      </c>
      <c r="N5" s="565"/>
      <c r="O5" s="565"/>
      <c r="P5" s="565"/>
      <c r="Q5" s="565"/>
      <c r="R5" s="565"/>
      <c r="S5" s="566"/>
      <c r="T5" s="569" t="s">
        <v>463</v>
      </c>
      <c r="U5" s="569" t="s">
        <v>462</v>
      </c>
      <c r="V5" s="567" t="s">
        <v>207</v>
      </c>
    </row>
    <row r="6" spans="1:22" s="73" customFormat="1" ht="151.80000000000001">
      <c r="A6" s="124"/>
      <c r="B6" s="190"/>
      <c r="C6" s="104" t="s">
        <v>208</v>
      </c>
      <c r="D6" s="103" t="s">
        <v>209</v>
      </c>
      <c r="E6" s="100" t="s">
        <v>210</v>
      </c>
      <c r="F6" s="342" t="s">
        <v>457</v>
      </c>
      <c r="G6" s="103" t="s">
        <v>211</v>
      </c>
      <c r="H6" s="103" t="s">
        <v>212</v>
      </c>
      <c r="I6" s="103" t="s">
        <v>213</v>
      </c>
      <c r="J6" s="103" t="s">
        <v>254</v>
      </c>
      <c r="K6" s="103" t="s">
        <v>214</v>
      </c>
      <c r="L6" s="105" t="s">
        <v>215</v>
      </c>
      <c r="M6" s="104" t="s">
        <v>216</v>
      </c>
      <c r="N6" s="103" t="s">
        <v>217</v>
      </c>
      <c r="O6" s="103" t="s">
        <v>218</v>
      </c>
      <c r="P6" s="103" t="s">
        <v>219</v>
      </c>
      <c r="Q6" s="103" t="s">
        <v>220</v>
      </c>
      <c r="R6" s="103" t="s">
        <v>221</v>
      </c>
      <c r="S6" s="105" t="s">
        <v>222</v>
      </c>
      <c r="T6" s="570"/>
      <c r="U6" s="570"/>
      <c r="V6" s="568"/>
    </row>
    <row r="7" spans="1:22" s="170" customFormat="1">
      <c r="A7" s="171">
        <v>1</v>
      </c>
      <c r="B7" s="169" t="s">
        <v>223</v>
      </c>
      <c r="C7" s="315">
        <v>0</v>
      </c>
      <c r="D7" s="313">
        <v>0</v>
      </c>
      <c r="E7" s="313">
        <v>0</v>
      </c>
      <c r="F7" s="313">
        <v>0</v>
      </c>
      <c r="G7" s="313">
        <v>0</v>
      </c>
      <c r="H7" s="313">
        <v>0</v>
      </c>
      <c r="I7" s="313">
        <v>0</v>
      </c>
      <c r="J7" s="313">
        <v>0</v>
      </c>
      <c r="K7" s="313">
        <v>0</v>
      </c>
      <c r="L7" s="316">
        <v>0</v>
      </c>
      <c r="M7" s="315">
        <v>0</v>
      </c>
      <c r="N7" s="313">
        <v>0</v>
      </c>
      <c r="O7" s="313">
        <v>0</v>
      </c>
      <c r="P7" s="313">
        <v>0</v>
      </c>
      <c r="Q7" s="313">
        <v>0</v>
      </c>
      <c r="R7" s="313">
        <v>0</v>
      </c>
      <c r="S7" s="316">
        <v>0</v>
      </c>
      <c r="T7" s="336">
        <v>0</v>
      </c>
      <c r="U7" s="335">
        <v>0</v>
      </c>
      <c r="V7" s="317">
        <v>0</v>
      </c>
    </row>
    <row r="8" spans="1:22" s="170" customFormat="1">
      <c r="A8" s="171">
        <v>2</v>
      </c>
      <c r="B8" s="169" t="s">
        <v>224</v>
      </c>
      <c r="C8" s="315">
        <v>0</v>
      </c>
      <c r="D8" s="313">
        <v>0</v>
      </c>
      <c r="E8" s="313">
        <v>0</v>
      </c>
      <c r="F8" s="313">
        <v>0</v>
      </c>
      <c r="G8" s="313">
        <v>0</v>
      </c>
      <c r="H8" s="313">
        <v>0</v>
      </c>
      <c r="I8" s="313">
        <v>0</v>
      </c>
      <c r="J8" s="313">
        <v>0</v>
      </c>
      <c r="K8" s="313">
        <v>0</v>
      </c>
      <c r="L8" s="316">
        <v>0</v>
      </c>
      <c r="M8" s="315">
        <v>0</v>
      </c>
      <c r="N8" s="313">
        <v>0</v>
      </c>
      <c r="O8" s="313">
        <v>0</v>
      </c>
      <c r="P8" s="313">
        <v>0</v>
      </c>
      <c r="Q8" s="313">
        <v>0</v>
      </c>
      <c r="R8" s="313">
        <v>0</v>
      </c>
      <c r="S8" s="316">
        <v>0</v>
      </c>
      <c r="T8" s="335">
        <v>0</v>
      </c>
      <c r="U8" s="335">
        <v>0</v>
      </c>
      <c r="V8" s="317">
        <v>0</v>
      </c>
    </row>
    <row r="9" spans="1:22" s="170" customFormat="1">
      <c r="A9" s="171">
        <v>3</v>
      </c>
      <c r="B9" s="169" t="s">
        <v>225</v>
      </c>
      <c r="C9" s="315">
        <v>0</v>
      </c>
      <c r="D9" s="313">
        <v>6250</v>
      </c>
      <c r="E9" s="313">
        <v>0</v>
      </c>
      <c r="F9" s="313">
        <v>0</v>
      </c>
      <c r="G9" s="313">
        <v>0</v>
      </c>
      <c r="H9" s="313">
        <v>0</v>
      </c>
      <c r="I9" s="313">
        <v>0</v>
      </c>
      <c r="J9" s="313">
        <v>0</v>
      </c>
      <c r="K9" s="313">
        <v>0</v>
      </c>
      <c r="L9" s="316">
        <v>0</v>
      </c>
      <c r="M9" s="315">
        <v>0</v>
      </c>
      <c r="N9" s="313">
        <v>0</v>
      </c>
      <c r="O9" s="313">
        <v>0</v>
      </c>
      <c r="P9" s="313">
        <v>0</v>
      </c>
      <c r="Q9" s="313">
        <v>0</v>
      </c>
      <c r="R9" s="313">
        <v>0</v>
      </c>
      <c r="S9" s="316">
        <v>0</v>
      </c>
      <c r="T9" s="335">
        <v>0</v>
      </c>
      <c r="U9" s="335">
        <v>6250</v>
      </c>
      <c r="V9" s="317">
        <v>6250</v>
      </c>
    </row>
    <row r="10" spans="1:22" s="170" customFormat="1">
      <c r="A10" s="171">
        <v>4</v>
      </c>
      <c r="B10" s="169" t="s">
        <v>226</v>
      </c>
      <c r="C10" s="315">
        <v>0</v>
      </c>
      <c r="D10" s="313">
        <v>0</v>
      </c>
      <c r="E10" s="313">
        <v>0</v>
      </c>
      <c r="F10" s="313">
        <v>0</v>
      </c>
      <c r="G10" s="313">
        <v>0</v>
      </c>
      <c r="H10" s="313">
        <v>0</v>
      </c>
      <c r="I10" s="313">
        <v>0</v>
      </c>
      <c r="J10" s="313">
        <v>0</v>
      </c>
      <c r="K10" s="313">
        <v>0</v>
      </c>
      <c r="L10" s="316">
        <v>0</v>
      </c>
      <c r="M10" s="315">
        <v>0</v>
      </c>
      <c r="N10" s="313">
        <v>0</v>
      </c>
      <c r="O10" s="313">
        <v>0</v>
      </c>
      <c r="P10" s="313">
        <v>0</v>
      </c>
      <c r="Q10" s="313">
        <v>0</v>
      </c>
      <c r="R10" s="313">
        <v>0</v>
      </c>
      <c r="S10" s="316">
        <v>0</v>
      </c>
      <c r="T10" s="335">
        <v>0</v>
      </c>
      <c r="U10" s="335">
        <v>0</v>
      </c>
      <c r="V10" s="317">
        <v>0</v>
      </c>
    </row>
    <row r="11" spans="1:22" s="170" customFormat="1">
      <c r="A11" s="171">
        <v>5</v>
      </c>
      <c r="B11" s="169" t="s">
        <v>227</v>
      </c>
      <c r="C11" s="315">
        <v>0</v>
      </c>
      <c r="D11" s="313">
        <v>0</v>
      </c>
      <c r="E11" s="313">
        <v>0</v>
      </c>
      <c r="F11" s="313">
        <v>0</v>
      </c>
      <c r="G11" s="313">
        <v>0</v>
      </c>
      <c r="H11" s="313">
        <v>0</v>
      </c>
      <c r="I11" s="313">
        <v>0</v>
      </c>
      <c r="J11" s="313">
        <v>0</v>
      </c>
      <c r="K11" s="313">
        <v>0</v>
      </c>
      <c r="L11" s="316">
        <v>0</v>
      </c>
      <c r="M11" s="315">
        <v>0</v>
      </c>
      <c r="N11" s="313">
        <v>0</v>
      </c>
      <c r="O11" s="313">
        <v>0</v>
      </c>
      <c r="P11" s="313">
        <v>0</v>
      </c>
      <c r="Q11" s="313">
        <v>0</v>
      </c>
      <c r="R11" s="313">
        <v>0</v>
      </c>
      <c r="S11" s="316">
        <v>0</v>
      </c>
      <c r="T11" s="335">
        <v>0</v>
      </c>
      <c r="U11" s="335">
        <v>0</v>
      </c>
      <c r="V11" s="317">
        <v>0</v>
      </c>
    </row>
    <row r="12" spans="1:22" s="170" customFormat="1">
      <c r="A12" s="171">
        <v>6</v>
      </c>
      <c r="B12" s="169" t="s">
        <v>228</v>
      </c>
      <c r="C12" s="315">
        <v>0</v>
      </c>
      <c r="D12" s="313">
        <v>0</v>
      </c>
      <c r="E12" s="313">
        <v>0</v>
      </c>
      <c r="F12" s="313">
        <v>0</v>
      </c>
      <c r="G12" s="313">
        <v>0</v>
      </c>
      <c r="H12" s="313">
        <v>0</v>
      </c>
      <c r="I12" s="313">
        <v>0</v>
      </c>
      <c r="J12" s="313">
        <v>0</v>
      </c>
      <c r="K12" s="313">
        <v>0</v>
      </c>
      <c r="L12" s="316">
        <v>0</v>
      </c>
      <c r="M12" s="315">
        <v>0</v>
      </c>
      <c r="N12" s="313">
        <v>0</v>
      </c>
      <c r="O12" s="313">
        <v>0</v>
      </c>
      <c r="P12" s="313">
        <v>0</v>
      </c>
      <c r="Q12" s="313">
        <v>0</v>
      </c>
      <c r="R12" s="313">
        <v>0</v>
      </c>
      <c r="S12" s="316">
        <v>0</v>
      </c>
      <c r="T12" s="335">
        <v>0</v>
      </c>
      <c r="U12" s="335">
        <v>0</v>
      </c>
      <c r="V12" s="317">
        <v>0</v>
      </c>
    </row>
    <row r="13" spans="1:22" s="170" customFormat="1">
      <c r="A13" s="171">
        <v>7</v>
      </c>
      <c r="B13" s="169" t="s">
        <v>78</v>
      </c>
      <c r="C13" s="315">
        <v>0</v>
      </c>
      <c r="D13" s="313">
        <v>198710045.39990002</v>
      </c>
      <c r="E13" s="313">
        <v>0</v>
      </c>
      <c r="F13" s="313">
        <v>0</v>
      </c>
      <c r="G13" s="313">
        <v>0</v>
      </c>
      <c r="H13" s="313">
        <v>0</v>
      </c>
      <c r="I13" s="313">
        <v>0</v>
      </c>
      <c r="J13" s="313">
        <v>0</v>
      </c>
      <c r="K13" s="313">
        <v>0</v>
      </c>
      <c r="L13" s="316">
        <v>0</v>
      </c>
      <c r="M13" s="315">
        <v>0</v>
      </c>
      <c r="N13" s="313">
        <v>0</v>
      </c>
      <c r="O13" s="313">
        <v>26176200.3409</v>
      </c>
      <c r="P13" s="313">
        <v>0</v>
      </c>
      <c r="Q13" s="313">
        <v>0</v>
      </c>
      <c r="R13" s="313">
        <v>183594840.0557</v>
      </c>
      <c r="S13" s="316">
        <v>0</v>
      </c>
      <c r="T13" s="335">
        <v>186288181.6191</v>
      </c>
      <c r="U13" s="335">
        <v>222192904.17740002</v>
      </c>
      <c r="V13" s="317">
        <v>408481085.79650003</v>
      </c>
    </row>
    <row r="14" spans="1:22" s="170" customFormat="1">
      <c r="A14" s="171">
        <v>8</v>
      </c>
      <c r="B14" s="169" t="s">
        <v>79</v>
      </c>
      <c r="C14" s="315">
        <v>0</v>
      </c>
      <c r="D14" s="313">
        <v>35732299.119800001</v>
      </c>
      <c r="E14" s="313">
        <v>0</v>
      </c>
      <c r="F14" s="313">
        <v>0</v>
      </c>
      <c r="G14" s="313">
        <v>0</v>
      </c>
      <c r="H14" s="313">
        <v>0</v>
      </c>
      <c r="I14" s="313">
        <v>0</v>
      </c>
      <c r="J14" s="313">
        <v>0</v>
      </c>
      <c r="K14" s="313">
        <v>0</v>
      </c>
      <c r="L14" s="316">
        <v>0</v>
      </c>
      <c r="M14" s="315">
        <v>0</v>
      </c>
      <c r="N14" s="313">
        <v>0</v>
      </c>
      <c r="O14" s="313">
        <v>608105.42969999998</v>
      </c>
      <c r="P14" s="313">
        <v>0</v>
      </c>
      <c r="Q14" s="313">
        <v>0</v>
      </c>
      <c r="R14" s="313">
        <v>114570</v>
      </c>
      <c r="S14" s="316">
        <v>0</v>
      </c>
      <c r="T14" s="335">
        <v>31220472.065599997</v>
      </c>
      <c r="U14" s="335">
        <v>5234502.4838999994</v>
      </c>
      <c r="V14" s="317">
        <v>36454974.549500003</v>
      </c>
    </row>
    <row r="15" spans="1:22" s="170" customFormat="1">
      <c r="A15" s="171">
        <v>9</v>
      </c>
      <c r="B15" s="169" t="s">
        <v>80</v>
      </c>
      <c r="C15" s="315">
        <v>0</v>
      </c>
      <c r="D15" s="313">
        <v>1471386.2080000001</v>
      </c>
      <c r="E15" s="313">
        <v>0</v>
      </c>
      <c r="F15" s="313">
        <v>0</v>
      </c>
      <c r="G15" s="313">
        <v>0</v>
      </c>
      <c r="H15" s="313">
        <v>0</v>
      </c>
      <c r="I15" s="313">
        <v>0</v>
      </c>
      <c r="J15" s="313">
        <v>0</v>
      </c>
      <c r="K15" s="313">
        <v>0</v>
      </c>
      <c r="L15" s="316">
        <v>0</v>
      </c>
      <c r="M15" s="315">
        <v>0</v>
      </c>
      <c r="N15" s="313">
        <v>0</v>
      </c>
      <c r="O15" s="313">
        <v>0</v>
      </c>
      <c r="P15" s="313">
        <v>0</v>
      </c>
      <c r="Q15" s="313">
        <v>0</v>
      </c>
      <c r="R15" s="313">
        <v>0</v>
      </c>
      <c r="S15" s="316">
        <v>0</v>
      </c>
      <c r="T15" s="335">
        <v>1088986.7290000001</v>
      </c>
      <c r="U15" s="335">
        <v>382399.47899999993</v>
      </c>
      <c r="V15" s="317">
        <v>1471386.2080000001</v>
      </c>
    </row>
    <row r="16" spans="1:22" s="170" customFormat="1">
      <c r="A16" s="171">
        <v>10</v>
      </c>
      <c r="B16" s="169" t="s">
        <v>74</v>
      </c>
      <c r="C16" s="315">
        <v>0</v>
      </c>
      <c r="D16" s="313">
        <v>223871.35219999999</v>
      </c>
      <c r="E16" s="313">
        <v>0</v>
      </c>
      <c r="F16" s="313">
        <v>0</v>
      </c>
      <c r="G16" s="313">
        <v>0</v>
      </c>
      <c r="H16" s="313">
        <v>0</v>
      </c>
      <c r="I16" s="313">
        <v>0</v>
      </c>
      <c r="J16" s="313">
        <v>0</v>
      </c>
      <c r="K16" s="313">
        <v>0</v>
      </c>
      <c r="L16" s="316">
        <v>0</v>
      </c>
      <c r="M16" s="315">
        <v>0</v>
      </c>
      <c r="N16" s="313">
        <v>0</v>
      </c>
      <c r="O16" s="313">
        <v>0</v>
      </c>
      <c r="P16" s="313">
        <v>0</v>
      </c>
      <c r="Q16" s="313">
        <v>0</v>
      </c>
      <c r="R16" s="313">
        <v>0</v>
      </c>
      <c r="S16" s="316">
        <v>0</v>
      </c>
      <c r="T16" s="335">
        <v>223870.55220000001</v>
      </c>
      <c r="U16" s="335">
        <v>0.8</v>
      </c>
      <c r="V16" s="317">
        <v>223871.35219999999</v>
      </c>
    </row>
    <row r="17" spans="1:22" s="170" customFormat="1">
      <c r="A17" s="171">
        <v>11</v>
      </c>
      <c r="B17" s="169" t="s">
        <v>75</v>
      </c>
      <c r="C17" s="315">
        <v>0</v>
      </c>
      <c r="D17" s="313">
        <v>15646337.4024</v>
      </c>
      <c r="E17" s="313">
        <v>0</v>
      </c>
      <c r="F17" s="313">
        <v>0</v>
      </c>
      <c r="G17" s="313">
        <v>0</v>
      </c>
      <c r="H17" s="313">
        <v>0</v>
      </c>
      <c r="I17" s="313">
        <v>0</v>
      </c>
      <c r="J17" s="313">
        <v>0</v>
      </c>
      <c r="K17" s="313">
        <v>0</v>
      </c>
      <c r="L17" s="316">
        <v>0</v>
      </c>
      <c r="M17" s="315">
        <v>0</v>
      </c>
      <c r="N17" s="313">
        <v>0</v>
      </c>
      <c r="O17" s="313">
        <v>0</v>
      </c>
      <c r="P17" s="313">
        <v>0</v>
      </c>
      <c r="Q17" s="313">
        <v>0</v>
      </c>
      <c r="R17" s="313">
        <v>0</v>
      </c>
      <c r="S17" s="316">
        <v>0</v>
      </c>
      <c r="T17" s="335">
        <v>15646337.4024</v>
      </c>
      <c r="U17" s="335">
        <v>0</v>
      </c>
      <c r="V17" s="317">
        <v>15646337.4024</v>
      </c>
    </row>
    <row r="18" spans="1:22" s="170" customFormat="1">
      <c r="A18" s="171">
        <v>12</v>
      </c>
      <c r="B18" s="169" t="s">
        <v>76</v>
      </c>
      <c r="C18" s="315">
        <v>0</v>
      </c>
      <c r="D18" s="313">
        <v>0</v>
      </c>
      <c r="E18" s="313">
        <v>0</v>
      </c>
      <c r="F18" s="313">
        <v>0</v>
      </c>
      <c r="G18" s="313">
        <v>0</v>
      </c>
      <c r="H18" s="313">
        <v>0</v>
      </c>
      <c r="I18" s="313">
        <v>0</v>
      </c>
      <c r="J18" s="313">
        <v>0</v>
      </c>
      <c r="K18" s="313">
        <v>0</v>
      </c>
      <c r="L18" s="316">
        <v>0</v>
      </c>
      <c r="M18" s="315">
        <v>0</v>
      </c>
      <c r="N18" s="313">
        <v>0</v>
      </c>
      <c r="O18" s="313">
        <v>0</v>
      </c>
      <c r="P18" s="313">
        <v>0</v>
      </c>
      <c r="Q18" s="313">
        <v>0</v>
      </c>
      <c r="R18" s="313">
        <v>0</v>
      </c>
      <c r="S18" s="316">
        <v>0</v>
      </c>
      <c r="T18" s="335">
        <v>0</v>
      </c>
      <c r="U18" s="335">
        <v>0</v>
      </c>
      <c r="V18" s="317">
        <v>0</v>
      </c>
    </row>
    <row r="19" spans="1:22" s="170" customFormat="1">
      <c r="A19" s="171">
        <v>13</v>
      </c>
      <c r="B19" s="169" t="s">
        <v>77</v>
      </c>
      <c r="C19" s="315">
        <v>0</v>
      </c>
      <c r="D19" s="313">
        <v>0</v>
      </c>
      <c r="E19" s="313">
        <v>0</v>
      </c>
      <c r="F19" s="313">
        <v>0</v>
      </c>
      <c r="G19" s="313">
        <v>0</v>
      </c>
      <c r="H19" s="313">
        <v>0</v>
      </c>
      <c r="I19" s="313">
        <v>0</v>
      </c>
      <c r="J19" s="313">
        <v>0</v>
      </c>
      <c r="K19" s="313">
        <v>0</v>
      </c>
      <c r="L19" s="316">
        <v>0</v>
      </c>
      <c r="M19" s="315">
        <v>0</v>
      </c>
      <c r="N19" s="313">
        <v>0</v>
      </c>
      <c r="O19" s="313">
        <v>0</v>
      </c>
      <c r="P19" s="313">
        <v>0</v>
      </c>
      <c r="Q19" s="313">
        <v>0</v>
      </c>
      <c r="R19" s="313">
        <v>0</v>
      </c>
      <c r="S19" s="316">
        <v>0</v>
      </c>
      <c r="T19" s="335">
        <v>0</v>
      </c>
      <c r="U19" s="335">
        <v>0</v>
      </c>
      <c r="V19" s="317">
        <v>0</v>
      </c>
    </row>
    <row r="20" spans="1:22" s="170" customFormat="1">
      <c r="A20" s="171">
        <v>14</v>
      </c>
      <c r="B20" s="169" t="s">
        <v>255</v>
      </c>
      <c r="C20" s="315">
        <v>0</v>
      </c>
      <c r="D20" s="313">
        <v>89492724.865400001</v>
      </c>
      <c r="E20" s="313">
        <v>0</v>
      </c>
      <c r="F20" s="313">
        <v>0</v>
      </c>
      <c r="G20" s="313">
        <v>0</v>
      </c>
      <c r="H20" s="313">
        <v>0</v>
      </c>
      <c r="I20" s="313">
        <v>0</v>
      </c>
      <c r="J20" s="313">
        <v>0</v>
      </c>
      <c r="K20" s="313">
        <v>0</v>
      </c>
      <c r="L20" s="316">
        <v>0</v>
      </c>
      <c r="M20" s="315">
        <v>0</v>
      </c>
      <c r="N20" s="313">
        <v>0</v>
      </c>
      <c r="O20" s="313">
        <v>10016907.9188</v>
      </c>
      <c r="P20" s="313">
        <v>0</v>
      </c>
      <c r="Q20" s="313">
        <v>0</v>
      </c>
      <c r="R20" s="313">
        <v>689320</v>
      </c>
      <c r="S20" s="316">
        <v>0</v>
      </c>
      <c r="T20" s="335">
        <v>95771521.8081</v>
      </c>
      <c r="U20" s="335">
        <v>4427430.9760999996</v>
      </c>
      <c r="V20" s="317">
        <v>100198952.7842</v>
      </c>
    </row>
    <row r="21" spans="1:22" ht="14.4" thickBot="1">
      <c r="A21" s="108"/>
      <c r="B21" s="109" t="s">
        <v>73</v>
      </c>
      <c r="C21" s="318">
        <v>0</v>
      </c>
      <c r="D21" s="314">
        <v>341282914.3477</v>
      </c>
      <c r="E21" s="314">
        <v>0</v>
      </c>
      <c r="F21" s="314">
        <v>0</v>
      </c>
      <c r="G21" s="314">
        <v>0</v>
      </c>
      <c r="H21" s="314">
        <v>0</v>
      </c>
      <c r="I21" s="314">
        <v>0</v>
      </c>
      <c r="J21" s="314">
        <v>0</v>
      </c>
      <c r="K21" s="314">
        <v>0</v>
      </c>
      <c r="L21" s="319">
        <v>0</v>
      </c>
      <c r="M21" s="318">
        <v>0</v>
      </c>
      <c r="N21" s="314">
        <v>0</v>
      </c>
      <c r="O21" s="314">
        <v>36801213.689400002</v>
      </c>
      <c r="P21" s="314">
        <v>0</v>
      </c>
      <c r="Q21" s="314">
        <v>0</v>
      </c>
      <c r="R21" s="314">
        <v>184398730.0557</v>
      </c>
      <c r="S21" s="319">
        <v>0</v>
      </c>
      <c r="T21" s="319">
        <v>330239370.17640001</v>
      </c>
      <c r="U21" s="319">
        <v>232243487.91640005</v>
      </c>
      <c r="V21" s="320">
        <v>562482858.09280002</v>
      </c>
    </row>
    <row r="24" spans="1:22">
      <c r="A24" s="19"/>
      <c r="B24" s="19"/>
      <c r="C24" s="77"/>
      <c r="D24" s="77"/>
      <c r="E24" s="77"/>
    </row>
    <row r="25" spans="1:22">
      <c r="A25" s="101"/>
      <c r="B25" s="101"/>
      <c r="C25" s="19"/>
      <c r="D25" s="77"/>
      <c r="E25" s="77"/>
    </row>
    <row r="26" spans="1:22">
      <c r="A26" s="101"/>
      <c r="B26" s="102"/>
      <c r="C26" s="19"/>
      <c r="D26" s="77"/>
      <c r="E26" s="77"/>
    </row>
    <row r="27" spans="1:22">
      <c r="A27" s="101"/>
      <c r="B27" s="101"/>
      <c r="C27" s="19"/>
      <c r="D27" s="77"/>
      <c r="E27" s="77"/>
    </row>
    <row r="28" spans="1:22">
      <c r="A28" s="101"/>
      <c r="B28" s="102"/>
      <c r="C28" s="19"/>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195</v>
      </c>
      <c r="B1" s="376" t="str">
        <f>Info!C2</f>
        <v>სს თიბისი ბანკი</v>
      </c>
    </row>
    <row r="2" spans="1:9">
      <c r="A2" s="2" t="s">
        <v>196</v>
      </c>
      <c r="B2" s="482">
        <f>'1. key ratios'!B2</f>
        <v>44012</v>
      </c>
    </row>
    <row r="4" spans="1:9" ht="14.4" thickBot="1">
      <c r="A4" s="2" t="s">
        <v>423</v>
      </c>
      <c r="B4" s="338" t="s">
        <v>466</v>
      </c>
    </row>
    <row r="5" spans="1:9">
      <c r="A5" s="106"/>
      <c r="B5" s="167"/>
      <c r="C5" s="173" t="s">
        <v>0</v>
      </c>
      <c r="D5" s="173" t="s">
        <v>1</v>
      </c>
      <c r="E5" s="173" t="s">
        <v>2</v>
      </c>
      <c r="F5" s="173" t="s">
        <v>3</v>
      </c>
      <c r="G5" s="333" t="s">
        <v>4</v>
      </c>
      <c r="H5" s="174" t="s">
        <v>10</v>
      </c>
      <c r="I5" s="25"/>
    </row>
    <row r="6" spans="1:9" ht="15" customHeight="1">
      <c r="A6" s="166"/>
      <c r="B6" s="23"/>
      <c r="C6" s="571" t="s">
        <v>458</v>
      </c>
      <c r="D6" s="575" t="s">
        <v>479</v>
      </c>
      <c r="E6" s="576"/>
      <c r="F6" s="571" t="s">
        <v>485</v>
      </c>
      <c r="G6" s="571" t="s">
        <v>486</v>
      </c>
      <c r="H6" s="573" t="s">
        <v>460</v>
      </c>
      <c r="I6" s="25"/>
    </row>
    <row r="7" spans="1:9" ht="69">
      <c r="A7" s="166"/>
      <c r="B7" s="23"/>
      <c r="C7" s="572"/>
      <c r="D7" s="337" t="s">
        <v>461</v>
      </c>
      <c r="E7" s="337" t="s">
        <v>459</v>
      </c>
      <c r="F7" s="572"/>
      <c r="G7" s="572"/>
      <c r="H7" s="574"/>
      <c r="I7" s="25"/>
    </row>
    <row r="8" spans="1:9">
      <c r="A8" s="97">
        <v>1</v>
      </c>
      <c r="B8" s="79" t="s">
        <v>223</v>
      </c>
      <c r="C8" s="321">
        <v>3631807285.7227993</v>
      </c>
      <c r="D8" s="322">
        <v>0</v>
      </c>
      <c r="E8" s="321">
        <v>0</v>
      </c>
      <c r="F8" s="321">
        <v>1800195429.1528001</v>
      </c>
      <c r="G8" s="334">
        <v>1800195429.1528001</v>
      </c>
      <c r="H8" s="343">
        <v>0.49567482179730432</v>
      </c>
    </row>
    <row r="9" spans="1:9" ht="15" customHeight="1">
      <c r="A9" s="97">
        <v>2</v>
      </c>
      <c r="B9" s="79" t="s">
        <v>224</v>
      </c>
      <c r="C9" s="321">
        <v>0</v>
      </c>
      <c r="D9" s="322">
        <v>0</v>
      </c>
      <c r="E9" s="321">
        <v>0</v>
      </c>
      <c r="F9" s="321">
        <v>0</v>
      </c>
      <c r="G9" s="334">
        <v>0</v>
      </c>
      <c r="H9" s="343" t="s">
        <v>645</v>
      </c>
    </row>
    <row r="10" spans="1:9">
      <c r="A10" s="97">
        <v>3</v>
      </c>
      <c r="B10" s="79" t="s">
        <v>225</v>
      </c>
      <c r="C10" s="321">
        <v>103985217.7515</v>
      </c>
      <c r="D10" s="322">
        <v>12500</v>
      </c>
      <c r="E10" s="321">
        <v>6250</v>
      </c>
      <c r="F10" s="321">
        <v>6250</v>
      </c>
      <c r="G10" s="334">
        <v>0</v>
      </c>
      <c r="H10" s="343">
        <v>0</v>
      </c>
    </row>
    <row r="11" spans="1:9">
      <c r="A11" s="97">
        <v>4</v>
      </c>
      <c r="B11" s="79" t="s">
        <v>226</v>
      </c>
      <c r="C11" s="321">
        <v>353840102.7495001</v>
      </c>
      <c r="D11" s="322">
        <v>0</v>
      </c>
      <c r="E11" s="321">
        <v>0</v>
      </c>
      <c r="F11" s="321">
        <v>60137795.576099999</v>
      </c>
      <c r="G11" s="334">
        <v>60137795.576099999</v>
      </c>
      <c r="H11" s="343">
        <v>0.16995754610289143</v>
      </c>
    </row>
    <row r="12" spans="1:9">
      <c r="A12" s="97">
        <v>5</v>
      </c>
      <c r="B12" s="79" t="s">
        <v>227</v>
      </c>
      <c r="C12" s="321">
        <v>0</v>
      </c>
      <c r="D12" s="322">
        <v>0</v>
      </c>
      <c r="E12" s="321">
        <v>0</v>
      </c>
      <c r="F12" s="321">
        <v>0</v>
      </c>
      <c r="G12" s="334">
        <v>0</v>
      </c>
      <c r="H12" s="343" t="s">
        <v>645</v>
      </c>
    </row>
    <row r="13" spans="1:9">
      <c r="A13" s="97">
        <v>6</v>
      </c>
      <c r="B13" s="79" t="s">
        <v>228</v>
      </c>
      <c r="C13" s="321">
        <v>269574985.55319983</v>
      </c>
      <c r="D13" s="322">
        <v>157919261.68360001</v>
      </c>
      <c r="E13" s="321">
        <v>88801668.841700003</v>
      </c>
      <c r="F13" s="321">
        <v>122924157.40152997</v>
      </c>
      <c r="G13" s="334">
        <v>122924157.40152997</v>
      </c>
      <c r="H13" s="343">
        <v>0.34300269254168064</v>
      </c>
    </row>
    <row r="14" spans="1:9">
      <c r="A14" s="97">
        <v>7</v>
      </c>
      <c r="B14" s="79" t="s">
        <v>78</v>
      </c>
      <c r="C14" s="321">
        <v>5090002426.3383989</v>
      </c>
      <c r="D14" s="322">
        <v>2706433612.4997697</v>
      </c>
      <c r="E14" s="321">
        <v>1199199411.8528001</v>
      </c>
      <c r="F14" s="322">
        <v>6289201838.1911993</v>
      </c>
      <c r="G14" s="392">
        <v>5880720752.3946991</v>
      </c>
      <c r="H14" s="343">
        <v>0.93505040920836768</v>
      </c>
    </row>
    <row r="15" spans="1:9">
      <c r="A15" s="97">
        <v>8</v>
      </c>
      <c r="B15" s="79" t="s">
        <v>79</v>
      </c>
      <c r="C15" s="321">
        <v>3358021715.183197</v>
      </c>
      <c r="D15" s="322">
        <v>307914280.40870392</v>
      </c>
      <c r="E15" s="321">
        <v>96051132.930899978</v>
      </c>
      <c r="F15" s="322">
        <v>2590554636.0855727</v>
      </c>
      <c r="G15" s="392">
        <v>2554099661.5360727</v>
      </c>
      <c r="H15" s="343">
        <v>0.73944580031964169</v>
      </c>
    </row>
    <row r="16" spans="1:9">
      <c r="A16" s="97">
        <v>9</v>
      </c>
      <c r="B16" s="79" t="s">
        <v>80</v>
      </c>
      <c r="C16" s="321">
        <v>2708194000.5838981</v>
      </c>
      <c r="D16" s="322">
        <v>28973621.827429947</v>
      </c>
      <c r="E16" s="321">
        <v>16470419.814100005</v>
      </c>
      <c r="F16" s="322">
        <v>953632547.13929927</v>
      </c>
      <c r="G16" s="392">
        <v>952161160.93129933</v>
      </c>
      <c r="H16" s="343">
        <v>0.34945997525530687</v>
      </c>
    </row>
    <row r="17" spans="1:8">
      <c r="A17" s="97">
        <v>10</v>
      </c>
      <c r="B17" s="79" t="s">
        <v>74</v>
      </c>
      <c r="C17" s="321">
        <v>90964415.223099977</v>
      </c>
      <c r="D17" s="322">
        <v>7422140.618900001</v>
      </c>
      <c r="E17" s="321">
        <v>1034428.8559999999</v>
      </c>
      <c r="F17" s="322">
        <v>93416782.268899992</v>
      </c>
      <c r="G17" s="392">
        <v>93192910.921299979</v>
      </c>
      <c r="H17" s="343">
        <v>1.0129791504899055</v>
      </c>
    </row>
    <row r="18" spans="1:8">
      <c r="A18" s="97">
        <v>11</v>
      </c>
      <c r="B18" s="79" t="s">
        <v>75</v>
      </c>
      <c r="C18" s="321">
        <v>933840137.45140016</v>
      </c>
      <c r="D18" s="322">
        <v>780329.4770999999</v>
      </c>
      <c r="E18" s="321">
        <v>0</v>
      </c>
      <c r="F18" s="322">
        <v>1211207660.9082</v>
      </c>
      <c r="G18" s="392">
        <v>1195561323.5058</v>
      </c>
      <c r="H18" s="343">
        <v>1.280263372239149</v>
      </c>
    </row>
    <row r="19" spans="1:8">
      <c r="A19" s="97">
        <v>12</v>
      </c>
      <c r="B19" s="79" t="s">
        <v>76</v>
      </c>
      <c r="C19" s="321">
        <v>0</v>
      </c>
      <c r="D19" s="322">
        <v>0</v>
      </c>
      <c r="E19" s="321">
        <v>0</v>
      </c>
      <c r="F19" s="322">
        <v>0</v>
      </c>
      <c r="G19" s="392">
        <v>0</v>
      </c>
      <c r="H19" s="343" t="s">
        <v>645</v>
      </c>
    </row>
    <row r="20" spans="1:8">
      <c r="A20" s="97">
        <v>13</v>
      </c>
      <c r="B20" s="79" t="s">
        <v>77</v>
      </c>
      <c r="C20" s="321">
        <v>0</v>
      </c>
      <c r="D20" s="322">
        <v>0</v>
      </c>
      <c r="E20" s="321">
        <v>0</v>
      </c>
      <c r="F20" s="322">
        <v>0</v>
      </c>
      <c r="G20" s="392">
        <v>0</v>
      </c>
      <c r="H20" s="343" t="s">
        <v>645</v>
      </c>
    </row>
    <row r="21" spans="1:8">
      <c r="A21" s="97">
        <v>14</v>
      </c>
      <c r="B21" s="79" t="s">
        <v>255</v>
      </c>
      <c r="C21" s="321">
        <v>2788574889.5014915</v>
      </c>
      <c r="D21" s="322">
        <v>119079117.23290199</v>
      </c>
      <c r="E21" s="321">
        <v>29076199.601903912</v>
      </c>
      <c r="F21" s="322">
        <v>2183866956.378396</v>
      </c>
      <c r="G21" s="392">
        <v>2083668003.5941961</v>
      </c>
      <c r="H21" s="343">
        <v>0.73950533181780143</v>
      </c>
    </row>
    <row r="22" spans="1:8" ht="14.4" thickBot="1">
      <c r="A22" s="168"/>
      <c r="B22" s="175" t="s">
        <v>73</v>
      </c>
      <c r="C22" s="314">
        <v>19328805176.058487</v>
      </c>
      <c r="D22" s="314">
        <v>3328534863.748405</v>
      </c>
      <c r="E22" s="314">
        <v>1430639511.897404</v>
      </c>
      <c r="F22" s="314">
        <v>15305144053.101997</v>
      </c>
      <c r="G22" s="314">
        <v>14742661195.0138</v>
      </c>
      <c r="H22" s="344">
        <v>0.71016645274558443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09375" defaultRowHeight="13.8"/>
  <cols>
    <col min="1" max="1" width="10.5546875" style="376" bestFit="1" customWidth="1"/>
    <col min="2" max="2" width="104.109375" style="376" customWidth="1"/>
    <col min="3" max="3" width="13.5546875" style="376" bestFit="1" customWidth="1"/>
    <col min="4" max="5" width="14.5546875" style="376" bestFit="1" customWidth="1"/>
    <col min="6" max="11" width="13.5546875" style="376" bestFit="1" customWidth="1"/>
    <col min="12" max="16384" width="9.109375" style="376"/>
  </cols>
  <sheetData>
    <row r="1" spans="1:11">
      <c r="A1" s="376" t="s">
        <v>195</v>
      </c>
      <c r="B1" s="376" t="str">
        <f>Info!C2</f>
        <v>სს თიბისი ბანკი</v>
      </c>
    </row>
    <row r="2" spans="1:11">
      <c r="A2" s="376" t="s">
        <v>196</v>
      </c>
      <c r="B2" s="507">
        <f>'1. key ratios'!B2</f>
        <v>44012</v>
      </c>
      <c r="C2" s="377"/>
      <c r="D2" s="377"/>
    </row>
    <row r="3" spans="1:11">
      <c r="B3" s="377"/>
      <c r="C3" s="377"/>
      <c r="D3" s="377"/>
    </row>
    <row r="4" spans="1:11" ht="14.4" thickBot="1">
      <c r="A4" s="376" t="s">
        <v>527</v>
      </c>
      <c r="B4" s="338" t="s">
        <v>526</v>
      </c>
      <c r="C4" s="377"/>
      <c r="D4" s="377"/>
    </row>
    <row r="5" spans="1:11" ht="30" customHeight="1">
      <c r="A5" s="580"/>
      <c r="B5" s="581"/>
      <c r="C5" s="578" t="s">
        <v>557</v>
      </c>
      <c r="D5" s="578"/>
      <c r="E5" s="578"/>
      <c r="F5" s="578" t="s">
        <v>558</v>
      </c>
      <c r="G5" s="578"/>
      <c r="H5" s="578"/>
      <c r="I5" s="578" t="s">
        <v>559</v>
      </c>
      <c r="J5" s="578"/>
      <c r="K5" s="579"/>
    </row>
    <row r="6" spans="1:11">
      <c r="A6" s="374"/>
      <c r="B6" s="375"/>
      <c r="C6" s="378" t="s">
        <v>32</v>
      </c>
      <c r="D6" s="378" t="s">
        <v>102</v>
      </c>
      <c r="E6" s="378" t="s">
        <v>73</v>
      </c>
      <c r="F6" s="378" t="s">
        <v>32</v>
      </c>
      <c r="G6" s="378" t="s">
        <v>102</v>
      </c>
      <c r="H6" s="378" t="s">
        <v>73</v>
      </c>
      <c r="I6" s="378" t="s">
        <v>32</v>
      </c>
      <c r="J6" s="378" t="s">
        <v>102</v>
      </c>
      <c r="K6" s="383" t="s">
        <v>73</v>
      </c>
    </row>
    <row r="7" spans="1:11">
      <c r="A7" s="384" t="s">
        <v>497</v>
      </c>
      <c r="B7" s="373"/>
      <c r="C7" s="373"/>
      <c r="D7" s="373"/>
      <c r="E7" s="373"/>
      <c r="F7" s="373"/>
      <c r="G7" s="373"/>
      <c r="H7" s="373"/>
      <c r="I7" s="373"/>
      <c r="J7" s="373"/>
      <c r="K7" s="385"/>
    </row>
    <row r="8" spans="1:11">
      <c r="A8" s="372">
        <v>1</v>
      </c>
      <c r="B8" s="357" t="s">
        <v>497</v>
      </c>
      <c r="C8" s="353"/>
      <c r="D8" s="353"/>
      <c r="E8" s="353"/>
      <c r="F8" s="508">
        <v>1157434376.6152759</v>
      </c>
      <c r="G8" s="508">
        <v>2466020412.0259285</v>
      </c>
      <c r="H8" s="508">
        <v>3623454788.6412044</v>
      </c>
      <c r="I8" s="508">
        <v>1104842162.3392231</v>
      </c>
      <c r="J8" s="508">
        <v>2231453853.9585671</v>
      </c>
      <c r="K8" s="509">
        <v>3336296016.2977905</v>
      </c>
    </row>
    <row r="9" spans="1:11">
      <c r="A9" s="384" t="s">
        <v>498</v>
      </c>
      <c r="B9" s="373"/>
      <c r="C9" s="373"/>
      <c r="D9" s="373"/>
      <c r="E9" s="373"/>
      <c r="F9" s="373"/>
      <c r="G9" s="373"/>
      <c r="H9" s="373"/>
      <c r="I9" s="373"/>
      <c r="J9" s="373"/>
      <c r="K9" s="385"/>
    </row>
    <row r="10" spans="1:11">
      <c r="A10" s="386">
        <v>2</v>
      </c>
      <c r="B10" s="358" t="s">
        <v>499</v>
      </c>
      <c r="C10" s="510">
        <v>1110147329.9945097</v>
      </c>
      <c r="D10" s="511">
        <v>4705999234.5017586</v>
      </c>
      <c r="E10" s="511">
        <v>5816146564.4962683</v>
      </c>
      <c r="F10" s="511">
        <v>193036647.76377544</v>
      </c>
      <c r="G10" s="511">
        <v>760745741.76275027</v>
      </c>
      <c r="H10" s="511">
        <v>953782389.52652574</v>
      </c>
      <c r="I10" s="511">
        <v>739289356.61421084</v>
      </c>
      <c r="J10" s="511">
        <v>946766732.71366799</v>
      </c>
      <c r="K10" s="512">
        <v>1686056089.327879</v>
      </c>
    </row>
    <row r="11" spans="1:11">
      <c r="A11" s="386">
        <v>3</v>
      </c>
      <c r="B11" s="358" t="s">
        <v>500</v>
      </c>
      <c r="C11" s="510">
        <v>2897589868.414145</v>
      </c>
      <c r="D11" s="511">
        <v>6012332412.3931026</v>
      </c>
      <c r="E11" s="511">
        <v>8909922280.8072472</v>
      </c>
      <c r="F11" s="511">
        <v>826988395.75768077</v>
      </c>
      <c r="G11" s="511">
        <v>957224740.26425731</v>
      </c>
      <c r="H11" s="511">
        <v>1784213136.0219381</v>
      </c>
      <c r="I11" s="511">
        <v>51466831.552596807</v>
      </c>
      <c r="J11" s="511">
        <v>71444020.168284774</v>
      </c>
      <c r="K11" s="512">
        <v>122910851.72088158</v>
      </c>
    </row>
    <row r="12" spans="1:11">
      <c r="A12" s="386">
        <v>4</v>
      </c>
      <c r="B12" s="358" t="s">
        <v>501</v>
      </c>
      <c r="C12" s="510">
        <v>1708862903.2258065</v>
      </c>
      <c r="D12" s="511">
        <v>0</v>
      </c>
      <c r="E12" s="511">
        <v>1708862903.2258065</v>
      </c>
      <c r="F12" s="511">
        <v>0</v>
      </c>
      <c r="G12" s="511">
        <v>0</v>
      </c>
      <c r="H12" s="511">
        <v>0</v>
      </c>
      <c r="I12" s="511">
        <v>0</v>
      </c>
      <c r="J12" s="511">
        <v>0</v>
      </c>
      <c r="K12" s="512">
        <v>0</v>
      </c>
    </row>
    <row r="13" spans="1:11">
      <c r="A13" s="386">
        <v>5</v>
      </c>
      <c r="B13" s="358" t="s">
        <v>502</v>
      </c>
      <c r="C13" s="510">
        <v>1148049289.8097684</v>
      </c>
      <c r="D13" s="511">
        <v>4967657359.8665018</v>
      </c>
      <c r="E13" s="511">
        <v>6115706649.6762705</v>
      </c>
      <c r="F13" s="511">
        <v>179471356.02095938</v>
      </c>
      <c r="G13" s="511">
        <v>2359170159.30195</v>
      </c>
      <c r="H13" s="511">
        <v>2538641515.3229094</v>
      </c>
      <c r="I13" s="511">
        <v>74913642.537111372</v>
      </c>
      <c r="J13" s="511">
        <v>159670990.02357322</v>
      </c>
      <c r="K13" s="512">
        <v>234584632.56068459</v>
      </c>
    </row>
    <row r="14" spans="1:11">
      <c r="A14" s="386">
        <v>6</v>
      </c>
      <c r="B14" s="358" t="s">
        <v>517</v>
      </c>
      <c r="C14" s="510">
        <v>0</v>
      </c>
      <c r="D14" s="511">
        <v>0</v>
      </c>
      <c r="E14" s="511">
        <v>0</v>
      </c>
      <c r="F14" s="511">
        <v>0</v>
      </c>
      <c r="G14" s="511">
        <v>0</v>
      </c>
      <c r="H14" s="511">
        <v>0</v>
      </c>
      <c r="I14" s="511">
        <v>0</v>
      </c>
      <c r="J14" s="511">
        <v>0</v>
      </c>
      <c r="K14" s="512">
        <v>0</v>
      </c>
    </row>
    <row r="15" spans="1:11">
      <c r="A15" s="386">
        <v>7</v>
      </c>
      <c r="B15" s="358" t="s">
        <v>504</v>
      </c>
      <c r="C15" s="510">
        <v>33964536.223387085</v>
      </c>
      <c r="D15" s="511">
        <v>50613627.688100047</v>
      </c>
      <c r="E15" s="511">
        <v>84578163.911487132</v>
      </c>
      <c r="F15" s="511">
        <v>33964536.223387115</v>
      </c>
      <c r="G15" s="511">
        <v>50613627.688100576</v>
      </c>
      <c r="H15" s="511">
        <v>84578163.911487699</v>
      </c>
      <c r="I15" s="511">
        <v>33651704.343606941</v>
      </c>
      <c r="J15" s="511">
        <v>50886698.750200041</v>
      </c>
      <c r="K15" s="512">
        <v>84538403.093806982</v>
      </c>
    </row>
    <row r="16" spans="1:11">
      <c r="A16" s="386">
        <v>8</v>
      </c>
      <c r="B16" s="359" t="s">
        <v>505</v>
      </c>
      <c r="C16" s="510">
        <v>6898613927.6676168</v>
      </c>
      <c r="D16" s="511">
        <v>15736602634.449465</v>
      </c>
      <c r="E16" s="511">
        <v>22635216562.117081</v>
      </c>
      <c r="F16" s="511">
        <v>1233460935.7658026</v>
      </c>
      <c r="G16" s="511">
        <v>4127754269.0170584</v>
      </c>
      <c r="H16" s="511">
        <v>5361215204.7828608</v>
      </c>
      <c r="I16" s="511">
        <v>899321535.047526</v>
      </c>
      <c r="J16" s="511">
        <v>1228768441.655726</v>
      </c>
      <c r="K16" s="512">
        <v>2128089976.7032521</v>
      </c>
    </row>
    <row r="17" spans="1:11">
      <c r="A17" s="384" t="s">
        <v>506</v>
      </c>
      <c r="B17" s="373"/>
      <c r="C17" s="373"/>
      <c r="D17" s="373"/>
      <c r="E17" s="373"/>
      <c r="F17" s="373"/>
      <c r="G17" s="373"/>
      <c r="H17" s="373"/>
      <c r="I17" s="373"/>
      <c r="J17" s="373"/>
      <c r="K17" s="385"/>
    </row>
    <row r="18" spans="1:11">
      <c r="A18" s="386">
        <v>9</v>
      </c>
      <c r="B18" s="358" t="s">
        <v>507</v>
      </c>
      <c r="C18" s="510">
        <v>0</v>
      </c>
      <c r="D18" s="511">
        <v>0</v>
      </c>
      <c r="E18" s="511">
        <v>0</v>
      </c>
      <c r="F18" s="511">
        <v>0</v>
      </c>
      <c r="G18" s="511">
        <v>0</v>
      </c>
      <c r="H18" s="511">
        <v>0</v>
      </c>
      <c r="I18" s="511">
        <v>0</v>
      </c>
      <c r="J18" s="511">
        <v>0</v>
      </c>
      <c r="K18" s="512">
        <v>0</v>
      </c>
    </row>
    <row r="19" spans="1:11">
      <c r="A19" s="386">
        <v>10</v>
      </c>
      <c r="B19" s="358" t="s">
        <v>508</v>
      </c>
      <c r="C19" s="510">
        <v>5035577396.1777544</v>
      </c>
      <c r="D19" s="511">
        <v>7981689476.2809258</v>
      </c>
      <c r="E19" s="511">
        <v>13017266872.458679</v>
      </c>
      <c r="F19" s="511">
        <v>142301919.97232389</v>
      </c>
      <c r="G19" s="511">
        <v>125868760.07623461</v>
      </c>
      <c r="H19" s="511">
        <v>268170680.0485585</v>
      </c>
      <c r="I19" s="511">
        <v>147193882.91972068</v>
      </c>
      <c r="J19" s="511">
        <v>368630838.26896232</v>
      </c>
      <c r="K19" s="512">
        <v>515824721.18868303</v>
      </c>
    </row>
    <row r="20" spans="1:11">
      <c r="A20" s="386">
        <v>11</v>
      </c>
      <c r="B20" s="358" t="s">
        <v>509</v>
      </c>
      <c r="C20" s="510">
        <v>1095847.2917951616</v>
      </c>
      <c r="D20" s="511">
        <v>3139282.7844951609</v>
      </c>
      <c r="E20" s="511">
        <v>4235130.0762903225</v>
      </c>
      <c r="F20" s="511">
        <v>91261793.684400007</v>
      </c>
      <c r="G20" s="511">
        <v>1914041017.1320503</v>
      </c>
      <c r="H20" s="511">
        <v>2005302810.8164504</v>
      </c>
      <c r="I20" s="511">
        <v>235844.26229508198</v>
      </c>
      <c r="J20" s="511">
        <v>0</v>
      </c>
      <c r="K20" s="512">
        <v>235844.26229508198</v>
      </c>
    </row>
    <row r="21" spans="1:11" ht="14.4" thickBot="1">
      <c r="A21" s="236">
        <v>12</v>
      </c>
      <c r="B21" s="387" t="s">
        <v>510</v>
      </c>
      <c r="C21" s="513">
        <v>5036673243.4695492</v>
      </c>
      <c r="D21" s="514">
        <v>7984828759.0654211</v>
      </c>
      <c r="E21" s="513">
        <v>13021502002.534969</v>
      </c>
      <c r="F21" s="514">
        <v>233563713.65672392</v>
      </c>
      <c r="G21" s="514">
        <v>2039909777.2082849</v>
      </c>
      <c r="H21" s="514">
        <v>2273473490.8650088</v>
      </c>
      <c r="I21" s="514">
        <v>147429727.18201575</v>
      </c>
      <c r="J21" s="514">
        <v>368630838.26896232</v>
      </c>
      <c r="K21" s="515">
        <v>516060565.4509781</v>
      </c>
    </row>
    <row r="22" spans="1:11" ht="38.25" customHeight="1" thickBot="1">
      <c r="A22" s="370"/>
      <c r="B22" s="371"/>
      <c r="C22" s="371"/>
      <c r="D22" s="371"/>
      <c r="E22" s="371"/>
      <c r="F22" s="577" t="s">
        <v>511</v>
      </c>
      <c r="G22" s="578"/>
      <c r="H22" s="578"/>
      <c r="I22" s="577" t="s">
        <v>512</v>
      </c>
      <c r="J22" s="578"/>
      <c r="K22" s="579"/>
    </row>
    <row r="23" spans="1:11">
      <c r="A23" s="363">
        <v>13</v>
      </c>
      <c r="B23" s="360" t="s">
        <v>497</v>
      </c>
      <c r="C23" s="369"/>
      <c r="D23" s="369"/>
      <c r="E23" s="369"/>
      <c r="F23" s="518">
        <v>1157434376.6152759</v>
      </c>
      <c r="G23" s="518">
        <v>2466020412.0259285</v>
      </c>
      <c r="H23" s="518">
        <v>3623454788.6412044</v>
      </c>
      <c r="I23" s="518">
        <v>1104842162.3392231</v>
      </c>
      <c r="J23" s="518">
        <v>2231453853.9585671</v>
      </c>
      <c r="K23" s="519">
        <v>3336296016.2977905</v>
      </c>
    </row>
    <row r="24" spans="1:11" ht="14.4" thickBot="1">
      <c r="A24" s="364">
        <v>14</v>
      </c>
      <c r="B24" s="361" t="s">
        <v>513</v>
      </c>
      <c r="C24" s="388"/>
      <c r="D24" s="367"/>
      <c r="E24" s="368"/>
      <c r="F24" s="520">
        <v>999897222.10907865</v>
      </c>
      <c r="G24" s="520">
        <v>2087844491.8087735</v>
      </c>
      <c r="H24" s="520">
        <v>3087741713.9178519</v>
      </c>
      <c r="I24" s="520">
        <v>751891807.86551023</v>
      </c>
      <c r="J24" s="520">
        <v>860137603.38676357</v>
      </c>
      <c r="K24" s="521">
        <v>1612029411.252274</v>
      </c>
    </row>
    <row r="25" spans="1:11" ht="14.4" thickBot="1">
      <c r="A25" s="365">
        <v>15</v>
      </c>
      <c r="B25" s="362" t="s">
        <v>514</v>
      </c>
      <c r="C25" s="366"/>
      <c r="D25" s="366"/>
      <c r="E25" s="366"/>
      <c r="F25" s="516">
        <v>1.1575533475069615</v>
      </c>
      <c r="G25" s="516">
        <v>1.1811322259396473</v>
      </c>
      <c r="H25" s="516">
        <v>1.1734967249069606</v>
      </c>
      <c r="I25" s="516">
        <v>1.4694164117516819</v>
      </c>
      <c r="J25" s="516">
        <v>2.5942986856664456</v>
      </c>
      <c r="K25" s="517">
        <v>2.0696247804226182</v>
      </c>
    </row>
    <row r="28" spans="1:11" ht="41.4">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7" sqref="C7:N21"/>
    </sheetView>
  </sheetViews>
  <sheetFormatPr defaultColWidth="9.109375" defaultRowHeight="13.8"/>
  <cols>
    <col min="1" max="1" width="10.5546875" style="74" bestFit="1" customWidth="1"/>
    <col min="2" max="2" width="95" style="74" customWidth="1"/>
    <col min="3" max="3" width="14.88671875" style="74" bestFit="1" customWidth="1"/>
    <col min="4" max="4" width="10" style="74" bestFit="1" customWidth="1"/>
    <col min="5" max="5" width="18.33203125" style="74" bestFit="1" customWidth="1"/>
    <col min="6" max="13" width="10.6640625" style="74" customWidth="1"/>
    <col min="14" max="14" width="31" style="74" bestFit="1" customWidth="1"/>
    <col min="15" max="16384" width="9.109375" style="13"/>
  </cols>
  <sheetData>
    <row r="1" spans="1:14">
      <c r="A1" s="5" t="s">
        <v>195</v>
      </c>
      <c r="B1" s="74" t="str">
        <f>Info!C2</f>
        <v>სს თიბისი ბანკი</v>
      </c>
    </row>
    <row r="2" spans="1:14" ht="14.25" customHeight="1">
      <c r="A2" s="74" t="s">
        <v>196</v>
      </c>
      <c r="B2" s="522">
        <f>'1. key ratios'!B2</f>
        <v>44012</v>
      </c>
    </row>
    <row r="3" spans="1:14" ht="14.25" customHeight="1"/>
    <row r="4" spans="1:14" ht="14.4" thickBot="1">
      <c r="A4" s="2" t="s">
        <v>424</v>
      </c>
      <c r="B4" s="99" t="s">
        <v>82</v>
      </c>
    </row>
    <row r="5" spans="1:14" s="26" customFormat="1">
      <c r="A5" s="184"/>
      <c r="B5" s="185"/>
      <c r="C5" s="186" t="s">
        <v>0</v>
      </c>
      <c r="D5" s="186" t="s">
        <v>1</v>
      </c>
      <c r="E5" s="186" t="s">
        <v>2</v>
      </c>
      <c r="F5" s="186" t="s">
        <v>3</v>
      </c>
      <c r="G5" s="186" t="s">
        <v>4</v>
      </c>
      <c r="H5" s="186" t="s">
        <v>10</v>
      </c>
      <c r="I5" s="186" t="s">
        <v>244</v>
      </c>
      <c r="J5" s="186" t="s">
        <v>245</v>
      </c>
      <c r="K5" s="186" t="s">
        <v>246</v>
      </c>
      <c r="L5" s="186" t="s">
        <v>247</v>
      </c>
      <c r="M5" s="186" t="s">
        <v>248</v>
      </c>
      <c r="N5" s="187" t="s">
        <v>249</v>
      </c>
    </row>
    <row r="6" spans="1:14" ht="41.4">
      <c r="A6" s="176"/>
      <c r="B6" s="111"/>
      <c r="C6" s="112" t="s">
        <v>92</v>
      </c>
      <c r="D6" s="113" t="s">
        <v>81</v>
      </c>
      <c r="E6" s="114" t="s">
        <v>91</v>
      </c>
      <c r="F6" s="115">
        <v>0</v>
      </c>
      <c r="G6" s="115">
        <v>0.2</v>
      </c>
      <c r="H6" s="115">
        <v>0.35</v>
      </c>
      <c r="I6" s="115">
        <v>0.5</v>
      </c>
      <c r="J6" s="115">
        <v>0.75</v>
      </c>
      <c r="K6" s="115">
        <v>1</v>
      </c>
      <c r="L6" s="115">
        <v>1.5</v>
      </c>
      <c r="M6" s="115">
        <v>2.5</v>
      </c>
      <c r="N6" s="177" t="s">
        <v>82</v>
      </c>
    </row>
    <row r="7" spans="1:14">
      <c r="A7" s="178">
        <v>1</v>
      </c>
      <c r="B7" s="116" t="s">
        <v>83</v>
      </c>
      <c r="C7" s="323">
        <v>3330814658.6385007</v>
      </c>
      <c r="D7" s="111"/>
      <c r="E7" s="326">
        <v>92709713.375370011</v>
      </c>
      <c r="F7" s="323">
        <v>1833120</v>
      </c>
      <c r="G7" s="323">
        <v>45483657.030900002</v>
      </c>
      <c r="H7" s="323">
        <v>0</v>
      </c>
      <c r="I7" s="323">
        <v>35490746.775200002</v>
      </c>
      <c r="J7" s="323">
        <v>0</v>
      </c>
      <c r="K7" s="323">
        <v>9902189.5693999995</v>
      </c>
      <c r="L7" s="323">
        <v>0</v>
      </c>
      <c r="M7" s="323">
        <v>0</v>
      </c>
      <c r="N7" s="179">
        <v>36744294.363179997</v>
      </c>
    </row>
    <row r="8" spans="1:14">
      <c r="A8" s="178">
        <v>1.1000000000000001</v>
      </c>
      <c r="B8" s="117" t="s">
        <v>84</v>
      </c>
      <c r="C8" s="324">
        <v>2625133385.2185006</v>
      </c>
      <c r="D8" s="118">
        <v>0.02</v>
      </c>
      <c r="E8" s="326">
        <v>52502667.704370014</v>
      </c>
      <c r="F8" s="324">
        <v>1833120</v>
      </c>
      <c r="G8" s="324">
        <v>45483657.030900002</v>
      </c>
      <c r="H8" s="324">
        <v>0</v>
      </c>
      <c r="I8" s="324">
        <v>3245944.7752</v>
      </c>
      <c r="J8" s="324">
        <v>0</v>
      </c>
      <c r="K8" s="324">
        <v>1939945.8983999998</v>
      </c>
      <c r="L8" s="324">
        <v>0</v>
      </c>
      <c r="M8" s="324">
        <v>0</v>
      </c>
      <c r="N8" s="179">
        <v>12659649.692179998</v>
      </c>
    </row>
    <row r="9" spans="1:14">
      <c r="A9" s="178">
        <v>1.2</v>
      </c>
      <c r="B9" s="117" t="s">
        <v>85</v>
      </c>
      <c r="C9" s="324">
        <v>541581873.41999996</v>
      </c>
      <c r="D9" s="118">
        <v>0.05</v>
      </c>
      <c r="E9" s="326">
        <v>27079093.671</v>
      </c>
      <c r="F9" s="324">
        <v>0</v>
      </c>
      <c r="G9" s="324">
        <v>0</v>
      </c>
      <c r="H9" s="324">
        <v>0</v>
      </c>
      <c r="I9" s="324">
        <v>26098210</v>
      </c>
      <c r="J9" s="324">
        <v>0</v>
      </c>
      <c r="K9" s="324">
        <v>980883.67099999997</v>
      </c>
      <c r="L9" s="324">
        <v>0</v>
      </c>
      <c r="M9" s="324">
        <v>0</v>
      </c>
      <c r="N9" s="179">
        <v>14029988.671</v>
      </c>
    </row>
    <row r="10" spans="1:14">
      <c r="A10" s="178">
        <v>1.3</v>
      </c>
      <c r="B10" s="117" t="s">
        <v>86</v>
      </c>
      <c r="C10" s="324">
        <v>164099400</v>
      </c>
      <c r="D10" s="118">
        <v>0.08</v>
      </c>
      <c r="E10" s="326">
        <v>13127952</v>
      </c>
      <c r="F10" s="324">
        <v>0</v>
      </c>
      <c r="G10" s="324">
        <v>0</v>
      </c>
      <c r="H10" s="324">
        <v>0</v>
      </c>
      <c r="I10" s="324">
        <v>6146592</v>
      </c>
      <c r="J10" s="324">
        <v>0</v>
      </c>
      <c r="K10" s="324">
        <v>6981360</v>
      </c>
      <c r="L10" s="324">
        <v>0</v>
      </c>
      <c r="M10" s="324">
        <v>0</v>
      </c>
      <c r="N10" s="179">
        <v>10054656</v>
      </c>
    </row>
    <row r="11" spans="1:14">
      <c r="A11" s="178">
        <v>1.4</v>
      </c>
      <c r="B11" s="117" t="s">
        <v>87</v>
      </c>
      <c r="C11" s="324">
        <v>0</v>
      </c>
      <c r="D11" s="118">
        <v>0.11</v>
      </c>
      <c r="E11" s="326">
        <v>0</v>
      </c>
      <c r="F11" s="324">
        <v>0</v>
      </c>
      <c r="G11" s="324">
        <v>0</v>
      </c>
      <c r="H11" s="324">
        <v>0</v>
      </c>
      <c r="I11" s="324">
        <v>0</v>
      </c>
      <c r="J11" s="324">
        <v>0</v>
      </c>
      <c r="K11" s="324">
        <v>0</v>
      </c>
      <c r="L11" s="324">
        <v>0</v>
      </c>
      <c r="M11" s="324">
        <v>0</v>
      </c>
      <c r="N11" s="179">
        <v>0</v>
      </c>
    </row>
    <row r="12" spans="1:14">
      <c r="A12" s="178">
        <v>1.5</v>
      </c>
      <c r="B12" s="117" t="s">
        <v>88</v>
      </c>
      <c r="C12" s="324">
        <v>0</v>
      </c>
      <c r="D12" s="118">
        <v>0.14000000000000001</v>
      </c>
      <c r="E12" s="326">
        <v>0</v>
      </c>
      <c r="F12" s="324">
        <v>0</v>
      </c>
      <c r="G12" s="324">
        <v>0</v>
      </c>
      <c r="H12" s="324">
        <v>0</v>
      </c>
      <c r="I12" s="324">
        <v>0</v>
      </c>
      <c r="J12" s="324">
        <v>0</v>
      </c>
      <c r="K12" s="324">
        <v>0</v>
      </c>
      <c r="L12" s="324">
        <v>0</v>
      </c>
      <c r="M12" s="324">
        <v>0</v>
      </c>
      <c r="N12" s="179">
        <v>0</v>
      </c>
    </row>
    <row r="13" spans="1:14">
      <c r="A13" s="178">
        <v>1.6</v>
      </c>
      <c r="B13" s="119" t="s">
        <v>89</v>
      </c>
      <c r="C13" s="324">
        <v>0</v>
      </c>
      <c r="D13" s="120"/>
      <c r="E13" s="324"/>
      <c r="F13" s="324">
        <v>0</v>
      </c>
      <c r="G13" s="324">
        <v>0</v>
      </c>
      <c r="H13" s="324">
        <v>0</v>
      </c>
      <c r="I13" s="324">
        <v>0</v>
      </c>
      <c r="J13" s="324">
        <v>0</v>
      </c>
      <c r="K13" s="324">
        <v>0</v>
      </c>
      <c r="L13" s="324">
        <v>0</v>
      </c>
      <c r="M13" s="324">
        <v>0</v>
      </c>
      <c r="N13" s="179">
        <v>0</v>
      </c>
    </row>
    <row r="14" spans="1:14">
      <c r="A14" s="178">
        <v>2</v>
      </c>
      <c r="B14" s="121" t="s">
        <v>90</v>
      </c>
      <c r="C14" s="323">
        <v>32398040</v>
      </c>
      <c r="D14" s="111"/>
      <c r="E14" s="326">
        <v>1102912</v>
      </c>
      <c r="F14" s="324">
        <v>0</v>
      </c>
      <c r="G14" s="324">
        <v>0</v>
      </c>
      <c r="H14" s="324">
        <v>0</v>
      </c>
      <c r="I14" s="324">
        <v>1102912</v>
      </c>
      <c r="J14" s="324">
        <v>0</v>
      </c>
      <c r="K14" s="324">
        <v>0</v>
      </c>
      <c r="L14" s="324">
        <v>0</v>
      </c>
      <c r="M14" s="324">
        <v>0</v>
      </c>
      <c r="N14" s="179">
        <v>551456</v>
      </c>
    </row>
    <row r="15" spans="1:14">
      <c r="A15" s="178">
        <v>2.1</v>
      </c>
      <c r="B15" s="119" t="s">
        <v>84</v>
      </c>
      <c r="C15" s="324">
        <v>0</v>
      </c>
      <c r="D15" s="118">
        <v>5.0000000000000001E-3</v>
      </c>
      <c r="E15" s="326">
        <v>0</v>
      </c>
      <c r="F15" s="324">
        <v>0</v>
      </c>
      <c r="G15" s="324">
        <v>0</v>
      </c>
      <c r="H15" s="324">
        <v>0</v>
      </c>
      <c r="I15" s="324">
        <v>0</v>
      </c>
      <c r="J15" s="324">
        <v>0</v>
      </c>
      <c r="K15" s="324">
        <v>0</v>
      </c>
      <c r="L15" s="324">
        <v>0</v>
      </c>
      <c r="M15" s="324">
        <v>0</v>
      </c>
      <c r="N15" s="179">
        <v>0</v>
      </c>
    </row>
    <row r="16" spans="1:14">
      <c r="A16" s="178">
        <v>2.2000000000000002</v>
      </c>
      <c r="B16" s="119" t="s">
        <v>85</v>
      </c>
      <c r="C16" s="324">
        <v>0</v>
      </c>
      <c r="D16" s="118">
        <v>0.01</v>
      </c>
      <c r="E16" s="326">
        <v>0</v>
      </c>
      <c r="F16" s="324">
        <v>0</v>
      </c>
      <c r="G16" s="324">
        <v>0</v>
      </c>
      <c r="H16" s="324">
        <v>0</v>
      </c>
      <c r="I16" s="324">
        <v>0</v>
      </c>
      <c r="J16" s="324">
        <v>0</v>
      </c>
      <c r="K16" s="324">
        <v>0</v>
      </c>
      <c r="L16" s="324">
        <v>0</v>
      </c>
      <c r="M16" s="324">
        <v>0</v>
      </c>
      <c r="N16" s="179">
        <v>0</v>
      </c>
    </row>
    <row r="17" spans="1:14">
      <c r="A17" s="178">
        <v>2.2999999999999998</v>
      </c>
      <c r="B17" s="119" t="s">
        <v>86</v>
      </c>
      <c r="C17" s="324">
        <v>9650480</v>
      </c>
      <c r="D17" s="118">
        <v>0.02</v>
      </c>
      <c r="E17" s="326">
        <v>193009.6</v>
      </c>
      <c r="F17" s="324">
        <v>0</v>
      </c>
      <c r="G17" s="324">
        <v>0</v>
      </c>
      <c r="H17" s="324">
        <v>0</v>
      </c>
      <c r="I17" s="324">
        <v>193009.6</v>
      </c>
      <c r="J17" s="324">
        <v>0</v>
      </c>
      <c r="K17" s="324">
        <v>0</v>
      </c>
      <c r="L17" s="324">
        <v>0</v>
      </c>
      <c r="M17" s="324">
        <v>0</v>
      </c>
      <c r="N17" s="179">
        <v>96504.8</v>
      </c>
    </row>
    <row r="18" spans="1:14">
      <c r="A18" s="178">
        <v>2.4</v>
      </c>
      <c r="B18" s="119" t="s">
        <v>87</v>
      </c>
      <c r="C18" s="324">
        <v>0</v>
      </c>
      <c r="D18" s="118">
        <v>0.03</v>
      </c>
      <c r="E18" s="326">
        <v>0</v>
      </c>
      <c r="F18" s="324">
        <v>0</v>
      </c>
      <c r="G18" s="324">
        <v>0</v>
      </c>
      <c r="H18" s="324">
        <v>0</v>
      </c>
      <c r="I18" s="324">
        <v>0</v>
      </c>
      <c r="J18" s="324">
        <v>0</v>
      </c>
      <c r="K18" s="324">
        <v>0</v>
      </c>
      <c r="L18" s="324">
        <v>0</v>
      </c>
      <c r="M18" s="324">
        <v>0</v>
      </c>
      <c r="N18" s="179">
        <v>0</v>
      </c>
    </row>
    <row r="19" spans="1:14">
      <c r="A19" s="178">
        <v>2.5</v>
      </c>
      <c r="B19" s="119" t="s">
        <v>88</v>
      </c>
      <c r="C19" s="324">
        <v>22747560</v>
      </c>
      <c r="D19" s="118">
        <v>0.04</v>
      </c>
      <c r="E19" s="326">
        <v>909902.4</v>
      </c>
      <c r="F19" s="324">
        <v>0</v>
      </c>
      <c r="G19" s="324">
        <v>0</v>
      </c>
      <c r="H19" s="324">
        <v>0</v>
      </c>
      <c r="I19" s="324">
        <v>909902.4</v>
      </c>
      <c r="J19" s="324">
        <v>0</v>
      </c>
      <c r="K19" s="324">
        <v>0</v>
      </c>
      <c r="L19" s="324">
        <v>0</v>
      </c>
      <c r="M19" s="324">
        <v>0</v>
      </c>
      <c r="N19" s="179">
        <v>454951.2</v>
      </c>
    </row>
    <row r="20" spans="1:14">
      <c r="A20" s="178">
        <v>2.6</v>
      </c>
      <c r="B20" s="119" t="s">
        <v>89</v>
      </c>
      <c r="C20" s="324">
        <v>0</v>
      </c>
      <c r="D20" s="120"/>
      <c r="E20" s="327">
        <v>0</v>
      </c>
      <c r="F20" s="324">
        <v>0</v>
      </c>
      <c r="G20" s="324">
        <v>0</v>
      </c>
      <c r="H20" s="324">
        <v>0</v>
      </c>
      <c r="I20" s="324">
        <v>0</v>
      </c>
      <c r="J20" s="324">
        <v>0</v>
      </c>
      <c r="K20" s="324">
        <v>0</v>
      </c>
      <c r="L20" s="324">
        <v>0</v>
      </c>
      <c r="M20" s="324">
        <v>0</v>
      </c>
      <c r="N20" s="179">
        <v>0</v>
      </c>
    </row>
    <row r="21" spans="1:14" ht="14.4" thickBot="1">
      <c r="A21" s="180">
        <v>3</v>
      </c>
      <c r="B21" s="181" t="s">
        <v>73</v>
      </c>
      <c r="C21" s="325">
        <v>3363212698.6385007</v>
      </c>
      <c r="D21" s="182"/>
      <c r="E21" s="328">
        <v>93812625.375370011</v>
      </c>
      <c r="F21" s="329">
        <v>0</v>
      </c>
      <c r="G21" s="329">
        <v>0</v>
      </c>
      <c r="H21" s="329">
        <v>0</v>
      </c>
      <c r="I21" s="329">
        <v>0</v>
      </c>
      <c r="J21" s="329">
        <v>0</v>
      </c>
      <c r="K21" s="329">
        <v>0</v>
      </c>
      <c r="L21" s="329">
        <v>0</v>
      </c>
      <c r="M21" s="329">
        <v>0</v>
      </c>
      <c r="N21" s="183">
        <v>37295750.363179997</v>
      </c>
    </row>
    <row r="22" spans="1:14">
      <c r="E22" s="330"/>
      <c r="F22" s="330"/>
      <c r="G22" s="330"/>
      <c r="H22" s="330"/>
      <c r="I22" s="330"/>
      <c r="J22" s="330"/>
      <c r="K22" s="330"/>
      <c r="L22" s="330"/>
      <c r="M22" s="33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 sqref="C6:C41"/>
    </sheetView>
  </sheetViews>
  <sheetFormatPr defaultRowHeight="14.4"/>
  <cols>
    <col min="1" max="1" width="11.44140625" customWidth="1"/>
    <col min="2" max="2" width="76.88671875" style="4" customWidth="1"/>
    <col min="3" max="3" width="22.88671875" customWidth="1"/>
  </cols>
  <sheetData>
    <row r="1" spans="1:3">
      <c r="A1" s="376" t="s">
        <v>195</v>
      </c>
      <c r="B1" t="str">
        <f>Info!C2</f>
        <v>სს თიბისი ბანკი</v>
      </c>
    </row>
    <row r="2" spans="1:3">
      <c r="A2" s="376" t="s">
        <v>196</v>
      </c>
      <c r="B2" s="495">
        <f>'1. key ratios'!B2</f>
        <v>44012</v>
      </c>
    </row>
    <row r="3" spans="1:3">
      <c r="A3" s="376"/>
      <c r="B3"/>
    </row>
    <row r="4" spans="1:3">
      <c r="A4" s="376" t="s">
        <v>601</v>
      </c>
      <c r="B4" t="s">
        <v>560</v>
      </c>
    </row>
    <row r="5" spans="1:3">
      <c r="A5" s="447"/>
      <c r="B5" s="447" t="s">
        <v>561</v>
      </c>
      <c r="C5" s="459"/>
    </row>
    <row r="6" spans="1:3">
      <c r="A6" s="448">
        <v>1</v>
      </c>
      <c r="B6" s="460" t="s">
        <v>613</v>
      </c>
      <c r="C6" s="461">
        <v>19236892703.038296</v>
      </c>
    </row>
    <row r="7" spans="1:3">
      <c r="A7" s="448">
        <v>2</v>
      </c>
      <c r="B7" s="460" t="s">
        <v>562</v>
      </c>
      <c r="C7" s="461">
        <v>-246938134.042</v>
      </c>
    </row>
    <row r="8" spans="1:3">
      <c r="A8" s="449">
        <v>3</v>
      </c>
      <c r="B8" s="462" t="s">
        <v>563</v>
      </c>
      <c r="C8" s="463">
        <v>18989954568.996296</v>
      </c>
    </row>
    <row r="9" spans="1:3">
      <c r="A9" s="450"/>
      <c r="B9" s="450" t="s">
        <v>564</v>
      </c>
      <c r="C9" s="464"/>
    </row>
    <row r="10" spans="1:3">
      <c r="A10" s="451">
        <v>4</v>
      </c>
      <c r="B10" s="465" t="s">
        <v>565</v>
      </c>
      <c r="C10" s="461">
        <v>0</v>
      </c>
    </row>
    <row r="11" spans="1:3">
      <c r="A11" s="451">
        <v>5</v>
      </c>
      <c r="B11" s="466" t="s">
        <v>566</v>
      </c>
      <c r="C11" s="461">
        <v>0</v>
      </c>
    </row>
    <row r="12" spans="1:3">
      <c r="A12" s="451" t="s">
        <v>567</v>
      </c>
      <c r="B12" s="460" t="s">
        <v>568</v>
      </c>
      <c r="C12" s="463">
        <v>93812625.375370011</v>
      </c>
    </row>
    <row r="13" spans="1:3">
      <c r="A13" s="452">
        <v>6</v>
      </c>
      <c r="B13" s="467" t="s">
        <v>569</v>
      </c>
      <c r="C13" s="461">
        <v>0</v>
      </c>
    </row>
    <row r="14" spans="1:3">
      <c r="A14" s="452">
        <v>7</v>
      </c>
      <c r="B14" s="468" t="s">
        <v>570</v>
      </c>
      <c r="C14" s="461">
        <v>0</v>
      </c>
    </row>
    <row r="15" spans="1:3">
      <c r="A15" s="453">
        <v>8</v>
      </c>
      <c r="B15" s="460" t="s">
        <v>571</v>
      </c>
      <c r="C15" s="461">
        <v>0</v>
      </c>
    </row>
    <row r="16" spans="1:3" ht="22.8">
      <c r="A16" s="452">
        <v>9</v>
      </c>
      <c r="B16" s="468" t="s">
        <v>572</v>
      </c>
      <c r="C16" s="461">
        <v>0</v>
      </c>
    </row>
    <row r="17" spans="1:3">
      <c r="A17" s="452">
        <v>10</v>
      </c>
      <c r="B17" s="468" t="s">
        <v>573</v>
      </c>
      <c r="C17" s="461">
        <v>0</v>
      </c>
    </row>
    <row r="18" spans="1:3">
      <c r="A18" s="454">
        <v>11</v>
      </c>
      <c r="B18" s="469" t="s">
        <v>574</v>
      </c>
      <c r="C18" s="463">
        <v>93812625.375370011</v>
      </c>
    </row>
    <row r="19" spans="1:3">
      <c r="A19" s="450"/>
      <c r="B19" s="450" t="s">
        <v>575</v>
      </c>
      <c r="C19" s="470"/>
    </row>
    <row r="20" spans="1:3">
      <c r="A20" s="452">
        <v>12</v>
      </c>
      <c r="B20" s="465" t="s">
        <v>576</v>
      </c>
      <c r="C20" s="461">
        <v>0</v>
      </c>
    </row>
    <row r="21" spans="1:3">
      <c r="A21" s="452">
        <v>13</v>
      </c>
      <c r="B21" s="465" t="s">
        <v>577</v>
      </c>
      <c r="C21" s="461">
        <v>0</v>
      </c>
    </row>
    <row r="22" spans="1:3">
      <c r="A22" s="452">
        <v>14</v>
      </c>
      <c r="B22" s="465" t="s">
        <v>578</v>
      </c>
      <c r="C22" s="461">
        <v>0</v>
      </c>
    </row>
    <row r="23" spans="1:3" ht="22.8">
      <c r="A23" s="452" t="s">
        <v>579</v>
      </c>
      <c r="B23" s="465" t="s">
        <v>580</v>
      </c>
      <c r="C23" s="461">
        <v>0</v>
      </c>
    </row>
    <row r="24" spans="1:3">
      <c r="A24" s="452">
        <v>15</v>
      </c>
      <c r="B24" s="465" t="s">
        <v>581</v>
      </c>
      <c r="C24" s="461">
        <v>0</v>
      </c>
    </row>
    <row r="25" spans="1:3">
      <c r="A25" s="452" t="s">
        <v>582</v>
      </c>
      <c r="B25" s="460" t="s">
        <v>583</v>
      </c>
      <c r="C25" s="461">
        <v>0</v>
      </c>
    </row>
    <row r="26" spans="1:3">
      <c r="A26" s="454">
        <v>16</v>
      </c>
      <c r="B26" s="469" t="s">
        <v>584</v>
      </c>
      <c r="C26" s="463">
        <v>0</v>
      </c>
    </row>
    <row r="27" spans="1:3">
      <c r="A27" s="450"/>
      <c r="B27" s="450" t="s">
        <v>585</v>
      </c>
      <c r="C27" s="464"/>
    </row>
    <row r="28" spans="1:3">
      <c r="A28" s="451">
        <v>17</v>
      </c>
      <c r="B28" s="460" t="s">
        <v>586</v>
      </c>
      <c r="C28" s="461">
        <v>3328534863.7502065</v>
      </c>
    </row>
    <row r="29" spans="1:3">
      <c r="A29" s="451">
        <v>18</v>
      </c>
      <c r="B29" s="460" t="s">
        <v>587</v>
      </c>
      <c r="C29" s="461">
        <v>-1821472552.9786305</v>
      </c>
    </row>
    <row r="30" spans="1:3">
      <c r="A30" s="454">
        <v>19</v>
      </c>
      <c r="B30" s="469" t="s">
        <v>588</v>
      </c>
      <c r="C30" s="463">
        <v>1507062310.7715759</v>
      </c>
    </row>
    <row r="31" spans="1:3">
      <c r="A31" s="455"/>
      <c r="B31" s="450" t="s">
        <v>589</v>
      </c>
      <c r="C31" s="464"/>
    </row>
    <row r="32" spans="1:3">
      <c r="A32" s="451" t="s">
        <v>590</v>
      </c>
      <c r="B32" s="465" t="s">
        <v>591</v>
      </c>
      <c r="C32" s="471">
        <v>0</v>
      </c>
    </row>
    <row r="33" spans="1:3">
      <c r="A33" s="451" t="s">
        <v>592</v>
      </c>
      <c r="B33" s="466" t="s">
        <v>593</v>
      </c>
      <c r="C33" s="471">
        <v>0</v>
      </c>
    </row>
    <row r="34" spans="1:3">
      <c r="A34" s="450"/>
      <c r="B34" s="450" t="s">
        <v>594</v>
      </c>
      <c r="C34" s="464"/>
    </row>
    <row r="35" spans="1:3">
      <c r="A35" s="454">
        <v>20</v>
      </c>
      <c r="B35" s="469" t="s">
        <v>94</v>
      </c>
      <c r="C35" s="463">
        <v>2068051683.15712</v>
      </c>
    </row>
    <row r="36" spans="1:3">
      <c r="A36" s="454">
        <v>21</v>
      </c>
      <c r="B36" s="469" t="s">
        <v>595</v>
      </c>
      <c r="C36" s="463">
        <v>20590829505.143242</v>
      </c>
    </row>
    <row r="37" spans="1:3">
      <c r="A37" s="456"/>
      <c r="B37" s="456" t="s">
        <v>560</v>
      </c>
      <c r="C37" s="464"/>
    </row>
    <row r="38" spans="1:3">
      <c r="A38" s="454">
        <v>22</v>
      </c>
      <c r="B38" s="469" t="s">
        <v>560</v>
      </c>
      <c r="C38" s="523">
        <v>0.10043556927323183</v>
      </c>
    </row>
    <row r="39" spans="1:3">
      <c r="A39" s="456"/>
      <c r="B39" s="456" t="s">
        <v>596</v>
      </c>
      <c r="C39" s="464"/>
    </row>
    <row r="40" spans="1:3">
      <c r="A40" s="457" t="s">
        <v>597</v>
      </c>
      <c r="B40" s="465" t="s">
        <v>598</v>
      </c>
      <c r="C40" s="471">
        <v>0</v>
      </c>
    </row>
    <row r="41" spans="1:3">
      <c r="A41" s="458" t="s">
        <v>599</v>
      </c>
      <c r="B41" s="466" t="s">
        <v>600</v>
      </c>
      <c r="C41" s="471">
        <v>0</v>
      </c>
    </row>
    <row r="43" spans="1:3">
      <c r="B43" s="480"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546875" defaultRowHeight="12"/>
  <cols>
    <col min="1" max="1" width="5.33203125" style="246" customWidth="1"/>
    <col min="2" max="2" width="66.109375" style="247" customWidth="1"/>
    <col min="3" max="3" width="131.44140625" style="248" customWidth="1"/>
    <col min="4" max="5" width="10.33203125" style="238" customWidth="1"/>
    <col min="6" max="16384" width="43.5546875" style="238"/>
  </cols>
  <sheetData>
    <row r="1" spans="1:3" ht="13.2" thickTop="1" thickBot="1">
      <c r="A1" s="592" t="s">
        <v>332</v>
      </c>
      <c r="B1" s="593"/>
      <c r="C1" s="594"/>
    </row>
    <row r="2" spans="1:3" ht="26.25" customHeight="1">
      <c r="A2" s="239"/>
      <c r="B2" s="584" t="s">
        <v>333</v>
      </c>
      <c r="C2" s="584"/>
    </row>
    <row r="3" spans="1:3" s="244" customFormat="1" ht="11.25" customHeight="1">
      <c r="A3" s="243"/>
      <c r="B3" s="584" t="s">
        <v>426</v>
      </c>
      <c r="C3" s="584"/>
    </row>
    <row r="4" spans="1:3" ht="12" customHeight="1" thickBot="1">
      <c r="A4" s="585" t="s">
        <v>430</v>
      </c>
      <c r="B4" s="586"/>
      <c r="C4" s="587"/>
    </row>
    <row r="5" spans="1:3" ht="12.6" thickTop="1">
      <c r="A5" s="240"/>
      <c r="B5" s="595" t="s">
        <v>334</v>
      </c>
      <c r="C5" s="596"/>
    </row>
    <row r="6" spans="1:3">
      <c r="A6" s="239"/>
      <c r="B6" s="582" t="s">
        <v>427</v>
      </c>
      <c r="C6" s="583"/>
    </row>
    <row r="7" spans="1:3">
      <c r="A7" s="239"/>
      <c r="B7" s="582" t="s">
        <v>335</v>
      </c>
      <c r="C7" s="583"/>
    </row>
    <row r="8" spans="1:3">
      <c r="A8" s="239"/>
      <c r="B8" s="582" t="s">
        <v>428</v>
      </c>
      <c r="C8" s="583"/>
    </row>
    <row r="9" spans="1:3">
      <c r="A9" s="239"/>
      <c r="B9" s="590" t="s">
        <v>429</v>
      </c>
      <c r="C9" s="591"/>
    </row>
    <row r="10" spans="1:3">
      <c r="A10" s="239"/>
      <c r="B10" s="588" t="s">
        <v>336</v>
      </c>
      <c r="C10" s="589" t="s">
        <v>336</v>
      </c>
    </row>
    <row r="11" spans="1:3">
      <c r="A11" s="239"/>
      <c r="B11" s="588" t="s">
        <v>337</v>
      </c>
      <c r="C11" s="589" t="s">
        <v>337</v>
      </c>
    </row>
    <row r="12" spans="1:3">
      <c r="A12" s="239"/>
      <c r="B12" s="588" t="s">
        <v>338</v>
      </c>
      <c r="C12" s="589" t="s">
        <v>338</v>
      </c>
    </row>
    <row r="13" spans="1:3">
      <c r="A13" s="239"/>
      <c r="B13" s="588" t="s">
        <v>339</v>
      </c>
      <c r="C13" s="589" t="s">
        <v>339</v>
      </c>
    </row>
    <row r="14" spans="1:3">
      <c r="A14" s="239"/>
      <c r="B14" s="588" t="s">
        <v>340</v>
      </c>
      <c r="C14" s="589" t="s">
        <v>340</v>
      </c>
    </row>
    <row r="15" spans="1:3" ht="21.75" customHeight="1">
      <c r="A15" s="239"/>
      <c r="B15" s="588" t="s">
        <v>341</v>
      </c>
      <c r="C15" s="589" t="s">
        <v>341</v>
      </c>
    </row>
    <row r="16" spans="1:3">
      <c r="A16" s="239"/>
      <c r="B16" s="588" t="s">
        <v>342</v>
      </c>
      <c r="C16" s="589" t="s">
        <v>343</v>
      </c>
    </row>
    <row r="17" spans="1:3">
      <c r="A17" s="239"/>
      <c r="B17" s="588" t="s">
        <v>344</v>
      </c>
      <c r="C17" s="589" t="s">
        <v>345</v>
      </c>
    </row>
    <row r="18" spans="1:3">
      <c r="A18" s="239"/>
      <c r="B18" s="588" t="s">
        <v>346</v>
      </c>
      <c r="C18" s="589" t="s">
        <v>347</v>
      </c>
    </row>
    <row r="19" spans="1:3">
      <c r="A19" s="239"/>
      <c r="B19" s="588" t="s">
        <v>348</v>
      </c>
      <c r="C19" s="589" t="s">
        <v>348</v>
      </c>
    </row>
    <row r="20" spans="1:3">
      <c r="A20" s="239"/>
      <c r="B20" s="588" t="s">
        <v>349</v>
      </c>
      <c r="C20" s="589" t="s">
        <v>349</v>
      </c>
    </row>
    <row r="21" spans="1:3">
      <c r="A21" s="239"/>
      <c r="B21" s="588" t="s">
        <v>350</v>
      </c>
      <c r="C21" s="589" t="s">
        <v>350</v>
      </c>
    </row>
    <row r="22" spans="1:3" ht="23.25" customHeight="1">
      <c r="A22" s="239"/>
      <c r="B22" s="588" t="s">
        <v>351</v>
      </c>
      <c r="C22" s="589" t="s">
        <v>352</v>
      </c>
    </row>
    <row r="23" spans="1:3">
      <c r="A23" s="239"/>
      <c r="B23" s="588" t="s">
        <v>353</v>
      </c>
      <c r="C23" s="589" t="s">
        <v>353</v>
      </c>
    </row>
    <row r="24" spans="1:3">
      <c r="A24" s="239"/>
      <c r="B24" s="588" t="s">
        <v>354</v>
      </c>
      <c r="C24" s="589" t="s">
        <v>355</v>
      </c>
    </row>
    <row r="25" spans="1:3" ht="12.6" thickBot="1">
      <c r="A25" s="241"/>
      <c r="B25" s="601" t="s">
        <v>356</v>
      </c>
      <c r="C25" s="602"/>
    </row>
    <row r="26" spans="1:3" ht="13.2" thickTop="1" thickBot="1">
      <c r="A26" s="585" t="s">
        <v>440</v>
      </c>
      <c r="B26" s="586"/>
      <c r="C26" s="587"/>
    </row>
    <row r="27" spans="1:3" ht="13.2" thickTop="1" thickBot="1">
      <c r="A27" s="242"/>
      <c r="B27" s="603" t="s">
        <v>357</v>
      </c>
      <c r="C27" s="604"/>
    </row>
    <row r="28" spans="1:3" ht="13.2" thickTop="1" thickBot="1">
      <c r="A28" s="585" t="s">
        <v>431</v>
      </c>
      <c r="B28" s="586"/>
      <c r="C28" s="587"/>
    </row>
    <row r="29" spans="1:3" ht="12.6" thickTop="1">
      <c r="A29" s="240"/>
      <c r="B29" s="597" t="s">
        <v>358</v>
      </c>
      <c r="C29" s="598" t="s">
        <v>359</v>
      </c>
    </row>
    <row r="30" spans="1:3">
      <c r="A30" s="239"/>
      <c r="B30" s="599" t="s">
        <v>360</v>
      </c>
      <c r="C30" s="600" t="s">
        <v>361</v>
      </c>
    </row>
    <row r="31" spans="1:3">
      <c r="A31" s="239"/>
      <c r="B31" s="599" t="s">
        <v>362</v>
      </c>
      <c r="C31" s="600" t="s">
        <v>363</v>
      </c>
    </row>
    <row r="32" spans="1:3">
      <c r="A32" s="239"/>
      <c r="B32" s="599" t="s">
        <v>364</v>
      </c>
      <c r="C32" s="600" t="s">
        <v>365</v>
      </c>
    </row>
    <row r="33" spans="1:3">
      <c r="A33" s="239"/>
      <c r="B33" s="599" t="s">
        <v>366</v>
      </c>
      <c r="C33" s="600" t="s">
        <v>367</v>
      </c>
    </row>
    <row r="34" spans="1:3">
      <c r="A34" s="239"/>
      <c r="B34" s="599" t="s">
        <v>368</v>
      </c>
      <c r="C34" s="600" t="s">
        <v>369</v>
      </c>
    </row>
    <row r="35" spans="1:3" ht="23.25" customHeight="1">
      <c r="A35" s="239"/>
      <c r="B35" s="599" t="s">
        <v>370</v>
      </c>
      <c r="C35" s="600" t="s">
        <v>371</v>
      </c>
    </row>
    <row r="36" spans="1:3" ht="24" customHeight="1">
      <c r="A36" s="239"/>
      <c r="B36" s="599" t="s">
        <v>372</v>
      </c>
      <c r="C36" s="600" t="s">
        <v>373</v>
      </c>
    </row>
    <row r="37" spans="1:3" ht="24.75" customHeight="1">
      <c r="A37" s="239"/>
      <c r="B37" s="599" t="s">
        <v>374</v>
      </c>
      <c r="C37" s="600" t="s">
        <v>375</v>
      </c>
    </row>
    <row r="38" spans="1:3" ht="23.25" customHeight="1">
      <c r="A38" s="239"/>
      <c r="B38" s="599" t="s">
        <v>432</v>
      </c>
      <c r="C38" s="600" t="s">
        <v>376</v>
      </c>
    </row>
    <row r="39" spans="1:3" ht="39.75" customHeight="1">
      <c r="A39" s="239"/>
      <c r="B39" s="588" t="s">
        <v>447</v>
      </c>
      <c r="C39" s="589" t="s">
        <v>377</v>
      </c>
    </row>
    <row r="40" spans="1:3" ht="12" customHeight="1">
      <c r="A40" s="239"/>
      <c r="B40" s="599" t="s">
        <v>378</v>
      </c>
      <c r="C40" s="600" t="s">
        <v>379</v>
      </c>
    </row>
    <row r="41" spans="1:3" ht="27" customHeight="1" thickBot="1">
      <c r="A41" s="241"/>
      <c r="B41" s="605" t="s">
        <v>380</v>
      </c>
      <c r="C41" s="606" t="s">
        <v>381</v>
      </c>
    </row>
    <row r="42" spans="1:3" ht="13.2" thickTop="1" thickBot="1">
      <c r="A42" s="585" t="s">
        <v>433</v>
      </c>
      <c r="B42" s="586"/>
      <c r="C42" s="587"/>
    </row>
    <row r="43" spans="1:3" ht="12.6" thickTop="1">
      <c r="A43" s="240"/>
      <c r="B43" s="595" t="s">
        <v>469</v>
      </c>
      <c r="C43" s="596" t="s">
        <v>382</v>
      </c>
    </row>
    <row r="44" spans="1:3">
      <c r="A44" s="239"/>
      <c r="B44" s="582" t="s">
        <v>468</v>
      </c>
      <c r="C44" s="583"/>
    </row>
    <row r="45" spans="1:3" ht="23.25" customHeight="1" thickBot="1">
      <c r="A45" s="241"/>
      <c r="B45" s="607" t="s">
        <v>383</v>
      </c>
      <c r="C45" s="608" t="s">
        <v>384</v>
      </c>
    </row>
    <row r="46" spans="1:3" ht="11.25" customHeight="1" thickTop="1" thickBot="1">
      <c r="A46" s="585" t="s">
        <v>434</v>
      </c>
      <c r="B46" s="586"/>
      <c r="C46" s="587"/>
    </row>
    <row r="47" spans="1:3" ht="26.25" customHeight="1" thickTop="1">
      <c r="A47" s="239"/>
      <c r="B47" s="582" t="s">
        <v>435</v>
      </c>
      <c r="C47" s="583"/>
    </row>
    <row r="48" spans="1:3" ht="12.6" thickBot="1">
      <c r="A48" s="585" t="s">
        <v>436</v>
      </c>
      <c r="B48" s="586"/>
      <c r="C48" s="587"/>
    </row>
    <row r="49" spans="1:3" ht="12.6" thickTop="1">
      <c r="A49" s="240"/>
      <c r="B49" s="595" t="s">
        <v>385</v>
      </c>
      <c r="C49" s="596" t="s">
        <v>385</v>
      </c>
    </row>
    <row r="50" spans="1:3" ht="11.25" customHeight="1">
      <c r="A50" s="239"/>
      <c r="B50" s="582" t="s">
        <v>386</v>
      </c>
      <c r="C50" s="583" t="s">
        <v>386</v>
      </c>
    </row>
    <row r="51" spans="1:3">
      <c r="A51" s="239"/>
      <c r="B51" s="582" t="s">
        <v>387</v>
      </c>
      <c r="C51" s="583" t="s">
        <v>387</v>
      </c>
    </row>
    <row r="52" spans="1:3" ht="11.25" customHeight="1">
      <c r="A52" s="239"/>
      <c r="B52" s="582" t="s">
        <v>496</v>
      </c>
      <c r="C52" s="583" t="s">
        <v>388</v>
      </c>
    </row>
    <row r="53" spans="1:3" ht="33.6" customHeight="1">
      <c r="A53" s="239"/>
      <c r="B53" s="582" t="s">
        <v>389</v>
      </c>
      <c r="C53" s="583" t="s">
        <v>389</v>
      </c>
    </row>
    <row r="54" spans="1:3" ht="11.25" customHeight="1">
      <c r="A54" s="239"/>
      <c r="B54" s="582" t="s">
        <v>489</v>
      </c>
      <c r="C54" s="583" t="s">
        <v>390</v>
      </c>
    </row>
    <row r="55" spans="1:3" ht="11.25" customHeight="1" thickBot="1">
      <c r="A55" s="585" t="s">
        <v>437</v>
      </c>
      <c r="B55" s="586"/>
      <c r="C55" s="587"/>
    </row>
    <row r="56" spans="1:3" ht="12.6" thickTop="1">
      <c r="A56" s="240"/>
      <c r="B56" s="595" t="s">
        <v>385</v>
      </c>
      <c r="C56" s="596" t="s">
        <v>385</v>
      </c>
    </row>
    <row r="57" spans="1:3">
      <c r="A57" s="239"/>
      <c r="B57" s="582" t="s">
        <v>391</v>
      </c>
      <c r="C57" s="583" t="s">
        <v>391</v>
      </c>
    </row>
    <row r="58" spans="1:3">
      <c r="A58" s="239"/>
      <c r="B58" s="582" t="s">
        <v>443</v>
      </c>
      <c r="C58" s="583" t="s">
        <v>392</v>
      </c>
    </row>
    <row r="59" spans="1:3">
      <c r="A59" s="239"/>
      <c r="B59" s="582" t="s">
        <v>393</v>
      </c>
      <c r="C59" s="583" t="s">
        <v>393</v>
      </c>
    </row>
    <row r="60" spans="1:3">
      <c r="A60" s="239"/>
      <c r="B60" s="582" t="s">
        <v>394</v>
      </c>
      <c r="C60" s="583" t="s">
        <v>394</v>
      </c>
    </row>
    <row r="61" spans="1:3">
      <c r="A61" s="239"/>
      <c r="B61" s="582" t="s">
        <v>395</v>
      </c>
      <c r="C61" s="583" t="s">
        <v>395</v>
      </c>
    </row>
    <row r="62" spans="1:3">
      <c r="A62" s="239"/>
      <c r="B62" s="582" t="s">
        <v>444</v>
      </c>
      <c r="C62" s="583" t="s">
        <v>396</v>
      </c>
    </row>
    <row r="63" spans="1:3">
      <c r="A63" s="239"/>
      <c r="B63" s="582" t="s">
        <v>397</v>
      </c>
      <c r="C63" s="583" t="s">
        <v>397</v>
      </c>
    </row>
    <row r="64" spans="1:3" ht="12.6" thickBot="1">
      <c r="A64" s="241"/>
      <c r="B64" s="607" t="s">
        <v>398</v>
      </c>
      <c r="C64" s="608" t="s">
        <v>398</v>
      </c>
    </row>
    <row r="65" spans="1:3" ht="11.25" customHeight="1" thickTop="1">
      <c r="A65" s="609" t="s">
        <v>438</v>
      </c>
      <c r="B65" s="610"/>
      <c r="C65" s="611"/>
    </row>
    <row r="66" spans="1:3" ht="12.6" thickBot="1">
      <c r="A66" s="241"/>
      <c r="B66" s="607" t="s">
        <v>399</v>
      </c>
      <c r="C66" s="608" t="s">
        <v>399</v>
      </c>
    </row>
    <row r="67" spans="1:3" ht="11.25" customHeight="1" thickTop="1" thickBot="1">
      <c r="A67" s="585" t="s">
        <v>439</v>
      </c>
      <c r="B67" s="586"/>
      <c r="C67" s="587"/>
    </row>
    <row r="68" spans="1:3" ht="12.6" thickTop="1">
      <c r="A68" s="240"/>
      <c r="B68" s="595" t="s">
        <v>400</v>
      </c>
      <c r="C68" s="596" t="s">
        <v>400</v>
      </c>
    </row>
    <row r="69" spans="1:3">
      <c r="A69" s="239"/>
      <c r="B69" s="582" t="s">
        <v>401</v>
      </c>
      <c r="C69" s="583" t="s">
        <v>401</v>
      </c>
    </row>
    <row r="70" spans="1:3">
      <c r="A70" s="239"/>
      <c r="B70" s="582" t="s">
        <v>402</v>
      </c>
      <c r="C70" s="583" t="s">
        <v>402</v>
      </c>
    </row>
    <row r="71" spans="1:3" ht="38.25" customHeight="1">
      <c r="A71" s="239"/>
      <c r="B71" s="620" t="s">
        <v>446</v>
      </c>
      <c r="C71" s="621" t="s">
        <v>403</v>
      </c>
    </row>
    <row r="72" spans="1:3" ht="33.75" customHeight="1">
      <c r="A72" s="239"/>
      <c r="B72" s="620" t="s">
        <v>448</v>
      </c>
      <c r="C72" s="621" t="s">
        <v>404</v>
      </c>
    </row>
    <row r="73" spans="1:3" ht="15.75" customHeight="1">
      <c r="A73" s="239"/>
      <c r="B73" s="620" t="s">
        <v>445</v>
      </c>
      <c r="C73" s="621" t="s">
        <v>405</v>
      </c>
    </row>
    <row r="74" spans="1:3">
      <c r="A74" s="239"/>
      <c r="B74" s="582" t="s">
        <v>406</v>
      </c>
      <c r="C74" s="583" t="s">
        <v>406</v>
      </c>
    </row>
    <row r="75" spans="1:3" ht="12.6" thickBot="1">
      <c r="A75" s="241"/>
      <c r="B75" s="607" t="s">
        <v>407</v>
      </c>
      <c r="C75" s="608" t="s">
        <v>407</v>
      </c>
    </row>
    <row r="76" spans="1:3" ht="12.6" thickTop="1">
      <c r="A76" s="609" t="s">
        <v>472</v>
      </c>
      <c r="B76" s="610"/>
      <c r="C76" s="611"/>
    </row>
    <row r="77" spans="1:3">
      <c r="A77" s="239"/>
      <c r="B77" s="582" t="s">
        <v>399</v>
      </c>
      <c r="C77" s="583"/>
    </row>
    <row r="78" spans="1:3">
      <c r="A78" s="239"/>
      <c r="B78" s="582" t="s">
        <v>470</v>
      </c>
      <c r="C78" s="583"/>
    </row>
    <row r="79" spans="1:3">
      <c r="A79" s="239"/>
      <c r="B79" s="582" t="s">
        <v>471</v>
      </c>
      <c r="C79" s="583"/>
    </row>
    <row r="80" spans="1:3">
      <c r="A80" s="609" t="s">
        <v>473</v>
      </c>
      <c r="B80" s="610"/>
      <c r="C80" s="611"/>
    </row>
    <row r="81" spans="1:3">
      <c r="A81" s="239"/>
      <c r="B81" s="582" t="s">
        <v>399</v>
      </c>
      <c r="C81" s="583"/>
    </row>
    <row r="82" spans="1:3">
      <c r="A82" s="239"/>
      <c r="B82" s="582" t="s">
        <v>474</v>
      </c>
      <c r="C82" s="583"/>
    </row>
    <row r="83" spans="1:3" ht="76.5" customHeight="1">
      <c r="A83" s="239"/>
      <c r="B83" s="582" t="s">
        <v>488</v>
      </c>
      <c r="C83" s="583"/>
    </row>
    <row r="84" spans="1:3" ht="53.25" customHeight="1">
      <c r="A84" s="239"/>
      <c r="B84" s="582" t="s">
        <v>487</v>
      </c>
      <c r="C84" s="583"/>
    </row>
    <row r="85" spans="1:3">
      <c r="A85" s="239"/>
      <c r="B85" s="582" t="s">
        <v>475</v>
      </c>
      <c r="C85" s="583"/>
    </row>
    <row r="86" spans="1:3">
      <c r="A86" s="239"/>
      <c r="B86" s="582" t="s">
        <v>476</v>
      </c>
      <c r="C86" s="583"/>
    </row>
    <row r="87" spans="1:3">
      <c r="A87" s="239"/>
      <c r="B87" s="582" t="s">
        <v>477</v>
      </c>
      <c r="C87" s="583"/>
    </row>
    <row r="88" spans="1:3">
      <c r="A88" s="609" t="s">
        <v>478</v>
      </c>
      <c r="B88" s="610"/>
      <c r="C88" s="611"/>
    </row>
    <row r="89" spans="1:3">
      <c r="A89" s="239"/>
      <c r="B89" s="582" t="s">
        <v>399</v>
      </c>
      <c r="C89" s="583"/>
    </row>
    <row r="90" spans="1:3">
      <c r="A90" s="239"/>
      <c r="B90" s="582" t="s">
        <v>480</v>
      </c>
      <c r="C90" s="583"/>
    </row>
    <row r="91" spans="1:3" ht="12" customHeight="1">
      <c r="A91" s="239"/>
      <c r="B91" s="582" t="s">
        <v>481</v>
      </c>
      <c r="C91" s="583"/>
    </row>
    <row r="92" spans="1:3">
      <c r="A92" s="239"/>
      <c r="B92" s="582" t="s">
        <v>482</v>
      </c>
      <c r="C92" s="583"/>
    </row>
    <row r="93" spans="1:3" ht="24.75" customHeight="1">
      <c r="A93" s="239"/>
      <c r="B93" s="618" t="s">
        <v>523</v>
      </c>
      <c r="C93" s="619"/>
    </row>
    <row r="94" spans="1:3" ht="24" customHeight="1">
      <c r="A94" s="239"/>
      <c r="B94" s="618" t="s">
        <v>524</v>
      </c>
      <c r="C94" s="619"/>
    </row>
    <row r="95" spans="1:3" ht="13.5" customHeight="1">
      <c r="A95" s="239"/>
      <c r="B95" s="599" t="s">
        <v>483</v>
      </c>
      <c r="C95" s="600"/>
    </row>
    <row r="96" spans="1:3" ht="11.25" customHeight="1" thickBot="1">
      <c r="A96" s="612" t="s">
        <v>519</v>
      </c>
      <c r="B96" s="613"/>
      <c r="C96" s="614"/>
    </row>
    <row r="97" spans="1:3" ht="13.2" thickTop="1" thickBot="1">
      <c r="A97" s="617" t="s">
        <v>408</v>
      </c>
      <c r="B97" s="617"/>
      <c r="C97" s="617"/>
    </row>
    <row r="98" spans="1:3">
      <c r="A98" s="382">
        <v>2</v>
      </c>
      <c r="B98" s="379" t="s">
        <v>499</v>
      </c>
      <c r="C98" s="379" t="s">
        <v>520</v>
      </c>
    </row>
    <row r="99" spans="1:3">
      <c r="A99" s="245">
        <v>3</v>
      </c>
      <c r="B99" s="380" t="s">
        <v>500</v>
      </c>
      <c r="C99" s="381" t="s">
        <v>521</v>
      </c>
    </row>
    <row r="100" spans="1:3">
      <c r="A100" s="245">
        <v>4</v>
      </c>
      <c r="B100" s="380" t="s">
        <v>501</v>
      </c>
      <c r="C100" s="381" t="s">
        <v>525</v>
      </c>
    </row>
    <row r="101" spans="1:3" ht="11.25" customHeight="1">
      <c r="A101" s="245">
        <v>5</v>
      </c>
      <c r="B101" s="380" t="s">
        <v>502</v>
      </c>
      <c r="C101" s="381" t="s">
        <v>522</v>
      </c>
    </row>
    <row r="102" spans="1:3" ht="12" customHeight="1">
      <c r="A102" s="245">
        <v>6</v>
      </c>
      <c r="B102" s="380" t="s">
        <v>517</v>
      </c>
      <c r="C102" s="381" t="s">
        <v>503</v>
      </c>
    </row>
    <row r="103" spans="1:3" ht="12" customHeight="1">
      <c r="A103" s="245">
        <v>7</v>
      </c>
      <c r="B103" s="380" t="s">
        <v>504</v>
      </c>
      <c r="C103" s="381" t="s">
        <v>518</v>
      </c>
    </row>
    <row r="104" spans="1:3">
      <c r="A104" s="245">
        <v>8</v>
      </c>
      <c r="B104" s="380" t="s">
        <v>509</v>
      </c>
      <c r="C104" s="381" t="s">
        <v>529</v>
      </c>
    </row>
    <row r="105" spans="1:3" ht="11.25" customHeight="1">
      <c r="A105" s="609" t="s">
        <v>484</v>
      </c>
      <c r="B105" s="610"/>
      <c r="C105" s="611"/>
    </row>
    <row r="106" spans="1:3" ht="27.6" customHeight="1">
      <c r="A106" s="239"/>
      <c r="B106" s="615" t="s">
        <v>399</v>
      </c>
      <c r="C106" s="616"/>
    </row>
    <row r="107" spans="1:3">
      <c r="A107" s="238"/>
      <c r="B107" s="238"/>
      <c r="C107" s="238"/>
    </row>
    <row r="108" spans="1:3">
      <c r="A108" s="238"/>
      <c r="B108" s="238"/>
      <c r="C108" s="238"/>
    </row>
    <row r="109" spans="1:3">
      <c r="A109" s="238"/>
      <c r="B109" s="238"/>
      <c r="C109" s="238"/>
    </row>
    <row r="110" spans="1:3">
      <c r="A110" s="238"/>
      <c r="B110" s="238"/>
      <c r="C110" s="238"/>
    </row>
    <row r="111" spans="1:3">
      <c r="A111" s="238"/>
      <c r="B111" s="238"/>
      <c r="C111" s="238"/>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18" activePane="bottomRight" state="frozen"/>
      <selection pane="topRight" activeCell="B1" sqref="B1"/>
      <selection pane="bottomLeft" activeCell="A6" sqref="A6"/>
      <selection pane="bottomRight" activeCell="B3" sqref="B3"/>
    </sheetView>
  </sheetViews>
  <sheetFormatPr defaultRowHeight="14.4"/>
  <cols>
    <col min="1" max="1" width="9.5546875" style="20" bestFit="1" customWidth="1"/>
    <col min="2" max="2" width="86" style="17" customWidth="1"/>
    <col min="3" max="3" width="13.88671875" style="17" bestFit="1" customWidth="1"/>
    <col min="4" max="7" width="13.88671875" style="2" bestFit="1" customWidth="1"/>
    <col min="8" max="13" width="6.6640625" customWidth="1"/>
  </cols>
  <sheetData>
    <row r="1" spans="1:8">
      <c r="A1" s="18" t="s">
        <v>195</v>
      </c>
      <c r="B1" s="479" t="str">
        <f>Info!C2</f>
        <v>სს თიბისი ბანკი</v>
      </c>
    </row>
    <row r="2" spans="1:8">
      <c r="A2" s="18" t="s">
        <v>196</v>
      </c>
      <c r="B2" s="481">
        <v>44012</v>
      </c>
      <c r="C2" s="30"/>
      <c r="D2" s="19"/>
      <c r="E2" s="19"/>
      <c r="F2" s="19"/>
      <c r="G2" s="19"/>
      <c r="H2" s="1"/>
    </row>
    <row r="3" spans="1:8">
      <c r="A3" s="18"/>
      <c r="C3" s="30"/>
      <c r="D3" s="19"/>
      <c r="E3" s="19"/>
      <c r="F3" s="19"/>
      <c r="G3" s="19"/>
      <c r="H3" s="1"/>
    </row>
    <row r="4" spans="1:8" ht="15" thickBot="1">
      <c r="A4" s="75" t="s">
        <v>411</v>
      </c>
      <c r="B4" s="218" t="s">
        <v>230</v>
      </c>
      <c r="C4" s="219"/>
      <c r="D4" s="220"/>
      <c r="E4" s="220"/>
      <c r="F4" s="220"/>
      <c r="G4" s="220"/>
      <c r="H4" s="1"/>
    </row>
    <row r="5" spans="1:8">
      <c r="A5" s="348" t="s">
        <v>31</v>
      </c>
      <c r="B5" s="349"/>
      <c r="C5" s="350" t="s">
        <v>5</v>
      </c>
      <c r="D5" s="351" t="s">
        <v>6</v>
      </c>
      <c r="E5" s="351" t="s">
        <v>7</v>
      </c>
      <c r="F5" s="351" t="s">
        <v>8</v>
      </c>
      <c r="G5" s="352" t="s">
        <v>9</v>
      </c>
    </row>
    <row r="6" spans="1:8">
      <c r="A6" s="128"/>
      <c r="B6" s="33" t="s">
        <v>192</v>
      </c>
      <c r="C6" s="353"/>
      <c r="D6" s="353"/>
      <c r="E6" s="353"/>
      <c r="F6" s="353"/>
      <c r="G6" s="354"/>
    </row>
    <row r="7" spans="1:8">
      <c r="A7" s="128"/>
      <c r="B7" s="34" t="s">
        <v>197</v>
      </c>
      <c r="C7" s="353"/>
      <c r="D7" s="353"/>
      <c r="E7" s="353"/>
      <c r="F7" s="353"/>
      <c r="G7" s="354"/>
    </row>
    <row r="8" spans="1:8">
      <c r="A8" s="129">
        <v>1</v>
      </c>
      <c r="B8" s="254" t="s">
        <v>28</v>
      </c>
      <c r="C8" s="256">
        <v>1631006083.15712</v>
      </c>
      <c r="D8" s="257">
        <v>1518949876.0482998</v>
      </c>
      <c r="E8" s="257">
        <v>1871891895.8862803</v>
      </c>
      <c r="F8" s="257">
        <v>1770733949.95119</v>
      </c>
      <c r="G8" s="258">
        <v>1678050422.0190899</v>
      </c>
    </row>
    <row r="9" spans="1:8">
      <c r="A9" s="129">
        <v>2</v>
      </c>
      <c r="B9" s="254" t="s">
        <v>94</v>
      </c>
      <c r="C9" s="256">
        <v>2068051683.15712</v>
      </c>
      <c r="D9" s="257">
        <v>1987693176.0482998</v>
      </c>
      <c r="E9" s="257">
        <v>2281706395.8862801</v>
      </c>
      <c r="F9" s="257">
        <v>2191791549.95119</v>
      </c>
      <c r="G9" s="258">
        <v>1730301622.0190899</v>
      </c>
    </row>
    <row r="10" spans="1:8">
      <c r="A10" s="129">
        <v>3</v>
      </c>
      <c r="B10" s="254" t="s">
        <v>93</v>
      </c>
      <c r="C10" s="256">
        <v>2787136168.386055</v>
      </c>
      <c r="D10" s="257">
        <v>2767850461.5578699</v>
      </c>
      <c r="E10" s="257">
        <v>2974028760.1640739</v>
      </c>
      <c r="F10" s="257">
        <v>2894703871.5104384</v>
      </c>
      <c r="G10" s="258">
        <v>2430135444.9519434</v>
      </c>
    </row>
    <row r="11" spans="1:8">
      <c r="A11" s="128"/>
      <c r="B11" s="33" t="s">
        <v>193</v>
      </c>
      <c r="C11" s="353"/>
      <c r="D11" s="353"/>
      <c r="E11" s="353"/>
      <c r="F11" s="353"/>
      <c r="G11" s="354"/>
    </row>
    <row r="12" spans="1:8" ht="15" customHeight="1">
      <c r="A12" s="129">
        <v>4</v>
      </c>
      <c r="B12" s="254" t="s">
        <v>425</v>
      </c>
      <c r="C12" s="391">
        <v>16249474615.578043</v>
      </c>
      <c r="D12" s="257">
        <v>16604959666.606977</v>
      </c>
      <c r="E12" s="257">
        <v>15590927372.722055</v>
      </c>
      <c r="F12" s="257">
        <v>14889694674.496044</v>
      </c>
      <c r="G12" s="258">
        <v>13986201427.590433</v>
      </c>
    </row>
    <row r="13" spans="1:8">
      <c r="A13" s="128"/>
      <c r="B13" s="33" t="s">
        <v>95</v>
      </c>
      <c r="C13" s="353"/>
      <c r="D13" s="353"/>
      <c r="E13" s="353"/>
      <c r="F13" s="353"/>
      <c r="G13" s="354"/>
    </row>
    <row r="14" spans="1:8" s="3" customFormat="1">
      <c r="A14" s="129"/>
      <c r="B14" s="34" t="s">
        <v>608</v>
      </c>
      <c r="C14" s="353"/>
      <c r="D14" s="353"/>
      <c r="E14" s="353"/>
      <c r="F14" s="353"/>
      <c r="G14" s="354"/>
    </row>
    <row r="15" spans="1:8">
      <c r="A15" s="127">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&gt;=6.92%</v>
      </c>
      <c r="C15" s="483">
        <v>0.10037285030701899</v>
      </c>
      <c r="D15" s="484">
        <v>9.1475673927889689E-2</v>
      </c>
      <c r="E15" s="484">
        <v>0.1200628962688486</v>
      </c>
      <c r="F15" s="484">
        <v>0.11892345603192311</v>
      </c>
      <c r="G15" s="485">
        <v>0.11997899720711998</v>
      </c>
    </row>
    <row r="16" spans="1:8" ht="15" customHeight="1">
      <c r="A16" s="127">
        <v>6</v>
      </c>
      <c r="B16" s="32" t="str">
        <f>"პირველადი კაპიტალის კოეფიციენტი &gt;="&amp;ROUND('9.1. Capital Requirements'!$C$20*100, 2 )&amp;"%"</f>
        <v>პირველადი კაპიტალის კოეფიციენტი &gt;=8.73%</v>
      </c>
      <c r="C16" s="483">
        <v>0.12726883373660097</v>
      </c>
      <c r="D16" s="484">
        <v>0.11970478796438178</v>
      </c>
      <c r="E16" s="484">
        <v>0.14634834358079057</v>
      </c>
      <c r="F16" s="484">
        <v>0.1472019136635099</v>
      </c>
      <c r="G16" s="485">
        <v>0.12371490793817269</v>
      </c>
    </row>
    <row r="17" spans="1:7">
      <c r="A17" s="127">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&gt;=13.29%</v>
      </c>
      <c r="C17" s="483">
        <v>0.17152161742596181</v>
      </c>
      <c r="D17" s="484">
        <v>0.16668817733560004</v>
      </c>
      <c r="E17" s="484">
        <v>0.19075380758731811</v>
      </c>
      <c r="F17" s="484">
        <v>0.19440988783125684</v>
      </c>
      <c r="G17" s="485">
        <v>0.17375235567235867</v>
      </c>
    </row>
    <row r="18" spans="1:7">
      <c r="A18" s="128"/>
      <c r="B18" s="33" t="s">
        <v>11</v>
      </c>
      <c r="C18" s="486"/>
      <c r="D18" s="486"/>
      <c r="E18" s="486"/>
      <c r="F18" s="486"/>
      <c r="G18" s="487"/>
    </row>
    <row r="19" spans="1:7" ht="15" customHeight="1">
      <c r="A19" s="130">
        <v>8</v>
      </c>
      <c r="B19" s="35" t="s">
        <v>12</v>
      </c>
      <c r="C19" s="488">
        <v>7.6238358708738893E-2</v>
      </c>
      <c r="D19" s="489">
        <v>8.5768441938616879E-2</v>
      </c>
      <c r="E19" s="489">
        <v>7.92992203752204E-2</v>
      </c>
      <c r="F19" s="489">
        <v>7.8538091585247188E-2</v>
      </c>
      <c r="G19" s="490">
        <v>7.9959441104150819E-2</v>
      </c>
    </row>
    <row r="20" spans="1:7">
      <c r="A20" s="130">
        <v>9</v>
      </c>
      <c r="B20" s="35" t="s">
        <v>13</v>
      </c>
      <c r="C20" s="488">
        <v>4.3719137980739745E-2</v>
      </c>
      <c r="D20" s="489">
        <v>4.7073488405024164E-2</v>
      </c>
      <c r="E20" s="489">
        <v>3.991374905638987E-2</v>
      </c>
      <c r="F20" s="489">
        <v>3.9180083774910786E-2</v>
      </c>
      <c r="G20" s="490">
        <v>3.835448250823472E-2</v>
      </c>
    </row>
    <row r="21" spans="1:7">
      <c r="A21" s="130">
        <v>10</v>
      </c>
      <c r="B21" s="35" t="s">
        <v>14</v>
      </c>
      <c r="C21" s="488">
        <v>1.8527693546675883E-2</v>
      </c>
      <c r="D21" s="489">
        <v>2.3552166822486981E-2</v>
      </c>
      <c r="E21" s="489">
        <v>3.6331868474591654E-2</v>
      </c>
      <c r="F21" s="489">
        <v>3.8746865133617713E-2</v>
      </c>
      <c r="G21" s="490">
        <v>3.3754350161164466E-2</v>
      </c>
    </row>
    <row r="22" spans="1:7">
      <c r="A22" s="130">
        <v>11</v>
      </c>
      <c r="B22" s="35" t="s">
        <v>231</v>
      </c>
      <c r="C22" s="488">
        <v>3.2519220727999149E-2</v>
      </c>
      <c r="D22" s="489">
        <v>3.8694953533592716E-2</v>
      </c>
      <c r="E22" s="489">
        <v>3.9385471318830537E-2</v>
      </c>
      <c r="F22" s="489">
        <v>3.9358007810336409E-2</v>
      </c>
      <c r="G22" s="490">
        <v>4.1604958595916092E-2</v>
      </c>
    </row>
    <row r="23" spans="1:7">
      <c r="A23" s="130">
        <v>12</v>
      </c>
      <c r="B23" s="35" t="s">
        <v>15</v>
      </c>
      <c r="C23" s="488">
        <v>-1.6852285993603562E-2</v>
      </c>
      <c r="D23" s="489">
        <v>-6.6565088883720827E-2</v>
      </c>
      <c r="E23" s="489">
        <v>2.3977327680912434E-2</v>
      </c>
      <c r="F23" s="489">
        <v>2.2486855022940469E-2</v>
      </c>
      <c r="G23" s="490">
        <v>2.0108634339953878E-2</v>
      </c>
    </row>
    <row r="24" spans="1:7">
      <c r="A24" s="130">
        <v>13</v>
      </c>
      <c r="B24" s="35" t="s">
        <v>16</v>
      </c>
      <c r="C24" s="488">
        <v>-0.15522451063751788</v>
      </c>
      <c r="D24" s="489">
        <v>-0.56434987527495073</v>
      </c>
      <c r="E24" s="489">
        <v>0.19927212216237863</v>
      </c>
      <c r="F24" s="489">
        <v>0.18561155741330221</v>
      </c>
      <c r="G24" s="490">
        <v>0.16049812287550005</v>
      </c>
    </row>
    <row r="25" spans="1:7">
      <c r="A25" s="128"/>
      <c r="B25" s="33" t="s">
        <v>17</v>
      </c>
      <c r="C25" s="486"/>
      <c r="D25" s="486"/>
      <c r="E25" s="486"/>
      <c r="F25" s="486"/>
      <c r="G25" s="487"/>
    </row>
    <row r="26" spans="1:7">
      <c r="A26" s="130">
        <v>14</v>
      </c>
      <c r="B26" s="35" t="s">
        <v>18</v>
      </c>
      <c r="C26" s="488">
        <v>4.8664594930663427E-2</v>
      </c>
      <c r="D26" s="489">
        <v>3.1387414452047506E-2</v>
      </c>
      <c r="E26" s="489">
        <v>3.0898507731881027E-2</v>
      </c>
      <c r="F26" s="489">
        <v>3.3813247701828655E-2</v>
      </c>
      <c r="G26" s="490">
        <v>3.6996539124621225E-2</v>
      </c>
    </row>
    <row r="27" spans="1:7" ht="15" customHeight="1">
      <c r="A27" s="130">
        <v>15</v>
      </c>
      <c r="B27" s="35" t="s">
        <v>19</v>
      </c>
      <c r="C27" s="488">
        <v>7.0116600722474526E-2</v>
      </c>
      <c r="D27" s="489">
        <v>6.9310364365241739E-2</v>
      </c>
      <c r="E27" s="489">
        <v>3.9045186737354742E-2</v>
      </c>
      <c r="F27" s="489">
        <v>4.1097738146649521E-2</v>
      </c>
      <c r="G27" s="490">
        <v>4.2188202962713729E-2</v>
      </c>
    </row>
    <row r="28" spans="1:7">
      <c r="A28" s="130">
        <v>16</v>
      </c>
      <c r="B28" s="35" t="s">
        <v>20</v>
      </c>
      <c r="C28" s="488">
        <v>0.60872223753519528</v>
      </c>
      <c r="D28" s="489">
        <v>0.622771767849434</v>
      </c>
      <c r="E28" s="489">
        <v>0.58762789305704533</v>
      </c>
      <c r="F28" s="489">
        <v>0.57608582418405285</v>
      </c>
      <c r="G28" s="490">
        <v>0.59383804295004128</v>
      </c>
    </row>
    <row r="29" spans="1:7" ht="15" customHeight="1">
      <c r="A29" s="130">
        <v>17</v>
      </c>
      <c r="B29" s="35" t="s">
        <v>21</v>
      </c>
      <c r="C29" s="488">
        <v>0.53759337777053628</v>
      </c>
      <c r="D29" s="489">
        <v>0.55678904845144317</v>
      </c>
      <c r="E29" s="489">
        <v>0.53229936992534133</v>
      </c>
      <c r="F29" s="489">
        <v>0.55785155853160373</v>
      </c>
      <c r="G29" s="490">
        <v>0.56931424488557603</v>
      </c>
    </row>
    <row r="30" spans="1:7">
      <c r="A30" s="130">
        <v>18</v>
      </c>
      <c r="B30" s="35" t="s">
        <v>22</v>
      </c>
      <c r="C30" s="488">
        <v>5.9537894944865492E-2</v>
      </c>
      <c r="D30" s="489">
        <v>9.4733127818469459E-2</v>
      </c>
      <c r="E30" s="489">
        <v>0.22281223794416166</v>
      </c>
      <c r="F30" s="489">
        <v>0.12999340665229842</v>
      </c>
      <c r="G30" s="490">
        <v>7.848308129555448E-2</v>
      </c>
    </row>
    <row r="31" spans="1:7" ht="15" customHeight="1">
      <c r="A31" s="128"/>
      <c r="B31" s="33" t="s">
        <v>23</v>
      </c>
      <c r="C31" s="486"/>
      <c r="D31" s="486"/>
      <c r="E31" s="486"/>
      <c r="F31" s="486"/>
      <c r="G31" s="487"/>
    </row>
    <row r="32" spans="1:7" ht="15" customHeight="1">
      <c r="A32" s="130">
        <v>19</v>
      </c>
      <c r="B32" s="35" t="s">
        <v>24</v>
      </c>
      <c r="C32" s="488">
        <v>0.1937872272062143</v>
      </c>
      <c r="D32" s="488">
        <v>0.17569186080552374</v>
      </c>
      <c r="E32" s="488">
        <v>0.17184674965598676</v>
      </c>
      <c r="F32" s="488">
        <v>0.22844439211353618</v>
      </c>
      <c r="G32" s="491">
        <v>0.23996139106899</v>
      </c>
    </row>
    <row r="33" spans="1:7" ht="15" customHeight="1">
      <c r="A33" s="130">
        <v>20</v>
      </c>
      <c r="B33" s="35" t="s">
        <v>25</v>
      </c>
      <c r="C33" s="488">
        <v>0.63978771860315675</v>
      </c>
      <c r="D33" s="488">
        <v>0.6551477238286878</v>
      </c>
      <c r="E33" s="488">
        <v>0.63404513965152642</v>
      </c>
      <c r="F33" s="488">
        <v>0.64801711433775566</v>
      </c>
      <c r="G33" s="491">
        <v>0.65117054152575005</v>
      </c>
    </row>
    <row r="34" spans="1:7" ht="15" customHeight="1">
      <c r="A34" s="130">
        <v>21</v>
      </c>
      <c r="B34" s="259" t="s">
        <v>26</v>
      </c>
      <c r="C34" s="488">
        <v>0.34723888945071008</v>
      </c>
      <c r="D34" s="488">
        <v>0.35217091434728914</v>
      </c>
      <c r="E34" s="488">
        <v>0.36789247188462687</v>
      </c>
      <c r="F34" s="488">
        <v>0.36537296339502862</v>
      </c>
      <c r="G34" s="491">
        <v>0.37733342436967893</v>
      </c>
    </row>
    <row r="35" spans="1:7" ht="15" customHeight="1">
      <c r="A35" s="356"/>
      <c r="B35" s="33" t="s">
        <v>638</v>
      </c>
      <c r="C35" s="353"/>
      <c r="D35" s="353"/>
      <c r="E35" s="353"/>
      <c r="F35" s="353"/>
      <c r="G35" s="354"/>
    </row>
    <row r="36" spans="1:7" ht="15" customHeight="1">
      <c r="A36" s="130">
        <v>22</v>
      </c>
      <c r="B36" s="347" t="s">
        <v>515</v>
      </c>
      <c r="C36" s="259">
        <v>3623454788.6412044</v>
      </c>
      <c r="D36" s="259">
        <v>3375895630.1592102</v>
      </c>
      <c r="E36" s="259">
        <v>3845188448.2466154</v>
      </c>
      <c r="F36" s="259">
        <v>3982381432.0067291</v>
      </c>
      <c r="G36" s="355">
        <v>3345540683.7268782</v>
      </c>
    </row>
    <row r="37" spans="1:7">
      <c r="A37" s="130">
        <v>23</v>
      </c>
      <c r="B37" s="35" t="s">
        <v>516</v>
      </c>
      <c r="C37" s="259">
        <v>3087741713.9178519</v>
      </c>
      <c r="D37" s="260">
        <v>2986413869.8763885</v>
      </c>
      <c r="E37" s="260">
        <v>2864558717.2262158</v>
      </c>
      <c r="F37" s="260">
        <v>2875207786.1080265</v>
      </c>
      <c r="G37" s="261">
        <v>2718886160.551559</v>
      </c>
    </row>
    <row r="38" spans="1:7" ht="15" thickBot="1">
      <c r="A38" s="131">
        <v>24</v>
      </c>
      <c r="B38" s="262" t="s">
        <v>514</v>
      </c>
      <c r="C38" s="492">
        <v>1.1734967249069606</v>
      </c>
      <c r="D38" s="493">
        <v>1.1304178781820828</v>
      </c>
      <c r="E38" s="493">
        <v>1.3423318660299461</v>
      </c>
      <c r="F38" s="493">
        <v>1.3850760460681029</v>
      </c>
      <c r="G38" s="494">
        <v>1.2304820747067229</v>
      </c>
    </row>
    <row r="39" spans="1:7">
      <c r="A39" s="21"/>
    </row>
    <row r="40" spans="1:7" ht="41.4">
      <c r="B40" s="24" t="s">
        <v>607</v>
      </c>
    </row>
    <row r="41" spans="1:7" ht="69">
      <c r="B41" s="407" t="s">
        <v>639</v>
      </c>
      <c r="D41" s="376"/>
      <c r="E41" s="376"/>
      <c r="F41" s="376"/>
      <c r="G41" s="37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109375" style="2" bestFit="1" customWidth="1"/>
    <col min="3" max="3" width="12.6640625" style="2" bestFit="1" customWidth="1"/>
    <col min="4" max="5" width="13.88671875" style="2" bestFit="1" customWidth="1"/>
    <col min="6" max="6" width="12.6640625" style="2" bestFit="1" customWidth="1"/>
    <col min="7" max="7" width="13.6640625" style="2" customWidth="1"/>
    <col min="8" max="8" width="14.5546875" style="2" customWidth="1"/>
  </cols>
  <sheetData>
    <row r="1" spans="1:8">
      <c r="A1" s="18" t="s">
        <v>195</v>
      </c>
      <c r="B1" s="376" t="str">
        <f>Info!C2</f>
        <v>სს თიბისი ბანკი</v>
      </c>
    </row>
    <row r="2" spans="1:8">
      <c r="A2" s="18" t="s">
        <v>196</v>
      </c>
      <c r="B2" s="482">
        <f>'1. key ratios'!B2</f>
        <v>44012</v>
      </c>
    </row>
    <row r="3" spans="1:8">
      <c r="A3" s="18"/>
    </row>
    <row r="4" spans="1:8" ht="15" thickBot="1">
      <c r="A4" s="36" t="s">
        <v>412</v>
      </c>
      <c r="B4" s="76" t="s">
        <v>250</v>
      </c>
      <c r="C4" s="36"/>
      <c r="D4" s="37"/>
      <c r="E4" s="37"/>
      <c r="F4" s="38"/>
      <c r="G4" s="38"/>
      <c r="H4" s="39" t="s">
        <v>99</v>
      </c>
    </row>
    <row r="5" spans="1:8">
      <c r="A5" s="40"/>
      <c r="B5" s="41"/>
      <c r="C5" s="533" t="s">
        <v>201</v>
      </c>
      <c r="D5" s="534"/>
      <c r="E5" s="535"/>
      <c r="F5" s="533" t="s">
        <v>202</v>
      </c>
      <c r="G5" s="534"/>
      <c r="H5" s="536"/>
    </row>
    <row r="6" spans="1:8">
      <c r="A6" s="42" t="s">
        <v>31</v>
      </c>
      <c r="B6" s="43" t="s">
        <v>159</v>
      </c>
      <c r="C6" s="44" t="s">
        <v>32</v>
      </c>
      <c r="D6" s="44" t="s">
        <v>100</v>
      </c>
      <c r="E6" s="44" t="s">
        <v>73</v>
      </c>
      <c r="F6" s="44" t="s">
        <v>32</v>
      </c>
      <c r="G6" s="44" t="s">
        <v>100</v>
      </c>
      <c r="H6" s="45" t="s">
        <v>73</v>
      </c>
    </row>
    <row r="7" spans="1:8">
      <c r="A7" s="42">
        <v>1</v>
      </c>
      <c r="B7" s="46" t="s">
        <v>160</v>
      </c>
      <c r="C7" s="263">
        <v>256402550.62</v>
      </c>
      <c r="D7" s="263">
        <v>376681075.69</v>
      </c>
      <c r="E7" s="264">
        <v>633083626.30999994</v>
      </c>
      <c r="F7" s="265">
        <v>260484342.94999999</v>
      </c>
      <c r="G7" s="266">
        <v>395692218.89999998</v>
      </c>
      <c r="H7" s="267">
        <v>656176561.8499999</v>
      </c>
    </row>
    <row r="8" spans="1:8">
      <c r="A8" s="42">
        <v>2</v>
      </c>
      <c r="B8" s="46" t="s">
        <v>161</v>
      </c>
      <c r="C8" s="263">
        <v>12330358.369999999</v>
      </c>
      <c r="D8" s="263">
        <v>1802260208.3900001</v>
      </c>
      <c r="E8" s="264">
        <v>1814590566.76</v>
      </c>
      <c r="F8" s="265">
        <v>83926834.620000005</v>
      </c>
      <c r="G8" s="266">
        <v>1848272683.46</v>
      </c>
      <c r="H8" s="267">
        <v>1932199518.0799999</v>
      </c>
    </row>
    <row r="9" spans="1:8">
      <c r="A9" s="42">
        <v>3</v>
      </c>
      <c r="B9" s="46" t="s">
        <v>162</v>
      </c>
      <c r="C9" s="263">
        <v>806919.26</v>
      </c>
      <c r="D9" s="263">
        <v>265025350.69999999</v>
      </c>
      <c r="E9" s="264">
        <v>265832269.95999998</v>
      </c>
      <c r="F9" s="265">
        <v>10872757.439999999</v>
      </c>
      <c r="G9" s="266">
        <v>859449422.44000006</v>
      </c>
      <c r="H9" s="267">
        <v>870322179.88000011</v>
      </c>
    </row>
    <row r="10" spans="1:8">
      <c r="A10" s="42">
        <v>4</v>
      </c>
      <c r="B10" s="46" t="s">
        <v>191</v>
      </c>
      <c r="C10" s="263">
        <v>0</v>
      </c>
      <c r="D10" s="263">
        <v>0</v>
      </c>
      <c r="E10" s="264">
        <v>0</v>
      </c>
      <c r="F10" s="265">
        <v>0</v>
      </c>
      <c r="G10" s="266">
        <v>0</v>
      </c>
      <c r="H10" s="267">
        <v>0</v>
      </c>
    </row>
    <row r="11" spans="1:8">
      <c r="A11" s="42">
        <v>5</v>
      </c>
      <c r="B11" s="46" t="s">
        <v>163</v>
      </c>
      <c r="C11" s="263">
        <v>2343613725.9899998</v>
      </c>
      <c r="D11" s="263">
        <v>46582071.530000001</v>
      </c>
      <c r="E11" s="264">
        <v>2390195797.52</v>
      </c>
      <c r="F11" s="265">
        <v>1584702302.2099998</v>
      </c>
      <c r="G11" s="266">
        <v>39614736.129999995</v>
      </c>
      <c r="H11" s="267">
        <v>1624317038.3399997</v>
      </c>
    </row>
    <row r="12" spans="1:8">
      <c r="A12" s="42">
        <v>6.1</v>
      </c>
      <c r="B12" s="47" t="s">
        <v>164</v>
      </c>
      <c r="C12" s="263">
        <v>5230305844.1400003</v>
      </c>
      <c r="D12" s="263">
        <v>8136939488.6700001</v>
      </c>
      <c r="E12" s="264">
        <v>13367245332.810001</v>
      </c>
      <c r="F12" s="265">
        <v>4519373427.2800007</v>
      </c>
      <c r="G12" s="266">
        <v>6607649546.7700005</v>
      </c>
      <c r="H12" s="267">
        <v>11127022974.050001</v>
      </c>
    </row>
    <row r="13" spans="1:8">
      <c r="A13" s="42">
        <v>6.2</v>
      </c>
      <c r="B13" s="47" t="s">
        <v>165</v>
      </c>
      <c r="C13" s="263">
        <v>-295530168.51999998</v>
      </c>
      <c r="D13" s="263">
        <v>-641735635.24000001</v>
      </c>
      <c r="E13" s="264">
        <v>-937265803.75999999</v>
      </c>
      <c r="F13" s="265">
        <v>-193830886.36420006</v>
      </c>
      <c r="G13" s="266">
        <v>-275598217.23579997</v>
      </c>
      <c r="H13" s="267">
        <v>-469429103.60000002</v>
      </c>
    </row>
    <row r="14" spans="1:8">
      <c r="A14" s="42">
        <v>6</v>
      </c>
      <c r="B14" s="46" t="s">
        <v>166</v>
      </c>
      <c r="C14" s="264">
        <v>4934775675.6200008</v>
      </c>
      <c r="D14" s="264">
        <v>7495203853.4300003</v>
      </c>
      <c r="E14" s="264">
        <v>12429979529.050001</v>
      </c>
      <c r="F14" s="264">
        <v>4325542540.915801</v>
      </c>
      <c r="G14" s="264">
        <v>6332051329.5342007</v>
      </c>
      <c r="H14" s="267">
        <v>10657593870.450001</v>
      </c>
    </row>
    <row r="15" spans="1:8">
      <c r="A15" s="42">
        <v>7</v>
      </c>
      <c r="B15" s="46" t="s">
        <v>167</v>
      </c>
      <c r="C15" s="263">
        <v>208483315.16000003</v>
      </c>
      <c r="D15" s="263">
        <v>143186999.5</v>
      </c>
      <c r="E15" s="264">
        <v>351670314.66000003</v>
      </c>
      <c r="F15" s="265">
        <v>82116600.209999993</v>
      </c>
      <c r="G15" s="266">
        <v>59350449.390000001</v>
      </c>
      <c r="H15" s="267">
        <v>141467049.59999999</v>
      </c>
    </row>
    <row r="16" spans="1:8">
      <c r="A16" s="42">
        <v>8</v>
      </c>
      <c r="B16" s="46" t="s">
        <v>168</v>
      </c>
      <c r="C16" s="263">
        <v>76800695.999999985</v>
      </c>
      <c r="D16" s="263">
        <v>0</v>
      </c>
      <c r="E16" s="264">
        <v>76800695.999999985</v>
      </c>
      <c r="F16" s="265">
        <v>54830347.689999998</v>
      </c>
      <c r="G16" s="266">
        <v>0</v>
      </c>
      <c r="H16" s="267">
        <v>54830347.689999998</v>
      </c>
    </row>
    <row r="17" spans="1:8">
      <c r="A17" s="42">
        <v>9</v>
      </c>
      <c r="B17" s="46" t="s">
        <v>169</v>
      </c>
      <c r="C17" s="263">
        <v>26922915.689999998</v>
      </c>
      <c r="D17" s="263">
        <v>0</v>
      </c>
      <c r="E17" s="264">
        <v>26922915.689999998</v>
      </c>
      <c r="F17" s="265">
        <v>20228492.059999999</v>
      </c>
      <c r="G17" s="266">
        <v>0</v>
      </c>
      <c r="H17" s="267">
        <v>20228492.059999999</v>
      </c>
    </row>
    <row r="18" spans="1:8">
      <c r="A18" s="42">
        <v>10</v>
      </c>
      <c r="B18" s="46" t="s">
        <v>170</v>
      </c>
      <c r="C18" s="263">
        <v>595684185.99000001</v>
      </c>
      <c r="D18" s="263">
        <v>0</v>
      </c>
      <c r="E18" s="264">
        <v>595684185.99000001</v>
      </c>
      <c r="F18" s="265">
        <v>610346695.54999995</v>
      </c>
      <c r="G18" s="266">
        <v>0</v>
      </c>
      <c r="H18" s="267">
        <v>610346695.54999995</v>
      </c>
    </row>
    <row r="19" spans="1:8">
      <c r="A19" s="42">
        <v>11</v>
      </c>
      <c r="B19" s="46" t="s">
        <v>171</v>
      </c>
      <c r="C19" s="263">
        <v>324361429.90999997</v>
      </c>
      <c r="D19" s="263">
        <v>78889112.890000001</v>
      </c>
      <c r="E19" s="264">
        <v>403250542.79999995</v>
      </c>
      <c r="F19" s="265">
        <v>222703626.14000002</v>
      </c>
      <c r="G19" s="266">
        <v>56795170.850000001</v>
      </c>
      <c r="H19" s="267">
        <v>279498796.99000001</v>
      </c>
    </row>
    <row r="20" spans="1:8">
      <c r="A20" s="42">
        <v>12</v>
      </c>
      <c r="B20" s="48" t="s">
        <v>172</v>
      </c>
      <c r="C20" s="264">
        <v>8780181772.6100006</v>
      </c>
      <c r="D20" s="264">
        <v>10207828672.130001</v>
      </c>
      <c r="E20" s="264">
        <v>18988010444.740002</v>
      </c>
      <c r="F20" s="264">
        <v>7255754539.7858009</v>
      </c>
      <c r="G20" s="264">
        <v>9591226010.7042007</v>
      </c>
      <c r="H20" s="267">
        <v>16846980550.490002</v>
      </c>
    </row>
    <row r="21" spans="1:8">
      <c r="A21" s="42"/>
      <c r="B21" s="43" t="s">
        <v>189</v>
      </c>
      <c r="C21" s="268"/>
      <c r="D21" s="268"/>
      <c r="E21" s="268"/>
      <c r="F21" s="269"/>
      <c r="G21" s="270"/>
      <c r="H21" s="271"/>
    </row>
    <row r="22" spans="1:8">
      <c r="A22" s="42">
        <v>13</v>
      </c>
      <c r="B22" s="46" t="s">
        <v>173</v>
      </c>
      <c r="C22" s="263">
        <v>31571312.399999999</v>
      </c>
      <c r="D22" s="263">
        <v>221491023.56999999</v>
      </c>
      <c r="E22" s="264">
        <v>253062335.97</v>
      </c>
      <c r="F22" s="265">
        <v>116287376.75</v>
      </c>
      <c r="G22" s="266">
        <v>155844017.75999999</v>
      </c>
      <c r="H22" s="267">
        <v>272131394.50999999</v>
      </c>
    </row>
    <row r="23" spans="1:8">
      <c r="A23" s="42">
        <v>14</v>
      </c>
      <c r="B23" s="46" t="s">
        <v>174</v>
      </c>
      <c r="C23" s="263">
        <v>1490147156.23</v>
      </c>
      <c r="D23" s="263">
        <v>1865142531.0900002</v>
      </c>
      <c r="E23" s="264">
        <v>3355289687.3200002</v>
      </c>
      <c r="F23" s="265">
        <v>1636935038.0699995</v>
      </c>
      <c r="G23" s="266">
        <v>1724916989.2257714</v>
      </c>
      <c r="H23" s="267">
        <v>3361852027.2957706</v>
      </c>
    </row>
    <row r="24" spans="1:8">
      <c r="A24" s="42">
        <v>15</v>
      </c>
      <c r="B24" s="46" t="s">
        <v>175</v>
      </c>
      <c r="C24" s="263">
        <v>1022312918.96</v>
      </c>
      <c r="D24" s="263">
        <v>2215773053.4299998</v>
      </c>
      <c r="E24" s="264">
        <v>3238085972.3899999</v>
      </c>
      <c r="F24" s="265">
        <v>1054383086.67</v>
      </c>
      <c r="G24" s="266">
        <v>1940693747.4400001</v>
      </c>
      <c r="H24" s="267">
        <v>2995076834.1100001</v>
      </c>
    </row>
    <row r="25" spans="1:8">
      <c r="A25" s="42">
        <v>16</v>
      </c>
      <c r="B25" s="46" t="s">
        <v>176</v>
      </c>
      <c r="C25" s="263">
        <v>1173150145</v>
      </c>
      <c r="D25" s="263">
        <v>2866635405.0700002</v>
      </c>
      <c r="E25" s="264">
        <v>4039785550.0700002</v>
      </c>
      <c r="F25" s="265">
        <v>1119597870.24</v>
      </c>
      <c r="G25" s="266">
        <v>2608313830.6699996</v>
      </c>
      <c r="H25" s="267">
        <v>3727911700.9099998</v>
      </c>
    </row>
    <row r="26" spans="1:8">
      <c r="A26" s="42">
        <v>17</v>
      </c>
      <c r="B26" s="46" t="s">
        <v>177</v>
      </c>
      <c r="C26" s="268">
        <v>0.05</v>
      </c>
      <c r="D26" s="268">
        <v>908805613.67999995</v>
      </c>
      <c r="E26" s="264">
        <v>908805613.7299999</v>
      </c>
      <c r="F26" s="269">
        <v>0</v>
      </c>
      <c r="G26" s="270">
        <v>851491135.48000002</v>
      </c>
      <c r="H26" s="267">
        <v>851491135.48000002</v>
      </c>
    </row>
    <row r="27" spans="1:8">
      <c r="A27" s="42">
        <v>18</v>
      </c>
      <c r="B27" s="46" t="s">
        <v>178</v>
      </c>
      <c r="C27" s="263">
        <v>2284806345.3499999</v>
      </c>
      <c r="D27" s="263">
        <v>1608539555.6900001</v>
      </c>
      <c r="E27" s="264">
        <v>3893345901.04</v>
      </c>
      <c r="F27" s="265">
        <v>1005367230.75</v>
      </c>
      <c r="G27" s="266">
        <v>1546760437.0899999</v>
      </c>
      <c r="H27" s="267">
        <v>2552127667.8400002</v>
      </c>
    </row>
    <row r="28" spans="1:8">
      <c r="A28" s="42">
        <v>19</v>
      </c>
      <c r="B28" s="46" t="s">
        <v>179</v>
      </c>
      <c r="C28" s="263">
        <v>30237449.510000002</v>
      </c>
      <c r="D28" s="263">
        <v>54726884.599999994</v>
      </c>
      <c r="E28" s="264">
        <v>84964334.109999999</v>
      </c>
      <c r="F28" s="265">
        <v>100997621.34999999</v>
      </c>
      <c r="G28" s="266">
        <v>49293450.970000006</v>
      </c>
      <c r="H28" s="267">
        <v>150291072.31999999</v>
      </c>
    </row>
    <row r="29" spans="1:8">
      <c r="A29" s="42">
        <v>20</v>
      </c>
      <c r="B29" s="46" t="s">
        <v>101</v>
      </c>
      <c r="C29" s="263">
        <v>116441873.65000001</v>
      </c>
      <c r="D29" s="263">
        <v>184257630.18000001</v>
      </c>
      <c r="E29" s="264">
        <v>300699503.83000004</v>
      </c>
      <c r="F29" s="265">
        <v>161794716.72</v>
      </c>
      <c r="G29" s="266">
        <v>152350696.49000001</v>
      </c>
      <c r="H29" s="267">
        <v>314145413.21000004</v>
      </c>
    </row>
    <row r="30" spans="1:8">
      <c r="A30" s="42">
        <v>21</v>
      </c>
      <c r="B30" s="46" t="s">
        <v>180</v>
      </c>
      <c r="C30" s="263">
        <v>12562250</v>
      </c>
      <c r="D30" s="263">
        <v>1017839120</v>
      </c>
      <c r="E30" s="264">
        <v>1030401370</v>
      </c>
      <c r="F30" s="265">
        <v>12562250</v>
      </c>
      <c r="G30" s="266">
        <v>692127774.55999994</v>
      </c>
      <c r="H30" s="267">
        <v>704690024.55999994</v>
      </c>
    </row>
    <row r="31" spans="1:8">
      <c r="A31" s="42">
        <v>22</v>
      </c>
      <c r="B31" s="48" t="s">
        <v>181</v>
      </c>
      <c r="C31" s="264">
        <v>6161229451.1499996</v>
      </c>
      <c r="D31" s="264">
        <v>10943210817.310001</v>
      </c>
      <c r="E31" s="264">
        <v>17104440268.460001</v>
      </c>
      <c r="F31" s="264">
        <v>5207925190.5500002</v>
      </c>
      <c r="G31" s="264">
        <v>9721792079.68577</v>
      </c>
      <c r="H31" s="267">
        <v>14929717270.235771</v>
      </c>
    </row>
    <row r="32" spans="1:8">
      <c r="A32" s="42"/>
      <c r="B32" s="43" t="s">
        <v>190</v>
      </c>
      <c r="C32" s="268"/>
      <c r="D32" s="268"/>
      <c r="E32" s="263"/>
      <c r="F32" s="269"/>
      <c r="G32" s="270"/>
      <c r="H32" s="271"/>
    </row>
    <row r="33" spans="1:8">
      <c r="A33" s="42">
        <v>23</v>
      </c>
      <c r="B33" s="46" t="s">
        <v>182</v>
      </c>
      <c r="C33" s="263">
        <v>21015907.600000001</v>
      </c>
      <c r="D33" s="268">
        <v>0</v>
      </c>
      <c r="E33" s="264">
        <v>21015907.600000001</v>
      </c>
      <c r="F33" s="265">
        <v>21015907.600000001</v>
      </c>
      <c r="G33" s="270">
        <v>0</v>
      </c>
      <c r="H33" s="267">
        <v>21015907.600000001</v>
      </c>
    </row>
    <row r="34" spans="1:8">
      <c r="A34" s="42">
        <v>24</v>
      </c>
      <c r="B34" s="46" t="s">
        <v>183</v>
      </c>
      <c r="C34" s="263">
        <v>0</v>
      </c>
      <c r="D34" s="268">
        <v>0</v>
      </c>
      <c r="E34" s="264">
        <v>0</v>
      </c>
      <c r="F34" s="265">
        <v>0</v>
      </c>
      <c r="G34" s="270">
        <v>0</v>
      </c>
      <c r="H34" s="267">
        <v>0</v>
      </c>
    </row>
    <row r="35" spans="1:8">
      <c r="A35" s="42">
        <v>25</v>
      </c>
      <c r="B35" s="47" t="s">
        <v>184</v>
      </c>
      <c r="C35" s="263">
        <v>0</v>
      </c>
      <c r="D35" s="268">
        <v>0</v>
      </c>
      <c r="E35" s="264">
        <v>0</v>
      </c>
      <c r="F35" s="265">
        <v>0</v>
      </c>
      <c r="G35" s="270">
        <v>0</v>
      </c>
      <c r="H35" s="267">
        <v>0</v>
      </c>
    </row>
    <row r="36" spans="1:8">
      <c r="A36" s="42">
        <v>26</v>
      </c>
      <c r="B36" s="46" t="s">
        <v>185</v>
      </c>
      <c r="C36" s="263">
        <v>500639858.55000001</v>
      </c>
      <c r="D36" s="268">
        <v>0</v>
      </c>
      <c r="E36" s="264">
        <v>500639858.55000001</v>
      </c>
      <c r="F36" s="265">
        <v>537469430.01999998</v>
      </c>
      <c r="G36" s="270">
        <v>0</v>
      </c>
      <c r="H36" s="267">
        <v>537469430.01999998</v>
      </c>
    </row>
    <row r="37" spans="1:8">
      <c r="A37" s="42">
        <v>27</v>
      </c>
      <c r="B37" s="46" t="s">
        <v>186</v>
      </c>
      <c r="C37" s="263">
        <v>0</v>
      </c>
      <c r="D37" s="268">
        <v>0</v>
      </c>
      <c r="E37" s="264">
        <v>0</v>
      </c>
      <c r="F37" s="265">
        <v>0</v>
      </c>
      <c r="G37" s="270">
        <v>0</v>
      </c>
      <c r="H37" s="267">
        <v>0</v>
      </c>
    </row>
    <row r="38" spans="1:8">
      <c r="A38" s="42">
        <v>28</v>
      </c>
      <c r="B38" s="46" t="s">
        <v>187</v>
      </c>
      <c r="C38" s="263">
        <v>1361911703.3099999</v>
      </c>
      <c r="D38" s="268">
        <v>0</v>
      </c>
      <c r="E38" s="264">
        <v>1361911703.3099999</v>
      </c>
      <c r="F38" s="265">
        <v>1272199600.01</v>
      </c>
      <c r="G38" s="270">
        <v>0</v>
      </c>
      <c r="H38" s="267">
        <v>1272199600.01</v>
      </c>
    </row>
    <row r="39" spans="1:8">
      <c r="A39" s="42">
        <v>29</v>
      </c>
      <c r="B39" s="46" t="s">
        <v>203</v>
      </c>
      <c r="C39" s="263">
        <v>2707.2300000041723</v>
      </c>
      <c r="D39" s="268">
        <v>0</v>
      </c>
      <c r="E39" s="264">
        <v>2707.2300000041723</v>
      </c>
      <c r="F39" s="265">
        <v>86578342.960000008</v>
      </c>
      <c r="G39" s="270">
        <v>0</v>
      </c>
      <c r="H39" s="267">
        <v>86578342.960000008</v>
      </c>
    </row>
    <row r="40" spans="1:8">
      <c r="A40" s="42">
        <v>30</v>
      </c>
      <c r="B40" s="48" t="s">
        <v>188</v>
      </c>
      <c r="C40" s="263">
        <v>1883570176.6900001</v>
      </c>
      <c r="D40" s="268">
        <v>0</v>
      </c>
      <c r="E40" s="264">
        <v>1883570176.6900001</v>
      </c>
      <c r="F40" s="265">
        <v>1917263280.5900002</v>
      </c>
      <c r="G40" s="270">
        <v>0</v>
      </c>
      <c r="H40" s="267">
        <v>1917263280.5900002</v>
      </c>
    </row>
    <row r="41" spans="1:8" ht="15" thickBot="1">
      <c r="A41" s="49">
        <v>31</v>
      </c>
      <c r="B41" s="50" t="s">
        <v>204</v>
      </c>
      <c r="C41" s="272">
        <v>8044799627.8400002</v>
      </c>
      <c r="D41" s="272">
        <v>10943210817.310001</v>
      </c>
      <c r="E41" s="272">
        <v>18988010445.150002</v>
      </c>
      <c r="F41" s="272">
        <v>7125188471.1400003</v>
      </c>
      <c r="G41" s="272">
        <v>9721792079.68577</v>
      </c>
      <c r="H41" s="273">
        <v>16846980550.825771</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C8" sqref="C8:H67"/>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8" t="s">
        <v>195</v>
      </c>
      <c r="B1" s="17" t="str">
        <f>Info!C2</f>
        <v>სს თიბისი ბანკი</v>
      </c>
      <c r="C1" s="17"/>
    </row>
    <row r="2" spans="1:8">
      <c r="A2" s="18" t="s">
        <v>196</v>
      </c>
      <c r="B2" s="481">
        <f>'1. key ratios'!B2</f>
        <v>44012</v>
      </c>
      <c r="C2" s="30"/>
      <c r="D2" s="19"/>
      <c r="E2" s="19"/>
      <c r="F2" s="19"/>
      <c r="G2" s="19"/>
      <c r="H2" s="19"/>
    </row>
    <row r="3" spans="1:8">
      <c r="A3" s="18"/>
      <c r="B3" s="17"/>
      <c r="C3" s="30"/>
      <c r="D3" s="19"/>
      <c r="E3" s="19"/>
      <c r="F3" s="19"/>
      <c r="G3" s="19"/>
      <c r="H3" s="19"/>
    </row>
    <row r="4" spans="1:8" ht="15" thickBot="1">
      <c r="A4" s="52" t="s">
        <v>413</v>
      </c>
      <c r="B4" s="31" t="s">
        <v>229</v>
      </c>
      <c r="C4" s="38"/>
      <c r="D4" s="38"/>
      <c r="E4" s="38"/>
      <c r="F4" s="52"/>
      <c r="G4" s="52"/>
      <c r="H4" s="53" t="s">
        <v>99</v>
      </c>
    </row>
    <row r="5" spans="1:8">
      <c r="A5" s="132"/>
      <c r="B5" s="133"/>
      <c r="C5" s="533" t="s">
        <v>201</v>
      </c>
      <c r="D5" s="534"/>
      <c r="E5" s="535"/>
      <c r="F5" s="533" t="s">
        <v>202</v>
      </c>
      <c r="G5" s="534"/>
      <c r="H5" s="536"/>
    </row>
    <row r="6" spans="1:8">
      <c r="A6" s="134" t="s">
        <v>31</v>
      </c>
      <c r="B6" s="54"/>
      <c r="C6" s="55" t="s">
        <v>32</v>
      </c>
      <c r="D6" s="55" t="s">
        <v>102</v>
      </c>
      <c r="E6" s="55" t="s">
        <v>73</v>
      </c>
      <c r="F6" s="55" t="s">
        <v>32</v>
      </c>
      <c r="G6" s="55" t="s">
        <v>102</v>
      </c>
      <c r="H6" s="135" t="s">
        <v>73</v>
      </c>
    </row>
    <row r="7" spans="1:8">
      <c r="A7" s="136"/>
      <c r="B7" s="57" t="s">
        <v>98</v>
      </c>
      <c r="C7" s="58"/>
      <c r="D7" s="58"/>
      <c r="E7" s="58"/>
      <c r="F7" s="58"/>
      <c r="G7" s="58"/>
      <c r="H7" s="137"/>
    </row>
    <row r="8" spans="1:8">
      <c r="A8" s="136">
        <v>1</v>
      </c>
      <c r="B8" s="59" t="s">
        <v>103</v>
      </c>
      <c r="C8" s="274">
        <v>6784999.3600000003</v>
      </c>
      <c r="D8" s="274">
        <v>8391790.2599999998</v>
      </c>
      <c r="E8" s="264">
        <v>15176789.620000001</v>
      </c>
      <c r="F8" s="274">
        <v>5152366.25</v>
      </c>
      <c r="G8" s="274">
        <v>5756413.9800000004</v>
      </c>
      <c r="H8" s="275">
        <v>10908780.23</v>
      </c>
    </row>
    <row r="9" spans="1:8">
      <c r="A9" s="136">
        <v>2</v>
      </c>
      <c r="B9" s="59" t="s">
        <v>104</v>
      </c>
      <c r="C9" s="276">
        <v>354569306.55000001</v>
      </c>
      <c r="D9" s="276">
        <v>240891794.94000003</v>
      </c>
      <c r="E9" s="264">
        <v>595461101.49000001</v>
      </c>
      <c r="F9" s="276">
        <v>290035449.85000002</v>
      </c>
      <c r="G9" s="276">
        <v>232761365.34</v>
      </c>
      <c r="H9" s="275">
        <v>522796815.19000006</v>
      </c>
    </row>
    <row r="10" spans="1:8">
      <c r="A10" s="136">
        <v>2.1</v>
      </c>
      <c r="B10" s="60" t="s">
        <v>105</v>
      </c>
      <c r="C10" s="274">
        <v>0</v>
      </c>
      <c r="D10" s="274">
        <v>0</v>
      </c>
      <c r="E10" s="264">
        <v>0</v>
      </c>
      <c r="F10" s="274">
        <v>0.53</v>
      </c>
      <c r="G10" s="274">
        <v>0</v>
      </c>
      <c r="H10" s="275">
        <v>0.53</v>
      </c>
    </row>
    <row r="11" spans="1:8">
      <c r="A11" s="136">
        <v>2.2000000000000002</v>
      </c>
      <c r="B11" s="60" t="s">
        <v>106</v>
      </c>
      <c r="C11" s="274">
        <v>65296506.5</v>
      </c>
      <c r="D11" s="274">
        <v>54628407.630000018</v>
      </c>
      <c r="E11" s="264">
        <v>119924914.13000003</v>
      </c>
      <c r="F11" s="274">
        <v>52451395.479999997</v>
      </c>
      <c r="G11" s="274">
        <v>51916500.299999997</v>
      </c>
      <c r="H11" s="275">
        <v>104367895.78</v>
      </c>
    </row>
    <row r="12" spans="1:8">
      <c r="A12" s="136">
        <v>2.2999999999999998</v>
      </c>
      <c r="B12" s="60" t="s">
        <v>107</v>
      </c>
      <c r="C12" s="274">
        <v>20047938.199999999</v>
      </c>
      <c r="D12" s="274">
        <v>25405266.719999999</v>
      </c>
      <c r="E12" s="264">
        <v>45453204.920000002</v>
      </c>
      <c r="F12" s="274">
        <v>10085631.08</v>
      </c>
      <c r="G12" s="274">
        <v>25535362.699999999</v>
      </c>
      <c r="H12" s="275">
        <v>35620993.780000001</v>
      </c>
    </row>
    <row r="13" spans="1:8">
      <c r="A13" s="136">
        <v>2.4</v>
      </c>
      <c r="B13" s="60" t="s">
        <v>108</v>
      </c>
      <c r="C13" s="274">
        <v>5209219.54</v>
      </c>
      <c r="D13" s="274">
        <v>2672092.85</v>
      </c>
      <c r="E13" s="264">
        <v>7881312.3900000006</v>
      </c>
      <c r="F13" s="274">
        <v>2346729.73</v>
      </c>
      <c r="G13" s="274">
        <v>2693096.61</v>
      </c>
      <c r="H13" s="275">
        <v>5039826.34</v>
      </c>
    </row>
    <row r="14" spans="1:8">
      <c r="A14" s="136">
        <v>2.5</v>
      </c>
      <c r="B14" s="60" t="s">
        <v>109</v>
      </c>
      <c r="C14" s="274">
        <v>6026312.2800000003</v>
      </c>
      <c r="D14" s="274">
        <v>18370167.140000001</v>
      </c>
      <c r="E14" s="264">
        <v>24396479.420000002</v>
      </c>
      <c r="F14" s="274">
        <v>2447057.2599999998</v>
      </c>
      <c r="G14" s="274">
        <v>7899588.3899999997</v>
      </c>
      <c r="H14" s="275">
        <v>10346645.649999999</v>
      </c>
    </row>
    <row r="15" spans="1:8">
      <c r="A15" s="136">
        <v>2.6</v>
      </c>
      <c r="B15" s="60" t="s">
        <v>110</v>
      </c>
      <c r="C15" s="274">
        <v>12512077.83</v>
      </c>
      <c r="D15" s="274">
        <v>19235124.239999998</v>
      </c>
      <c r="E15" s="264">
        <v>31747202.07</v>
      </c>
      <c r="F15" s="274">
        <v>8141290.54</v>
      </c>
      <c r="G15" s="274">
        <v>15978323.699999999</v>
      </c>
      <c r="H15" s="275">
        <v>24119614.239999998</v>
      </c>
    </row>
    <row r="16" spans="1:8">
      <c r="A16" s="136">
        <v>2.7</v>
      </c>
      <c r="B16" s="60" t="s">
        <v>111</v>
      </c>
      <c r="C16" s="274">
        <v>8768074.2799999993</v>
      </c>
      <c r="D16" s="274">
        <v>4079858.88</v>
      </c>
      <c r="E16" s="264">
        <v>12847933.16</v>
      </c>
      <c r="F16" s="274">
        <v>3615979.4</v>
      </c>
      <c r="G16" s="274">
        <v>7405178.2400000002</v>
      </c>
      <c r="H16" s="275">
        <v>11021157.640000001</v>
      </c>
    </row>
    <row r="17" spans="1:8">
      <c r="A17" s="136">
        <v>2.8</v>
      </c>
      <c r="B17" s="60" t="s">
        <v>112</v>
      </c>
      <c r="C17" s="274">
        <v>232646793.49000001</v>
      </c>
      <c r="D17" s="274">
        <v>97059913.079999998</v>
      </c>
      <c r="E17" s="264">
        <v>329706706.56999999</v>
      </c>
      <c r="F17" s="274">
        <v>207595187.41</v>
      </c>
      <c r="G17" s="274">
        <v>105320057.84</v>
      </c>
      <c r="H17" s="275">
        <v>312915245.25</v>
      </c>
    </row>
    <row r="18" spans="1:8">
      <c r="A18" s="136">
        <v>2.9</v>
      </c>
      <c r="B18" s="60" t="s">
        <v>113</v>
      </c>
      <c r="C18" s="274">
        <v>4062384.43</v>
      </c>
      <c r="D18" s="274">
        <v>19440964.399999999</v>
      </c>
      <c r="E18" s="264">
        <v>23503348.829999998</v>
      </c>
      <c r="F18" s="274">
        <v>3352178.42</v>
      </c>
      <c r="G18" s="274">
        <v>16013257.560000001</v>
      </c>
      <c r="H18" s="275">
        <v>19365435.98</v>
      </c>
    </row>
    <row r="19" spans="1:8">
      <c r="A19" s="136">
        <v>3</v>
      </c>
      <c r="B19" s="59" t="s">
        <v>114</v>
      </c>
      <c r="C19" s="274">
        <v>5580459.1799999997</v>
      </c>
      <c r="D19" s="274">
        <v>1148340.27</v>
      </c>
      <c r="E19" s="264">
        <v>6728799.4499999993</v>
      </c>
      <c r="F19" s="274">
        <v>12087046.289999999</v>
      </c>
      <c r="G19" s="274">
        <v>1662424.08</v>
      </c>
      <c r="H19" s="275">
        <v>13749470.369999999</v>
      </c>
    </row>
    <row r="20" spans="1:8">
      <c r="A20" s="136">
        <v>4</v>
      </c>
      <c r="B20" s="59" t="s">
        <v>115</v>
      </c>
      <c r="C20" s="274">
        <v>87880701.450000003</v>
      </c>
      <c r="D20" s="274">
        <v>2362981.67</v>
      </c>
      <c r="E20" s="264">
        <v>90243683.120000005</v>
      </c>
      <c r="F20" s="274">
        <v>60003829.770000003</v>
      </c>
      <c r="G20" s="274">
        <v>1137111.99</v>
      </c>
      <c r="H20" s="275">
        <v>61140941.760000005</v>
      </c>
    </row>
    <row r="21" spans="1:8">
      <c r="A21" s="136">
        <v>5</v>
      </c>
      <c r="B21" s="59" t="s">
        <v>116</v>
      </c>
      <c r="C21" s="274">
        <v>0</v>
      </c>
      <c r="D21" s="274">
        <v>0</v>
      </c>
      <c r="E21" s="264">
        <v>0</v>
      </c>
      <c r="F21" s="274">
        <v>0</v>
      </c>
      <c r="G21" s="274">
        <v>0</v>
      </c>
      <c r="H21" s="275">
        <v>0</v>
      </c>
    </row>
    <row r="22" spans="1:8">
      <c r="A22" s="136">
        <v>6</v>
      </c>
      <c r="B22" s="61" t="s">
        <v>117</v>
      </c>
      <c r="C22" s="276">
        <v>454815466.54000002</v>
      </c>
      <c r="D22" s="276">
        <v>252794907.14000002</v>
      </c>
      <c r="E22" s="264">
        <v>707610373.68000007</v>
      </c>
      <c r="F22" s="276">
        <v>367278692.16000003</v>
      </c>
      <c r="G22" s="276">
        <v>241317315.39000002</v>
      </c>
      <c r="H22" s="275">
        <v>608596007.55000007</v>
      </c>
    </row>
    <row r="23" spans="1:8">
      <c r="A23" s="136"/>
      <c r="B23" s="57" t="s">
        <v>96</v>
      </c>
      <c r="C23" s="274"/>
      <c r="D23" s="274"/>
      <c r="E23" s="263"/>
      <c r="F23" s="274"/>
      <c r="G23" s="274"/>
      <c r="H23" s="277"/>
    </row>
    <row r="24" spans="1:8">
      <c r="A24" s="136">
        <v>7</v>
      </c>
      <c r="B24" s="59" t="s">
        <v>118</v>
      </c>
      <c r="C24" s="274">
        <v>58037073.740000002</v>
      </c>
      <c r="D24" s="274">
        <v>15759516.369999999</v>
      </c>
      <c r="E24" s="264">
        <v>73796590.109999999</v>
      </c>
      <c r="F24" s="274">
        <v>48638272.229999997</v>
      </c>
      <c r="G24" s="274">
        <v>15558903.609999999</v>
      </c>
      <c r="H24" s="275">
        <v>64197175.839999996</v>
      </c>
    </row>
    <row r="25" spans="1:8">
      <c r="A25" s="136">
        <v>8</v>
      </c>
      <c r="B25" s="59" t="s">
        <v>119</v>
      </c>
      <c r="C25" s="274">
        <v>54673096.420000002</v>
      </c>
      <c r="D25" s="274">
        <v>51052100.600000001</v>
      </c>
      <c r="E25" s="264">
        <v>105725197.02000001</v>
      </c>
      <c r="F25" s="274">
        <v>50060414.590000004</v>
      </c>
      <c r="G25" s="274">
        <v>43684857.719999999</v>
      </c>
      <c r="H25" s="275">
        <v>93745272.310000002</v>
      </c>
    </row>
    <row r="26" spans="1:8">
      <c r="A26" s="136">
        <v>9</v>
      </c>
      <c r="B26" s="59" t="s">
        <v>120</v>
      </c>
      <c r="C26" s="274">
        <v>10742692.619999999</v>
      </c>
      <c r="D26" s="274">
        <v>502993.69</v>
      </c>
      <c r="E26" s="264">
        <v>11245686.309999999</v>
      </c>
      <c r="F26" s="274">
        <v>4895142.07</v>
      </c>
      <c r="G26" s="274">
        <v>1923544.05</v>
      </c>
      <c r="H26" s="275">
        <v>6818686.1200000001</v>
      </c>
    </row>
    <row r="27" spans="1:8">
      <c r="A27" s="136">
        <v>10</v>
      </c>
      <c r="B27" s="59" t="s">
        <v>121</v>
      </c>
      <c r="C27" s="274">
        <v>0</v>
      </c>
      <c r="D27" s="274">
        <v>50187951.950000003</v>
      </c>
      <c r="E27" s="264">
        <v>50187951.950000003</v>
      </c>
      <c r="F27" s="274">
        <v>0</v>
      </c>
      <c r="G27" s="274">
        <v>16470082.25</v>
      </c>
      <c r="H27" s="275">
        <v>16470082.25</v>
      </c>
    </row>
    <row r="28" spans="1:8">
      <c r="A28" s="136">
        <v>11</v>
      </c>
      <c r="B28" s="59" t="s">
        <v>122</v>
      </c>
      <c r="C28" s="274">
        <v>104040501.69</v>
      </c>
      <c r="D28" s="274">
        <v>59791914.530000001</v>
      </c>
      <c r="E28" s="264">
        <v>163832416.22</v>
      </c>
      <c r="F28" s="274">
        <v>39985152.600000001</v>
      </c>
      <c r="G28" s="274">
        <v>70015100.099999994</v>
      </c>
      <c r="H28" s="275">
        <v>110000252.69999999</v>
      </c>
    </row>
    <row r="29" spans="1:8">
      <c r="A29" s="136">
        <v>12</v>
      </c>
      <c r="B29" s="59" t="s">
        <v>123</v>
      </c>
      <c r="C29" s="274">
        <v>977399.51</v>
      </c>
      <c r="D29" s="274">
        <v>16259</v>
      </c>
      <c r="E29" s="264">
        <v>993658.51</v>
      </c>
      <c r="F29" s="274">
        <v>696328.21</v>
      </c>
      <c r="G29" s="274">
        <v>17.52</v>
      </c>
      <c r="H29" s="275">
        <v>696345.73</v>
      </c>
    </row>
    <row r="30" spans="1:8">
      <c r="A30" s="136">
        <v>13</v>
      </c>
      <c r="B30" s="62" t="s">
        <v>124</v>
      </c>
      <c r="C30" s="276">
        <v>228470763.97999999</v>
      </c>
      <c r="D30" s="276">
        <v>177310736.13999999</v>
      </c>
      <c r="E30" s="264">
        <v>405781500.12</v>
      </c>
      <c r="F30" s="276">
        <v>144275309.69999999</v>
      </c>
      <c r="G30" s="276">
        <v>147652505.25</v>
      </c>
      <c r="H30" s="275">
        <v>291927814.94999999</v>
      </c>
    </row>
    <row r="31" spans="1:8">
      <c r="A31" s="136">
        <v>14</v>
      </c>
      <c r="B31" s="62" t="s">
        <v>125</v>
      </c>
      <c r="C31" s="276">
        <v>226344702.56000003</v>
      </c>
      <c r="D31" s="276">
        <v>75484171.00000003</v>
      </c>
      <c r="E31" s="264">
        <v>301828873.56000006</v>
      </c>
      <c r="F31" s="276">
        <v>223003382.46000004</v>
      </c>
      <c r="G31" s="276">
        <v>93664810.140000015</v>
      </c>
      <c r="H31" s="275">
        <v>316668192.60000002</v>
      </c>
    </row>
    <row r="32" spans="1:8">
      <c r="A32" s="136"/>
      <c r="B32" s="57"/>
      <c r="C32" s="278"/>
      <c r="D32" s="278"/>
      <c r="E32" s="278"/>
      <c r="F32" s="278"/>
      <c r="G32" s="278"/>
      <c r="H32" s="279"/>
    </row>
    <row r="33" spans="1:8">
      <c r="A33" s="136"/>
      <c r="B33" s="57" t="s">
        <v>126</v>
      </c>
      <c r="C33" s="274"/>
      <c r="D33" s="274"/>
      <c r="E33" s="263"/>
      <c r="F33" s="274"/>
      <c r="G33" s="274"/>
      <c r="H33" s="277"/>
    </row>
    <row r="34" spans="1:8">
      <c r="A34" s="136">
        <v>15</v>
      </c>
      <c r="B34" s="56" t="s">
        <v>97</v>
      </c>
      <c r="C34" s="280">
        <v>70739603.030000001</v>
      </c>
      <c r="D34" s="280">
        <v>-6282694.1099999994</v>
      </c>
      <c r="E34" s="264">
        <v>64456908.920000002</v>
      </c>
      <c r="F34" s="280">
        <v>76766529.140000001</v>
      </c>
      <c r="G34" s="280">
        <v>6701606.799999997</v>
      </c>
      <c r="H34" s="275">
        <v>83468135.939999998</v>
      </c>
    </row>
    <row r="35" spans="1:8">
      <c r="A35" s="136">
        <v>15.1</v>
      </c>
      <c r="B35" s="60" t="s">
        <v>127</v>
      </c>
      <c r="C35" s="274">
        <v>96550420.760000005</v>
      </c>
      <c r="D35" s="274">
        <v>34858326.509999998</v>
      </c>
      <c r="E35" s="264">
        <v>131408747.27000001</v>
      </c>
      <c r="F35" s="274">
        <v>98396751.5</v>
      </c>
      <c r="G35" s="274">
        <v>41525832.43</v>
      </c>
      <c r="H35" s="275">
        <v>139922583.93000001</v>
      </c>
    </row>
    <row r="36" spans="1:8">
      <c r="A36" s="136">
        <v>15.2</v>
      </c>
      <c r="B36" s="60" t="s">
        <v>128</v>
      </c>
      <c r="C36" s="274">
        <v>25810817.73</v>
      </c>
      <c r="D36" s="274">
        <v>41141020.619999997</v>
      </c>
      <c r="E36" s="264">
        <v>66951838.349999994</v>
      </c>
      <c r="F36" s="274">
        <v>21630222.359999999</v>
      </c>
      <c r="G36" s="274">
        <v>34824225.630000003</v>
      </c>
      <c r="H36" s="275">
        <v>56454447.990000002</v>
      </c>
    </row>
    <row r="37" spans="1:8">
      <c r="A37" s="136">
        <v>16</v>
      </c>
      <c r="B37" s="59" t="s">
        <v>129</v>
      </c>
      <c r="C37" s="274">
        <v>632376.25</v>
      </c>
      <c r="D37" s="274">
        <v>0</v>
      </c>
      <c r="E37" s="264">
        <v>632376.25</v>
      </c>
      <c r="F37" s="274">
        <v>0</v>
      </c>
      <c r="G37" s="274">
        <v>0</v>
      </c>
      <c r="H37" s="275">
        <v>0</v>
      </c>
    </row>
    <row r="38" spans="1:8">
      <c r="A38" s="136">
        <v>17</v>
      </c>
      <c r="B38" s="59" t="s">
        <v>130</v>
      </c>
      <c r="C38" s="274">
        <v>0</v>
      </c>
      <c r="D38" s="274">
        <v>0</v>
      </c>
      <c r="E38" s="264">
        <v>0</v>
      </c>
      <c r="F38" s="274">
        <v>0</v>
      </c>
      <c r="G38" s="274">
        <v>0</v>
      </c>
      <c r="H38" s="275">
        <v>0</v>
      </c>
    </row>
    <row r="39" spans="1:8">
      <c r="A39" s="136">
        <v>18</v>
      </c>
      <c r="B39" s="59" t="s">
        <v>131</v>
      </c>
      <c r="C39" s="274">
        <v>-1202342.56</v>
      </c>
      <c r="D39" s="274">
        <v>259.43</v>
      </c>
      <c r="E39" s="264">
        <v>-1202083.1300000001</v>
      </c>
      <c r="F39" s="274">
        <v>146592.73000000001</v>
      </c>
      <c r="G39" s="274">
        <v>0</v>
      </c>
      <c r="H39" s="275">
        <v>146592.73000000001</v>
      </c>
    </row>
    <row r="40" spans="1:8">
      <c r="A40" s="136">
        <v>19</v>
      </c>
      <c r="B40" s="59" t="s">
        <v>132</v>
      </c>
      <c r="C40" s="274">
        <v>52181942.159999996</v>
      </c>
      <c r="D40" s="274">
        <v>0</v>
      </c>
      <c r="E40" s="264">
        <v>52181942.159999996</v>
      </c>
      <c r="F40" s="274">
        <v>44450181.840000004</v>
      </c>
      <c r="G40" s="274">
        <v>0</v>
      </c>
      <c r="H40" s="275">
        <v>44450181.840000004</v>
      </c>
    </row>
    <row r="41" spans="1:8">
      <c r="A41" s="136">
        <v>20</v>
      </c>
      <c r="B41" s="59" t="s">
        <v>133</v>
      </c>
      <c r="C41" s="274">
        <v>9507165.0299999993</v>
      </c>
      <c r="D41" s="274">
        <v>0</v>
      </c>
      <c r="E41" s="264">
        <v>9507165.0299999993</v>
      </c>
      <c r="F41" s="274">
        <v>7376098.96</v>
      </c>
      <c r="G41" s="274">
        <v>0</v>
      </c>
      <c r="H41" s="275">
        <v>7376098.96</v>
      </c>
    </row>
    <row r="42" spans="1:8">
      <c r="A42" s="136">
        <v>21</v>
      </c>
      <c r="B42" s="59" t="s">
        <v>134</v>
      </c>
      <c r="C42" s="274">
        <v>-1194834.1499999999</v>
      </c>
      <c r="D42" s="274">
        <v>0</v>
      </c>
      <c r="E42" s="264">
        <v>-1194834.1499999999</v>
      </c>
      <c r="F42" s="274">
        <v>1682351.48</v>
      </c>
      <c r="G42" s="274">
        <v>0</v>
      </c>
      <c r="H42" s="275">
        <v>1682351.48</v>
      </c>
    </row>
    <row r="43" spans="1:8">
      <c r="A43" s="136">
        <v>22</v>
      </c>
      <c r="B43" s="59" t="s">
        <v>135</v>
      </c>
      <c r="C43" s="274">
        <v>12194632.66</v>
      </c>
      <c r="D43" s="274">
        <v>12234735.58</v>
      </c>
      <c r="E43" s="264">
        <v>24429368.240000002</v>
      </c>
      <c r="F43" s="274">
        <v>6558507.75</v>
      </c>
      <c r="G43" s="274">
        <v>10248243.890000001</v>
      </c>
      <c r="H43" s="275">
        <v>16806751.640000001</v>
      </c>
    </row>
    <row r="44" spans="1:8">
      <c r="A44" s="136">
        <v>23</v>
      </c>
      <c r="B44" s="59" t="s">
        <v>136</v>
      </c>
      <c r="C44" s="274">
        <v>6592044.4500000002</v>
      </c>
      <c r="D44" s="274">
        <v>2347771.33</v>
      </c>
      <c r="E44" s="264">
        <v>8939815.7800000012</v>
      </c>
      <c r="F44" s="274">
        <v>7899182.3200000003</v>
      </c>
      <c r="G44" s="274">
        <v>2242001.11</v>
      </c>
      <c r="H44" s="275">
        <v>10141183.43</v>
      </c>
    </row>
    <row r="45" spans="1:8">
      <c r="A45" s="136">
        <v>24</v>
      </c>
      <c r="B45" s="62" t="s">
        <v>137</v>
      </c>
      <c r="C45" s="276">
        <v>149450586.86999997</v>
      </c>
      <c r="D45" s="276">
        <v>8300072.2300000004</v>
      </c>
      <c r="E45" s="264">
        <v>157750659.09999996</v>
      </c>
      <c r="F45" s="276">
        <v>144879444.22</v>
      </c>
      <c r="G45" s="276">
        <v>19191851.799999997</v>
      </c>
      <c r="H45" s="275">
        <v>164071296.01999998</v>
      </c>
    </row>
    <row r="46" spans="1:8">
      <c r="A46" s="136"/>
      <c r="B46" s="57" t="s">
        <v>138</v>
      </c>
      <c r="C46" s="274"/>
      <c r="D46" s="274"/>
      <c r="E46" s="274"/>
      <c r="F46" s="274"/>
      <c r="G46" s="274"/>
      <c r="H46" s="281"/>
    </row>
    <row r="47" spans="1:8">
      <c r="A47" s="136">
        <v>25</v>
      </c>
      <c r="B47" s="59" t="s">
        <v>139</v>
      </c>
      <c r="C47" s="274">
        <v>7058578.2000000002</v>
      </c>
      <c r="D47" s="274">
        <v>3783582.18</v>
      </c>
      <c r="E47" s="264">
        <v>10842160.380000001</v>
      </c>
      <c r="F47" s="274">
        <v>5668155.7800000003</v>
      </c>
      <c r="G47" s="274">
        <v>4569540.08</v>
      </c>
      <c r="H47" s="275">
        <v>10237695.859999999</v>
      </c>
    </row>
    <row r="48" spans="1:8">
      <c r="A48" s="136">
        <v>26</v>
      </c>
      <c r="B48" s="59" t="s">
        <v>140</v>
      </c>
      <c r="C48" s="274">
        <v>6395612.21</v>
      </c>
      <c r="D48" s="274">
        <v>5641738.46</v>
      </c>
      <c r="E48" s="264">
        <v>12037350.67</v>
      </c>
      <c r="F48" s="274">
        <v>9915622.5700000003</v>
      </c>
      <c r="G48" s="274">
        <v>13117975.9</v>
      </c>
      <c r="H48" s="275">
        <v>23033598.469999999</v>
      </c>
    </row>
    <row r="49" spans="1:9">
      <c r="A49" s="136">
        <v>27</v>
      </c>
      <c r="B49" s="59" t="s">
        <v>141</v>
      </c>
      <c r="C49" s="274">
        <v>83496263.659999996</v>
      </c>
      <c r="D49" s="274">
        <v>0</v>
      </c>
      <c r="E49" s="264">
        <v>83496263.659999996</v>
      </c>
      <c r="F49" s="274">
        <v>114386916.62</v>
      </c>
      <c r="G49" s="274">
        <v>0</v>
      </c>
      <c r="H49" s="275">
        <v>114386916.62</v>
      </c>
    </row>
    <row r="50" spans="1:9">
      <c r="A50" s="136">
        <v>28</v>
      </c>
      <c r="B50" s="59" t="s">
        <v>277</v>
      </c>
      <c r="C50" s="274">
        <v>2062570.22</v>
      </c>
      <c r="D50" s="274">
        <v>0</v>
      </c>
      <c r="E50" s="264">
        <v>2062570.22</v>
      </c>
      <c r="F50" s="274">
        <v>2672861.2200000002</v>
      </c>
      <c r="G50" s="274">
        <v>0</v>
      </c>
      <c r="H50" s="275">
        <v>2672861.2200000002</v>
      </c>
    </row>
    <row r="51" spans="1:9">
      <c r="A51" s="136">
        <v>29</v>
      </c>
      <c r="B51" s="59" t="s">
        <v>142</v>
      </c>
      <c r="C51" s="274">
        <v>24892946.420000002</v>
      </c>
      <c r="D51" s="274">
        <v>0</v>
      </c>
      <c r="E51" s="264">
        <v>24892946.420000002</v>
      </c>
      <c r="F51" s="274">
        <v>27654306.68</v>
      </c>
      <c r="G51" s="274">
        <v>0</v>
      </c>
      <c r="H51" s="275">
        <v>27654306.68</v>
      </c>
    </row>
    <row r="52" spans="1:9">
      <c r="A52" s="136">
        <v>30</v>
      </c>
      <c r="B52" s="59" t="s">
        <v>143</v>
      </c>
      <c r="C52" s="274">
        <v>25394830.09</v>
      </c>
      <c r="D52" s="274">
        <v>8797083.7100000009</v>
      </c>
      <c r="E52" s="264">
        <v>34191913.799999997</v>
      </c>
      <c r="F52" s="274">
        <v>25870817.609999999</v>
      </c>
      <c r="G52" s="274">
        <v>10763462.42</v>
      </c>
      <c r="H52" s="275">
        <v>36634280.030000001</v>
      </c>
    </row>
    <row r="53" spans="1:9">
      <c r="A53" s="136">
        <v>31</v>
      </c>
      <c r="B53" s="62" t="s">
        <v>144</v>
      </c>
      <c r="C53" s="276">
        <v>149300800.79999998</v>
      </c>
      <c r="D53" s="276">
        <v>18222404.350000001</v>
      </c>
      <c r="E53" s="264">
        <v>167523205.14999998</v>
      </c>
      <c r="F53" s="276">
        <v>186168680.48000002</v>
      </c>
      <c r="G53" s="276">
        <v>28450978.399999999</v>
      </c>
      <c r="H53" s="275">
        <v>214619658.88000003</v>
      </c>
    </row>
    <row r="54" spans="1:9">
      <c r="A54" s="136">
        <v>32</v>
      </c>
      <c r="B54" s="62" t="s">
        <v>145</v>
      </c>
      <c r="C54" s="276">
        <v>149786.06999999285</v>
      </c>
      <c r="D54" s="276">
        <v>-9922332.120000001</v>
      </c>
      <c r="E54" s="264">
        <v>-9772546.0500000082</v>
      </c>
      <c r="F54" s="276">
        <v>-41289236.26000002</v>
      </c>
      <c r="G54" s="276">
        <v>-9259126.6000000015</v>
      </c>
      <c r="H54" s="275">
        <v>-50548362.860000022</v>
      </c>
    </row>
    <row r="55" spans="1:9">
      <c r="A55" s="136"/>
      <c r="B55" s="57"/>
      <c r="C55" s="278"/>
      <c r="D55" s="278"/>
      <c r="E55" s="278"/>
      <c r="F55" s="278"/>
      <c r="G55" s="278"/>
      <c r="H55" s="279"/>
    </row>
    <row r="56" spans="1:9">
      <c r="A56" s="136">
        <v>33</v>
      </c>
      <c r="B56" s="62" t="s">
        <v>146</v>
      </c>
      <c r="C56" s="276">
        <v>226494488.63000003</v>
      </c>
      <c r="D56" s="276">
        <v>65561838.880000025</v>
      </c>
      <c r="E56" s="264">
        <v>292056327.51000005</v>
      </c>
      <c r="F56" s="276">
        <v>181714146.20000002</v>
      </c>
      <c r="G56" s="276">
        <v>84405683.540000021</v>
      </c>
      <c r="H56" s="275">
        <v>266119829.74000004</v>
      </c>
    </row>
    <row r="57" spans="1:9">
      <c r="A57" s="136"/>
      <c r="B57" s="57"/>
      <c r="C57" s="278"/>
      <c r="D57" s="278"/>
      <c r="E57" s="278"/>
      <c r="F57" s="278"/>
      <c r="G57" s="278"/>
      <c r="H57" s="279"/>
    </row>
    <row r="58" spans="1:9">
      <c r="A58" s="136">
        <v>34</v>
      </c>
      <c r="B58" s="59" t="s">
        <v>147</v>
      </c>
      <c r="C58" s="274">
        <v>469535955.11000001</v>
      </c>
      <c r="D58" s="274">
        <v>0</v>
      </c>
      <c r="E58" s="264">
        <v>469535955.11000001</v>
      </c>
      <c r="F58" s="274">
        <v>90181664.569999993</v>
      </c>
      <c r="G58" s="274">
        <v>0</v>
      </c>
      <c r="H58" s="275">
        <v>90181664.569999993</v>
      </c>
    </row>
    <row r="59" spans="1:9" s="217" customFormat="1">
      <c r="A59" s="136">
        <v>35</v>
      </c>
      <c r="B59" s="56" t="s">
        <v>148</v>
      </c>
      <c r="C59" s="282">
        <v>360037.95</v>
      </c>
      <c r="D59" s="282">
        <v>0</v>
      </c>
      <c r="E59" s="283">
        <v>360037.95</v>
      </c>
      <c r="F59" s="284">
        <v>945104.75</v>
      </c>
      <c r="G59" s="284">
        <v>0</v>
      </c>
      <c r="H59" s="285">
        <v>945104.75</v>
      </c>
      <c r="I59" s="216"/>
    </row>
    <row r="60" spans="1:9">
      <c r="A60" s="136">
        <v>36</v>
      </c>
      <c r="B60" s="59" t="s">
        <v>149</v>
      </c>
      <c r="C60" s="274">
        <v>21697771.859999999</v>
      </c>
      <c r="D60" s="274">
        <v>0</v>
      </c>
      <c r="E60" s="264">
        <v>21697771.859999999</v>
      </c>
      <c r="F60" s="274">
        <v>7951498.3899999997</v>
      </c>
      <c r="G60" s="274">
        <v>0</v>
      </c>
      <c r="H60" s="275">
        <v>7951498.3899999997</v>
      </c>
    </row>
    <row r="61" spans="1:9">
      <c r="A61" s="136">
        <v>37</v>
      </c>
      <c r="B61" s="62" t="s">
        <v>150</v>
      </c>
      <c r="C61" s="276">
        <v>491593764.92000002</v>
      </c>
      <c r="D61" s="276">
        <v>0</v>
      </c>
      <c r="E61" s="264">
        <v>491593764.92000002</v>
      </c>
      <c r="F61" s="276">
        <v>99078267.709999993</v>
      </c>
      <c r="G61" s="276">
        <v>0</v>
      </c>
      <c r="H61" s="275">
        <v>99078267.709999993</v>
      </c>
    </row>
    <row r="62" spans="1:9">
      <c r="A62" s="136"/>
      <c r="B62" s="63"/>
      <c r="C62" s="274"/>
      <c r="D62" s="274"/>
      <c r="E62" s="274"/>
      <c r="F62" s="274"/>
      <c r="G62" s="274"/>
      <c r="H62" s="281"/>
    </row>
    <row r="63" spans="1:9">
      <c r="A63" s="136">
        <v>38</v>
      </c>
      <c r="B63" s="64" t="s">
        <v>278</v>
      </c>
      <c r="C63" s="276">
        <v>-265099276.28999999</v>
      </c>
      <c r="D63" s="276">
        <v>65561838.880000025</v>
      </c>
      <c r="E63" s="264">
        <v>-199537437.40999997</v>
      </c>
      <c r="F63" s="276">
        <v>82635878.490000024</v>
      </c>
      <c r="G63" s="276">
        <v>84405683.540000021</v>
      </c>
      <c r="H63" s="275">
        <v>167041562.03000003</v>
      </c>
    </row>
    <row r="64" spans="1:9">
      <c r="A64" s="134">
        <v>39</v>
      </c>
      <c r="B64" s="59" t="s">
        <v>151</v>
      </c>
      <c r="C64" s="286">
        <v>-43122050.310000002</v>
      </c>
      <c r="D64" s="286">
        <v>0</v>
      </c>
      <c r="E64" s="264">
        <v>-43122050.310000002</v>
      </c>
      <c r="F64" s="286">
        <v>13988534.050000001</v>
      </c>
      <c r="G64" s="286">
        <v>0</v>
      </c>
      <c r="H64" s="275">
        <v>13988534.050000001</v>
      </c>
    </row>
    <row r="65" spans="1:8">
      <c r="A65" s="136">
        <v>40</v>
      </c>
      <c r="B65" s="62" t="s">
        <v>152</v>
      </c>
      <c r="C65" s="276">
        <v>-221977225.97999999</v>
      </c>
      <c r="D65" s="276">
        <v>65561838.880000025</v>
      </c>
      <c r="E65" s="264">
        <v>-156415387.09999996</v>
      </c>
      <c r="F65" s="276">
        <v>68647344.440000027</v>
      </c>
      <c r="G65" s="276">
        <v>84405683.540000021</v>
      </c>
      <c r="H65" s="275">
        <v>153053027.98000005</v>
      </c>
    </row>
    <row r="66" spans="1:8">
      <c r="A66" s="134">
        <v>41</v>
      </c>
      <c r="B66" s="59" t="s">
        <v>153</v>
      </c>
      <c r="C66" s="286">
        <v>0</v>
      </c>
      <c r="D66" s="286">
        <v>0</v>
      </c>
      <c r="E66" s="264">
        <v>0</v>
      </c>
      <c r="F66" s="286">
        <v>0</v>
      </c>
      <c r="G66" s="286">
        <v>0</v>
      </c>
      <c r="H66" s="275">
        <v>0</v>
      </c>
    </row>
    <row r="67" spans="1:8" ht="15" thickBot="1">
      <c r="A67" s="138">
        <v>42</v>
      </c>
      <c r="B67" s="139" t="s">
        <v>154</v>
      </c>
      <c r="C67" s="287">
        <v>-221977225.97999999</v>
      </c>
      <c r="D67" s="287">
        <v>65561838.880000025</v>
      </c>
      <c r="E67" s="272">
        <v>-156415387.09999996</v>
      </c>
      <c r="F67" s="287">
        <v>68647344.440000027</v>
      </c>
      <c r="G67" s="287">
        <v>84405683.540000021</v>
      </c>
      <c r="H67" s="288">
        <v>153053027.98000005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1" zoomScaleNormal="100" workbookViewId="0">
      <selection activeCell="C7" sqref="C7:H53"/>
    </sheetView>
  </sheetViews>
  <sheetFormatPr defaultRowHeight="14.4"/>
  <cols>
    <col min="1" max="1" width="9.5546875" bestFit="1" customWidth="1"/>
    <col min="2" max="2" width="72.33203125" customWidth="1"/>
    <col min="3" max="3" width="12.6640625" customWidth="1"/>
    <col min="4" max="5" width="13.88671875" bestFit="1" customWidth="1"/>
    <col min="6" max="6" width="12.6640625" customWidth="1"/>
    <col min="7" max="8" width="13.88671875" bestFit="1" customWidth="1"/>
  </cols>
  <sheetData>
    <row r="1" spans="1:8">
      <c r="A1" s="2" t="s">
        <v>195</v>
      </c>
      <c r="B1" t="str">
        <f>Info!C2</f>
        <v>სს თიბისი ბანკი</v>
      </c>
    </row>
    <row r="2" spans="1:8">
      <c r="A2" s="2" t="s">
        <v>196</v>
      </c>
      <c r="B2" s="495">
        <f>'1. key ratios'!B2</f>
        <v>44012</v>
      </c>
    </row>
    <row r="3" spans="1:8">
      <c r="A3" s="2"/>
    </row>
    <row r="4" spans="1:8" ht="15" thickBot="1">
      <c r="A4" s="2" t="s">
        <v>414</v>
      </c>
      <c r="B4" s="2"/>
      <c r="C4" s="228"/>
      <c r="D4" s="228"/>
      <c r="E4" s="228"/>
      <c r="F4" s="229"/>
      <c r="G4" s="229"/>
      <c r="H4" s="230" t="s">
        <v>99</v>
      </c>
    </row>
    <row r="5" spans="1:8">
      <c r="A5" s="537" t="s">
        <v>31</v>
      </c>
      <c r="B5" s="539" t="s">
        <v>251</v>
      </c>
      <c r="C5" s="541" t="s">
        <v>201</v>
      </c>
      <c r="D5" s="541"/>
      <c r="E5" s="541"/>
      <c r="F5" s="541" t="s">
        <v>202</v>
      </c>
      <c r="G5" s="541"/>
      <c r="H5" s="542"/>
    </row>
    <row r="6" spans="1:8">
      <c r="A6" s="538"/>
      <c r="B6" s="540"/>
      <c r="C6" s="44" t="s">
        <v>32</v>
      </c>
      <c r="D6" s="44" t="s">
        <v>100</v>
      </c>
      <c r="E6" s="44" t="s">
        <v>73</v>
      </c>
      <c r="F6" s="44" t="s">
        <v>32</v>
      </c>
      <c r="G6" s="44" t="s">
        <v>100</v>
      </c>
      <c r="H6" s="45" t="s">
        <v>73</v>
      </c>
    </row>
    <row r="7" spans="1:8" s="3" customFormat="1">
      <c r="A7" s="231">
        <v>1</v>
      </c>
      <c r="B7" s="232" t="s">
        <v>490</v>
      </c>
      <c r="C7" s="266">
        <v>1073509829.6700008</v>
      </c>
      <c r="D7" s="266">
        <v>2162008156.4996901</v>
      </c>
      <c r="E7" s="289">
        <v>3235517986.1696906</v>
      </c>
      <c r="F7" s="266">
        <v>1005209373.1500016</v>
      </c>
      <c r="G7" s="266">
        <v>1484983470.9905283</v>
      </c>
      <c r="H7" s="267">
        <v>2490192844.1405301</v>
      </c>
    </row>
    <row r="8" spans="1:8" s="3" customFormat="1">
      <c r="A8" s="231">
        <v>1.1000000000000001</v>
      </c>
      <c r="B8" s="233" t="s">
        <v>282</v>
      </c>
      <c r="C8" s="266">
        <v>753235243.65999997</v>
      </c>
      <c r="D8" s="266">
        <v>1123434817.0699999</v>
      </c>
      <c r="E8" s="289">
        <v>1876670060.73</v>
      </c>
      <c r="F8" s="266">
        <v>603951657.42999995</v>
      </c>
      <c r="G8" s="266">
        <v>796625291.46000004</v>
      </c>
      <c r="H8" s="267">
        <v>1400576948.8899999</v>
      </c>
    </row>
    <row r="9" spans="1:8" s="3" customFormat="1">
      <c r="A9" s="231">
        <v>1.2</v>
      </c>
      <c r="B9" s="233" t="s">
        <v>283</v>
      </c>
      <c r="C9" s="266">
        <v>0</v>
      </c>
      <c r="D9" s="266">
        <v>142429971.15967</v>
      </c>
      <c r="E9" s="289">
        <v>142429971.15967</v>
      </c>
      <c r="F9" s="266">
        <v>0</v>
      </c>
      <c r="G9" s="266">
        <v>143038752.12104404</v>
      </c>
      <c r="H9" s="267">
        <v>143038752.12104404</v>
      </c>
    </row>
    <row r="10" spans="1:8" s="3" customFormat="1">
      <c r="A10" s="231">
        <v>1.3</v>
      </c>
      <c r="B10" s="233" t="s">
        <v>284</v>
      </c>
      <c r="C10" s="266">
        <v>320274586.01000082</v>
      </c>
      <c r="D10" s="266">
        <v>896142489.70001996</v>
      </c>
      <c r="E10" s="289">
        <v>1216417075.7100208</v>
      </c>
      <c r="F10" s="266">
        <v>401257715.7200017</v>
      </c>
      <c r="G10" s="266">
        <v>545318594.94948423</v>
      </c>
      <c r="H10" s="267">
        <v>946576310.66948593</v>
      </c>
    </row>
    <row r="11" spans="1:8" s="3" customFormat="1">
      <c r="A11" s="231">
        <v>1.4</v>
      </c>
      <c r="B11" s="233" t="s">
        <v>285</v>
      </c>
      <c r="C11" s="266">
        <v>0</v>
      </c>
      <c r="D11" s="266">
        <v>878.57</v>
      </c>
      <c r="E11" s="289">
        <v>878.57</v>
      </c>
      <c r="F11" s="266">
        <v>0</v>
      </c>
      <c r="G11" s="266">
        <v>832.46</v>
      </c>
      <c r="H11" s="267">
        <v>832.46</v>
      </c>
    </row>
    <row r="12" spans="1:8" s="3" customFormat="1" ht="29.25" customHeight="1">
      <c r="A12" s="231">
        <v>2</v>
      </c>
      <c r="B12" s="232" t="s">
        <v>286</v>
      </c>
      <c r="C12" s="266">
        <v>0</v>
      </c>
      <c r="D12" s="266">
        <v>0</v>
      </c>
      <c r="E12" s="289">
        <v>0</v>
      </c>
      <c r="F12" s="266">
        <v>0</v>
      </c>
      <c r="G12" s="266">
        <v>0</v>
      </c>
      <c r="H12" s="267">
        <v>0</v>
      </c>
    </row>
    <row r="13" spans="1:8" s="3" customFormat="1" ht="27.6">
      <c r="A13" s="231">
        <v>3</v>
      </c>
      <c r="B13" s="232" t="s">
        <v>287</v>
      </c>
      <c r="C13" s="266">
        <v>614832000</v>
      </c>
      <c r="D13" s="266">
        <v>0</v>
      </c>
      <c r="E13" s="289">
        <v>614832000</v>
      </c>
      <c r="F13" s="266">
        <v>413512000</v>
      </c>
      <c r="G13" s="266">
        <v>0</v>
      </c>
      <c r="H13" s="267">
        <v>413512000</v>
      </c>
    </row>
    <row r="14" spans="1:8" s="3" customFormat="1">
      <c r="A14" s="231">
        <v>3.1</v>
      </c>
      <c r="B14" s="233" t="s">
        <v>288</v>
      </c>
      <c r="C14" s="266">
        <v>614832000</v>
      </c>
      <c r="D14" s="266">
        <v>0</v>
      </c>
      <c r="E14" s="289">
        <v>614832000</v>
      </c>
      <c r="F14" s="266">
        <v>413512000</v>
      </c>
      <c r="G14" s="266">
        <v>0</v>
      </c>
      <c r="H14" s="267">
        <v>413512000</v>
      </c>
    </row>
    <row r="15" spans="1:8" s="3" customFormat="1">
      <c r="A15" s="231">
        <v>3.2</v>
      </c>
      <c r="B15" s="233" t="s">
        <v>289</v>
      </c>
      <c r="C15" s="266">
        <v>0</v>
      </c>
      <c r="D15" s="266">
        <v>0</v>
      </c>
      <c r="E15" s="289">
        <v>0</v>
      </c>
      <c r="F15" s="266">
        <v>0</v>
      </c>
      <c r="G15" s="266">
        <v>0</v>
      </c>
      <c r="H15" s="267">
        <v>0</v>
      </c>
    </row>
    <row r="16" spans="1:8" s="3" customFormat="1">
      <c r="A16" s="231">
        <v>4</v>
      </c>
      <c r="B16" s="232" t="s">
        <v>290</v>
      </c>
      <c r="C16" s="266">
        <v>2336562826.9900002</v>
      </c>
      <c r="D16" s="266">
        <v>5245613891.6800003</v>
      </c>
      <c r="E16" s="289">
        <v>7582176718.670001</v>
      </c>
      <c r="F16" s="266">
        <v>2179606908.48</v>
      </c>
      <c r="G16" s="266">
        <v>4662777494.8699999</v>
      </c>
      <c r="H16" s="267">
        <v>6842384403.3500004</v>
      </c>
    </row>
    <row r="17" spans="1:8" s="3" customFormat="1">
      <c r="A17" s="231">
        <v>4.0999999999999996</v>
      </c>
      <c r="B17" s="233" t="s">
        <v>291</v>
      </c>
      <c r="C17" s="266">
        <v>1942917447.9000001</v>
      </c>
      <c r="D17" s="266">
        <v>4701403252.5600004</v>
      </c>
      <c r="E17" s="289">
        <v>6644320700.460001</v>
      </c>
      <c r="F17" s="266">
        <v>1975205805.8499999</v>
      </c>
      <c r="G17" s="266">
        <v>4309346622.5</v>
      </c>
      <c r="H17" s="267">
        <v>6284552428.3500004</v>
      </c>
    </row>
    <row r="18" spans="1:8" s="3" customFormat="1">
      <c r="A18" s="231">
        <v>4.2</v>
      </c>
      <c r="B18" s="233" t="s">
        <v>292</v>
      </c>
      <c r="C18" s="266">
        <v>393645379.08999997</v>
      </c>
      <c r="D18" s="266">
        <v>544210639.12</v>
      </c>
      <c r="E18" s="289">
        <v>937856018.21000004</v>
      </c>
      <c r="F18" s="266">
        <v>204401102.63</v>
      </c>
      <c r="G18" s="266">
        <v>353430872.37</v>
      </c>
      <c r="H18" s="267">
        <v>557831975</v>
      </c>
    </row>
    <row r="19" spans="1:8" s="3" customFormat="1" ht="27.6">
      <c r="A19" s="231">
        <v>5</v>
      </c>
      <c r="B19" s="232" t="s">
        <v>293</v>
      </c>
      <c r="C19" s="266">
        <v>9344524063.7800007</v>
      </c>
      <c r="D19" s="266">
        <v>17535856769.939999</v>
      </c>
      <c r="E19" s="289">
        <v>26880380833.719997</v>
      </c>
      <c r="F19" s="266">
        <v>8666182760.0499992</v>
      </c>
      <c r="G19" s="266">
        <v>14686939379.83</v>
      </c>
      <c r="H19" s="267">
        <v>23353122139.879997</v>
      </c>
    </row>
    <row r="20" spans="1:8" s="3" customFormat="1">
      <c r="A20" s="231">
        <v>5.0999999999999996</v>
      </c>
      <c r="B20" s="233" t="s">
        <v>294</v>
      </c>
      <c r="C20" s="266">
        <v>224267894.25999999</v>
      </c>
      <c r="D20" s="266">
        <v>222882228.19</v>
      </c>
      <c r="E20" s="289">
        <v>447150122.44999999</v>
      </c>
      <c r="F20" s="266">
        <v>250085829.46000001</v>
      </c>
      <c r="G20" s="266">
        <v>241115196.19</v>
      </c>
      <c r="H20" s="267">
        <v>491201025.64999998</v>
      </c>
    </row>
    <row r="21" spans="1:8" s="3" customFormat="1">
      <c r="A21" s="231">
        <v>5.2</v>
      </c>
      <c r="B21" s="233" t="s">
        <v>295</v>
      </c>
      <c r="C21" s="266">
        <v>213171299.86000001</v>
      </c>
      <c r="D21" s="266">
        <v>28726863.73</v>
      </c>
      <c r="E21" s="289">
        <v>241898163.59</v>
      </c>
      <c r="F21" s="266">
        <v>273532988.94999999</v>
      </c>
      <c r="G21" s="266">
        <v>75128758.620000005</v>
      </c>
      <c r="H21" s="267">
        <v>348661747.56999999</v>
      </c>
    </row>
    <row r="22" spans="1:8" s="3" customFormat="1">
      <c r="A22" s="231">
        <v>5.3</v>
      </c>
      <c r="B22" s="233" t="s">
        <v>296</v>
      </c>
      <c r="C22" s="266">
        <v>6880257041.8999996</v>
      </c>
      <c r="D22" s="266">
        <v>14806338539.65</v>
      </c>
      <c r="E22" s="289">
        <v>21686595581.549999</v>
      </c>
      <c r="F22" s="266">
        <v>6181888101.0300007</v>
      </c>
      <c r="G22" s="266">
        <v>11784695806.58</v>
      </c>
      <c r="H22" s="267">
        <v>17966583907.610001</v>
      </c>
    </row>
    <row r="23" spans="1:8" s="3" customFormat="1">
      <c r="A23" s="231" t="s">
        <v>297</v>
      </c>
      <c r="B23" s="234" t="s">
        <v>298</v>
      </c>
      <c r="C23" s="266">
        <v>3882996792.8699999</v>
      </c>
      <c r="D23" s="266">
        <v>5377422218.8299999</v>
      </c>
      <c r="E23" s="289">
        <v>9260419011.7000008</v>
      </c>
      <c r="F23" s="266">
        <v>3368118442.2800002</v>
      </c>
      <c r="G23" s="266">
        <v>4876159529.4099998</v>
      </c>
      <c r="H23" s="267">
        <v>8244277971.6900005</v>
      </c>
    </row>
    <row r="24" spans="1:8" s="3" customFormat="1">
      <c r="A24" s="231" t="s">
        <v>299</v>
      </c>
      <c r="B24" s="234" t="s">
        <v>300</v>
      </c>
      <c r="C24" s="266">
        <v>1237654972.21</v>
      </c>
      <c r="D24" s="266">
        <v>4565075890.9499998</v>
      </c>
      <c r="E24" s="289">
        <v>5802730863.1599998</v>
      </c>
      <c r="F24" s="266">
        <v>1121751833.3499999</v>
      </c>
      <c r="G24" s="266">
        <v>3157513446.4499998</v>
      </c>
      <c r="H24" s="267">
        <v>4279265279.7999997</v>
      </c>
    </row>
    <row r="25" spans="1:8" s="3" customFormat="1">
      <c r="A25" s="231" t="s">
        <v>301</v>
      </c>
      <c r="B25" s="235" t="s">
        <v>302</v>
      </c>
      <c r="C25" s="266">
        <v>0</v>
      </c>
      <c r="D25" s="266">
        <v>0</v>
      </c>
      <c r="E25" s="289">
        <v>0</v>
      </c>
      <c r="F25" s="266">
        <v>0</v>
      </c>
      <c r="G25" s="266">
        <v>0</v>
      </c>
      <c r="H25" s="267">
        <v>0</v>
      </c>
    </row>
    <row r="26" spans="1:8" s="3" customFormat="1">
      <c r="A26" s="231" t="s">
        <v>303</v>
      </c>
      <c r="B26" s="234" t="s">
        <v>304</v>
      </c>
      <c r="C26" s="266">
        <v>1101748874.1500001</v>
      </c>
      <c r="D26" s="266">
        <v>3521258214.29</v>
      </c>
      <c r="E26" s="289">
        <v>4623007088.4400005</v>
      </c>
      <c r="F26" s="266">
        <v>945709113.75999999</v>
      </c>
      <c r="G26" s="266">
        <v>2198645139.8099999</v>
      </c>
      <c r="H26" s="267">
        <v>3144354253.5699997</v>
      </c>
    </row>
    <row r="27" spans="1:8" s="3" customFormat="1">
      <c r="A27" s="231" t="s">
        <v>305</v>
      </c>
      <c r="B27" s="234" t="s">
        <v>306</v>
      </c>
      <c r="C27" s="266">
        <v>657856402.66999996</v>
      </c>
      <c r="D27" s="266">
        <v>1342582215.5799999</v>
      </c>
      <c r="E27" s="289">
        <v>2000438618.25</v>
      </c>
      <c r="F27" s="266">
        <v>746308711.63999999</v>
      </c>
      <c r="G27" s="266">
        <v>1552377690.9100001</v>
      </c>
      <c r="H27" s="267">
        <v>2298686402.5500002</v>
      </c>
    </row>
    <row r="28" spans="1:8" s="3" customFormat="1">
      <c r="A28" s="231">
        <v>5.4</v>
      </c>
      <c r="B28" s="233" t="s">
        <v>307</v>
      </c>
      <c r="C28" s="266">
        <v>1638742220.0699999</v>
      </c>
      <c r="D28" s="266">
        <v>1299805552.3699999</v>
      </c>
      <c r="E28" s="289">
        <v>2938547772.4399996</v>
      </c>
      <c r="F28" s="266">
        <v>1579244540.21</v>
      </c>
      <c r="G28" s="266">
        <v>1620791277.6500001</v>
      </c>
      <c r="H28" s="267">
        <v>3200035817.8600001</v>
      </c>
    </row>
    <row r="29" spans="1:8" s="3" customFormat="1">
      <c r="A29" s="231">
        <v>5.5</v>
      </c>
      <c r="B29" s="233" t="s">
        <v>308</v>
      </c>
      <c r="C29" s="266">
        <v>106489226.86</v>
      </c>
      <c r="D29" s="266">
        <v>546258754.13999999</v>
      </c>
      <c r="E29" s="289">
        <v>652747981</v>
      </c>
      <c r="F29" s="266">
        <v>134752575.69</v>
      </c>
      <c r="G29" s="266">
        <v>420314571.83999997</v>
      </c>
      <c r="H29" s="267">
        <v>555067147.52999997</v>
      </c>
    </row>
    <row r="30" spans="1:8" s="3" customFormat="1">
      <c r="A30" s="231">
        <v>5.6</v>
      </c>
      <c r="B30" s="233" t="s">
        <v>309</v>
      </c>
      <c r="C30" s="266">
        <v>0</v>
      </c>
      <c r="D30" s="266">
        <v>0</v>
      </c>
      <c r="E30" s="289">
        <v>0</v>
      </c>
      <c r="F30" s="266">
        <v>0</v>
      </c>
      <c r="G30" s="266">
        <v>0</v>
      </c>
      <c r="H30" s="267">
        <v>0</v>
      </c>
    </row>
    <row r="31" spans="1:8" s="3" customFormat="1">
      <c r="A31" s="231">
        <v>5.7</v>
      </c>
      <c r="B31" s="233" t="s">
        <v>310</v>
      </c>
      <c r="C31" s="266">
        <v>281596380.82999998</v>
      </c>
      <c r="D31" s="266">
        <v>631844831.86000001</v>
      </c>
      <c r="E31" s="289">
        <v>913441212.69000006</v>
      </c>
      <c r="F31" s="266">
        <v>246678724.71000001</v>
      </c>
      <c r="G31" s="266">
        <v>544893768.95000005</v>
      </c>
      <c r="H31" s="267">
        <v>791572493.66000009</v>
      </c>
    </row>
    <row r="32" spans="1:8" s="3" customFormat="1">
      <c r="A32" s="231">
        <v>6</v>
      </c>
      <c r="B32" s="232" t="s">
        <v>311</v>
      </c>
      <c r="C32" s="266">
        <v>333098353.59000003</v>
      </c>
      <c r="D32" s="266">
        <v>6392909341.2591991</v>
      </c>
      <c r="E32" s="289">
        <v>6726007694.8491993</v>
      </c>
      <c r="F32" s="266">
        <v>188347677.92000002</v>
      </c>
      <c r="G32" s="266">
        <v>2498941823.4959898</v>
      </c>
      <c r="H32" s="267">
        <v>2687289501.4159899</v>
      </c>
    </row>
    <row r="33" spans="1:8" s="3" customFormat="1" ht="27.6">
      <c r="A33" s="231">
        <v>6.1</v>
      </c>
      <c r="B33" s="233" t="s">
        <v>491</v>
      </c>
      <c r="C33" s="266">
        <v>132778692.59</v>
      </c>
      <c r="D33" s="266">
        <v>3209966406.1481452</v>
      </c>
      <c r="E33" s="289">
        <v>3342745098.7381454</v>
      </c>
      <c r="F33" s="266">
        <v>173069437.92000002</v>
      </c>
      <c r="G33" s="266">
        <v>1149527198.4388947</v>
      </c>
      <c r="H33" s="267">
        <v>1322596636.3588948</v>
      </c>
    </row>
    <row r="34" spans="1:8" s="3" customFormat="1" ht="27.6">
      <c r="A34" s="231">
        <v>6.2</v>
      </c>
      <c r="B34" s="233" t="s">
        <v>312</v>
      </c>
      <c r="C34" s="266">
        <v>200319661</v>
      </c>
      <c r="D34" s="266">
        <v>3144911100.1384859</v>
      </c>
      <c r="E34" s="289">
        <v>3345230761.1384859</v>
      </c>
      <c r="F34" s="266">
        <v>15278240</v>
      </c>
      <c r="G34" s="266">
        <v>1318717045.0570953</v>
      </c>
      <c r="H34" s="267">
        <v>1333995285.0570953</v>
      </c>
    </row>
    <row r="35" spans="1:8" s="3" customFormat="1" ht="27.6">
      <c r="A35" s="231">
        <v>6.3</v>
      </c>
      <c r="B35" s="233" t="s">
        <v>313</v>
      </c>
      <c r="C35" s="266">
        <v>0</v>
      </c>
      <c r="D35" s="266">
        <v>32398040</v>
      </c>
      <c r="E35" s="289">
        <v>32398040</v>
      </c>
      <c r="F35" s="266">
        <v>0</v>
      </c>
      <c r="G35" s="266">
        <v>30697580</v>
      </c>
      <c r="H35" s="267">
        <v>30697580</v>
      </c>
    </row>
    <row r="36" spans="1:8" s="3" customFormat="1">
      <c r="A36" s="231">
        <v>6.4</v>
      </c>
      <c r="B36" s="233" t="s">
        <v>314</v>
      </c>
      <c r="C36" s="266">
        <v>0</v>
      </c>
      <c r="D36" s="266">
        <v>2816897.4853544235</v>
      </c>
      <c r="E36" s="289">
        <v>2816897.4853544235</v>
      </c>
      <c r="F36" s="266">
        <v>0</v>
      </c>
      <c r="G36" s="266">
        <v>0</v>
      </c>
      <c r="H36" s="267">
        <v>0</v>
      </c>
    </row>
    <row r="37" spans="1:8" s="3" customFormat="1">
      <c r="A37" s="231">
        <v>6.5</v>
      </c>
      <c r="B37" s="233" t="s">
        <v>315</v>
      </c>
      <c r="C37" s="266">
        <v>0</v>
      </c>
      <c r="D37" s="266">
        <v>2816897.4872140884</v>
      </c>
      <c r="E37" s="289">
        <v>2816897.4872140884</v>
      </c>
      <c r="F37" s="266">
        <v>0</v>
      </c>
      <c r="G37" s="266">
        <v>0</v>
      </c>
      <c r="H37" s="267">
        <v>0</v>
      </c>
    </row>
    <row r="38" spans="1:8" s="3" customFormat="1" ht="27.6">
      <c r="A38" s="231">
        <v>6.6</v>
      </c>
      <c r="B38" s="233" t="s">
        <v>316</v>
      </c>
      <c r="C38" s="266">
        <v>0</v>
      </c>
      <c r="D38" s="266">
        <v>0</v>
      </c>
      <c r="E38" s="289">
        <v>0</v>
      </c>
      <c r="F38" s="266">
        <v>0</v>
      </c>
      <c r="G38" s="266">
        <v>0</v>
      </c>
      <c r="H38" s="267">
        <v>0</v>
      </c>
    </row>
    <row r="39" spans="1:8" s="3" customFormat="1" ht="27.6">
      <c r="A39" s="231">
        <v>6.7</v>
      </c>
      <c r="B39" s="233" t="s">
        <v>317</v>
      </c>
      <c r="C39" s="266">
        <v>0</v>
      </c>
      <c r="D39" s="266">
        <v>0</v>
      </c>
      <c r="E39" s="289">
        <v>0</v>
      </c>
      <c r="F39" s="266">
        <v>0</v>
      </c>
      <c r="G39" s="266">
        <v>0</v>
      </c>
      <c r="H39" s="267">
        <v>0</v>
      </c>
    </row>
    <row r="40" spans="1:8" s="3" customFormat="1">
      <c r="A40" s="231">
        <v>7</v>
      </c>
      <c r="B40" s="232" t="s">
        <v>318</v>
      </c>
      <c r="C40" s="266">
        <v>666244591.80194092</v>
      </c>
      <c r="D40" s="266">
        <v>234659208.54345006</v>
      </c>
      <c r="E40" s="289">
        <v>900903800.34539104</v>
      </c>
      <c r="F40" s="266">
        <v>580072323.29612756</v>
      </c>
      <c r="G40" s="266">
        <v>243368674.91647208</v>
      </c>
      <c r="H40" s="267">
        <v>823440998.21259964</v>
      </c>
    </row>
    <row r="41" spans="1:8" s="3" customFormat="1" ht="27.6">
      <c r="A41" s="231">
        <v>7.1</v>
      </c>
      <c r="B41" s="233" t="s">
        <v>319</v>
      </c>
      <c r="C41" s="266">
        <v>15997850.735522002</v>
      </c>
      <c r="D41" s="266">
        <v>509544.23447799997</v>
      </c>
      <c r="E41" s="289">
        <v>16507394.970000003</v>
      </c>
      <c r="F41" s="266">
        <v>34464325.903718002</v>
      </c>
      <c r="G41" s="266">
        <v>525938.62628199998</v>
      </c>
      <c r="H41" s="267">
        <v>34990264.530000001</v>
      </c>
    </row>
    <row r="42" spans="1:8" s="3" customFormat="1" ht="27.6">
      <c r="A42" s="231">
        <v>7.2</v>
      </c>
      <c r="B42" s="233" t="s">
        <v>320</v>
      </c>
      <c r="C42" s="266">
        <v>5831045.6800000016</v>
      </c>
      <c r="D42" s="266">
        <v>306764.46932300006</v>
      </c>
      <c r="E42" s="289">
        <v>6137810.1493230015</v>
      </c>
      <c r="F42" s="266">
        <v>19690733.220000014</v>
      </c>
      <c r="G42" s="266">
        <v>131594.57141600002</v>
      </c>
      <c r="H42" s="267">
        <v>19822327.791416015</v>
      </c>
    </row>
    <row r="43" spans="1:8" s="3" customFormat="1" ht="27.6">
      <c r="A43" s="231">
        <v>7.3</v>
      </c>
      <c r="B43" s="233" t="s">
        <v>321</v>
      </c>
      <c r="C43" s="266">
        <v>432034026.06194097</v>
      </c>
      <c r="D43" s="266">
        <v>164524663.20584705</v>
      </c>
      <c r="E43" s="289">
        <v>596558689.26778805</v>
      </c>
      <c r="F43" s="266">
        <v>372815176.48612559</v>
      </c>
      <c r="G43" s="266">
        <v>169130955.69157505</v>
      </c>
      <c r="H43" s="267">
        <v>541946132.17770064</v>
      </c>
    </row>
    <row r="44" spans="1:8" s="3" customFormat="1" ht="27.6">
      <c r="A44" s="231">
        <v>7.4</v>
      </c>
      <c r="B44" s="233" t="s">
        <v>322</v>
      </c>
      <c r="C44" s="266">
        <v>234210565.73999998</v>
      </c>
      <c r="D44" s="266">
        <v>70134545.337603003</v>
      </c>
      <c r="E44" s="289">
        <v>304345111.07760298</v>
      </c>
      <c r="F44" s="266">
        <v>207257146.810002</v>
      </c>
      <c r="G44" s="266">
        <v>74237719.224897027</v>
      </c>
      <c r="H44" s="267">
        <v>281494866.034899</v>
      </c>
    </row>
    <row r="45" spans="1:8" s="3" customFormat="1">
      <c r="A45" s="231">
        <v>8</v>
      </c>
      <c r="B45" s="232" t="s">
        <v>323</v>
      </c>
      <c r="C45" s="266">
        <v>1755460.4619987123</v>
      </c>
      <c r="D45" s="266">
        <v>95317617.550938189</v>
      </c>
      <c r="E45" s="289">
        <v>97073078.012936905</v>
      </c>
      <c r="F45" s="266">
        <v>1279073.0290366954</v>
      </c>
      <c r="G45" s="266">
        <v>97874396.177825227</v>
      </c>
      <c r="H45" s="267">
        <v>99153469.206861928</v>
      </c>
    </row>
    <row r="46" spans="1:8" s="3" customFormat="1">
      <c r="A46" s="231">
        <v>8.1</v>
      </c>
      <c r="B46" s="233" t="s">
        <v>324</v>
      </c>
      <c r="C46" s="266">
        <v>0</v>
      </c>
      <c r="D46" s="266">
        <v>0</v>
      </c>
      <c r="E46" s="289">
        <v>0</v>
      </c>
      <c r="F46" s="266">
        <v>0</v>
      </c>
      <c r="G46" s="266">
        <v>0</v>
      </c>
      <c r="H46" s="267">
        <v>0</v>
      </c>
    </row>
    <row r="47" spans="1:8" s="3" customFormat="1">
      <c r="A47" s="231">
        <v>8.1999999999999993</v>
      </c>
      <c r="B47" s="233" t="s">
        <v>325</v>
      </c>
      <c r="C47" s="266">
        <v>13021.365371659555</v>
      </c>
      <c r="D47" s="266">
        <v>859813.76410199329</v>
      </c>
      <c r="E47" s="289">
        <v>872835.12947365281</v>
      </c>
      <c r="F47" s="266">
        <v>133457.60538962498</v>
      </c>
      <c r="G47" s="266">
        <v>474140.58516978659</v>
      </c>
      <c r="H47" s="267">
        <v>607598.19055941154</v>
      </c>
    </row>
    <row r="48" spans="1:8" s="3" customFormat="1">
      <c r="A48" s="231">
        <v>8.3000000000000007</v>
      </c>
      <c r="B48" s="233" t="s">
        <v>326</v>
      </c>
      <c r="C48" s="266">
        <v>275761.93175531965</v>
      </c>
      <c r="D48" s="266">
        <v>2417497.3544278885</v>
      </c>
      <c r="E48" s="289">
        <v>2693259.2861832082</v>
      </c>
      <c r="F48" s="266">
        <v>74317.659740181931</v>
      </c>
      <c r="G48" s="266">
        <v>2956587.2548656217</v>
      </c>
      <c r="H48" s="267">
        <v>3030904.9146058038</v>
      </c>
    </row>
    <row r="49" spans="1:8" s="3" customFormat="1">
      <c r="A49" s="231">
        <v>8.4</v>
      </c>
      <c r="B49" s="233" t="s">
        <v>327</v>
      </c>
      <c r="C49" s="266">
        <v>92880.246350364949</v>
      </c>
      <c r="D49" s="266">
        <v>4214725.6293986281</v>
      </c>
      <c r="E49" s="289">
        <v>4307605.8757489929</v>
      </c>
      <c r="F49" s="266">
        <v>609361.21346992615</v>
      </c>
      <c r="G49" s="266">
        <v>4377882.6189961359</v>
      </c>
      <c r="H49" s="267">
        <v>4987243.8324660622</v>
      </c>
    </row>
    <row r="50" spans="1:8" s="3" customFormat="1">
      <c r="A50" s="231">
        <v>8.5</v>
      </c>
      <c r="B50" s="233" t="s">
        <v>328</v>
      </c>
      <c r="C50" s="266">
        <v>105447.91260780288</v>
      </c>
      <c r="D50" s="266">
        <v>15781699.441429036</v>
      </c>
      <c r="E50" s="289">
        <v>15887147.354036838</v>
      </c>
      <c r="F50" s="266">
        <v>114073.51129363451</v>
      </c>
      <c r="G50" s="266">
        <v>3530322.3646117067</v>
      </c>
      <c r="H50" s="267">
        <v>3644395.875905341</v>
      </c>
    </row>
    <row r="51" spans="1:8" s="3" customFormat="1">
      <c r="A51" s="231">
        <v>8.6</v>
      </c>
      <c r="B51" s="233" t="s">
        <v>329</v>
      </c>
      <c r="C51" s="266">
        <v>706410.98540145985</v>
      </c>
      <c r="D51" s="266">
        <v>9861246.8843421899</v>
      </c>
      <c r="E51" s="289">
        <v>10567657.869743649</v>
      </c>
      <c r="F51" s="266">
        <v>138234.10186199343</v>
      </c>
      <c r="G51" s="266">
        <v>20886104.631178394</v>
      </c>
      <c r="H51" s="267">
        <v>21024338.733040389</v>
      </c>
    </row>
    <row r="52" spans="1:8" s="3" customFormat="1">
      <c r="A52" s="231">
        <v>8.6999999999999993</v>
      </c>
      <c r="B52" s="233" t="s">
        <v>330</v>
      </c>
      <c r="C52" s="266">
        <v>561938.02051210555</v>
      </c>
      <c r="D52" s="266">
        <v>62182634.477238461</v>
      </c>
      <c r="E52" s="289">
        <v>62744572.497750565</v>
      </c>
      <c r="F52" s="266">
        <v>209628.93728133434</v>
      </c>
      <c r="G52" s="266">
        <v>65649358.723003581</v>
      </c>
      <c r="H52" s="267">
        <v>65858987.660284914</v>
      </c>
    </row>
    <row r="53" spans="1:8" s="3" customFormat="1" ht="28.2" thickBot="1">
      <c r="A53" s="236">
        <v>9</v>
      </c>
      <c r="B53" s="237" t="s">
        <v>331</v>
      </c>
      <c r="C53" s="290">
        <v>1648048.7200000002</v>
      </c>
      <c r="D53" s="290">
        <v>10674715.144804001</v>
      </c>
      <c r="E53" s="291">
        <v>12322763.864804002</v>
      </c>
      <c r="F53" s="290">
        <v>1698182.9200000002</v>
      </c>
      <c r="G53" s="290">
        <v>13287432.524480999</v>
      </c>
      <c r="H53" s="273">
        <v>14985615.444480998</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D13"/>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c r="A1" s="18" t="s">
        <v>195</v>
      </c>
      <c r="B1" s="17" t="str">
        <f>Info!C2</f>
        <v>სს თიბისი ბანკი</v>
      </c>
      <c r="C1" s="17"/>
      <c r="D1" s="376"/>
    </row>
    <row r="2" spans="1:8">
      <c r="A2" s="18" t="s">
        <v>196</v>
      </c>
      <c r="B2" s="481">
        <f>'1. key ratios'!B2</f>
        <v>44012</v>
      </c>
      <c r="C2" s="30"/>
      <c r="D2" s="19"/>
      <c r="E2" s="12"/>
      <c r="F2" s="12"/>
      <c r="G2" s="12"/>
      <c r="H2" s="12"/>
    </row>
    <row r="3" spans="1:8">
      <c r="A3" s="18"/>
      <c r="B3" s="17"/>
      <c r="C3" s="30"/>
      <c r="D3" s="19"/>
      <c r="E3" s="12"/>
      <c r="F3" s="12"/>
      <c r="G3" s="12"/>
      <c r="H3" s="12"/>
    </row>
    <row r="4" spans="1:8" ht="15" customHeight="1" thickBot="1">
      <c r="A4" s="225" t="s">
        <v>415</v>
      </c>
      <c r="B4" s="226" t="s">
        <v>194</v>
      </c>
      <c r="C4" s="225"/>
      <c r="D4" s="227" t="s">
        <v>99</v>
      </c>
    </row>
    <row r="5" spans="1:8" ht="15" customHeight="1">
      <c r="A5" s="221" t="s">
        <v>31</v>
      </c>
      <c r="B5" s="222"/>
      <c r="C5" s="223" t="s">
        <v>5</v>
      </c>
      <c r="D5" s="224" t="s">
        <v>6</v>
      </c>
    </row>
    <row r="6" spans="1:8" ht="15" customHeight="1">
      <c r="A6" s="424">
        <v>1</v>
      </c>
      <c r="B6" s="425" t="s">
        <v>199</v>
      </c>
      <c r="C6" s="426">
        <v>14441106338.315201</v>
      </c>
      <c r="D6" s="427">
        <v>14841214040.765808</v>
      </c>
    </row>
    <row r="7" spans="1:8" ht="15" customHeight="1">
      <c r="A7" s="424">
        <v>1.1000000000000001</v>
      </c>
      <c r="B7" s="428" t="s">
        <v>609</v>
      </c>
      <c r="C7" s="429">
        <v>13275181470.599297</v>
      </c>
      <c r="D7" s="430">
        <v>13677653163.342487</v>
      </c>
    </row>
    <row r="8" spans="1:8" ht="27.6">
      <c r="A8" s="424" t="s">
        <v>258</v>
      </c>
      <c r="B8" s="431" t="s">
        <v>409</v>
      </c>
      <c r="C8" s="429">
        <v>0</v>
      </c>
      <c r="D8" s="430">
        <v>0</v>
      </c>
    </row>
    <row r="9" spans="1:8" ht="15" customHeight="1">
      <c r="A9" s="424">
        <v>1.2</v>
      </c>
      <c r="B9" s="428" t="s">
        <v>27</v>
      </c>
      <c r="C9" s="429">
        <v>1128629117.3527243</v>
      </c>
      <c r="D9" s="430">
        <v>1126366007.0189109</v>
      </c>
    </row>
    <row r="10" spans="1:8" ht="15" customHeight="1">
      <c r="A10" s="424">
        <v>1.3</v>
      </c>
      <c r="B10" s="433" t="s">
        <v>82</v>
      </c>
      <c r="C10" s="432">
        <v>37295750.363179997</v>
      </c>
      <c r="D10" s="430">
        <v>37194870.404410005</v>
      </c>
    </row>
    <row r="11" spans="1:8" ht="15" customHeight="1">
      <c r="A11" s="424">
        <v>2</v>
      </c>
      <c r="B11" s="425" t="s">
        <v>200</v>
      </c>
      <c r="C11" s="429">
        <v>58546743.386238515</v>
      </c>
      <c r="D11" s="430">
        <v>13924091.964564679</v>
      </c>
    </row>
    <row r="12" spans="1:8" ht="15" customHeight="1">
      <c r="A12" s="444">
        <v>3</v>
      </c>
      <c r="B12" s="445" t="s">
        <v>198</v>
      </c>
      <c r="C12" s="432">
        <v>1749821533.8766046</v>
      </c>
      <c r="D12" s="446">
        <v>1749821533.8766046</v>
      </c>
    </row>
    <row r="13" spans="1:8" ht="15" customHeight="1" thickBot="1">
      <c r="A13" s="141">
        <v>4</v>
      </c>
      <c r="B13" s="142" t="s">
        <v>259</v>
      </c>
      <c r="C13" s="292">
        <v>16249474615.578043</v>
      </c>
      <c r="D13" s="293">
        <v>16604959666.606977</v>
      </c>
    </row>
    <row r="14" spans="1:8">
      <c r="B14" s="24"/>
    </row>
    <row r="15" spans="1:8" ht="27.6">
      <c r="B15" s="110" t="s">
        <v>610</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9"/>
  <sheetViews>
    <sheetView showGridLines="0" zoomScaleNormal="100" workbookViewId="0">
      <pane xSplit="1" ySplit="4" topLeftCell="B14" activePane="bottomRight" state="frozen"/>
      <selection pane="topRight" activeCell="B1" sqref="B1"/>
      <selection pane="bottomLeft" activeCell="A4" sqref="A4"/>
      <selection pane="bottomRight" activeCell="C30" sqref="C30"/>
    </sheetView>
  </sheetViews>
  <sheetFormatPr defaultRowHeight="14.4"/>
  <cols>
    <col min="1" max="1" width="9.5546875" style="2" bestFit="1" customWidth="1"/>
    <col min="2" max="2" width="90.44140625" style="2" bestFit="1" customWidth="1"/>
    <col min="3" max="3" width="9.109375" style="2"/>
  </cols>
  <sheetData>
    <row r="1" spans="1:8">
      <c r="A1" s="2" t="s">
        <v>195</v>
      </c>
      <c r="B1" s="376" t="str">
        <f>Info!C2</f>
        <v>სს თიბისი ბანკი</v>
      </c>
    </row>
    <row r="2" spans="1:8">
      <c r="A2" s="2" t="s">
        <v>196</v>
      </c>
      <c r="B2" s="482">
        <f>'1. key ratios'!B2</f>
        <v>44012</v>
      </c>
    </row>
    <row r="4" spans="1:8" ht="16.5" customHeight="1" thickBot="1">
      <c r="A4" s="249" t="s">
        <v>416</v>
      </c>
      <c r="B4" s="66" t="s">
        <v>155</v>
      </c>
      <c r="C4" s="14"/>
    </row>
    <row r="5" spans="1:8">
      <c r="A5" s="11"/>
      <c r="B5" s="543" t="s">
        <v>156</v>
      </c>
      <c r="C5" s="544"/>
    </row>
    <row r="6" spans="1:8">
      <c r="A6" s="15">
        <v>1</v>
      </c>
      <c r="B6" s="68" t="s">
        <v>617</v>
      </c>
      <c r="C6" s="69"/>
    </row>
    <row r="7" spans="1:8">
      <c r="A7" s="15">
        <v>2</v>
      </c>
      <c r="B7" s="68" t="s">
        <v>620</v>
      </c>
      <c r="C7" s="69"/>
    </row>
    <row r="8" spans="1:8">
      <c r="A8" s="15">
        <v>3</v>
      </c>
      <c r="B8" s="68" t="s">
        <v>621</v>
      </c>
      <c r="C8" s="69"/>
    </row>
    <row r="9" spans="1:8">
      <c r="A9" s="15">
        <v>4</v>
      </c>
      <c r="B9" s="68" t="s">
        <v>622</v>
      </c>
      <c r="C9" s="69"/>
    </row>
    <row r="10" spans="1:8">
      <c r="A10" s="15">
        <v>5</v>
      </c>
      <c r="B10" s="68" t="s">
        <v>623</v>
      </c>
      <c r="C10" s="69"/>
    </row>
    <row r="11" spans="1:8">
      <c r="A11" s="15">
        <v>6</v>
      </c>
      <c r="B11" s="68" t="s">
        <v>624</v>
      </c>
      <c r="C11" s="69"/>
    </row>
    <row r="12" spans="1:8">
      <c r="A12" s="15"/>
      <c r="B12" s="68"/>
      <c r="C12" s="69"/>
      <c r="H12" s="4"/>
    </row>
    <row r="13" spans="1:8">
      <c r="A13" s="15"/>
      <c r="B13" s="68"/>
      <c r="C13" s="69"/>
    </row>
    <row r="14" spans="1:8">
      <c r="A14" s="15"/>
      <c r="B14" s="68"/>
      <c r="C14" s="69"/>
    </row>
    <row r="15" spans="1:8">
      <c r="A15" s="15"/>
      <c r="B15" s="68"/>
      <c r="C15" s="69"/>
    </row>
    <row r="16" spans="1:8">
      <c r="A16" s="15"/>
      <c r="B16" s="545"/>
      <c r="C16" s="546"/>
    </row>
    <row r="17" spans="1:3">
      <c r="A17" s="15"/>
      <c r="B17" s="547" t="s">
        <v>157</v>
      </c>
      <c r="C17" s="548"/>
    </row>
    <row r="18" spans="1:3">
      <c r="A18" s="15">
        <v>1</v>
      </c>
      <c r="B18" s="28" t="s">
        <v>618</v>
      </c>
      <c r="C18" s="67"/>
    </row>
    <row r="19" spans="1:3">
      <c r="A19" s="15">
        <v>2</v>
      </c>
      <c r="B19" s="28" t="s">
        <v>625</v>
      </c>
      <c r="C19" s="67"/>
    </row>
    <row r="20" spans="1:3">
      <c r="A20" s="15">
        <v>3</v>
      </c>
      <c r="B20" s="28" t="s">
        <v>626</v>
      </c>
      <c r="C20" s="67"/>
    </row>
    <row r="21" spans="1:3">
      <c r="A21" s="15">
        <v>4</v>
      </c>
      <c r="B21" s="28" t="s">
        <v>627</v>
      </c>
      <c r="C21" s="67"/>
    </row>
    <row r="22" spans="1:3">
      <c r="A22" s="15">
        <v>5</v>
      </c>
      <c r="B22" s="28" t="s">
        <v>628</v>
      </c>
      <c r="C22" s="67"/>
    </row>
    <row r="23" spans="1:3">
      <c r="A23" s="15">
        <v>6</v>
      </c>
      <c r="B23" s="28" t="s">
        <v>629</v>
      </c>
      <c r="C23" s="67"/>
    </row>
    <row r="24" spans="1:3">
      <c r="A24" s="15"/>
      <c r="B24" s="28"/>
      <c r="C24" s="67"/>
    </row>
    <row r="25" spans="1:3">
      <c r="A25" s="15"/>
      <c r="B25" s="28"/>
      <c r="C25" s="67"/>
    </row>
    <row r="26" spans="1:3">
      <c r="A26" s="15"/>
      <c r="B26" s="28"/>
      <c r="C26" s="67"/>
    </row>
    <row r="27" spans="1:3" ht="15.75" customHeight="1">
      <c r="A27" s="15"/>
      <c r="B27" s="28"/>
      <c r="C27" s="29"/>
    </row>
    <row r="28" spans="1:3" ht="15.75" customHeight="1">
      <c r="A28" s="15"/>
      <c r="B28" s="28"/>
      <c r="C28" s="29"/>
    </row>
    <row r="29" spans="1:3" ht="30" customHeight="1">
      <c r="A29" s="15"/>
      <c r="B29" s="549" t="s">
        <v>158</v>
      </c>
      <c r="C29" s="550"/>
    </row>
    <row r="30" spans="1:3">
      <c r="A30" s="15">
        <v>1</v>
      </c>
      <c r="B30" s="68" t="s">
        <v>630</v>
      </c>
      <c r="C30" s="498">
        <v>0.99872282047930716</v>
      </c>
    </row>
    <row r="31" spans="1:3" ht="15.75" customHeight="1">
      <c r="A31" s="15"/>
      <c r="B31" s="68"/>
      <c r="C31" s="69"/>
    </row>
    <row r="32" spans="1:3" ht="29.25" customHeight="1">
      <c r="A32" s="15"/>
      <c r="B32" s="549" t="s">
        <v>279</v>
      </c>
      <c r="C32" s="550"/>
    </row>
    <row r="33" spans="1:3">
      <c r="A33" s="496">
        <v>1</v>
      </c>
      <c r="B33" s="497" t="s">
        <v>631</v>
      </c>
      <c r="C33" s="498">
        <v>8.6245806479842577E-2</v>
      </c>
    </row>
    <row r="34" spans="1:3">
      <c r="A34" s="496">
        <v>2</v>
      </c>
      <c r="B34" s="497" t="s">
        <v>632</v>
      </c>
      <c r="C34" s="498">
        <v>5.9910017908582101E-2</v>
      </c>
    </row>
    <row r="35" spans="1:3">
      <c r="A35" s="496">
        <v>3</v>
      </c>
      <c r="B35" s="497" t="s">
        <v>633</v>
      </c>
      <c r="C35" s="498">
        <v>8.0331210884713414E-2</v>
      </c>
    </row>
    <row r="36" spans="1:3">
      <c r="A36" s="496">
        <v>4</v>
      </c>
      <c r="B36" s="497" t="s">
        <v>634</v>
      </c>
      <c r="C36" s="498">
        <v>5.5161577461878067E-2</v>
      </c>
    </row>
    <row r="37" spans="1:3">
      <c r="A37" s="496">
        <v>5</v>
      </c>
      <c r="B37" s="497" t="s">
        <v>635</v>
      </c>
      <c r="C37" s="498">
        <v>4.3432537593974675E-2</v>
      </c>
    </row>
    <row r="38" spans="1:3">
      <c r="A38" s="496">
        <v>6</v>
      </c>
      <c r="B38" s="499" t="s">
        <v>636</v>
      </c>
      <c r="C38" s="500">
        <v>7.0517576373893193E-2</v>
      </c>
    </row>
    <row r="39" spans="1:3" ht="15" thickBot="1">
      <c r="A39" s="16"/>
      <c r="B39" s="501"/>
      <c r="C39" s="50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8" t="s">
        <v>195</v>
      </c>
      <c r="B1" s="17" t="str">
        <f>Info!C2</f>
        <v>სს თიბისი ბანკი</v>
      </c>
    </row>
    <row r="2" spans="1:7" s="22" customFormat="1" ht="15.75" customHeight="1">
      <c r="A2" s="22" t="s">
        <v>196</v>
      </c>
      <c r="B2" s="503">
        <f>'1. key ratios'!B2</f>
        <v>44012</v>
      </c>
    </row>
    <row r="3" spans="1:7" s="22" customFormat="1" ht="15.75" customHeight="1"/>
    <row r="4" spans="1:7" s="22" customFormat="1" ht="15.75" customHeight="1" thickBot="1">
      <c r="A4" s="250" t="s">
        <v>417</v>
      </c>
      <c r="B4" s="251" t="s">
        <v>269</v>
      </c>
      <c r="C4" s="200"/>
      <c r="D4" s="200"/>
      <c r="E4" s="201" t="s">
        <v>99</v>
      </c>
    </row>
    <row r="5" spans="1:7" s="125" customFormat="1" ht="17.399999999999999" customHeight="1">
      <c r="A5" s="393"/>
      <c r="B5" s="394"/>
      <c r="C5" s="199" t="s">
        <v>0</v>
      </c>
      <c r="D5" s="199" t="s">
        <v>1</v>
      </c>
      <c r="E5" s="395" t="s">
        <v>2</v>
      </c>
    </row>
    <row r="6" spans="1:7" s="165" customFormat="1" ht="14.4" customHeight="1">
      <c r="A6" s="396"/>
      <c r="B6" s="551" t="s">
        <v>238</v>
      </c>
      <c r="C6" s="551" t="s">
        <v>237</v>
      </c>
      <c r="D6" s="552" t="s">
        <v>236</v>
      </c>
      <c r="E6" s="553"/>
      <c r="G6"/>
    </row>
    <row r="7" spans="1:7" s="165" customFormat="1" ht="99.6" customHeight="1">
      <c r="A7" s="396"/>
      <c r="B7" s="551"/>
      <c r="C7" s="551"/>
      <c r="D7" s="389" t="s">
        <v>235</v>
      </c>
      <c r="E7" s="390" t="s">
        <v>528</v>
      </c>
      <c r="G7"/>
    </row>
    <row r="8" spans="1:7">
      <c r="A8" s="397">
        <v>1</v>
      </c>
      <c r="B8" s="398" t="s">
        <v>160</v>
      </c>
      <c r="C8" s="399">
        <v>633083626.30999994</v>
      </c>
      <c r="D8" s="399"/>
      <c r="E8" s="400">
        <v>633083626.30999994</v>
      </c>
    </row>
    <row r="9" spans="1:7">
      <c r="A9" s="397">
        <v>2</v>
      </c>
      <c r="B9" s="398" t="s">
        <v>161</v>
      </c>
      <c r="C9" s="399">
        <v>1814590566.76</v>
      </c>
      <c r="D9" s="399"/>
      <c r="E9" s="400">
        <v>1814590566.76</v>
      </c>
    </row>
    <row r="10" spans="1:7">
      <c r="A10" s="397">
        <v>3</v>
      </c>
      <c r="B10" s="398" t="s">
        <v>234</v>
      </c>
      <c r="C10" s="399">
        <v>265832269.95999998</v>
      </c>
      <c r="D10" s="399"/>
      <c r="E10" s="400">
        <v>265832269.95999998</v>
      </c>
    </row>
    <row r="11" spans="1:7" ht="27.6">
      <c r="A11" s="397">
        <v>4</v>
      </c>
      <c r="B11" s="398" t="s">
        <v>191</v>
      </c>
      <c r="C11" s="399">
        <v>0</v>
      </c>
      <c r="D11" s="399"/>
      <c r="E11" s="400">
        <v>0</v>
      </c>
    </row>
    <row r="12" spans="1:7">
      <c r="A12" s="397">
        <v>5</v>
      </c>
      <c r="B12" s="398" t="s">
        <v>163</v>
      </c>
      <c r="C12" s="399">
        <v>2390195797.52</v>
      </c>
      <c r="D12" s="399"/>
      <c r="E12" s="400">
        <v>2390195797.52</v>
      </c>
    </row>
    <row r="13" spans="1:7">
      <c r="A13" s="397">
        <v>6.1</v>
      </c>
      <c r="B13" s="398" t="s">
        <v>164</v>
      </c>
      <c r="C13" s="401">
        <v>13367245332.810001</v>
      </c>
      <c r="D13" s="399"/>
      <c r="E13" s="400">
        <v>13367245332.810001</v>
      </c>
    </row>
    <row r="14" spans="1:7">
      <c r="A14" s="397">
        <v>6.2</v>
      </c>
      <c r="B14" s="402" t="s">
        <v>165</v>
      </c>
      <c r="C14" s="401">
        <v>-937265803.75999999</v>
      </c>
      <c r="D14" s="399"/>
      <c r="E14" s="400">
        <v>-937265803.75999999</v>
      </c>
    </row>
    <row r="15" spans="1:7">
      <c r="A15" s="397">
        <v>6</v>
      </c>
      <c r="B15" s="398" t="s">
        <v>233</v>
      </c>
      <c r="C15" s="399">
        <v>12429979529.050001</v>
      </c>
      <c r="D15" s="399"/>
      <c r="E15" s="400">
        <v>12429979529.050001</v>
      </c>
    </row>
    <row r="16" spans="1:7" ht="27.6">
      <c r="A16" s="397">
        <v>7</v>
      </c>
      <c r="B16" s="398" t="s">
        <v>167</v>
      </c>
      <c r="C16" s="399">
        <v>351670314.66000003</v>
      </c>
      <c r="D16" s="399"/>
      <c r="E16" s="400">
        <v>351670314.66000003</v>
      </c>
    </row>
    <row r="17" spans="1:7">
      <c r="A17" s="397">
        <v>8</v>
      </c>
      <c r="B17" s="398" t="s">
        <v>168</v>
      </c>
      <c r="C17" s="399">
        <v>76800695.999999985</v>
      </c>
      <c r="D17" s="399"/>
      <c r="E17" s="400">
        <v>76800695.999999985</v>
      </c>
      <c r="F17" s="6"/>
      <c r="G17" s="6"/>
    </row>
    <row r="18" spans="1:7">
      <c r="A18" s="397">
        <v>9</v>
      </c>
      <c r="B18" s="398" t="s">
        <v>169</v>
      </c>
      <c r="C18" s="399">
        <v>26922915.689999998</v>
      </c>
      <c r="D18" s="399">
        <v>8916532.9000000004</v>
      </c>
      <c r="E18" s="400">
        <v>18006382.789999999</v>
      </c>
      <c r="G18" s="6"/>
    </row>
    <row r="19" spans="1:7" ht="27.6">
      <c r="A19" s="397">
        <v>10</v>
      </c>
      <c r="B19" s="398" t="s">
        <v>170</v>
      </c>
      <c r="C19" s="399">
        <v>595684185.99000001</v>
      </c>
      <c r="D19" s="399">
        <v>197228256.63</v>
      </c>
      <c r="E19" s="400">
        <v>398455929.36000001</v>
      </c>
      <c r="G19" s="6"/>
    </row>
    <row r="20" spans="1:7">
      <c r="A20" s="397">
        <v>11</v>
      </c>
      <c r="B20" s="398" t="s">
        <v>171</v>
      </c>
      <c r="C20" s="399">
        <v>403250542.79999995</v>
      </c>
      <c r="D20" s="399">
        <v>40793344.512000002</v>
      </c>
      <c r="E20" s="400">
        <v>362457198.28799993</v>
      </c>
    </row>
    <row r="21" spans="1:7" ht="42" thickBot="1">
      <c r="A21" s="403"/>
      <c r="B21" s="404" t="s">
        <v>492</v>
      </c>
      <c r="C21" s="346">
        <v>18988010444.740002</v>
      </c>
      <c r="D21" s="346">
        <v>246938134.042</v>
      </c>
      <c r="E21" s="405">
        <v>18741072310.698002</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3" sqref="B3"/>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8" t="s">
        <v>195</v>
      </c>
      <c r="B1" s="17" t="str">
        <f>Info!C2</f>
        <v>სს თიბისი ბანკი</v>
      </c>
    </row>
    <row r="2" spans="1:6" s="22" customFormat="1" ht="15.75" customHeight="1">
      <c r="A2" s="22" t="s">
        <v>196</v>
      </c>
      <c r="B2" s="503">
        <f>'1. key ratios'!B2</f>
        <v>44012</v>
      </c>
      <c r="C2"/>
      <c r="D2"/>
      <c r="E2"/>
      <c r="F2"/>
    </row>
    <row r="3" spans="1:6" s="22" customFormat="1" ht="15.75" customHeight="1">
      <c r="C3"/>
      <c r="D3"/>
      <c r="E3"/>
      <c r="F3"/>
    </row>
    <row r="4" spans="1:6" s="22" customFormat="1" ht="28.2" thickBot="1">
      <c r="A4" s="22" t="s">
        <v>418</v>
      </c>
      <c r="B4" s="207" t="s">
        <v>272</v>
      </c>
      <c r="C4" s="201" t="s">
        <v>99</v>
      </c>
      <c r="D4"/>
      <c r="E4"/>
      <c r="F4"/>
    </row>
    <row r="5" spans="1:6" ht="27.6">
      <c r="A5" s="202">
        <v>1</v>
      </c>
      <c r="B5" s="203" t="s">
        <v>441</v>
      </c>
      <c r="C5" s="294">
        <v>18741072310.698002</v>
      </c>
    </row>
    <row r="6" spans="1:6" s="192" customFormat="1">
      <c r="A6" s="124">
        <v>2.1</v>
      </c>
      <c r="B6" s="209" t="s">
        <v>273</v>
      </c>
      <c r="C6" s="295">
        <v>3328534863.7502065</v>
      </c>
    </row>
    <row r="7" spans="1:6" s="4" customFormat="1" ht="27.6" outlineLevel="1">
      <c r="A7" s="208">
        <v>2.2000000000000002</v>
      </c>
      <c r="B7" s="204" t="s">
        <v>274</v>
      </c>
      <c r="C7" s="296">
        <v>3363212698.6385007</v>
      </c>
    </row>
    <row r="8" spans="1:6" s="4" customFormat="1" ht="27.6">
      <c r="A8" s="208">
        <v>3</v>
      </c>
      <c r="B8" s="205" t="s">
        <v>442</v>
      </c>
      <c r="C8" s="297">
        <v>25432819873.086708</v>
      </c>
    </row>
    <row r="9" spans="1:6" s="192" customFormat="1">
      <c r="A9" s="124">
        <v>4</v>
      </c>
      <c r="B9" s="212" t="s">
        <v>270</v>
      </c>
      <c r="C9" s="295">
        <v>248882258.39000002</v>
      </c>
    </row>
    <row r="10" spans="1:6" s="4" customFormat="1" ht="27.6" outlineLevel="1">
      <c r="A10" s="208">
        <v>5.0999999999999996</v>
      </c>
      <c r="B10" s="204" t="s">
        <v>280</v>
      </c>
      <c r="C10" s="296">
        <v>-1897895351.8516304</v>
      </c>
    </row>
    <row r="11" spans="1:6" s="4" customFormat="1" ht="27.6" outlineLevel="1">
      <c r="A11" s="208">
        <v>5.2</v>
      </c>
      <c r="B11" s="204" t="s">
        <v>281</v>
      </c>
      <c r="C11" s="296">
        <v>-3269400073.2631307</v>
      </c>
    </row>
    <row r="12" spans="1:6" s="4" customFormat="1">
      <c r="A12" s="208">
        <v>6</v>
      </c>
      <c r="B12" s="210" t="s">
        <v>611</v>
      </c>
      <c r="C12" s="406">
        <v>338850607.06218809</v>
      </c>
    </row>
    <row r="13" spans="1:6" s="4" customFormat="1" ht="15" thickBot="1">
      <c r="A13" s="211">
        <v>7</v>
      </c>
      <c r="B13" s="206" t="s">
        <v>271</v>
      </c>
      <c r="C13" s="298">
        <v>20853257313.424133</v>
      </c>
    </row>
    <row r="15" spans="1:6" ht="27.6">
      <c r="B15" s="24" t="s">
        <v>612</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wGv6XoKbfpWtLXDehonUbGOA8COcvF71S7wf3yNm7Ec=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5q/d/9xlTAd94J279QPqmS4KJxLuMhtExbOubkzMXf0=</DigestValue>
    </Reference>
  </SignedInfo>
  <SignatureValue>NwbiWD7r56sjlGOW2Rw1qvH0+074S4fDoceFYuwO/kxU3i6/yr2DDvZg7e4+3Zd9klm+tUJ7YvTT
h6scc0FCnK9Q2T5PpksDwmtUvuw77pIOYw2ujt7vC2PxFMNmgDmFYJEyPLabxrB/XV5STdTxkb79
h7rb6DlEch0rj94QvkxKckbddWUxsVaf5YjWeWohREIO245fwkx5bRaOVp94QIc5yZdijtQtvyXw
gNVIMYMMIVnU5loG5M4aXrEvlLKiHbvE1AEleS91DxFQXlAclBB145HYsALvT6nAAuCFusDn3zA2
2ru/ySJ4E8I2e5JyH0OdKahy5y7VtA2iwEOaDw==</SignatureValue>
  <KeyInfo>
    <X509Data>
      <X509Certificate>MIIGOTCCBSGgAwIBAgIKXbeWBgACAAFDkDANBgkqhkiG9w0BAQsFADBKMRIwEAYKCZImiZPyLGQBGRYCZ2UxEzARBgoJkiaJk/IsZAEZFgNuYmcxHzAdBgNVBAMTFk5CRyBDbGFzcyAyIElOVCBTdWIgQ0EwHhcNMTkwNzAyMDc0OTEyWhcNMjEwNzAxMDc0OTEyWjA3MRUwEwYDVQQKEwxKU0MgVEJDIEJBTksxHjAcBgNVBAMTFUJUQiAtIERhdmlkIEt1dGFsYWR6ZTCCASIwDQYJKoZIhvcNAQEBBQADggEPADCCAQoCggEBAOYyFYnRDJOFVy6+FR4HXUv0PMFPeyYVrY2Rh1vag3q9hTA3ME5dR4mOqaQm4jQ3zebjTisUQmggUQYgUZt3YtVK7dhw3xQe08ebrJ+sT8g94VRgZS/ZWdHIJx0/h/lGhwEtBE/szLWpGjI0DJ/jjSxs1V1SmGDT6wcst+g7t8M6P69TJLDJzsEnYzozdgiFbyDZCxP9qra/gjbi+ntl+ZxCLxuQEK4m5X4E7h7qYx/zL2YAz93llIVI48Qw5JJbrjMZtcEwGBFF/KBrCVwlcp/vn9RDxKg0twOIAoAKLs0mYFKkek7AeQjus6ROsXwzFBwHEN0f9D9ukaVZaws2FosCAwEAAaOCAzIwggMuMDwGCSsGAQQBgjcVBwQvMC0GJSsGAQQBgjcVCOayYION9USGgZkJg7ihSoO+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XA78nM4Qqyw7ZxAa1U9F+dyakzeVPpHdzGtrwEe0GxkRunLbhbR/3fg5TFZqoE0Ry6XdE7wTQ8AW5HMDsBnpP8SXkGeV+D4LGrO44P22xbWw6bAVA8wvPuZ0zMNeXBV+ubsI8ZO/xR/CUDJopiXMH9HV4XWLms7FyrJzyaWjPuAsArV0kqNiE7zgzbEKJXQIlc+cPvKTEiuz68fD5+6vW5FKHOGBZyRQ3rdIuQjpW/PF3Hqtg52fBuvEa8b8ta4hYJPzffw0yNo4vjtl+bKQ0PDLqdoIXogG7KjZj9Hz0M+MUIdmOsI6bHK28q8s4UoKUrIHSZsJ7zEopAA4iLn30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T9CSQyJY5aGTj717hy+w2Dy/KyhVAbeWGJw8PoErRmA=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VGz/3B/ZZxGmNeBJVqVD+k/UgBx5SJ1SqL67M1s+S3Q=</DigestValue>
      </Reference>
      <Reference URI="/xl/styles.xml?ContentType=application/vnd.openxmlformats-officedocument.spreadsheetml.styles+xml">
        <DigestMethod Algorithm="http://www.w3.org/2001/04/xmlenc#sha256"/>
        <DigestValue>aGpVTSULgFubYVGMF9vbrfGAaNMiHvBL6U2BorQNwy4=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YQMKUFcpmu6jO/s80HUyCoi2pBI7seT10+cvWYhyEYY=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gyFedz/w3LPeha5in6an73x151dS6zjai7HnpjTL9YU=</DigestValue>
      </Reference>
      <Reference URI="/xl/worksheets/sheet10.xml?ContentType=application/vnd.openxmlformats-officedocument.spreadsheetml.worksheet+xml">
        <DigestMethod Algorithm="http://www.w3.org/2001/04/xmlenc#sha256"/>
        <DigestValue>oWjRchLaiw6ijF7cHA4Z1ku5xSMlFxFmgT0Nre8FP5A=</DigestValue>
      </Reference>
      <Reference URI="/xl/worksheets/sheet11.xml?ContentType=application/vnd.openxmlformats-officedocument.spreadsheetml.worksheet+xml">
        <DigestMethod Algorithm="http://www.w3.org/2001/04/xmlenc#sha256"/>
        <DigestValue>EnfLdJqIpdaLQc8LQi7ZLJa8HG/j5VI8aGyON8HVjl0=</DigestValue>
      </Reference>
      <Reference URI="/xl/worksheets/sheet12.xml?ContentType=application/vnd.openxmlformats-officedocument.spreadsheetml.worksheet+xml">
        <DigestMethod Algorithm="http://www.w3.org/2001/04/xmlenc#sha256"/>
        <DigestValue>nSgPTApmED/QVL015o3SDACx2sifqYCB7AN/CiuiUtc=</DigestValue>
      </Reference>
      <Reference URI="/xl/worksheets/sheet13.xml?ContentType=application/vnd.openxmlformats-officedocument.spreadsheetml.worksheet+xml">
        <DigestMethod Algorithm="http://www.w3.org/2001/04/xmlenc#sha256"/>
        <DigestValue>fEbe95HpP0vIyRiR6+OfjnE87ZT4WIoXxNRegHfd9nA=</DigestValue>
      </Reference>
      <Reference URI="/xl/worksheets/sheet14.xml?ContentType=application/vnd.openxmlformats-officedocument.spreadsheetml.worksheet+xml">
        <DigestMethod Algorithm="http://www.w3.org/2001/04/xmlenc#sha256"/>
        <DigestValue>68fMj6rjtnDmdFOcvJQn79BUPxD1yw55cXmBg0cv3IU=</DigestValue>
      </Reference>
      <Reference URI="/xl/worksheets/sheet15.xml?ContentType=application/vnd.openxmlformats-officedocument.spreadsheetml.worksheet+xml">
        <DigestMethod Algorithm="http://www.w3.org/2001/04/xmlenc#sha256"/>
        <DigestValue>PDTLBhI1UrfRHNe/+DL711csK3xdJsxl+EQh8CAWK/s=</DigestValue>
      </Reference>
      <Reference URI="/xl/worksheets/sheet16.xml?ContentType=application/vnd.openxmlformats-officedocument.spreadsheetml.worksheet+xml">
        <DigestMethod Algorithm="http://www.w3.org/2001/04/xmlenc#sha256"/>
        <DigestValue>byAjgyS4eN1/CC/sX6pBX4XmPAPonQt/DvfvDX+mlak=</DigestValue>
      </Reference>
      <Reference URI="/xl/worksheets/sheet17.xml?ContentType=application/vnd.openxmlformats-officedocument.spreadsheetml.worksheet+xml">
        <DigestMethod Algorithm="http://www.w3.org/2001/04/xmlenc#sha256"/>
        <DigestValue>hiYjV00kQ14n+C/J7wJt+1xt2Icp8KXgZnfXFxCO+W0=</DigestValue>
      </Reference>
      <Reference URI="/xl/worksheets/sheet18.xml?ContentType=application/vnd.openxmlformats-officedocument.spreadsheetml.worksheet+xml">
        <DigestMethod Algorithm="http://www.w3.org/2001/04/xmlenc#sha256"/>
        <DigestValue>usemiPX03HAJsfIrTxVNLOvaVvzlgo9E+ckRIVRABd8=</DigestValue>
      </Reference>
      <Reference URI="/xl/worksheets/sheet19.xml?ContentType=application/vnd.openxmlformats-officedocument.spreadsheetml.worksheet+xml">
        <DigestMethod Algorithm="http://www.w3.org/2001/04/xmlenc#sha256"/>
        <DigestValue>UeLc6y8dBYFp/9gZgTsvp+60b1wvijCV1rhFer1bm9w=</DigestValue>
      </Reference>
      <Reference URI="/xl/worksheets/sheet2.xml?ContentType=application/vnd.openxmlformats-officedocument.spreadsheetml.worksheet+xml">
        <DigestMethod Algorithm="http://www.w3.org/2001/04/xmlenc#sha256"/>
        <DigestValue>QrJNY/Kk2YV2xOZojKGmSfBDjSuApaOxrt54mgL1GIc=</DigestValue>
      </Reference>
      <Reference URI="/xl/worksheets/sheet3.xml?ContentType=application/vnd.openxmlformats-officedocument.spreadsheetml.worksheet+xml">
        <DigestMethod Algorithm="http://www.w3.org/2001/04/xmlenc#sha256"/>
        <DigestValue>18nA/WBzl+L5GR63wsnO/APRn0B6ofV6LR5bUt3e/dY=</DigestValue>
      </Reference>
      <Reference URI="/xl/worksheets/sheet4.xml?ContentType=application/vnd.openxmlformats-officedocument.spreadsheetml.worksheet+xml">
        <DigestMethod Algorithm="http://www.w3.org/2001/04/xmlenc#sha256"/>
        <DigestValue>qqfCdGuTKg/bgVDPqPT+zu/Au3/rq7gXeWj9/w59V18=</DigestValue>
      </Reference>
      <Reference URI="/xl/worksheets/sheet5.xml?ContentType=application/vnd.openxmlformats-officedocument.spreadsheetml.worksheet+xml">
        <DigestMethod Algorithm="http://www.w3.org/2001/04/xmlenc#sha256"/>
        <DigestValue>Yna+AduBw8gco3vmx6FTAyqxQkx0a/Dm748bSt3WYWU=</DigestValue>
      </Reference>
      <Reference URI="/xl/worksheets/sheet6.xml?ContentType=application/vnd.openxmlformats-officedocument.spreadsheetml.worksheet+xml">
        <DigestMethod Algorithm="http://www.w3.org/2001/04/xmlenc#sha256"/>
        <DigestValue>u7RBKPCYKFccJ9f8CYG2Ra4d9oCkXpeMoJesLKJi1Lc=</DigestValue>
      </Reference>
      <Reference URI="/xl/worksheets/sheet7.xml?ContentType=application/vnd.openxmlformats-officedocument.spreadsheetml.worksheet+xml">
        <DigestMethod Algorithm="http://www.w3.org/2001/04/xmlenc#sha256"/>
        <DigestValue>9FXub6EQmqQUQOJ8giFLLCXCdodveFLTAIIpZM9vpho=</DigestValue>
      </Reference>
      <Reference URI="/xl/worksheets/sheet8.xml?ContentType=application/vnd.openxmlformats-officedocument.spreadsheetml.worksheet+xml">
        <DigestMethod Algorithm="http://www.w3.org/2001/04/xmlenc#sha256"/>
        <DigestValue>DlxHWWIPEEWjmAS5C6fAksDBfFIzFzfWkt2eOimhDqc=</DigestValue>
      </Reference>
      <Reference URI="/xl/worksheets/sheet9.xml?ContentType=application/vnd.openxmlformats-officedocument.spreadsheetml.worksheet+xml">
        <DigestMethod Algorithm="http://www.w3.org/2001/04/xmlenc#sha256"/>
        <DigestValue>tEIgCMtEC+t+U4CKdtTIqzszbb319doxoiQWTHXUpdc=</DigestValue>
      </Reference>
    </Manifest>
    <SignatureProperties>
      <SignatureProperty Id="idSignatureTime" Target="#idPackageSignature">
        <mdssi:SignatureTime xmlns:mdssi="http://schemas.openxmlformats.org/package/2006/digital-signature">
          <mdssi:Format>YYYY-MM-DDThh:mm:ssTZD</mdssi:Format>
          <mdssi:Value>2020-07-30T20:01:43Z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2020-07-30T20:01:43Z</xd:SigningTime>
          <xd:SigningCertificate>
            <xd:Cert>
              <xd:CertDigest>
                <DigestMethod Algorithm="http://www.w3.org/2001/04/xmlenc#sha256"/>
                <DigestValue>VyHB/8wYe+6cE7w+4VaP7DvG2A+WyQ/oMQS/9yiyVPE=</DigestValue>
              </xd:CertDigest>
              <xd:IssuerSerial>
                <X509IssuerName>CN=NBG Class 2 INT Sub CA, DC=nbg, DC=ge</X509IssuerName>
                <X509SerialNumber>442566647400329992291216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ey85wyezLw5DR0h9CvcbOtdRn4UdxkSU9tmUKIep5JI=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K9XM1uqXQ/NzMln3xJprusBtKKmUefPU4j/ZjF0qBJc=</DigestValue>
    </Reference>
  </SignedInfo>
  <SignatureValue>iBcLIPcG4GBIyq8uiGSxc+WjOkwETmD3VF7xBFZ+cT5NozwtOv0DI6N1vYDfBd5wulQuhtAberH0
ZjqZQMvZB7mNxP/+Vdxd8Y2TvoGFnfBXAqVg967LSkiuTTIdT0ybXCSgxKecEYuQJDsMfR34jAck
CavJ5tOxTYoxNUjiYXyTbXuaBVi9dRMNs4lAE9z8GsnRBP2qKt2LskHkJKZt3DKe8mCQhliNsQEZ
gsqdtSxPJ/Lfwciw7AZfuyPCcE5iyxHcKIukRHyX/nZinxdJZLo+MJhuETBfv9z9WLJh/ylyKQfT
6igiJDkzfJzyknRQwVI5mF/pH6xh3OtjwMB9vA==</SignatureValue>
  <KeyInfo>
    <X509Data>
      <X509Certificate>MIIGPjCCBSagAwIBAgIKNntU2gACAAGHxDANBgkqhkiG9w0BAQsFADBKMRIwEAYKCZImiZPyLGQBGRYCZ2UxEzARBgoJkiaJk/IsZAEZFgNuYmcxHzAdBgNVBAMTFk5CRyBDbGFzcyAyIElOVCBTdWIgQ0EwHhcNMjAwNjE3MDkzNTA2WhcNMjExMjIyMDk0NjU2WjA8MRUwEwYDVQQKEwxKU0MgVEJDIEJBTksxIzAhBgNVBAMTGkJUQiAtIEdpb3JnaSBQYWNoaWthc2h2aWxpMIIBIjANBgkqhkiG9w0BAQEFAAOCAQ8AMIIBCgKCAQEAy2GfwAv4UnbHw2vJYBrRjlP5bFq8aw8gCYWN0jG04qYGY2knUQdSg1u7iN8gqKLyKPbkGPzEoDgVX6uw4hQ8FYPaetArYtGdaudo0nI9FICUywSUsfsh3uPTO52cVh+W7VJaLEFX/I9XLzAyft6HvwHJR+Bg7P/sWYe7J0TBiXw65QgX9ilLjz4sp2aZl/rji5324TWyXd8whUGJn07MAI/BSRBQrFA+L/cwOYmVzLE4M3grprNemw8o0D9Y02EDT4CQa09kcfrY5E8eHXhSNv0tolG26A/X8R1fZfDL9ADXHyHVX1Gf/BC2RthawJwFTTKpEu17TtdOx05n8vLHVQIDAQABo4IDMjCCAy4wPAYJKwYBBAGCNxUHBC8wLQYlKwYBBAGCNxUI5rJgg431RIaBmQmDuKFKg76EcQSDxJEzhIOIXQIBZAIBIzAdBgNVHSUEFjAUBggrBgEFBQcDAgYIKwYBBQUHAwQwCwYDVR0PBAQDAgeAMCcGCSsGAQQBgjcVCgQaMBgwCgYIKwYBBQUHAwIwCgYIKwYBBQUHAwQwHQYDVR0OBBYEFDzQWAu7Tamd64KQI1uiF5AnB8WV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psfYcBDkbv8Fcb0EExkoXaUzCS9PQVpV167dv74s6KVt+qF5MfKpcSQkIYHw+dUJjlwbtgKQXKXmiTsXNBrfCCtFvXNQAR9SiTM/zE7RDeqHJBZy5Lkz1B00yWStiPfNrq/PSieNuPs4/KWTEzd5WsJ2j2JriCwpcHIDItT7audjnADfAhcEGy9FB+6RemHXGsTAjIX6KQt3dUgrGQMp3fp7ntTheX+8Bg/f6S31exWv7TOY+V0pKajuHJhmMMM5sY+QWW6reFiOhqNPdTalKLz+RZE/jQQ153dKY0fTCclA3okGFLcW2c8qVNvgLv3h0VbekPbH1bYfg76fsKoc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T9CSQyJY5aGTj717hy+w2Dy/KyhVAbeWGJw8PoErRmA=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VGz/3B/ZZxGmNeBJVqVD+k/UgBx5SJ1SqL67M1s+S3Q=</DigestValue>
      </Reference>
      <Reference URI="/xl/styles.xml?ContentType=application/vnd.openxmlformats-officedocument.spreadsheetml.styles+xml">
        <DigestMethod Algorithm="http://www.w3.org/2001/04/xmlenc#sha256"/>
        <DigestValue>aGpVTSULgFubYVGMF9vbrfGAaNMiHvBL6U2BorQNwy4=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YQMKUFcpmu6jO/s80HUyCoi2pBI7seT10+cvWYhyEYY=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gyFedz/w3LPeha5in6an73x151dS6zjai7HnpjTL9YU=</DigestValue>
      </Reference>
      <Reference URI="/xl/worksheets/sheet10.xml?ContentType=application/vnd.openxmlformats-officedocument.spreadsheetml.worksheet+xml">
        <DigestMethod Algorithm="http://www.w3.org/2001/04/xmlenc#sha256"/>
        <DigestValue>oWjRchLaiw6ijF7cHA4Z1ku5xSMlFxFmgT0Nre8FP5A=</DigestValue>
      </Reference>
      <Reference URI="/xl/worksheets/sheet11.xml?ContentType=application/vnd.openxmlformats-officedocument.spreadsheetml.worksheet+xml">
        <DigestMethod Algorithm="http://www.w3.org/2001/04/xmlenc#sha256"/>
        <DigestValue>EnfLdJqIpdaLQc8LQi7ZLJa8HG/j5VI8aGyON8HVjl0=</DigestValue>
      </Reference>
      <Reference URI="/xl/worksheets/sheet12.xml?ContentType=application/vnd.openxmlformats-officedocument.spreadsheetml.worksheet+xml">
        <DigestMethod Algorithm="http://www.w3.org/2001/04/xmlenc#sha256"/>
        <DigestValue>nSgPTApmED/QVL015o3SDACx2sifqYCB7AN/CiuiUtc=</DigestValue>
      </Reference>
      <Reference URI="/xl/worksheets/sheet13.xml?ContentType=application/vnd.openxmlformats-officedocument.spreadsheetml.worksheet+xml">
        <DigestMethod Algorithm="http://www.w3.org/2001/04/xmlenc#sha256"/>
        <DigestValue>fEbe95HpP0vIyRiR6+OfjnE87ZT4WIoXxNRegHfd9nA=</DigestValue>
      </Reference>
      <Reference URI="/xl/worksheets/sheet14.xml?ContentType=application/vnd.openxmlformats-officedocument.spreadsheetml.worksheet+xml">
        <DigestMethod Algorithm="http://www.w3.org/2001/04/xmlenc#sha256"/>
        <DigestValue>68fMj6rjtnDmdFOcvJQn79BUPxD1yw55cXmBg0cv3IU=</DigestValue>
      </Reference>
      <Reference URI="/xl/worksheets/sheet15.xml?ContentType=application/vnd.openxmlformats-officedocument.spreadsheetml.worksheet+xml">
        <DigestMethod Algorithm="http://www.w3.org/2001/04/xmlenc#sha256"/>
        <DigestValue>PDTLBhI1UrfRHNe/+DL711csK3xdJsxl+EQh8CAWK/s=</DigestValue>
      </Reference>
      <Reference URI="/xl/worksheets/sheet16.xml?ContentType=application/vnd.openxmlformats-officedocument.spreadsheetml.worksheet+xml">
        <DigestMethod Algorithm="http://www.w3.org/2001/04/xmlenc#sha256"/>
        <DigestValue>byAjgyS4eN1/CC/sX6pBX4XmPAPonQt/DvfvDX+mlak=</DigestValue>
      </Reference>
      <Reference URI="/xl/worksheets/sheet17.xml?ContentType=application/vnd.openxmlformats-officedocument.spreadsheetml.worksheet+xml">
        <DigestMethod Algorithm="http://www.w3.org/2001/04/xmlenc#sha256"/>
        <DigestValue>hiYjV00kQ14n+C/J7wJt+1xt2Icp8KXgZnfXFxCO+W0=</DigestValue>
      </Reference>
      <Reference URI="/xl/worksheets/sheet18.xml?ContentType=application/vnd.openxmlformats-officedocument.spreadsheetml.worksheet+xml">
        <DigestMethod Algorithm="http://www.w3.org/2001/04/xmlenc#sha256"/>
        <DigestValue>usemiPX03HAJsfIrTxVNLOvaVvzlgo9E+ckRIVRABd8=</DigestValue>
      </Reference>
      <Reference URI="/xl/worksheets/sheet19.xml?ContentType=application/vnd.openxmlformats-officedocument.spreadsheetml.worksheet+xml">
        <DigestMethod Algorithm="http://www.w3.org/2001/04/xmlenc#sha256"/>
        <DigestValue>UeLc6y8dBYFp/9gZgTsvp+60b1wvijCV1rhFer1bm9w=</DigestValue>
      </Reference>
      <Reference URI="/xl/worksheets/sheet2.xml?ContentType=application/vnd.openxmlformats-officedocument.spreadsheetml.worksheet+xml">
        <DigestMethod Algorithm="http://www.w3.org/2001/04/xmlenc#sha256"/>
        <DigestValue>QrJNY/Kk2YV2xOZojKGmSfBDjSuApaOxrt54mgL1GIc=</DigestValue>
      </Reference>
      <Reference URI="/xl/worksheets/sheet3.xml?ContentType=application/vnd.openxmlformats-officedocument.spreadsheetml.worksheet+xml">
        <DigestMethod Algorithm="http://www.w3.org/2001/04/xmlenc#sha256"/>
        <DigestValue>18nA/WBzl+L5GR63wsnO/APRn0B6ofV6LR5bUt3e/dY=</DigestValue>
      </Reference>
      <Reference URI="/xl/worksheets/sheet4.xml?ContentType=application/vnd.openxmlformats-officedocument.spreadsheetml.worksheet+xml">
        <DigestMethod Algorithm="http://www.w3.org/2001/04/xmlenc#sha256"/>
        <DigestValue>qqfCdGuTKg/bgVDPqPT+zu/Au3/rq7gXeWj9/w59V18=</DigestValue>
      </Reference>
      <Reference URI="/xl/worksheets/sheet5.xml?ContentType=application/vnd.openxmlformats-officedocument.spreadsheetml.worksheet+xml">
        <DigestMethod Algorithm="http://www.w3.org/2001/04/xmlenc#sha256"/>
        <DigestValue>Yna+AduBw8gco3vmx6FTAyqxQkx0a/Dm748bSt3WYWU=</DigestValue>
      </Reference>
      <Reference URI="/xl/worksheets/sheet6.xml?ContentType=application/vnd.openxmlformats-officedocument.spreadsheetml.worksheet+xml">
        <DigestMethod Algorithm="http://www.w3.org/2001/04/xmlenc#sha256"/>
        <DigestValue>u7RBKPCYKFccJ9f8CYG2Ra4d9oCkXpeMoJesLKJi1Lc=</DigestValue>
      </Reference>
      <Reference URI="/xl/worksheets/sheet7.xml?ContentType=application/vnd.openxmlformats-officedocument.spreadsheetml.worksheet+xml">
        <DigestMethod Algorithm="http://www.w3.org/2001/04/xmlenc#sha256"/>
        <DigestValue>9FXub6EQmqQUQOJ8giFLLCXCdodveFLTAIIpZM9vpho=</DigestValue>
      </Reference>
      <Reference URI="/xl/worksheets/sheet8.xml?ContentType=application/vnd.openxmlformats-officedocument.spreadsheetml.worksheet+xml">
        <DigestMethod Algorithm="http://www.w3.org/2001/04/xmlenc#sha256"/>
        <DigestValue>DlxHWWIPEEWjmAS5C6fAksDBfFIzFzfWkt2eOimhDqc=</DigestValue>
      </Reference>
      <Reference URI="/xl/worksheets/sheet9.xml?ContentType=application/vnd.openxmlformats-officedocument.spreadsheetml.worksheet+xml">
        <DigestMethod Algorithm="http://www.w3.org/2001/04/xmlenc#sha256"/>
        <DigestValue>tEIgCMtEC+t+U4CKdtTIqzszbb319doxoiQWTHXUpdc=</DigestValue>
      </Reference>
    </Manifest>
    <SignatureProperties>
      <SignatureProperty Id="idSignatureTime" Target="#idPackageSignature">
        <mdssi:SignatureTime xmlns:mdssi="http://schemas.openxmlformats.org/package/2006/digital-signature">
          <mdssi:Format>YYYY-MM-DDThh:mm:ssTZD</mdssi:Format>
          <mdssi:Value>2020-07-30T20:02:14Z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2020-07-30T20:02:14Z</xd:SigningTime>
          <xd:SigningCertificate>
            <xd:Cert>
              <xd:CertDigest>
                <DigestMethod Algorithm="http://www.w3.org/2001/04/xmlenc#sha256"/>
                <DigestValue>xo0tVr5JoKneii90HQ/4EzBsisyGZLpoMkvFyIypAOM=</DigestValue>
              </xd:CertDigest>
              <xd:IssuerSerial>
                <X509IssuerName>CN=NBG Class 2 INT Sub CA, DC=nbg, DC=ge</X509IssuerName>
                <X509SerialNumber>257282853795479815292868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2020-07-30T20:01:37Z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