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9010" windowHeight="10845" tabRatio="96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B17" i="6" l="1"/>
  <c r="B16" i="6"/>
  <c r="B15" i="6"/>
  <c r="B1" i="79" l="1"/>
  <c r="B1" i="37"/>
  <c r="B1" i="36"/>
  <c r="B1" i="74"/>
  <c r="B1" i="64"/>
  <c r="B1" i="35"/>
  <c r="B1" i="69"/>
  <c r="B1" i="77"/>
  <c r="B1" i="28"/>
  <c r="B1" i="73"/>
  <c r="B1" i="72"/>
  <c r="B1" i="52"/>
  <c r="B1" i="71"/>
  <c r="B1" i="75"/>
  <c r="B1" i="53"/>
  <c r="B1" i="62"/>
  <c r="B1" i="6"/>
</calcChain>
</file>

<file path=xl/sharedStrings.xml><?xml version="1.0" encoding="utf-8"?>
<sst xmlns="http://schemas.openxmlformats.org/spreadsheetml/2006/main" count="1244" uniqueCount="941">
  <si>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</si>
  <si>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</si>
  <si>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</si>
  <si>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</si>
  <si>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</si>
  <si>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</si>
  <si>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</si>
  <si>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</si>
  <si>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</si>
  <si>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</si>
  <si>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</si>
  <si>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</si>
  <si>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</si>
  <si>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</si>
  <si>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</si>
  <si>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</si>
  <si>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</si>
  <si>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</si>
  <si>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</si>
  <si>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</si>
  <si>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</si>
  <si>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</si>
  <si>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</si>
  <si>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</si>
  <si>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</si>
  <si>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</si>
  <si>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</si>
  <si>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</si>
  <si>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</si>
  <si>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</si>
  <si>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</si>
  <si>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</si>
  <si>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</si>
  <si>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</si>
  <si>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</si>
  <si>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</si>
  <si>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</si>
  <si>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</si>
  <si>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</si>
  <si>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</si>
  <si>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</si>
  <si>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</si>
  <si>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</si>
  <si>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</si>
  <si>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</si>
  <si>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</si>
  <si>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</si>
  <si>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</si>
  <si>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</si>
  <si>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</si>
  <si>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</si>
  <si>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</si>
  <si>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</si>
  <si>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</si>
  <si>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</si>
  <si>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</si>
  <si>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</si>
  <si>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</si>
  <si>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</si>
  <si>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</si>
  <si>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</si>
  <si>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</si>
  <si>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</si>
  <si>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</si>
  <si>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</si>
  <si>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</si>
  <si>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</si>
  <si>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</si>
  <si>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</si>
  <si>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</si>
  <si>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</si>
  <si>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</si>
  <si>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</si>
  <si>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</si>
  <si>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</si>
  <si>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</si>
  <si>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</si>
  <si>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</si>
  <si>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</si>
  <si>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</si>
  <si>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</si>
  <si>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</si>
  <si>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</si>
  <si>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</si>
  <si>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</si>
  <si>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</si>
  <si>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</si>
  <si>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</si>
  <si>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</si>
  <si>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</si>
  <si>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</si>
  <si>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</si>
  <si>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</si>
  <si>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</si>
  <si>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</si>
  <si>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</si>
  <si>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</si>
  <si>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</si>
  <si>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</si>
  <si>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</si>
  <si>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</si>
  <si>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</si>
  <si>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</si>
  <si>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</si>
  <si>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</si>
  <si>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</si>
  <si>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</si>
  <si>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</si>
  <si>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</si>
  <si>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</si>
  <si>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</si>
  <si>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</si>
  <si>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</si>
  <si>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</si>
  <si>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</si>
  <si>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</si>
  <si>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</si>
  <si>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</si>
  <si>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</si>
  <si>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</si>
  <si>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</si>
  <si>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</si>
  <si>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</si>
  <si>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</si>
  <si>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</si>
  <si>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</si>
  <si>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</si>
  <si>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</si>
  <si>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</si>
  <si>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</si>
  <si>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</si>
  <si>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</si>
  <si>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</si>
  <si>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</si>
  <si>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</si>
  <si>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</si>
  <si>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</si>
  <si>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</si>
  <si>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</si>
  <si>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</si>
  <si>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</si>
  <si>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</si>
  <si>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</si>
  <si>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</si>
  <si>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</si>
  <si>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</si>
  <si>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</si>
  <si>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</si>
  <si>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</si>
  <si>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</si>
  <si>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</si>
  <si>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</si>
  <si>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</si>
  <si>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</si>
  <si>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</si>
  <si>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</si>
  <si>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</si>
  <si>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</si>
  <si>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</si>
  <si>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</si>
  <si>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</si>
  <si>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</si>
  <si>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</si>
  <si>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</si>
  <si>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</si>
  <si>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</si>
  <si>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</si>
  <si>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</si>
  <si>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</si>
  <si>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</si>
  <si>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</si>
  <si>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</si>
  <si>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</si>
  <si>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</si>
  <si>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</si>
  <si>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</si>
  <si>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</si>
  <si>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</si>
  <si>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</si>
  <si>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</si>
  <si>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</si>
  <si>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</si>
  <si>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</si>
  <si>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</si>
  <si>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</si>
  <si>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</si>
  <si>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</si>
  <si>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</si>
  <si>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</si>
  <si>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</si>
  <si>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</si>
  <si>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</si>
  <si>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</si>
  <si>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</si>
  <si>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</si>
  <si>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</si>
  <si>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</si>
  <si>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</si>
  <si>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</si>
  <si>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</si>
  <si>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</si>
  <si>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</si>
  <si>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</si>
  <si>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</si>
  <si>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</si>
  <si>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</si>
  <si>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</si>
  <si>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</si>
  <si>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</si>
  <si>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</si>
  <si>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</si>
  <si>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</si>
  <si>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</si>
  <si>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</si>
  <si>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</si>
  <si>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</si>
  <si>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</si>
  <si>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</si>
  <si>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</si>
  <si>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</si>
  <si>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</si>
  <si>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</si>
  <si>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</si>
  <si>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</si>
  <si>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</si>
  <si>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</si>
  <si>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</si>
  <si>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</si>
  <si>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</si>
  <si>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</si>
  <si>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</si>
  <si>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</si>
  <si>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</si>
  <si>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</si>
  <si>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</si>
  <si>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</si>
  <si>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</si>
  <si>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</si>
  <si>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</si>
  <si>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</si>
  <si>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</si>
  <si>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</si>
  <si>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</si>
  <si>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</si>
  <si>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</si>
  <si>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</si>
  <si>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</si>
  <si>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</si>
  <si>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</si>
  <si>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</si>
  <si>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</si>
  <si>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</si>
  <si>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</si>
  <si>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</si>
  <si>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</si>
  <si>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</si>
  <si>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</si>
  <si>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</si>
  <si>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</si>
  <si>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</si>
  <si>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</si>
  <si>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</si>
  <si>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</si>
  <si>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</si>
  <si>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</si>
  <si>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</si>
  <si>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</si>
  <si>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</si>
  <si>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</si>
  <si>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</si>
  <si>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</si>
  <si>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</si>
  <si>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</si>
  <si>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</si>
  <si>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</si>
  <si>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</si>
  <si>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</si>
  <si>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</si>
  <si>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</si>
  <si>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</si>
  <si>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</si>
  <si>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</si>
  <si>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</si>
  <si>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</si>
  <si>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</si>
  <si>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</si>
  <si>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</si>
  <si>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</si>
  <si>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</si>
  <si>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</si>
  <si>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</si>
  <si>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</si>
  <si>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</si>
  <si>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</si>
  <si>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</si>
  <si>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</si>
  <si>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</si>
  <si>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</si>
  <si>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</si>
  <si>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</si>
  <si>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</si>
  <si>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</si>
  <si>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</si>
  <si>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</si>
  <si>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</si>
  <si>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</si>
  <si>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</si>
  <si>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</si>
  <si>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</si>
  <si>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</si>
  <si>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</si>
  <si>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</si>
  <si>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</si>
  <si>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</si>
  <si>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</si>
  <si>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</si>
  <si>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</si>
  <si>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</si>
  <si>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</si>
  <si>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</si>
  <si>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</si>
  <si>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</si>
  <si>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</si>
  <si>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</si>
  <si>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</si>
  <si>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</si>
  <si>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</si>
  <si>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</si>
  <si>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</si>
  <si>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</si>
  <si>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</si>
  <si>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</si>
  <si>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</si>
  <si>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</si>
  <si>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</si>
  <si>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</si>
  <si>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</si>
  <si>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</si>
  <si>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</si>
  <si>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</si>
  <si>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</si>
  <si>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</si>
  <si>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</si>
  <si>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</si>
  <si>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</si>
  <si>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</si>
  <si>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</si>
  <si>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</si>
  <si>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</si>
  <si>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</si>
  <si>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</si>
  <si>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</si>
  <si>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</si>
  <si>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</si>
  <si>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</si>
  <si>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</si>
  <si>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</si>
  <si>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</si>
  <si>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</si>
  <si>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</si>
  <si>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</si>
  <si>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</si>
  <si>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</si>
  <si>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</si>
  <si>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</si>
  <si>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</si>
  <si>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</si>
  <si>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</si>
  <si>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</si>
  <si>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</si>
  <si>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</si>
  <si>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</si>
  <si>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</si>
  <si>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</si>
  <si>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</si>
  <si>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</si>
  <si>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</si>
  <si>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</si>
  <si>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</si>
  <si>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</si>
  <si>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</si>
  <si>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</si>
  <si>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</si>
  <si>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</si>
  <si>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</si>
  <si>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</si>
  <si>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</si>
  <si>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</si>
  <si>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</si>
  <si>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</si>
  <si>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</si>
  <si>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</si>
  <si>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</si>
  <si>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</si>
  <si>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</si>
  <si>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</si>
  <si>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</si>
  <si>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</si>
  <si>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</si>
  <si>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</si>
  <si>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</si>
  <si>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</si>
  <si>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</si>
  <si>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</si>
  <si>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</si>
  <si>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</si>
  <si>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</si>
  <si>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</si>
  <si>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</si>
  <si>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</si>
  <si>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</si>
  <si>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</si>
  <si>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</si>
  <si>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</si>
  <si>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</si>
  <si>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</si>
  <si>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</si>
  <si>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</si>
  <si>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</si>
  <si>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</si>
  <si>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</si>
  <si>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</si>
  <si>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</si>
  <si>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</si>
  <si>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</si>
  <si>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</si>
  <si>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</si>
  <si>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</si>
  <si>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</si>
  <si>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</si>
  <si>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</si>
  <si>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</si>
  <si>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</si>
  <si>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</si>
  <si>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</si>
  <si>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</si>
  <si>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</si>
  <si>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</si>
  <si>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</si>
  <si>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</si>
  <si>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</si>
  <si>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</si>
  <si>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</si>
  <si>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</si>
  <si>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</si>
  <si>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</si>
  <si>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</si>
  <si>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</si>
  <si>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</si>
  <si>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</si>
  <si>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</si>
  <si>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</si>
  <si>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</si>
  <si>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</si>
  <si>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</si>
  <si>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</si>
  <si>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</si>
  <si>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</si>
  <si>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</si>
  <si>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</si>
  <si>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</si>
  <si>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</si>
  <si>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</si>
  <si>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</si>
  <si>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</si>
  <si>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</si>
  <si>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</si>
  <si>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</si>
  <si>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</si>
  <si>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</si>
  <si>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</si>
  <si>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</si>
  <si>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</si>
  <si>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</si>
  <si>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</si>
  <si>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</si>
  <si>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</si>
  <si>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</si>
  <si>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</si>
  <si>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</si>
  <si>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</si>
  <si>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</si>
  <si>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</si>
  <si>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</si>
  <si>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</si>
  <si>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</si>
  <si>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</si>
  <si>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</si>
  <si>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</si>
  <si>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</si>
  <si>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</si>
  <si>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</si>
  <si>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</si>
  <si>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</si>
  <si>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</si>
  <si>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</si>
  <si>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</si>
  <si>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</si>
  <si>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</si>
  <si>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</si>
  <si>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</si>
  <si>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</si>
  <si>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</si>
  <si>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</si>
  <si>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</si>
  <si>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</si>
  <si>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</si>
  <si>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</si>
  <si>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</si>
  <si>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</si>
  <si>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</si>
  <si>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</si>
  <si>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</si>
  <si>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</si>
  <si>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</si>
  <si>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</si>
  <si>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</si>
  <si>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</si>
  <si>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</si>
  <si>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</si>
  <si>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</si>
  <si>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</si>
  <si>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</si>
  <si>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</si>
  <si>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</si>
  <si>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</si>
  <si>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</si>
  <si>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</si>
  <si>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</si>
  <si>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</si>
  <si>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</si>
  <si>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</si>
  <si>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</si>
  <si>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</si>
  <si>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</si>
  <si>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</si>
  <si>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</si>
  <si>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</si>
  <si>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</si>
  <si>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</si>
  <si>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</si>
  <si>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</si>
  <si>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</si>
  <si>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</si>
  <si>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</si>
  <si>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</si>
  <si>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</si>
  <si>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</si>
  <si>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</si>
  <si>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</si>
  <si>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</si>
  <si>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</si>
  <si>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</si>
  <si>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</si>
  <si>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</si>
  <si>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</si>
  <si>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</si>
  <si>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</si>
  <si>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</si>
  <si>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</si>
  <si>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</si>
  <si>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</si>
  <si>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</si>
  <si>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</si>
  <si>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</si>
  <si>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</si>
  <si>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</si>
  <si>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</si>
  <si>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</si>
  <si>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</si>
  <si>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</si>
  <si>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</si>
  <si>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</si>
  <si>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</si>
  <si>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</si>
  <si>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</si>
  <si>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</si>
  <si>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</si>
  <si>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</si>
  <si>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</si>
  <si>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</si>
  <si>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</si>
  <si>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</si>
  <si>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</si>
  <si>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</si>
  <si>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</si>
  <si>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</si>
  <si>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</si>
  <si>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</si>
  <si>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</si>
  <si>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</si>
  <si>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</si>
  <si>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</si>
  <si>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</si>
  <si>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</si>
  <si>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</si>
  <si>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</si>
  <si>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</si>
  <si>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</si>
  <si>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</si>
  <si>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</si>
  <si>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</si>
  <si>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</si>
  <si>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</si>
  <si>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</si>
  <si>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</si>
  <si>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</si>
  <si>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</si>
  <si>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</si>
  <si>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</si>
  <si>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</si>
  <si>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</si>
  <si>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</si>
  <si>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</si>
  <si>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</si>
  <si>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</si>
  <si>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</si>
  <si>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</si>
  <si>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</si>
  <si>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</si>
  <si>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</si>
  <si>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</si>
  <si>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</si>
  <si>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</si>
  <si>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</si>
  <si>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</si>
  <si>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</si>
  <si>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</si>
  <si>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</si>
  <si>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</si>
  <si>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</si>
  <si>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</si>
  <si>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</si>
  <si>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</si>
  <si>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</si>
  <si>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</si>
  <si>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</si>
  <si>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</si>
  <si>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</si>
  <si>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</si>
  <si>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</si>
  <si>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</si>
  <si>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</si>
  <si>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</si>
  <si>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</si>
  <si>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</si>
  <si>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</si>
  <si>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</si>
  <si>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</si>
  <si>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</si>
  <si>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</si>
  <si>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</si>
  <si>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</si>
  <si>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</si>
  <si>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</si>
  <si>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</si>
  <si>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</si>
  <si>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</si>
  <si>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</si>
  <si>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</si>
  <si>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</si>
  <si>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</si>
  <si>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</si>
  <si>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</si>
  <si>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</si>
  <si>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</si>
  <si>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</si>
  <si>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</si>
  <si>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</si>
  <si>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</si>
  <si>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</si>
  <si>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</si>
  <si>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</si>
  <si>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</si>
  <si>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</si>
  <si>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</si>
  <si>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</si>
  <si>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</si>
  <si>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</si>
  <si>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</si>
  <si>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</si>
  <si>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</si>
  <si>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</si>
  <si>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</si>
  <si>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</si>
  <si>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</si>
  <si>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</si>
  <si>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</si>
  <si>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</si>
  <si>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</si>
  <si>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</si>
  <si>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</si>
  <si>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</si>
  <si>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</si>
  <si>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</si>
  <si>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</si>
  <si>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</si>
  <si>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</si>
  <si>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</si>
  <si>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</si>
  <si>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</si>
  <si>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</si>
  <si>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</si>
  <si>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</si>
  <si>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</si>
  <si>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</si>
  <si>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</si>
  <si>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</si>
  <si>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</si>
  <si>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</si>
  <si>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</si>
  <si>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</si>
  <si>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</si>
  <si>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</si>
  <si>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</si>
  <si>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</si>
  <si>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</si>
  <si>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</si>
  <si>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</si>
  <si>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</si>
  <si>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</si>
  <si>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</si>
  <si>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</si>
  <si>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</si>
  <si>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</si>
  <si>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</si>
  <si>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</si>
  <si>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</si>
  <si>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</si>
  <si>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</si>
  <si>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</si>
  <si>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</si>
  <si>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</si>
  <si>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</si>
  <si>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</si>
  <si>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</si>
  <si>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</si>
  <si>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</si>
  <si>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</si>
  <si>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</si>
  <si>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</si>
  <si>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</si>
  <si>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</si>
  <si>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</si>
  <si>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</si>
  <si>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</si>
  <si>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</si>
  <si>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</si>
  <si>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</si>
  <si>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</si>
  <si>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</si>
  <si>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</si>
  <si>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</si>
  <si>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</si>
  <si>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</si>
  <si>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</si>
  <si>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</si>
  <si>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</si>
  <si>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</si>
  <si>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</si>
  <si>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</si>
  <si>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</si>
  <si>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</si>
  <si>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</si>
  <si>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</si>
  <si>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</si>
  <si>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</si>
  <si>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</si>
  <si>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</si>
  <si>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</si>
  <si>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</si>
  <si>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</si>
  <si>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</si>
  <si>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</si>
  <si>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</si>
  <si>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</si>
  <si>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</si>
  <si>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</si>
  <si>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</si>
  <si>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</si>
  <si>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</si>
  <si>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</si>
  <si>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</si>
  <si>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</si>
  <si>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</si>
  <si>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</si>
  <si>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</si>
  <si>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</si>
  <si>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</si>
  <si>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</si>
  <si>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</si>
  <si>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</si>
  <si>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</si>
  <si>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</si>
  <si>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</si>
  <si>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</si>
  <si>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</si>
  <si>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</si>
  <si>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</si>
  <si>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</si>
  <si>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</si>
  <si>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</si>
  <si>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</si>
  <si>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</si>
  <si>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</si>
  <si>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</si>
  <si>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</si>
  <si>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</si>
  <si>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</si>
  <si>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</si>
  <si>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</si>
  <si>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</si>
  <si>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</si>
  <si>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</si>
  <si>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</si>
  <si>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</si>
  <si>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</si>
  <si>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</si>
  <si>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</si>
  <si>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</si>
  <si>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</si>
  <si>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</si>
  <si>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</si>
  <si>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</si>
  <si>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</si>
  <si>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</si>
  <si>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</si>
  <si>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</si>
  <si>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</si>
  <si>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</si>
  <si>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</si>
  <si>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</si>
  <si>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</si>
  <si>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</si>
  <si>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</si>
  <si>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</si>
  <si>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</si>
  <si>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</si>
  <si>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</si>
  <si>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</si>
  <si>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</si>
  <si>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</si>
  <si>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</si>
  <si>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</si>
  <si>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</si>
  <si>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</si>
  <si>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</si>
  <si>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</si>
  <si>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</si>
  <si>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</si>
  <si>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</si>
  <si>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</si>
  <si>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</si>
  <si>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</si>
  <si>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</si>
  <si>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</si>
  <si>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</si>
  <si>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</si>
  <si>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</si>
  <si>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</si>
  <si>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</si>
  <si>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</si>
  <si>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</si>
  <si>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</si>
  <si>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</si>
  <si>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</si>
  <si>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</si>
  <si>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</si>
  <si>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</si>
  <si>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</si>
  <si>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</si>
  <si>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</si>
  <si>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</si>
  <si>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</si>
  <si>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</si>
  <si>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</si>
  <si>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</si>
  <si>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</si>
  <si>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</si>
  <si>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</si>
  <si>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</si>
  <si>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</si>
  <si>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</si>
  <si>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</si>
  <si>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</si>
  <si>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</si>
  <si>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</si>
  <si>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</si>
  <si>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</si>
  <si>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</si>
  <si>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</si>
  <si>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</si>
  <si>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</si>
  <si>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</si>
  <si>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</si>
  <si>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</si>
  <si>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</si>
  <si>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</si>
  <si>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</si>
  <si>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</si>
  <si>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</si>
  <si>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</si>
  <si>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</si>
  <si>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</si>
  <si>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</si>
  <si>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</si>
  <si>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</si>
  <si>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</si>
  <si>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</si>
  <si>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</si>
  <si>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</si>
  <si>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</si>
  <si>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</si>
  <si>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</si>
  <si>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</si>
  <si>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</si>
  <si>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</si>
  <si>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</si>
  <si>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</si>
  <si>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</si>
  <si>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</si>
  <si>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</si>
  <si>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</si>
  <si>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ნიკოლას დომინიკ ჰააგი</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</si>
  <si>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</si>
  <si>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</si>
  <si>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</si>
  <si>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</si>
  <si>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</si>
  <si>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</si>
  <si>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</si>
  <si>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</si>
  <si>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</si>
  <si>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</si>
  <si>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</si>
  <si>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</si>
  <si>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</si>
  <si>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</si>
  <si>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არნე ბერგრენი</t>
  </si>
  <si>
    <t>31/12/2019</t>
  </si>
  <si>
    <t>ერიკ რაჯენდრა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</si>
</sst>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2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color theme="1"/>
      <name val="Sylfaen"/>
      <family val="1"/>
    </font>
    <font>
      <sz val="9"/>
      <name val="Calibri"/>
      <family val="2"/>
      <scheme val="minor"/>
    </font>
    <font>
      <b/>
      <sz val="9"/>
      <color theme="1"/>
      <name val="Sylfaen"/>
      <family val="1"/>
    </font>
    <font>
      <sz val="9"/>
      <name val="Sylfaen"/>
      <family val="1"/>
    </font>
    <font>
      <b/>
      <sz val="9"/>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63">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193" fontId="17" fillId="0" borderId="14" xfId="0" applyNumberFormat="1" applyFont="1" applyFill="1" applyBorder="1" applyAlignment="1">
      <alignment vertical="center"/>
    </xf>
    <xf numFmtId="193" fontId="23" fillId="0" borderId="15" xfId="0" applyNumberFormat="1" applyFont="1" applyFill="1" applyBorder="1" applyAlignment="1">
      <alignment vertical="center"/>
    </xf>
    <xf numFmtId="193" fontId="17" fillId="0" borderId="15" xfId="0" applyNumberFormat="1" applyFont="1" applyFill="1" applyBorder="1" applyAlignment="1">
      <alignment vertical="center"/>
    </xf>
    <xf numFmtId="0" fontId="5" fillId="0" borderId="20" xfId="0" applyFont="1" applyFill="1" applyBorder="1" applyAlignment="1">
      <alignment horizontal="center" vertical="center" wrapText="1"/>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5" fillId="0" borderId="102"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xf numFmtId="0" fontId="107" fillId="0" borderId="0" xfId="0" applyFont="1" applyFill="1"/>
    <xf numFmtId="0" fontId="117" fillId="0" borderId="0" xfId="0" applyFont="1"/>
    <xf numFmtId="0" fontId="107" fillId="0" borderId="0" xfId="0" applyFont="1"/>
    <xf numFmtId="0" fontId="118" fillId="0" borderId="0" xfId="0" applyFont="1"/>
    <xf numFmtId="0" fontId="119" fillId="0" borderId="0" xfId="0" applyFont="1"/>
    <xf numFmtId="0" fontId="107" fillId="0" borderId="60" xfId="0" applyFont="1" applyBorder="1" applyAlignment="1">
      <alignment horizontal="center"/>
    </xf>
    <xf numFmtId="0" fontId="107" fillId="0" borderId="61" xfId="0" applyFont="1" applyBorder="1" applyAlignment="1">
      <alignment horizontal="center"/>
    </xf>
    <xf numFmtId="0" fontId="107" fillId="0" borderId="20" xfId="0" applyFont="1" applyBorder="1" applyAlignment="1">
      <alignment horizontal="center"/>
    </xf>
    <xf numFmtId="0" fontId="107" fillId="0" borderId="21" xfId="0" applyFont="1" applyBorder="1" applyAlignment="1">
      <alignment horizontal="center"/>
    </xf>
    <xf numFmtId="0" fontId="107" fillId="0" borderId="0" xfId="0" applyFont="1" applyAlignment="1">
      <alignment horizontal="center"/>
    </xf>
    <xf numFmtId="0" fontId="120" fillId="3" borderId="22" xfId="5" applyFont="1" applyFill="1" applyBorder="1" applyAlignment="1" applyProtection="1">
      <alignment horizontal="left" vertical="center"/>
      <protection locked="0"/>
    </xf>
    <xf numFmtId="0" fontId="120" fillId="3" borderId="3" xfId="5" applyFont="1" applyFill="1" applyBorder="1" applyProtection="1">
      <protection locked="0"/>
    </xf>
    <xf numFmtId="0" fontId="120" fillId="0" borderId="3" xfId="13" applyFont="1" applyFill="1" applyBorder="1" applyAlignment="1" applyProtection="1">
      <alignment horizontal="center" vertical="center" wrapText="1"/>
      <protection locked="0"/>
    </xf>
    <xf numFmtId="0" fontId="120" fillId="3" borderId="3" xfId="13" applyFont="1" applyFill="1" applyBorder="1" applyAlignment="1" applyProtection="1">
      <alignment horizontal="center" vertical="center" wrapText="1"/>
      <protection locked="0"/>
    </xf>
    <xf numFmtId="3" fontId="120" fillId="3" borderId="3" xfId="1" applyNumberFormat="1" applyFont="1" applyFill="1" applyBorder="1" applyAlignment="1" applyProtection="1">
      <alignment horizontal="center" vertical="center" wrapText="1"/>
      <protection locked="0"/>
    </xf>
    <xf numFmtId="9" fontId="120" fillId="3" borderId="3" xfId="15" applyNumberFormat="1" applyFont="1" applyFill="1" applyBorder="1" applyAlignment="1" applyProtection="1">
      <alignment horizontal="center" vertical="center"/>
      <protection locked="0"/>
    </xf>
    <xf numFmtId="0" fontId="120" fillId="3" borderId="23" xfId="13" applyFont="1" applyFill="1" applyBorder="1" applyAlignment="1" applyProtection="1">
      <alignment horizontal="center" vertical="center" wrapText="1"/>
      <protection locked="0"/>
    </xf>
    <xf numFmtId="0" fontId="120" fillId="3" borderId="22" xfId="5" applyFont="1" applyFill="1" applyBorder="1" applyAlignment="1" applyProtection="1">
      <alignment horizontal="right" vertical="center"/>
      <protection locked="0"/>
    </xf>
    <xf numFmtId="0" fontId="121" fillId="3" borderId="3" xfId="13" applyFont="1" applyFill="1" applyBorder="1" applyAlignment="1" applyProtection="1">
      <alignment wrapText="1"/>
      <protection locked="0"/>
    </xf>
    <xf numFmtId="193" fontId="120" fillId="36" borderId="3" xfId="5" applyNumberFormat="1" applyFont="1" applyFill="1" applyBorder="1" applyProtection="1">
      <protection locked="0"/>
    </xf>
    <xf numFmtId="193" fontId="120" fillId="36" borderId="3" xfId="1" applyNumberFormat="1" applyFont="1" applyFill="1" applyBorder="1" applyProtection="1">
      <protection locked="0"/>
    </xf>
    <xf numFmtId="3" fontId="120" fillId="36" borderId="23" xfId="5" applyNumberFormat="1" applyFont="1" applyFill="1" applyBorder="1" applyProtection="1">
      <protection locked="0"/>
    </xf>
    <xf numFmtId="0" fontId="120" fillId="3" borderId="3" xfId="13" applyFont="1" applyFill="1" applyBorder="1" applyAlignment="1" applyProtection="1">
      <alignment horizontal="left" vertical="center" wrapText="1"/>
      <protection locked="0"/>
    </xf>
    <xf numFmtId="193" fontId="120" fillId="3" borderId="3" xfId="5" applyNumberFormat="1" applyFont="1" applyFill="1" applyBorder="1" applyProtection="1">
      <protection locked="0"/>
    </xf>
    <xf numFmtId="165" fontId="120" fillId="3" borderId="3" xfId="8" applyNumberFormat="1" applyFont="1" applyFill="1" applyBorder="1" applyAlignment="1" applyProtection="1">
      <alignment horizontal="right" wrapText="1"/>
      <protection locked="0"/>
    </xf>
    <xf numFmtId="0" fontId="120" fillId="0" borderId="3" xfId="13" applyFont="1" applyFill="1" applyBorder="1" applyAlignment="1" applyProtection="1">
      <alignment horizontal="left" vertical="center" wrapText="1"/>
      <protection locked="0"/>
    </xf>
    <xf numFmtId="165" fontId="120" fillId="4" borderId="3" xfId="8" applyNumberFormat="1" applyFont="1" applyFill="1" applyBorder="1" applyAlignment="1" applyProtection="1">
      <alignment horizontal="right" wrapText="1"/>
      <protection locked="0"/>
    </xf>
    <xf numFmtId="0" fontId="121" fillId="0" borderId="3" xfId="13" applyFont="1" applyFill="1" applyBorder="1" applyAlignment="1" applyProtection="1">
      <alignment wrapText="1"/>
      <protection locked="0"/>
    </xf>
    <xf numFmtId="193" fontId="120" fillId="0" borderId="3" xfId="1" applyNumberFormat="1" applyFont="1" applyFill="1" applyBorder="1" applyProtection="1">
      <protection locked="0"/>
    </xf>
    <xf numFmtId="0" fontId="120" fillId="3" borderId="25" xfId="9" applyFont="1" applyFill="1" applyBorder="1" applyAlignment="1" applyProtection="1">
      <alignment horizontal="right" vertical="center"/>
      <protection locked="0"/>
    </xf>
    <xf numFmtId="0" fontId="121" fillId="3" borderId="26" xfId="16" applyFont="1" applyFill="1" applyBorder="1" applyAlignment="1" applyProtection="1">
      <protection locked="0"/>
    </xf>
    <xf numFmtId="193" fontId="121" fillId="36" borderId="26" xfId="16" applyNumberFormat="1" applyFont="1" applyFill="1" applyBorder="1" applyAlignment="1" applyProtection="1">
      <protection locked="0"/>
    </xf>
    <xf numFmtId="3" fontId="121" fillId="36" borderId="26" xfId="16" applyNumberFormat="1" applyFont="1" applyFill="1" applyBorder="1" applyAlignment="1" applyProtection="1">
      <protection locked="0"/>
    </xf>
    <xf numFmtId="193" fontId="121" fillId="36" borderId="26" xfId="1" applyNumberFormat="1" applyFont="1" applyFill="1" applyBorder="1" applyAlignment="1" applyProtection="1">
      <protection locked="0"/>
    </xf>
    <xf numFmtId="193" fontId="120" fillId="3" borderId="26" xfId="5" applyNumberFormat="1" applyFont="1" applyFill="1" applyBorder="1" applyProtection="1">
      <protection locked="0"/>
    </xf>
    <xf numFmtId="164" fontId="121" fillId="36" borderId="27" xfId="1" applyNumberFormat="1" applyFont="1" applyFill="1" applyBorder="1" applyAlignment="1" applyProtection="1">
      <protection locked="0"/>
    </xf>
    <xf numFmtId="193" fontId="117" fillId="0" borderId="0" xfId="0" applyNumberFormat="1" applyFont="1"/>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80" zoomScaleNormal="80" workbookViewId="0">
      <pane xSplit="1" ySplit="7" topLeftCell="B8" activePane="bottomRight" state="frozen"/>
      <selection pane="topRight" activeCell="B1" sqref="B1"/>
      <selection pane="bottomLeft" activeCell="A8" sqref="A8"/>
      <selection pane="bottomRight" activeCell="C4" sqref="C4"/>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70" t="s">
        <v>297</v>
      </c>
      <c r="C1" s="96"/>
    </row>
    <row r="2" spans="1:3" s="167" customFormat="1" ht="15.75">
      <c r="A2" s="238">
        <v>1</v>
      </c>
      <c r="B2" s="168" t="s">
        <v>298</v>
      </c>
      <c r="C2" s="465" t="s">
        <v>915</v>
      </c>
    </row>
    <row r="3" spans="1:3" s="167" customFormat="1" ht="15.75">
      <c r="A3" s="238">
        <v>2</v>
      </c>
      <c r="B3" s="169" t="s">
        <v>299</v>
      </c>
      <c r="C3" s="465" t="s">
        <v>920</v>
      </c>
    </row>
    <row r="4" spans="1:3" s="167" customFormat="1" ht="15.75">
      <c r="A4" s="238">
        <v>3</v>
      </c>
      <c r="B4" s="169" t="s">
        <v>300</v>
      </c>
      <c r="C4" s="465" t="s">
        <v>917</v>
      </c>
    </row>
    <row r="5" spans="1:3" s="167" customFormat="1" ht="15.75">
      <c r="A5" s="239">
        <v>4</v>
      </c>
      <c r="B5" s="172" t="s">
        <v>301</v>
      </c>
      <c r="C5" s="465" t="s">
        <v>918</v>
      </c>
    </row>
    <row r="6" spans="1:3" s="171" customFormat="1" ht="65.25" customHeight="1">
      <c r="A6" s="515" t="s">
        <v>803</v>
      </c>
      <c r="B6" s="516"/>
      <c r="C6" s="516"/>
    </row>
    <row r="7" spans="1:3">
      <c r="A7" s="421" t="s">
        <v>652</v>
      </c>
      <c r="B7" s="422" t="s">
        <v>302</v>
      </c>
    </row>
    <row r="8" spans="1:3">
      <c r="A8" s="423">
        <v>1</v>
      </c>
      <c r="B8" s="419" t="s">
        <v>266</v>
      </c>
    </row>
    <row r="9" spans="1:3">
      <c r="A9" s="423">
        <v>2</v>
      </c>
      <c r="B9" s="419" t="s">
        <v>303</v>
      </c>
    </row>
    <row r="10" spans="1:3">
      <c r="A10" s="423">
        <v>3</v>
      </c>
      <c r="B10" s="419" t="s">
        <v>304</v>
      </c>
    </row>
    <row r="11" spans="1:3">
      <c r="A11" s="423">
        <v>4</v>
      </c>
      <c r="B11" s="419" t="s">
        <v>305</v>
      </c>
      <c r="C11" s="166"/>
    </row>
    <row r="12" spans="1:3">
      <c r="A12" s="423">
        <v>5</v>
      </c>
      <c r="B12" s="419" t="s">
        <v>230</v>
      </c>
    </row>
    <row r="13" spans="1:3">
      <c r="A13" s="423">
        <v>6</v>
      </c>
      <c r="B13" s="424" t="s">
        <v>191</v>
      </c>
    </row>
    <row r="14" spans="1:3">
      <c r="A14" s="423">
        <v>7</v>
      </c>
      <c r="B14" s="419" t="s">
        <v>306</v>
      </c>
    </row>
    <row r="15" spans="1:3">
      <c r="A15" s="423">
        <v>8</v>
      </c>
      <c r="B15" s="419" t="s">
        <v>310</v>
      </c>
    </row>
    <row r="16" spans="1:3">
      <c r="A16" s="423">
        <v>9</v>
      </c>
      <c r="B16" s="419" t="s">
        <v>94</v>
      </c>
    </row>
    <row r="17" spans="1:2">
      <c r="A17" s="425" t="s">
        <v>860</v>
      </c>
      <c r="B17" s="419" t="s">
        <v>839</v>
      </c>
    </row>
    <row r="18" spans="1:2">
      <c r="A18" s="423">
        <v>10</v>
      </c>
      <c r="B18" s="419" t="s">
        <v>313</v>
      </c>
    </row>
    <row r="19" spans="1:2">
      <c r="A19" s="423">
        <v>11</v>
      </c>
      <c r="B19" s="424" t="s">
        <v>293</v>
      </c>
    </row>
    <row r="20" spans="1:2">
      <c r="A20" s="423">
        <v>12</v>
      </c>
      <c r="B20" s="424" t="s">
        <v>290</v>
      </c>
    </row>
    <row r="21" spans="1:2">
      <c r="A21" s="423">
        <v>13</v>
      </c>
      <c r="B21" s="426" t="s">
        <v>773</v>
      </c>
    </row>
    <row r="22" spans="1:2">
      <c r="A22" s="423">
        <v>14</v>
      </c>
      <c r="B22" s="427" t="s">
        <v>833</v>
      </c>
    </row>
    <row r="23" spans="1:2">
      <c r="A23" s="428">
        <v>15</v>
      </c>
      <c r="B23" s="424" t="s">
        <v>83</v>
      </c>
    </row>
    <row r="24" spans="1:2">
      <c r="A24" s="428">
        <v>15.1</v>
      </c>
      <c r="B24" s="419"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E23" sqref="E23"/>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939</v>
      </c>
    </row>
    <row r="3" spans="1:6" s="20" customFormat="1" ht="15.75" customHeight="1"/>
    <row r="4" spans="1:6" ht="15.75" thickBot="1">
      <c r="A4" s="5" t="s">
        <v>661</v>
      </c>
      <c r="B4" s="62" t="s">
        <v>94</v>
      </c>
    </row>
    <row r="5" spans="1:6">
      <c r="A5" s="130" t="s">
        <v>32</v>
      </c>
      <c r="B5" s="131"/>
      <c r="C5" s="132" t="s">
        <v>33</v>
      </c>
    </row>
    <row r="6" spans="1:6">
      <c r="A6" s="133">
        <v>1</v>
      </c>
      <c r="B6" s="85" t="s">
        <v>34</v>
      </c>
      <c r="C6" s="294">
        <v>2143102063.7262802</v>
      </c>
      <c r="D6" s="483"/>
    </row>
    <row r="7" spans="1:6">
      <c r="A7" s="133">
        <v>2</v>
      </c>
      <c r="B7" s="82" t="s">
        <v>35</v>
      </c>
      <c r="C7" s="295">
        <v>21015907.600000001</v>
      </c>
      <c r="D7" s="483"/>
    </row>
    <row r="8" spans="1:6">
      <c r="A8" s="133">
        <v>3</v>
      </c>
      <c r="B8" s="76" t="s">
        <v>36</v>
      </c>
      <c r="C8" s="295">
        <v>521190198.81999999</v>
      </c>
      <c r="D8" s="483"/>
    </row>
    <row r="9" spans="1:6">
      <c r="A9" s="133">
        <v>4</v>
      </c>
      <c r="B9" s="76" t="s">
        <v>37</v>
      </c>
      <c r="C9" s="295">
        <v>86345877.620000005</v>
      </c>
      <c r="D9" s="483"/>
    </row>
    <row r="10" spans="1:6">
      <c r="A10" s="133">
        <v>5</v>
      </c>
      <c r="B10" s="76" t="s">
        <v>38</v>
      </c>
      <c r="C10" s="295">
        <v>3377505.43</v>
      </c>
      <c r="D10" s="483"/>
    </row>
    <row r="11" spans="1:6">
      <c r="A11" s="133">
        <v>6</v>
      </c>
      <c r="B11" s="83" t="s">
        <v>39</v>
      </c>
      <c r="C11" s="295">
        <v>1511172574.2562802</v>
      </c>
      <c r="D11" s="483"/>
    </row>
    <row r="12" spans="1:6" s="4" customFormat="1">
      <c r="A12" s="133">
        <v>7</v>
      </c>
      <c r="B12" s="85" t="s">
        <v>40</v>
      </c>
      <c r="C12" s="296">
        <v>271210167.83999997</v>
      </c>
      <c r="D12" s="483"/>
    </row>
    <row r="13" spans="1:6" s="4" customFormat="1">
      <c r="A13" s="133">
        <v>8</v>
      </c>
      <c r="B13" s="84" t="s">
        <v>41</v>
      </c>
      <c r="C13" s="297">
        <v>86345877.620000005</v>
      </c>
      <c r="D13" s="483"/>
    </row>
    <row r="14" spans="1:6" s="4" customFormat="1" ht="25.5">
      <c r="A14" s="133">
        <v>9</v>
      </c>
      <c r="B14" s="77" t="s">
        <v>42</v>
      </c>
      <c r="C14" s="297">
        <v>0</v>
      </c>
      <c r="D14" s="483"/>
    </row>
    <row r="15" spans="1:6" s="4" customFormat="1">
      <c r="A15" s="133">
        <v>10</v>
      </c>
      <c r="B15" s="78" t="s">
        <v>43</v>
      </c>
      <c r="C15" s="297">
        <v>175947757.31999999</v>
      </c>
      <c r="D15" s="483"/>
    </row>
    <row r="16" spans="1:6" s="4" customFormat="1">
      <c r="A16" s="133">
        <v>11</v>
      </c>
      <c r="B16" s="79" t="s">
        <v>44</v>
      </c>
      <c r="C16" s="297">
        <v>0</v>
      </c>
      <c r="D16" s="483"/>
    </row>
    <row r="17" spans="1:4" s="4" customFormat="1">
      <c r="A17" s="133">
        <v>12</v>
      </c>
      <c r="B17" s="78" t="s">
        <v>45</v>
      </c>
      <c r="C17" s="297">
        <v>0</v>
      </c>
      <c r="D17" s="483"/>
    </row>
    <row r="18" spans="1:4" s="4" customFormat="1">
      <c r="A18" s="133">
        <v>13</v>
      </c>
      <c r="B18" s="78" t="s">
        <v>46</v>
      </c>
      <c r="C18" s="297">
        <v>0</v>
      </c>
      <c r="D18" s="483"/>
    </row>
    <row r="19" spans="1:4" s="4" customFormat="1">
      <c r="A19" s="133">
        <v>14</v>
      </c>
      <c r="B19" s="78" t="s">
        <v>47</v>
      </c>
      <c r="C19" s="297">
        <v>0</v>
      </c>
      <c r="D19" s="483"/>
    </row>
    <row r="20" spans="1:4" s="4" customFormat="1" ht="25.5">
      <c r="A20" s="133">
        <v>15</v>
      </c>
      <c r="B20" s="78" t="s">
        <v>48</v>
      </c>
      <c r="C20" s="297">
        <v>0</v>
      </c>
      <c r="D20" s="483"/>
    </row>
    <row r="21" spans="1:4" s="4" customFormat="1" ht="25.5">
      <c r="A21" s="133">
        <v>16</v>
      </c>
      <c r="B21" s="77" t="s">
        <v>49</v>
      </c>
      <c r="C21" s="297">
        <v>0</v>
      </c>
      <c r="D21" s="483"/>
    </row>
    <row r="22" spans="1:4" s="4" customFormat="1">
      <c r="A22" s="133">
        <v>17</v>
      </c>
      <c r="B22" s="134" t="s">
        <v>50</v>
      </c>
      <c r="C22" s="297">
        <v>8916532.9000000004</v>
      </c>
      <c r="D22" s="483"/>
    </row>
    <row r="23" spans="1:4" s="4" customFormat="1" ht="25.5">
      <c r="A23" s="133">
        <v>18</v>
      </c>
      <c r="B23" s="77" t="s">
        <v>51</v>
      </c>
      <c r="C23" s="297">
        <v>0</v>
      </c>
      <c r="D23" s="483"/>
    </row>
    <row r="24" spans="1:4" s="4" customFormat="1" ht="25.5">
      <c r="A24" s="133">
        <v>19</v>
      </c>
      <c r="B24" s="77" t="s">
        <v>52</v>
      </c>
      <c r="C24" s="297">
        <v>0</v>
      </c>
      <c r="D24" s="483"/>
    </row>
    <row r="25" spans="1:4" s="4" customFormat="1" ht="25.5">
      <c r="A25" s="133">
        <v>20</v>
      </c>
      <c r="B25" s="80" t="s">
        <v>53</v>
      </c>
      <c r="C25" s="297">
        <v>0</v>
      </c>
      <c r="D25" s="483"/>
    </row>
    <row r="26" spans="1:4" s="4" customFormat="1">
      <c r="A26" s="133">
        <v>21</v>
      </c>
      <c r="B26" s="80" t="s">
        <v>54</v>
      </c>
      <c r="C26" s="297">
        <v>0</v>
      </c>
      <c r="D26" s="483"/>
    </row>
    <row r="27" spans="1:4" s="4" customFormat="1" ht="25.5">
      <c r="A27" s="133">
        <v>22</v>
      </c>
      <c r="B27" s="80" t="s">
        <v>55</v>
      </c>
      <c r="C27" s="297">
        <v>0</v>
      </c>
      <c r="D27" s="483"/>
    </row>
    <row r="28" spans="1:4" s="4" customFormat="1">
      <c r="A28" s="133">
        <v>23</v>
      </c>
      <c r="B28" s="86" t="s">
        <v>29</v>
      </c>
      <c r="C28" s="296">
        <v>1871891895.8862803</v>
      </c>
      <c r="D28" s="483"/>
    </row>
    <row r="29" spans="1:4" s="4" customFormat="1">
      <c r="A29" s="135"/>
      <c r="B29" s="81"/>
      <c r="C29" s="297"/>
      <c r="D29" s="483"/>
    </row>
    <row r="30" spans="1:4" s="4" customFormat="1">
      <c r="A30" s="135">
        <v>24</v>
      </c>
      <c r="B30" s="86" t="s">
        <v>56</v>
      </c>
      <c r="C30" s="296">
        <v>409814500</v>
      </c>
      <c r="D30" s="483"/>
    </row>
    <row r="31" spans="1:4" s="4" customFormat="1">
      <c r="A31" s="135">
        <v>25</v>
      </c>
      <c r="B31" s="76" t="s">
        <v>57</v>
      </c>
      <c r="C31" s="298">
        <v>409814500</v>
      </c>
      <c r="D31" s="483"/>
    </row>
    <row r="32" spans="1:4" s="4" customFormat="1">
      <c r="A32" s="135">
        <v>26</v>
      </c>
      <c r="B32" s="164" t="s">
        <v>58</v>
      </c>
      <c r="C32" s="297">
        <v>0</v>
      </c>
      <c r="D32" s="483"/>
    </row>
    <row r="33" spans="1:4" s="4" customFormat="1">
      <c r="A33" s="135">
        <v>27</v>
      </c>
      <c r="B33" s="164" t="s">
        <v>59</v>
      </c>
      <c r="C33" s="297">
        <v>409814500</v>
      </c>
      <c r="D33" s="483"/>
    </row>
    <row r="34" spans="1:4" s="4" customFormat="1">
      <c r="A34" s="135">
        <v>28</v>
      </c>
      <c r="B34" s="76" t="s">
        <v>60</v>
      </c>
      <c r="C34" s="297">
        <v>0</v>
      </c>
      <c r="D34" s="483"/>
    </row>
    <row r="35" spans="1:4" s="4" customFormat="1">
      <c r="A35" s="135">
        <v>29</v>
      </c>
      <c r="B35" s="86" t="s">
        <v>61</v>
      </c>
      <c r="C35" s="296">
        <v>0</v>
      </c>
      <c r="D35" s="483"/>
    </row>
    <row r="36" spans="1:4" s="4" customFormat="1">
      <c r="A36" s="135">
        <v>30</v>
      </c>
      <c r="B36" s="77" t="s">
        <v>62</v>
      </c>
      <c r="C36" s="297">
        <v>0</v>
      </c>
      <c r="D36" s="483"/>
    </row>
    <row r="37" spans="1:4" s="4" customFormat="1">
      <c r="A37" s="135">
        <v>31</v>
      </c>
      <c r="B37" s="78" t="s">
        <v>63</v>
      </c>
      <c r="C37" s="297">
        <v>0</v>
      </c>
      <c r="D37" s="483"/>
    </row>
    <row r="38" spans="1:4" s="4" customFormat="1" ht="25.5">
      <c r="A38" s="135">
        <v>32</v>
      </c>
      <c r="B38" s="77" t="s">
        <v>64</v>
      </c>
      <c r="C38" s="297">
        <v>0</v>
      </c>
      <c r="D38" s="483"/>
    </row>
    <row r="39" spans="1:4" s="4" customFormat="1" ht="25.5">
      <c r="A39" s="135">
        <v>33</v>
      </c>
      <c r="B39" s="77" t="s">
        <v>52</v>
      </c>
      <c r="C39" s="297">
        <v>0</v>
      </c>
      <c r="D39" s="483"/>
    </row>
    <row r="40" spans="1:4" s="4" customFormat="1" ht="25.5">
      <c r="A40" s="135">
        <v>34</v>
      </c>
      <c r="B40" s="80" t="s">
        <v>65</v>
      </c>
      <c r="C40" s="297">
        <v>0</v>
      </c>
      <c r="D40" s="483"/>
    </row>
    <row r="41" spans="1:4" s="4" customFormat="1">
      <c r="A41" s="135">
        <v>35</v>
      </c>
      <c r="B41" s="86" t="s">
        <v>30</v>
      </c>
      <c r="C41" s="296">
        <v>409814500</v>
      </c>
      <c r="D41" s="483"/>
    </row>
    <row r="42" spans="1:4" s="4" customFormat="1">
      <c r="A42" s="135"/>
      <c r="B42" s="81"/>
      <c r="C42" s="297"/>
      <c r="D42" s="483"/>
    </row>
    <row r="43" spans="1:4" s="4" customFormat="1">
      <c r="A43" s="135">
        <v>36</v>
      </c>
      <c r="B43" s="87" t="s">
        <v>66</v>
      </c>
      <c r="C43" s="296">
        <v>692322364.277794</v>
      </c>
      <c r="D43" s="483"/>
    </row>
    <row r="44" spans="1:4" s="4" customFormat="1">
      <c r="A44" s="135">
        <v>37</v>
      </c>
      <c r="B44" s="76" t="s">
        <v>67</v>
      </c>
      <c r="C44" s="297">
        <v>519501406</v>
      </c>
      <c r="D44" s="483"/>
    </row>
    <row r="45" spans="1:4" s="4" customFormat="1">
      <c r="A45" s="135">
        <v>38</v>
      </c>
      <c r="B45" s="76" t="s">
        <v>68</v>
      </c>
      <c r="C45" s="297">
        <v>0</v>
      </c>
      <c r="D45" s="483"/>
    </row>
    <row r="46" spans="1:4" s="4" customFormat="1">
      <c r="A46" s="135">
        <v>39</v>
      </c>
      <c r="B46" s="76" t="s">
        <v>69</v>
      </c>
      <c r="C46" s="297">
        <v>172820958.277794</v>
      </c>
      <c r="D46" s="483"/>
    </row>
    <row r="47" spans="1:4" s="4" customFormat="1">
      <c r="A47" s="135">
        <v>40</v>
      </c>
      <c r="B47" s="87" t="s">
        <v>70</v>
      </c>
      <c r="C47" s="296">
        <v>0</v>
      </c>
      <c r="D47" s="483"/>
    </row>
    <row r="48" spans="1:4" s="4" customFormat="1">
      <c r="A48" s="135">
        <v>41</v>
      </c>
      <c r="B48" s="77" t="s">
        <v>71</v>
      </c>
      <c r="C48" s="297">
        <v>0</v>
      </c>
      <c r="D48" s="483"/>
    </row>
    <row r="49" spans="1:4" s="4" customFormat="1">
      <c r="A49" s="135">
        <v>42</v>
      </c>
      <c r="B49" s="78" t="s">
        <v>72</v>
      </c>
      <c r="C49" s="297">
        <v>0</v>
      </c>
      <c r="D49" s="483"/>
    </row>
    <row r="50" spans="1:4" s="4" customFormat="1" ht="25.5">
      <c r="A50" s="135">
        <v>43</v>
      </c>
      <c r="B50" s="77" t="s">
        <v>73</v>
      </c>
      <c r="C50" s="297">
        <v>0</v>
      </c>
      <c r="D50" s="483"/>
    </row>
    <row r="51" spans="1:4" s="4" customFormat="1" ht="25.5">
      <c r="A51" s="135">
        <v>44</v>
      </c>
      <c r="B51" s="77" t="s">
        <v>52</v>
      </c>
      <c r="C51" s="297">
        <v>0</v>
      </c>
      <c r="D51" s="483"/>
    </row>
    <row r="52" spans="1:4" s="4" customFormat="1" ht="15.75" thickBot="1">
      <c r="A52" s="136">
        <v>45</v>
      </c>
      <c r="B52" s="137" t="s">
        <v>31</v>
      </c>
      <c r="C52" s="299">
        <v>692322364.277794</v>
      </c>
      <c r="D52" s="483"/>
    </row>
    <row r="55" spans="1:4">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J36" sqref="J36"/>
    </sheetView>
  </sheetViews>
  <sheetFormatPr defaultColWidth="9.140625" defaultRowHeight="12.75"/>
  <cols>
    <col min="1" max="1" width="10.85546875" style="361" bestFit="1" customWidth="1"/>
    <col min="2" max="2" width="59" style="361" customWidth="1"/>
    <col min="3" max="3" width="16.7109375" style="361" bestFit="1" customWidth="1"/>
    <col min="4" max="4" width="22.140625" style="361" customWidth="1"/>
    <col min="5" max="16384" width="9.140625" style="361"/>
  </cols>
  <sheetData>
    <row r="1" spans="1:5" ht="15">
      <c r="A1" s="16" t="s">
        <v>231</v>
      </c>
      <c r="B1" s="15" t="str">
        <f>Info!C2</f>
        <v>სს თიბისი ბანკი</v>
      </c>
    </row>
    <row r="2" spans="1:5" s="20" customFormat="1" ht="15.75" customHeight="1">
      <c r="A2" s="20" t="s">
        <v>232</v>
      </c>
      <c r="B2" s="15" t="s">
        <v>939</v>
      </c>
    </row>
    <row r="3" spans="1:5" s="20" customFormat="1" ht="15.75" customHeight="1"/>
    <row r="4" spans="1:5" ht="13.5" thickBot="1">
      <c r="A4" s="362" t="s">
        <v>838</v>
      </c>
      <c r="B4" s="403" t="s">
        <v>839</v>
      </c>
    </row>
    <row r="5" spans="1:5" s="404" customFormat="1">
      <c r="A5" s="538" t="s">
        <v>840</v>
      </c>
      <c r="B5" s="539"/>
      <c r="C5" s="393" t="s">
        <v>841</v>
      </c>
      <c r="D5" s="394" t="s">
        <v>842</v>
      </c>
    </row>
    <row r="6" spans="1:5" s="405" customFormat="1">
      <c r="A6" s="395">
        <v>1</v>
      </c>
      <c r="B6" s="396" t="s">
        <v>843</v>
      </c>
      <c r="C6" s="396"/>
      <c r="D6" s="397"/>
    </row>
    <row r="7" spans="1:5" s="405" customFormat="1">
      <c r="A7" s="398" t="s">
        <v>844</v>
      </c>
      <c r="B7" s="399" t="s">
        <v>845</v>
      </c>
      <c r="C7" s="457">
        <v>4.4999999999999998E-2</v>
      </c>
      <c r="D7" s="504">
        <v>701726633.16174245</v>
      </c>
      <c r="E7" s="510"/>
    </row>
    <row r="8" spans="1:5" s="405" customFormat="1">
      <c r="A8" s="398" t="s">
        <v>846</v>
      </c>
      <c r="B8" s="399" t="s">
        <v>847</v>
      </c>
      <c r="C8" s="458">
        <v>0.06</v>
      </c>
      <c r="D8" s="504">
        <v>935635510.88232327</v>
      </c>
      <c r="E8" s="510"/>
    </row>
    <row r="9" spans="1:5" s="405" customFormat="1">
      <c r="A9" s="398" t="s">
        <v>848</v>
      </c>
      <c r="B9" s="399" t="s">
        <v>849</v>
      </c>
      <c r="C9" s="458">
        <v>0.08</v>
      </c>
      <c r="D9" s="504">
        <v>1247514014.5097644</v>
      </c>
      <c r="E9" s="510"/>
    </row>
    <row r="10" spans="1:5" s="405" customFormat="1">
      <c r="A10" s="395" t="s">
        <v>850</v>
      </c>
      <c r="B10" s="396" t="s">
        <v>851</v>
      </c>
      <c r="C10" s="459"/>
      <c r="D10" s="505"/>
      <c r="E10" s="510"/>
    </row>
    <row r="11" spans="1:5" s="406" customFormat="1">
      <c r="A11" s="400" t="s">
        <v>852</v>
      </c>
      <c r="B11" s="401" t="s">
        <v>853</v>
      </c>
      <c r="C11" s="460">
        <v>2.5000000000000001E-2</v>
      </c>
      <c r="D11" s="506">
        <v>389848129.5343014</v>
      </c>
      <c r="E11" s="510"/>
    </row>
    <row r="12" spans="1:5" s="406" customFormat="1">
      <c r="A12" s="400" t="s">
        <v>854</v>
      </c>
      <c r="B12" s="401" t="s">
        <v>855</v>
      </c>
      <c r="C12" s="460">
        <v>0</v>
      </c>
      <c r="D12" s="506">
        <v>0</v>
      </c>
      <c r="E12" s="510"/>
    </row>
    <row r="13" spans="1:5" s="406" customFormat="1">
      <c r="A13" s="400" t="s">
        <v>856</v>
      </c>
      <c r="B13" s="401" t="s">
        <v>857</v>
      </c>
      <c r="C13" s="460">
        <v>1.4999999999999999E-2</v>
      </c>
      <c r="D13" s="506">
        <v>233908877.72058082</v>
      </c>
      <c r="E13" s="510"/>
    </row>
    <row r="14" spans="1:5" s="405" customFormat="1">
      <c r="A14" s="395" t="s">
        <v>858</v>
      </c>
      <c r="B14" s="396" t="s">
        <v>913</v>
      </c>
      <c r="C14" s="461"/>
      <c r="D14" s="505"/>
      <c r="E14" s="510"/>
    </row>
    <row r="15" spans="1:5" s="405" customFormat="1">
      <c r="A15" s="420" t="s">
        <v>861</v>
      </c>
      <c r="B15" s="401" t="s">
        <v>914</v>
      </c>
      <c r="C15" s="460">
        <v>1.8568423505756305E-2</v>
      </c>
      <c r="D15" s="506">
        <v>289554606.884794</v>
      </c>
      <c r="E15" s="510"/>
    </row>
    <row r="16" spans="1:5" s="405" customFormat="1">
      <c r="A16" s="420" t="s">
        <v>862</v>
      </c>
      <c r="B16" s="401" t="s">
        <v>864</v>
      </c>
      <c r="C16" s="460">
        <v>2.4842071355918371E-2</v>
      </c>
      <c r="D16" s="506">
        <v>387385402.07449692</v>
      </c>
      <c r="E16" s="510"/>
    </row>
    <row r="17" spans="1:6" s="405" customFormat="1">
      <c r="A17" s="420" t="s">
        <v>863</v>
      </c>
      <c r="B17" s="401" t="s">
        <v>911</v>
      </c>
      <c r="C17" s="460">
        <v>5.4767344478866962E-2</v>
      </c>
      <c r="D17" s="506">
        <v>854037872.18588138</v>
      </c>
      <c r="E17" s="510"/>
    </row>
    <row r="18" spans="1:6" s="404" customFormat="1">
      <c r="A18" s="540" t="s">
        <v>912</v>
      </c>
      <c r="B18" s="541"/>
      <c r="C18" s="462" t="s">
        <v>841</v>
      </c>
      <c r="D18" s="507" t="s">
        <v>842</v>
      </c>
      <c r="E18" s="510"/>
    </row>
    <row r="19" spans="1:6" s="405" customFormat="1">
      <c r="A19" s="402">
        <v>4</v>
      </c>
      <c r="B19" s="401" t="s">
        <v>29</v>
      </c>
      <c r="C19" s="460">
        <v>0.10356842350575632</v>
      </c>
      <c r="D19" s="504">
        <v>1615038247.3014185</v>
      </c>
      <c r="E19" s="510"/>
    </row>
    <row r="20" spans="1:6" s="405" customFormat="1">
      <c r="A20" s="402">
        <v>5</v>
      </c>
      <c r="B20" s="401" t="s">
        <v>130</v>
      </c>
      <c r="C20" s="460">
        <v>0.12484207135591836</v>
      </c>
      <c r="D20" s="504">
        <v>1946777920.2117026</v>
      </c>
      <c r="E20" s="510"/>
    </row>
    <row r="21" spans="1:6" s="405" customFormat="1" ht="13.5" thickBot="1">
      <c r="A21" s="407" t="s">
        <v>859</v>
      </c>
      <c r="B21" s="408" t="s">
        <v>94</v>
      </c>
      <c r="C21" s="463">
        <v>0.17476734447886696</v>
      </c>
      <c r="D21" s="508">
        <v>2725308893.9505281</v>
      </c>
      <c r="E21" s="510"/>
    </row>
    <row r="22" spans="1:6">
      <c r="F22" s="36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C31" sqref="C31"/>
    </sheetView>
  </sheetViews>
  <sheetFormatPr defaultRowHeight="15.75"/>
  <cols>
    <col min="1" max="1" width="10.7109375" style="72" customWidth="1"/>
    <col min="2" max="2" width="91.85546875" style="72" customWidth="1"/>
    <col min="3" max="3" width="53.140625" style="72" customWidth="1"/>
    <col min="4" max="4" width="32.28515625" style="72"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939</v>
      </c>
    </row>
    <row r="3" spans="1:6" s="20" customFormat="1" ht="15.75" customHeight="1">
      <c r="A3" s="24"/>
    </row>
    <row r="4" spans="1:6" s="20" customFormat="1" ht="15.75" customHeight="1" thickBot="1">
      <c r="A4" s="20" t="s">
        <v>662</v>
      </c>
      <c r="B4" s="187" t="s">
        <v>313</v>
      </c>
      <c r="D4" s="189" t="s">
        <v>135</v>
      </c>
    </row>
    <row r="5" spans="1:6" ht="38.25">
      <c r="A5" s="149" t="s">
        <v>32</v>
      </c>
      <c r="B5" s="150" t="s">
        <v>274</v>
      </c>
      <c r="C5" s="151" t="s">
        <v>280</v>
      </c>
      <c r="D5" s="188" t="s">
        <v>314</v>
      </c>
    </row>
    <row r="6" spans="1:6">
      <c r="A6" s="138">
        <v>1</v>
      </c>
      <c r="B6" s="88" t="s">
        <v>196</v>
      </c>
      <c r="C6" s="300">
        <v>609657715.04999995</v>
      </c>
      <c r="D6" s="139"/>
      <c r="E6" s="7"/>
      <c r="F6" s="483"/>
    </row>
    <row r="7" spans="1:6">
      <c r="A7" s="138">
        <v>2</v>
      </c>
      <c r="B7" s="89" t="s">
        <v>197</v>
      </c>
      <c r="C7" s="301">
        <v>1626674659.7199998</v>
      </c>
      <c r="D7" s="140"/>
      <c r="E7" s="7"/>
      <c r="F7" s="483"/>
    </row>
    <row r="8" spans="1:6">
      <c r="A8" s="138">
        <v>3</v>
      </c>
      <c r="B8" s="89" t="s">
        <v>198</v>
      </c>
      <c r="C8" s="301">
        <v>319668274.83999997</v>
      </c>
      <c r="D8" s="140"/>
      <c r="E8" s="7"/>
      <c r="F8" s="483"/>
    </row>
    <row r="9" spans="1:6">
      <c r="A9" s="138">
        <v>4</v>
      </c>
      <c r="B9" s="89" t="s">
        <v>227</v>
      </c>
      <c r="C9" s="301">
        <v>0</v>
      </c>
      <c r="D9" s="140"/>
      <c r="E9" s="7"/>
      <c r="F9" s="483"/>
    </row>
    <row r="10" spans="1:6">
      <c r="A10" s="138">
        <v>5</v>
      </c>
      <c r="B10" s="89" t="s">
        <v>199</v>
      </c>
      <c r="C10" s="301">
        <v>1970558347.3772399</v>
      </c>
      <c r="D10" s="140"/>
      <c r="E10" s="7"/>
      <c r="F10" s="483"/>
    </row>
    <row r="11" spans="1:6">
      <c r="A11" s="138">
        <v>6.1</v>
      </c>
      <c r="B11" s="89" t="s">
        <v>200</v>
      </c>
      <c r="C11" s="302">
        <v>12616108774.009998</v>
      </c>
      <c r="D11" s="141"/>
      <c r="E11" s="7"/>
      <c r="F11" s="483"/>
    </row>
    <row r="12" spans="1:6">
      <c r="A12" s="138">
        <v>6.2</v>
      </c>
      <c r="B12" s="90" t="s">
        <v>201</v>
      </c>
      <c r="C12" s="302">
        <v>-492598322.98000002</v>
      </c>
      <c r="D12" s="141"/>
      <c r="E12" s="7"/>
      <c r="F12" s="483"/>
    </row>
    <row r="13" spans="1:6">
      <c r="A13" s="138" t="s">
        <v>800</v>
      </c>
      <c r="B13" s="91" t="s">
        <v>801</v>
      </c>
      <c r="C13" s="511">
        <v>-39886442.591599941</v>
      </c>
      <c r="D13" s="141"/>
      <c r="E13" s="7"/>
      <c r="F13" s="483"/>
    </row>
    <row r="14" spans="1:6">
      <c r="A14" s="138">
        <v>6</v>
      </c>
      <c r="B14" s="89" t="s">
        <v>202</v>
      </c>
      <c r="C14" s="307">
        <v>12123510451.029999</v>
      </c>
      <c r="D14" s="141"/>
      <c r="E14" s="7"/>
      <c r="F14" s="483"/>
    </row>
    <row r="15" spans="1:6">
      <c r="A15" s="138">
        <v>7</v>
      </c>
      <c r="B15" s="89" t="s">
        <v>203</v>
      </c>
      <c r="C15" s="301">
        <v>173794867.21000001</v>
      </c>
      <c r="D15" s="140"/>
      <c r="E15" s="7"/>
      <c r="F15" s="483"/>
    </row>
    <row r="16" spans="1:6">
      <c r="A16" s="138">
        <v>8</v>
      </c>
      <c r="B16" s="89" t="s">
        <v>204</v>
      </c>
      <c r="C16" s="301">
        <v>78384424.870000005</v>
      </c>
      <c r="D16" s="140"/>
      <c r="E16" s="7"/>
      <c r="F16" s="483"/>
    </row>
    <row r="17" spans="1:6">
      <c r="A17" s="138">
        <v>9</v>
      </c>
      <c r="B17" s="89" t="s">
        <v>205</v>
      </c>
      <c r="C17" s="301">
        <v>26228492.060000002</v>
      </c>
      <c r="D17" s="140"/>
      <c r="E17" s="7"/>
      <c r="F17" s="483"/>
    </row>
    <row r="18" spans="1:6">
      <c r="A18" s="138">
        <v>9.1</v>
      </c>
      <c r="B18" s="91" t="s">
        <v>289</v>
      </c>
      <c r="C18" s="302">
        <v>8916532.9000000004</v>
      </c>
      <c r="D18" s="140"/>
      <c r="E18" s="7"/>
      <c r="F18" s="483"/>
    </row>
    <row r="19" spans="1:6">
      <c r="A19" s="138">
        <v>9.1999999999999993</v>
      </c>
      <c r="B19" s="91" t="s">
        <v>279</v>
      </c>
      <c r="C19" s="511">
        <v>16831376.48</v>
      </c>
      <c r="D19" s="140"/>
      <c r="E19" s="7"/>
      <c r="F19" s="483"/>
    </row>
    <row r="20" spans="1:6">
      <c r="A20" s="138">
        <v>9.3000000000000007</v>
      </c>
      <c r="B20" s="91" t="s">
        <v>278</v>
      </c>
      <c r="C20" s="511">
        <v>3000</v>
      </c>
      <c r="D20" s="140"/>
      <c r="E20" s="7"/>
      <c r="F20" s="483"/>
    </row>
    <row r="21" spans="1:6">
      <c r="A21" s="138">
        <v>10</v>
      </c>
      <c r="B21" s="89" t="s">
        <v>206</v>
      </c>
      <c r="C21" s="301">
        <v>652354426.60000002</v>
      </c>
      <c r="D21" s="140"/>
      <c r="E21" s="7"/>
      <c r="F21" s="483"/>
    </row>
    <row r="22" spans="1:6">
      <c r="A22" s="138">
        <v>10.1</v>
      </c>
      <c r="B22" s="91" t="s">
        <v>277</v>
      </c>
      <c r="C22" s="301">
        <v>175947757.31999999</v>
      </c>
      <c r="D22" s="245" t="s">
        <v>703</v>
      </c>
      <c r="E22" s="7"/>
      <c r="F22" s="483"/>
    </row>
    <row r="23" spans="1:6">
      <c r="A23" s="138">
        <v>11</v>
      </c>
      <c r="B23" s="92" t="s">
        <v>207</v>
      </c>
      <c r="C23" s="303">
        <v>451281659.47999996</v>
      </c>
      <c r="D23" s="142"/>
      <c r="E23" s="7"/>
      <c r="F23" s="483"/>
    </row>
    <row r="24" spans="1:6">
      <c r="A24" s="138">
        <v>12</v>
      </c>
      <c r="B24" s="94" t="s">
        <v>208</v>
      </c>
      <c r="C24" s="304">
        <v>18032113318.237236</v>
      </c>
      <c r="D24" s="143"/>
      <c r="E24" s="7"/>
      <c r="F24" s="483"/>
    </row>
    <row r="25" spans="1:6">
      <c r="A25" s="138">
        <v>13</v>
      </c>
      <c r="B25" s="89" t="s">
        <v>209</v>
      </c>
      <c r="C25" s="305">
        <v>165651248.94000003</v>
      </c>
      <c r="D25" s="144"/>
      <c r="E25" s="7"/>
      <c r="F25" s="483"/>
    </row>
    <row r="26" spans="1:6">
      <c r="A26" s="138">
        <v>14</v>
      </c>
      <c r="B26" s="89" t="s">
        <v>210</v>
      </c>
      <c r="C26" s="301">
        <v>3403334687.3699999</v>
      </c>
      <c r="D26" s="140"/>
      <c r="E26" s="7"/>
      <c r="F26" s="483"/>
    </row>
    <row r="27" spans="1:6">
      <c r="A27" s="138">
        <v>15</v>
      </c>
      <c r="B27" s="89" t="s">
        <v>211</v>
      </c>
      <c r="C27" s="301">
        <v>3230544054.5799999</v>
      </c>
      <c r="D27" s="140"/>
      <c r="E27" s="7"/>
      <c r="F27" s="483"/>
    </row>
    <row r="28" spans="1:6">
      <c r="A28" s="138">
        <v>16</v>
      </c>
      <c r="B28" s="89" t="s">
        <v>212</v>
      </c>
      <c r="C28" s="301">
        <v>3601191992.0699997</v>
      </c>
      <c r="D28" s="140"/>
      <c r="E28" s="7"/>
      <c r="F28" s="483"/>
    </row>
    <row r="29" spans="1:6">
      <c r="A29" s="138">
        <v>17</v>
      </c>
      <c r="B29" s="89" t="s">
        <v>213</v>
      </c>
      <c r="C29" s="301">
        <v>852117929.96000004</v>
      </c>
      <c r="D29" s="140"/>
      <c r="E29" s="7"/>
      <c r="F29" s="483"/>
    </row>
    <row r="30" spans="1:6">
      <c r="A30" s="138">
        <v>18</v>
      </c>
      <c r="B30" s="89" t="s">
        <v>214</v>
      </c>
      <c r="C30" s="301">
        <v>3196766336.6199999</v>
      </c>
      <c r="D30" s="140"/>
      <c r="E30" s="7"/>
      <c r="F30" s="483"/>
    </row>
    <row r="31" spans="1:6">
      <c r="A31" s="138">
        <v>19</v>
      </c>
      <c r="B31" s="89" t="s">
        <v>215</v>
      </c>
      <c r="C31" s="301">
        <v>85426193.020000011</v>
      </c>
      <c r="D31" s="140"/>
      <c r="E31" s="7"/>
      <c r="F31" s="483"/>
    </row>
    <row r="32" spans="1:6">
      <c r="A32" s="138">
        <v>20</v>
      </c>
      <c r="B32" s="89" t="s">
        <v>137</v>
      </c>
      <c r="C32" s="301">
        <v>386452291.75999999</v>
      </c>
      <c r="D32" s="140"/>
      <c r="E32" s="7"/>
      <c r="F32" s="483"/>
    </row>
    <row r="33" spans="1:6">
      <c r="A33" s="138">
        <v>20.100000000000001</v>
      </c>
      <c r="B33" s="93" t="s">
        <v>799</v>
      </c>
      <c r="C33" s="512">
        <v>0</v>
      </c>
      <c r="D33" s="142"/>
      <c r="E33" s="7"/>
      <c r="F33" s="483"/>
    </row>
    <row r="34" spans="1:6">
      <c r="A34" s="138">
        <v>21</v>
      </c>
      <c r="B34" s="92" t="s">
        <v>216</v>
      </c>
      <c r="C34" s="512">
        <v>967526520</v>
      </c>
      <c r="D34" s="142"/>
      <c r="E34" s="7"/>
      <c r="F34" s="483"/>
    </row>
    <row r="35" spans="1:6">
      <c r="A35" s="138">
        <v>21.1</v>
      </c>
      <c r="B35" s="93" t="s">
        <v>276</v>
      </c>
      <c r="C35" s="513">
        <v>519501406</v>
      </c>
      <c r="D35" s="145"/>
      <c r="E35" s="7"/>
      <c r="F35" s="483"/>
    </row>
    <row r="36" spans="1:6">
      <c r="A36" s="138">
        <v>22</v>
      </c>
      <c r="B36" s="94" t="s">
        <v>217</v>
      </c>
      <c r="C36" s="304">
        <v>15889011254.319998</v>
      </c>
      <c r="D36" s="143"/>
      <c r="E36" s="7"/>
      <c r="F36" s="483"/>
    </row>
    <row r="37" spans="1:6">
      <c r="A37" s="138">
        <v>23</v>
      </c>
      <c r="B37" s="92" t="s">
        <v>218</v>
      </c>
      <c r="C37" s="301">
        <v>21015907.600000001</v>
      </c>
      <c r="D37" s="140"/>
      <c r="E37" s="7"/>
      <c r="F37" s="483"/>
    </row>
    <row r="38" spans="1:6">
      <c r="A38" s="138">
        <v>24</v>
      </c>
      <c r="B38" s="92" t="s">
        <v>219</v>
      </c>
      <c r="C38" s="301">
        <v>0</v>
      </c>
      <c r="D38" s="140"/>
      <c r="E38" s="7"/>
      <c r="F38" s="483"/>
    </row>
    <row r="39" spans="1:6">
      <c r="A39" s="138">
        <v>25</v>
      </c>
      <c r="B39" s="92" t="s">
        <v>275</v>
      </c>
      <c r="C39" s="301">
        <v>0</v>
      </c>
      <c r="D39" s="140"/>
      <c r="E39" s="7"/>
      <c r="F39" s="483"/>
    </row>
    <row r="40" spans="1:6">
      <c r="A40" s="138">
        <v>26</v>
      </c>
      <c r="B40" s="92" t="s">
        <v>221</v>
      </c>
      <c r="C40" s="301">
        <v>524567704.25</v>
      </c>
      <c r="D40" s="140"/>
      <c r="E40" s="7"/>
      <c r="F40" s="483"/>
    </row>
    <row r="41" spans="1:6">
      <c r="A41" s="138">
        <v>27</v>
      </c>
      <c r="B41" s="92" t="s">
        <v>222</v>
      </c>
      <c r="C41" s="301">
        <v>0</v>
      </c>
      <c r="D41" s="140"/>
      <c r="E41" s="7"/>
      <c r="F41" s="483"/>
    </row>
    <row r="42" spans="1:6">
      <c r="A42" s="138">
        <v>28</v>
      </c>
      <c r="B42" s="92" t="s">
        <v>223</v>
      </c>
      <c r="C42" s="301">
        <v>1511172574.26</v>
      </c>
      <c r="D42" s="140"/>
      <c r="E42" s="7"/>
      <c r="F42" s="483"/>
    </row>
    <row r="43" spans="1:6">
      <c r="A43" s="138">
        <v>29</v>
      </c>
      <c r="B43" s="92" t="s">
        <v>41</v>
      </c>
      <c r="C43" s="301">
        <v>86345877.620000005</v>
      </c>
      <c r="D43" s="140"/>
      <c r="E43" s="7"/>
      <c r="F43" s="483"/>
    </row>
    <row r="44" spans="1:6" ht="16.5" thickBot="1">
      <c r="A44" s="146">
        <v>30</v>
      </c>
      <c r="B44" s="147" t="s">
        <v>224</v>
      </c>
      <c r="C44" s="306">
        <v>2143102063.73</v>
      </c>
      <c r="D44" s="148"/>
      <c r="E44" s="7"/>
      <c r="F44" s="48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C8" activePane="bottomRight" state="frozen"/>
      <selection pane="topRight" activeCell="C1" sqref="C1"/>
      <selection pane="bottomLeft" activeCell="A8" sqref="A8"/>
      <selection pane="bottomRight" activeCell="I36" sqref="I36"/>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61" t="str">
        <f>Info!C2</f>
        <v>სს თიბისი ბანკი</v>
      </c>
    </row>
    <row r="2" spans="1:19">
      <c r="A2" s="2" t="s">
        <v>232</v>
      </c>
      <c r="B2" s="15" t="s">
        <v>939</v>
      </c>
    </row>
    <row r="4" spans="1:19" ht="39" thickBot="1">
      <c r="A4" s="71" t="s">
        <v>663</v>
      </c>
      <c r="B4" s="327" t="s">
        <v>770</v>
      </c>
    </row>
    <row r="5" spans="1:19">
      <c r="A5" s="126"/>
      <c r="B5" s="129"/>
      <c r="C5" s="108" t="s">
        <v>0</v>
      </c>
      <c r="D5" s="108" t="s">
        <v>1</v>
      </c>
      <c r="E5" s="108" t="s">
        <v>2</v>
      </c>
      <c r="F5" s="108" t="s">
        <v>3</v>
      </c>
      <c r="G5" s="108" t="s">
        <v>4</v>
      </c>
      <c r="H5" s="108" t="s">
        <v>10</v>
      </c>
      <c r="I5" s="108" t="s">
        <v>281</v>
      </c>
      <c r="J5" s="108" t="s">
        <v>282</v>
      </c>
      <c r="K5" s="108" t="s">
        <v>283</v>
      </c>
      <c r="L5" s="108" t="s">
        <v>284</v>
      </c>
      <c r="M5" s="108" t="s">
        <v>285</v>
      </c>
      <c r="N5" s="108" t="s">
        <v>286</v>
      </c>
      <c r="O5" s="108" t="s">
        <v>757</v>
      </c>
      <c r="P5" s="108" t="s">
        <v>758</v>
      </c>
      <c r="Q5" s="108" t="s">
        <v>759</v>
      </c>
      <c r="R5" s="318" t="s">
        <v>760</v>
      </c>
      <c r="S5" s="109" t="s">
        <v>761</v>
      </c>
    </row>
    <row r="6" spans="1:19" ht="46.5" customHeight="1">
      <c r="A6" s="153"/>
      <c r="B6" s="546" t="s">
        <v>762</v>
      </c>
      <c r="C6" s="544">
        <v>0</v>
      </c>
      <c r="D6" s="545"/>
      <c r="E6" s="544">
        <v>0.2</v>
      </c>
      <c r="F6" s="545"/>
      <c r="G6" s="544">
        <v>0.35</v>
      </c>
      <c r="H6" s="545"/>
      <c r="I6" s="544">
        <v>0.5</v>
      </c>
      <c r="J6" s="545"/>
      <c r="K6" s="544">
        <v>0.75</v>
      </c>
      <c r="L6" s="545"/>
      <c r="M6" s="544">
        <v>1</v>
      </c>
      <c r="N6" s="545"/>
      <c r="O6" s="544">
        <v>1.5</v>
      </c>
      <c r="P6" s="545"/>
      <c r="Q6" s="544">
        <v>2.5</v>
      </c>
      <c r="R6" s="545"/>
      <c r="S6" s="542" t="s">
        <v>294</v>
      </c>
    </row>
    <row r="7" spans="1:19">
      <c r="A7" s="153"/>
      <c r="B7" s="547"/>
      <c r="C7" s="326" t="s">
        <v>755</v>
      </c>
      <c r="D7" s="326" t="s">
        <v>756</v>
      </c>
      <c r="E7" s="326" t="s">
        <v>755</v>
      </c>
      <c r="F7" s="326" t="s">
        <v>756</v>
      </c>
      <c r="G7" s="326" t="s">
        <v>755</v>
      </c>
      <c r="H7" s="326" t="s">
        <v>756</v>
      </c>
      <c r="I7" s="326" t="s">
        <v>755</v>
      </c>
      <c r="J7" s="326" t="s">
        <v>756</v>
      </c>
      <c r="K7" s="326" t="s">
        <v>755</v>
      </c>
      <c r="L7" s="326" t="s">
        <v>756</v>
      </c>
      <c r="M7" s="326" t="s">
        <v>755</v>
      </c>
      <c r="N7" s="326" t="s">
        <v>756</v>
      </c>
      <c r="O7" s="326" t="s">
        <v>755</v>
      </c>
      <c r="P7" s="326" t="s">
        <v>756</v>
      </c>
      <c r="Q7" s="326" t="s">
        <v>755</v>
      </c>
      <c r="R7" s="326" t="s">
        <v>756</v>
      </c>
      <c r="S7" s="543"/>
    </row>
    <row r="8" spans="1:19" s="157" customFormat="1">
      <c r="A8" s="112">
        <v>1</v>
      </c>
      <c r="B8" s="163" t="s">
        <v>259</v>
      </c>
      <c r="C8" s="308">
        <v>1431982161.0999999</v>
      </c>
      <c r="D8" s="308">
        <v>0</v>
      </c>
      <c r="E8" s="308">
        <v>0</v>
      </c>
      <c r="F8" s="319">
        <v>0</v>
      </c>
      <c r="G8" s="308">
        <v>0</v>
      </c>
      <c r="H8" s="308">
        <v>0</v>
      </c>
      <c r="I8" s="308">
        <v>0</v>
      </c>
      <c r="J8" s="308">
        <v>0</v>
      </c>
      <c r="K8" s="308">
        <v>0</v>
      </c>
      <c r="L8" s="308">
        <v>0</v>
      </c>
      <c r="M8" s="308">
        <v>1598918821.0872395</v>
      </c>
      <c r="N8" s="308">
        <v>0</v>
      </c>
      <c r="O8" s="308">
        <v>0</v>
      </c>
      <c r="P8" s="308">
        <v>0</v>
      </c>
      <c r="Q8" s="308">
        <v>0</v>
      </c>
      <c r="R8" s="319">
        <v>0</v>
      </c>
      <c r="S8" s="502">
        <v>1598918821.0872395</v>
      </c>
    </row>
    <row r="9" spans="1:19" s="157" customFormat="1">
      <c r="A9" s="112">
        <v>2</v>
      </c>
      <c r="B9" s="163" t="s">
        <v>260</v>
      </c>
      <c r="C9" s="308">
        <v>0</v>
      </c>
      <c r="D9" s="308">
        <v>0</v>
      </c>
      <c r="E9" s="308">
        <v>0</v>
      </c>
      <c r="F9" s="308">
        <v>0</v>
      </c>
      <c r="G9" s="308">
        <v>0</v>
      </c>
      <c r="H9" s="308">
        <v>0</v>
      </c>
      <c r="I9" s="308">
        <v>0</v>
      </c>
      <c r="J9" s="308">
        <v>0</v>
      </c>
      <c r="K9" s="308">
        <v>0</v>
      </c>
      <c r="L9" s="308">
        <v>0</v>
      </c>
      <c r="M9" s="308">
        <v>0</v>
      </c>
      <c r="N9" s="308">
        <v>0</v>
      </c>
      <c r="O9" s="308">
        <v>0</v>
      </c>
      <c r="P9" s="308">
        <v>0</v>
      </c>
      <c r="Q9" s="308">
        <v>0</v>
      </c>
      <c r="R9" s="319">
        <v>0</v>
      </c>
      <c r="S9" s="502">
        <v>0</v>
      </c>
    </row>
    <row r="10" spans="1:19" s="157" customFormat="1">
      <c r="A10" s="112">
        <v>3</v>
      </c>
      <c r="B10" s="163" t="s">
        <v>261</v>
      </c>
      <c r="C10" s="308">
        <v>0</v>
      </c>
      <c r="D10" s="308">
        <v>0</v>
      </c>
      <c r="E10" s="308">
        <v>0</v>
      </c>
      <c r="F10" s="308">
        <v>0</v>
      </c>
      <c r="G10" s="308">
        <v>0</v>
      </c>
      <c r="H10" s="308">
        <v>0</v>
      </c>
      <c r="I10" s="308">
        <v>0</v>
      </c>
      <c r="J10" s="308">
        <v>0</v>
      </c>
      <c r="K10" s="308">
        <v>0</v>
      </c>
      <c r="L10" s="308">
        <v>0</v>
      </c>
      <c r="M10" s="308">
        <v>0</v>
      </c>
      <c r="N10" s="308">
        <v>0</v>
      </c>
      <c r="O10" s="308">
        <v>0</v>
      </c>
      <c r="P10" s="308">
        <v>0</v>
      </c>
      <c r="Q10" s="308">
        <v>0</v>
      </c>
      <c r="R10" s="319">
        <v>0</v>
      </c>
      <c r="S10" s="502">
        <v>0</v>
      </c>
    </row>
    <row r="11" spans="1:19" s="157" customFormat="1">
      <c r="A11" s="112">
        <v>4</v>
      </c>
      <c r="B11" s="163" t="s">
        <v>262</v>
      </c>
      <c r="C11" s="308">
        <v>346611601.41930008</v>
      </c>
      <c r="D11" s="308">
        <v>0</v>
      </c>
      <c r="E11" s="308">
        <v>0</v>
      </c>
      <c r="F11" s="308">
        <v>0</v>
      </c>
      <c r="G11" s="308">
        <v>0</v>
      </c>
      <c r="H11" s="308">
        <v>0</v>
      </c>
      <c r="I11" s="308">
        <v>120325730.233</v>
      </c>
      <c r="J11" s="308">
        <v>0</v>
      </c>
      <c r="K11" s="308">
        <v>0</v>
      </c>
      <c r="L11" s="308">
        <v>0</v>
      </c>
      <c r="M11" s="308">
        <v>0</v>
      </c>
      <c r="N11" s="308">
        <v>0</v>
      </c>
      <c r="O11" s="308">
        <v>0</v>
      </c>
      <c r="P11" s="308">
        <v>0</v>
      </c>
      <c r="Q11" s="308">
        <v>0</v>
      </c>
      <c r="R11" s="319">
        <v>0</v>
      </c>
      <c r="S11" s="502">
        <v>60162865.116499998</v>
      </c>
    </row>
    <row r="12" spans="1:19" s="157" customFormat="1">
      <c r="A12" s="112">
        <v>5</v>
      </c>
      <c r="B12" s="163" t="s">
        <v>263</v>
      </c>
      <c r="C12" s="308">
        <v>0</v>
      </c>
      <c r="D12" s="308">
        <v>0</v>
      </c>
      <c r="E12" s="308">
        <v>0</v>
      </c>
      <c r="F12" s="308">
        <v>0</v>
      </c>
      <c r="G12" s="308">
        <v>0</v>
      </c>
      <c r="H12" s="308">
        <v>0</v>
      </c>
      <c r="I12" s="308">
        <v>0</v>
      </c>
      <c r="J12" s="308">
        <v>0</v>
      </c>
      <c r="K12" s="308">
        <v>0</v>
      </c>
      <c r="L12" s="308">
        <v>0</v>
      </c>
      <c r="M12" s="308">
        <v>0</v>
      </c>
      <c r="N12" s="308">
        <v>0</v>
      </c>
      <c r="O12" s="308">
        <v>0</v>
      </c>
      <c r="P12" s="308">
        <v>0</v>
      </c>
      <c r="Q12" s="308">
        <v>0</v>
      </c>
      <c r="R12" s="319">
        <v>0</v>
      </c>
      <c r="S12" s="502">
        <v>0</v>
      </c>
    </row>
    <row r="13" spans="1:19" s="157" customFormat="1">
      <c r="A13" s="112">
        <v>6</v>
      </c>
      <c r="B13" s="163" t="s">
        <v>264</v>
      </c>
      <c r="C13" s="308">
        <v>0</v>
      </c>
      <c r="D13" s="308">
        <v>0</v>
      </c>
      <c r="E13" s="308">
        <v>288847537.72390002</v>
      </c>
      <c r="F13" s="308">
        <v>4278469.6462000003</v>
      </c>
      <c r="G13" s="308">
        <v>0</v>
      </c>
      <c r="H13" s="308">
        <v>0</v>
      </c>
      <c r="I13" s="308">
        <v>33135196.8664</v>
      </c>
      <c r="J13" s="308">
        <v>60695443.352599993</v>
      </c>
      <c r="K13" s="308">
        <v>0</v>
      </c>
      <c r="L13" s="308">
        <v>0</v>
      </c>
      <c r="M13" s="308">
        <v>3364347.1508000507</v>
      </c>
      <c r="N13" s="308">
        <v>19507934.412999999</v>
      </c>
      <c r="O13" s="308">
        <v>0</v>
      </c>
      <c r="P13" s="308">
        <v>0</v>
      </c>
      <c r="Q13" s="308">
        <v>0</v>
      </c>
      <c r="R13" s="319">
        <v>0</v>
      </c>
      <c r="S13" s="502">
        <v>128412803.14732005</v>
      </c>
    </row>
    <row r="14" spans="1:19" s="157" customFormat="1">
      <c r="A14" s="112">
        <v>7</v>
      </c>
      <c r="B14" s="163" t="s">
        <v>79</v>
      </c>
      <c r="C14" s="308">
        <v>0</v>
      </c>
      <c r="D14" s="308">
        <v>0</v>
      </c>
      <c r="E14" s="308">
        <v>0</v>
      </c>
      <c r="F14" s="308">
        <v>0</v>
      </c>
      <c r="G14" s="308">
        <v>0</v>
      </c>
      <c r="H14" s="308">
        <v>0</v>
      </c>
      <c r="I14" s="308">
        <v>0</v>
      </c>
      <c r="J14" s="308">
        <v>0</v>
      </c>
      <c r="K14" s="308">
        <v>0</v>
      </c>
      <c r="L14" s="308">
        <v>0</v>
      </c>
      <c r="M14" s="308">
        <v>4778671552.4729033</v>
      </c>
      <c r="N14" s="308">
        <v>1080901471.6260998</v>
      </c>
      <c r="O14" s="308">
        <v>0</v>
      </c>
      <c r="P14" s="308">
        <v>0</v>
      </c>
      <c r="Q14" s="308">
        <v>0</v>
      </c>
      <c r="R14" s="319">
        <v>0</v>
      </c>
      <c r="S14" s="502">
        <v>5859573024.0990028</v>
      </c>
    </row>
    <row r="15" spans="1:19" s="157" customFormat="1">
      <c r="A15" s="112">
        <v>8</v>
      </c>
      <c r="B15" s="163" t="s">
        <v>80</v>
      </c>
      <c r="C15" s="308">
        <v>0</v>
      </c>
      <c r="D15" s="308">
        <v>0</v>
      </c>
      <c r="E15" s="308">
        <v>0</v>
      </c>
      <c r="F15" s="308">
        <v>0</v>
      </c>
      <c r="G15" s="308">
        <v>0</v>
      </c>
      <c r="H15" s="308">
        <v>0</v>
      </c>
      <c r="I15" s="308">
        <v>0</v>
      </c>
      <c r="J15" s="308">
        <v>0</v>
      </c>
      <c r="K15" s="308">
        <v>3141761554.4868021</v>
      </c>
      <c r="L15" s="308">
        <v>104746460.99540003</v>
      </c>
      <c r="M15" s="308">
        <v>0</v>
      </c>
      <c r="N15" s="308">
        <v>0</v>
      </c>
      <c r="O15" s="308">
        <v>0</v>
      </c>
      <c r="P15" s="308">
        <v>0</v>
      </c>
      <c r="Q15" s="308">
        <v>0</v>
      </c>
      <c r="R15" s="319">
        <v>0</v>
      </c>
      <c r="S15" s="502">
        <v>2434881011.6116514</v>
      </c>
    </row>
    <row r="16" spans="1:19" s="157" customFormat="1">
      <c r="A16" s="112">
        <v>9</v>
      </c>
      <c r="B16" s="163" t="s">
        <v>81</v>
      </c>
      <c r="C16" s="308">
        <v>0</v>
      </c>
      <c r="D16" s="308">
        <v>0</v>
      </c>
      <c r="E16" s="308">
        <v>0</v>
      </c>
      <c r="F16" s="308">
        <v>0</v>
      </c>
      <c r="G16" s="308">
        <v>2416318099.6712985</v>
      </c>
      <c r="H16" s="308">
        <v>17785536.685600009</v>
      </c>
      <c r="I16" s="308">
        <v>0</v>
      </c>
      <c r="J16" s="308">
        <v>0</v>
      </c>
      <c r="K16" s="308">
        <v>0</v>
      </c>
      <c r="L16" s="308">
        <v>0</v>
      </c>
      <c r="M16" s="308">
        <v>0</v>
      </c>
      <c r="N16" s="308">
        <v>0</v>
      </c>
      <c r="O16" s="308">
        <v>0</v>
      </c>
      <c r="P16" s="308">
        <v>0</v>
      </c>
      <c r="Q16" s="308">
        <v>0</v>
      </c>
      <c r="R16" s="319">
        <v>0</v>
      </c>
      <c r="S16" s="502">
        <v>851936272.72491431</v>
      </c>
    </row>
    <row r="17" spans="1:19" s="157" customFormat="1">
      <c r="A17" s="112">
        <v>10</v>
      </c>
      <c r="B17" s="163" t="s">
        <v>75</v>
      </c>
      <c r="C17" s="308">
        <v>0</v>
      </c>
      <c r="D17" s="308">
        <v>0</v>
      </c>
      <c r="E17" s="308">
        <v>0</v>
      </c>
      <c r="F17" s="308">
        <v>0</v>
      </c>
      <c r="G17" s="308">
        <v>0</v>
      </c>
      <c r="H17" s="308">
        <v>0</v>
      </c>
      <c r="I17" s="308">
        <v>24757618.15849999</v>
      </c>
      <c r="J17" s="308">
        <v>38938.199999999997</v>
      </c>
      <c r="K17" s="308">
        <v>0</v>
      </c>
      <c r="L17" s="308">
        <v>0</v>
      </c>
      <c r="M17" s="308">
        <v>41969767.435099982</v>
      </c>
      <c r="N17" s="308">
        <v>810697.08369999996</v>
      </c>
      <c r="O17" s="308">
        <v>22143507.314900003</v>
      </c>
      <c r="P17" s="308">
        <v>35089.661500000002</v>
      </c>
      <c r="Q17" s="308">
        <v>0</v>
      </c>
      <c r="R17" s="319">
        <v>0</v>
      </c>
      <c r="S17" s="502">
        <v>88446638.162649989</v>
      </c>
    </row>
    <row r="18" spans="1:19" s="157" customFormat="1">
      <c r="A18" s="112">
        <v>11</v>
      </c>
      <c r="B18" s="163" t="s">
        <v>76</v>
      </c>
      <c r="C18" s="308">
        <v>0</v>
      </c>
      <c r="D18" s="308">
        <v>0</v>
      </c>
      <c r="E18" s="308">
        <v>0</v>
      </c>
      <c r="F18" s="308">
        <v>0</v>
      </c>
      <c r="G18" s="308">
        <v>0</v>
      </c>
      <c r="H18" s="308">
        <v>0</v>
      </c>
      <c r="I18" s="308">
        <v>0</v>
      </c>
      <c r="J18" s="308">
        <v>0</v>
      </c>
      <c r="K18" s="308">
        <v>0</v>
      </c>
      <c r="L18" s="308">
        <v>0</v>
      </c>
      <c r="M18" s="308">
        <v>377469609.64039993</v>
      </c>
      <c r="N18" s="308">
        <v>0</v>
      </c>
      <c r="O18" s="308">
        <v>508397231.45869994</v>
      </c>
      <c r="P18" s="308">
        <v>0</v>
      </c>
      <c r="Q18" s="308">
        <v>27630526.629999995</v>
      </c>
      <c r="R18" s="319">
        <v>0</v>
      </c>
      <c r="S18" s="502">
        <v>1209141773.4034498</v>
      </c>
    </row>
    <row r="19" spans="1:19" s="157" customFormat="1">
      <c r="A19" s="112">
        <v>12</v>
      </c>
      <c r="B19" s="163" t="s">
        <v>77</v>
      </c>
      <c r="C19" s="308">
        <v>0</v>
      </c>
      <c r="D19" s="308">
        <v>0</v>
      </c>
      <c r="E19" s="308">
        <v>0</v>
      </c>
      <c r="F19" s="308">
        <v>0</v>
      </c>
      <c r="G19" s="308">
        <v>0</v>
      </c>
      <c r="H19" s="308">
        <v>0</v>
      </c>
      <c r="I19" s="308">
        <v>0</v>
      </c>
      <c r="J19" s="308">
        <v>0</v>
      </c>
      <c r="K19" s="308">
        <v>0</v>
      </c>
      <c r="L19" s="308">
        <v>0</v>
      </c>
      <c r="M19" s="308">
        <v>0</v>
      </c>
      <c r="N19" s="308">
        <v>0</v>
      </c>
      <c r="O19" s="308">
        <v>0</v>
      </c>
      <c r="P19" s="308">
        <v>0</v>
      </c>
      <c r="Q19" s="308">
        <v>0</v>
      </c>
      <c r="R19" s="319">
        <v>0</v>
      </c>
      <c r="S19" s="502">
        <v>0</v>
      </c>
    </row>
    <row r="20" spans="1:19" s="157" customFormat="1">
      <c r="A20" s="112">
        <v>13</v>
      </c>
      <c r="B20" s="163" t="s">
        <v>78</v>
      </c>
      <c r="C20" s="308">
        <v>0</v>
      </c>
      <c r="D20" s="308">
        <v>0</v>
      </c>
      <c r="E20" s="308">
        <v>0</v>
      </c>
      <c r="F20" s="308">
        <v>0</v>
      </c>
      <c r="G20" s="308">
        <v>0</v>
      </c>
      <c r="H20" s="308">
        <v>0</v>
      </c>
      <c r="I20" s="308">
        <v>0</v>
      </c>
      <c r="J20" s="308">
        <v>0</v>
      </c>
      <c r="K20" s="308">
        <v>0</v>
      </c>
      <c r="L20" s="308">
        <v>0</v>
      </c>
      <c r="M20" s="308">
        <v>0</v>
      </c>
      <c r="N20" s="308">
        <v>0</v>
      </c>
      <c r="O20" s="308">
        <v>0</v>
      </c>
      <c r="P20" s="308">
        <v>0</v>
      </c>
      <c r="Q20" s="308">
        <v>0</v>
      </c>
      <c r="R20" s="319">
        <v>0</v>
      </c>
      <c r="S20" s="502">
        <v>0</v>
      </c>
    </row>
    <row r="21" spans="1:19" s="157" customFormat="1">
      <c r="A21" s="112">
        <v>14</v>
      </c>
      <c r="B21" s="163" t="s">
        <v>292</v>
      </c>
      <c r="C21" s="308">
        <v>609657715.04999995</v>
      </c>
      <c r="D21" s="308">
        <v>0</v>
      </c>
      <c r="E21" s="308">
        <v>79115216.302000016</v>
      </c>
      <c r="F21" s="308">
        <v>0</v>
      </c>
      <c r="G21" s="308">
        <v>0</v>
      </c>
      <c r="H21" s="308">
        <v>0</v>
      </c>
      <c r="I21" s="308">
        <v>3242681.1551000001</v>
      </c>
      <c r="J21" s="308">
        <v>0</v>
      </c>
      <c r="K21" s="308">
        <v>0</v>
      </c>
      <c r="L21" s="308">
        <v>0</v>
      </c>
      <c r="M21" s="308">
        <v>2129296421.1109905</v>
      </c>
      <c r="N21" s="308">
        <v>24488205.010491349</v>
      </c>
      <c r="O21" s="308">
        <v>0</v>
      </c>
      <c r="P21" s="308">
        <v>0</v>
      </c>
      <c r="Q21" s="308">
        <v>16831376.48</v>
      </c>
      <c r="R21" s="319">
        <v>0</v>
      </c>
      <c r="S21" s="502">
        <v>2213307451.1594319</v>
      </c>
    </row>
    <row r="22" spans="1:19" ht="13.5" thickBot="1">
      <c r="A22" s="105"/>
      <c r="B22" s="159" t="s">
        <v>74</v>
      </c>
      <c r="C22" s="309">
        <v>2388251477.5692997</v>
      </c>
      <c r="D22" s="309">
        <v>0</v>
      </c>
      <c r="E22" s="309">
        <v>367962754.02590001</v>
      </c>
      <c r="F22" s="309">
        <v>4278469.6462000003</v>
      </c>
      <c r="G22" s="309">
        <v>2416318099.6712985</v>
      </c>
      <c r="H22" s="309">
        <v>17785536.685600009</v>
      </c>
      <c r="I22" s="309">
        <v>181461226.41299996</v>
      </c>
      <c r="J22" s="309">
        <v>60734381.552599996</v>
      </c>
      <c r="K22" s="309">
        <v>3141761554.4868021</v>
      </c>
      <c r="L22" s="309">
        <v>104746460.99540003</v>
      </c>
      <c r="M22" s="309">
        <v>8929690518.8974342</v>
      </c>
      <c r="N22" s="309">
        <v>1125708308.1332912</v>
      </c>
      <c r="O22" s="309">
        <v>530540738.77359992</v>
      </c>
      <c r="P22" s="309">
        <v>35089.661500000002</v>
      </c>
      <c r="Q22" s="309">
        <v>44461903.109999999</v>
      </c>
      <c r="R22" s="309">
        <v>0</v>
      </c>
      <c r="S22" s="503">
        <v>14444780660.512159</v>
      </c>
    </row>
    <row r="24" spans="1:19">
      <c r="S24" s="50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E26" sqref="E2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61" t="str">
        <f>Info!C2</f>
        <v>სს თიბისი ბანკი</v>
      </c>
    </row>
    <row r="2" spans="1:22">
      <c r="A2" s="2" t="s">
        <v>232</v>
      </c>
      <c r="B2" s="15" t="s">
        <v>939</v>
      </c>
    </row>
    <row r="4" spans="1:22" ht="27.75" thickBot="1">
      <c r="A4" s="2" t="s">
        <v>664</v>
      </c>
      <c r="B4" s="328" t="s">
        <v>771</v>
      </c>
      <c r="V4" s="189" t="s">
        <v>135</v>
      </c>
    </row>
    <row r="5" spans="1:22">
      <c r="A5" s="103"/>
      <c r="B5" s="104"/>
      <c r="C5" s="548" t="s">
        <v>241</v>
      </c>
      <c r="D5" s="549"/>
      <c r="E5" s="549"/>
      <c r="F5" s="549"/>
      <c r="G5" s="549"/>
      <c r="H5" s="549"/>
      <c r="I5" s="549"/>
      <c r="J5" s="549"/>
      <c r="K5" s="549"/>
      <c r="L5" s="550"/>
      <c r="M5" s="548" t="s">
        <v>242</v>
      </c>
      <c r="N5" s="549"/>
      <c r="O5" s="549"/>
      <c r="P5" s="549"/>
      <c r="Q5" s="549"/>
      <c r="R5" s="549"/>
      <c r="S5" s="550"/>
      <c r="T5" s="553" t="s">
        <v>769</v>
      </c>
      <c r="U5" s="553" t="s">
        <v>768</v>
      </c>
      <c r="V5" s="551" t="s">
        <v>243</v>
      </c>
    </row>
    <row r="6" spans="1:22" s="71" customFormat="1" ht="140.25">
      <c r="A6" s="110"/>
      <c r="B6" s="165"/>
      <c r="C6" s="101" t="s">
        <v>244</v>
      </c>
      <c r="D6" s="100" t="s">
        <v>245</v>
      </c>
      <c r="E6" s="97" t="s">
        <v>246</v>
      </c>
      <c r="F6" s="329" t="s">
        <v>763</v>
      </c>
      <c r="G6" s="100" t="s">
        <v>247</v>
      </c>
      <c r="H6" s="100" t="s">
        <v>248</v>
      </c>
      <c r="I6" s="100" t="s">
        <v>249</v>
      </c>
      <c r="J6" s="100" t="s">
        <v>291</v>
      </c>
      <c r="K6" s="100" t="s">
        <v>250</v>
      </c>
      <c r="L6" s="102" t="s">
        <v>251</v>
      </c>
      <c r="M6" s="101" t="s">
        <v>252</v>
      </c>
      <c r="N6" s="100" t="s">
        <v>253</v>
      </c>
      <c r="O6" s="100" t="s">
        <v>254</v>
      </c>
      <c r="P6" s="100" t="s">
        <v>255</v>
      </c>
      <c r="Q6" s="100" t="s">
        <v>256</v>
      </c>
      <c r="R6" s="100" t="s">
        <v>257</v>
      </c>
      <c r="S6" s="102" t="s">
        <v>258</v>
      </c>
      <c r="T6" s="554"/>
      <c r="U6" s="554"/>
      <c r="V6" s="552"/>
    </row>
    <row r="7" spans="1:22" s="157" customFormat="1">
      <c r="A7" s="158">
        <v>1</v>
      </c>
      <c r="B7" s="156" t="s">
        <v>259</v>
      </c>
      <c r="C7" s="310">
        <v>0</v>
      </c>
      <c r="D7" s="308">
        <v>0</v>
      </c>
      <c r="E7" s="308">
        <v>0</v>
      </c>
      <c r="F7" s="308">
        <v>0</v>
      </c>
      <c r="G7" s="308">
        <v>0</v>
      </c>
      <c r="H7" s="308">
        <v>0</v>
      </c>
      <c r="I7" s="308">
        <v>0</v>
      </c>
      <c r="J7" s="308">
        <v>0</v>
      </c>
      <c r="K7" s="308">
        <v>0</v>
      </c>
      <c r="L7" s="311">
        <v>0</v>
      </c>
      <c r="M7" s="310">
        <v>0</v>
      </c>
      <c r="N7" s="308">
        <v>0</v>
      </c>
      <c r="O7" s="308">
        <v>0</v>
      </c>
      <c r="P7" s="308">
        <v>0</v>
      </c>
      <c r="Q7" s="308">
        <v>0</v>
      </c>
      <c r="R7" s="308">
        <v>0</v>
      </c>
      <c r="S7" s="311">
        <v>0</v>
      </c>
      <c r="T7" s="323">
        <v>0</v>
      </c>
      <c r="U7" s="322">
        <v>0</v>
      </c>
      <c r="V7" s="312">
        <v>0</v>
      </c>
    </row>
    <row r="8" spans="1:22" s="157" customFormat="1">
      <c r="A8" s="158">
        <v>2</v>
      </c>
      <c r="B8" s="156" t="s">
        <v>260</v>
      </c>
      <c r="C8" s="310">
        <v>0</v>
      </c>
      <c r="D8" s="308">
        <v>0</v>
      </c>
      <c r="E8" s="308">
        <v>0</v>
      </c>
      <c r="F8" s="308">
        <v>0</v>
      </c>
      <c r="G8" s="308">
        <v>0</v>
      </c>
      <c r="H8" s="308">
        <v>0</v>
      </c>
      <c r="I8" s="308">
        <v>0</v>
      </c>
      <c r="J8" s="308">
        <v>0</v>
      </c>
      <c r="K8" s="308">
        <v>0</v>
      </c>
      <c r="L8" s="311">
        <v>0</v>
      </c>
      <c r="M8" s="310">
        <v>0</v>
      </c>
      <c r="N8" s="308">
        <v>0</v>
      </c>
      <c r="O8" s="308">
        <v>0</v>
      </c>
      <c r="P8" s="308">
        <v>0</v>
      </c>
      <c r="Q8" s="308">
        <v>0</v>
      </c>
      <c r="R8" s="308">
        <v>0</v>
      </c>
      <c r="S8" s="311">
        <v>0</v>
      </c>
      <c r="T8" s="322">
        <v>0</v>
      </c>
      <c r="U8" s="322">
        <v>0</v>
      </c>
      <c r="V8" s="312">
        <v>0</v>
      </c>
    </row>
    <row r="9" spans="1:22" s="157" customFormat="1">
      <c r="A9" s="158">
        <v>3</v>
      </c>
      <c r="B9" s="156" t="s">
        <v>261</v>
      </c>
      <c r="C9" s="310">
        <v>0</v>
      </c>
      <c r="D9" s="308">
        <v>0</v>
      </c>
      <c r="E9" s="308">
        <v>0</v>
      </c>
      <c r="F9" s="308">
        <v>0</v>
      </c>
      <c r="G9" s="308">
        <v>0</v>
      </c>
      <c r="H9" s="308">
        <v>0</v>
      </c>
      <c r="I9" s="308">
        <v>0</v>
      </c>
      <c r="J9" s="308">
        <v>0</v>
      </c>
      <c r="K9" s="308">
        <v>0</v>
      </c>
      <c r="L9" s="311">
        <v>0</v>
      </c>
      <c r="M9" s="310">
        <v>0</v>
      </c>
      <c r="N9" s="308">
        <v>0</v>
      </c>
      <c r="O9" s="308">
        <v>0</v>
      </c>
      <c r="P9" s="308">
        <v>0</v>
      </c>
      <c r="Q9" s="308">
        <v>0</v>
      </c>
      <c r="R9" s="308">
        <v>0</v>
      </c>
      <c r="S9" s="311">
        <v>0</v>
      </c>
      <c r="T9" s="322">
        <v>0</v>
      </c>
      <c r="U9" s="322">
        <v>0</v>
      </c>
      <c r="V9" s="312">
        <v>0</v>
      </c>
    </row>
    <row r="10" spans="1:22" s="157" customFormat="1">
      <c r="A10" s="158">
        <v>4</v>
      </c>
      <c r="B10" s="156" t="s">
        <v>262</v>
      </c>
      <c r="C10" s="310">
        <v>0</v>
      </c>
      <c r="D10" s="308">
        <v>0</v>
      </c>
      <c r="E10" s="308">
        <v>0</v>
      </c>
      <c r="F10" s="308">
        <v>0</v>
      </c>
      <c r="G10" s="308">
        <v>0</v>
      </c>
      <c r="H10" s="308">
        <v>0</v>
      </c>
      <c r="I10" s="308">
        <v>0</v>
      </c>
      <c r="J10" s="308">
        <v>0</v>
      </c>
      <c r="K10" s="308">
        <v>0</v>
      </c>
      <c r="L10" s="311">
        <v>0</v>
      </c>
      <c r="M10" s="310">
        <v>0</v>
      </c>
      <c r="N10" s="308">
        <v>0</v>
      </c>
      <c r="O10" s="308">
        <v>0</v>
      </c>
      <c r="P10" s="308">
        <v>0</v>
      </c>
      <c r="Q10" s="308">
        <v>0</v>
      </c>
      <c r="R10" s="308">
        <v>0</v>
      </c>
      <c r="S10" s="311">
        <v>0</v>
      </c>
      <c r="T10" s="322">
        <v>0</v>
      </c>
      <c r="U10" s="322">
        <v>0</v>
      </c>
      <c r="V10" s="312">
        <v>0</v>
      </c>
    </row>
    <row r="11" spans="1:22" s="157" customFormat="1">
      <c r="A11" s="158">
        <v>5</v>
      </c>
      <c r="B11" s="156" t="s">
        <v>263</v>
      </c>
      <c r="C11" s="310">
        <v>0</v>
      </c>
      <c r="D11" s="308">
        <v>0</v>
      </c>
      <c r="E11" s="308">
        <v>0</v>
      </c>
      <c r="F11" s="308">
        <v>0</v>
      </c>
      <c r="G11" s="308">
        <v>0</v>
      </c>
      <c r="H11" s="308">
        <v>0</v>
      </c>
      <c r="I11" s="308">
        <v>0</v>
      </c>
      <c r="J11" s="308">
        <v>0</v>
      </c>
      <c r="K11" s="308">
        <v>0</v>
      </c>
      <c r="L11" s="311">
        <v>0</v>
      </c>
      <c r="M11" s="310">
        <v>0</v>
      </c>
      <c r="N11" s="308">
        <v>0</v>
      </c>
      <c r="O11" s="308">
        <v>0</v>
      </c>
      <c r="P11" s="308">
        <v>0</v>
      </c>
      <c r="Q11" s="308">
        <v>0</v>
      </c>
      <c r="R11" s="308">
        <v>0</v>
      </c>
      <c r="S11" s="311">
        <v>0</v>
      </c>
      <c r="T11" s="322">
        <v>0</v>
      </c>
      <c r="U11" s="322">
        <v>0</v>
      </c>
      <c r="V11" s="312">
        <v>0</v>
      </c>
    </row>
    <row r="12" spans="1:22" s="157" customFormat="1">
      <c r="A12" s="158">
        <v>6</v>
      </c>
      <c r="B12" s="156" t="s">
        <v>264</v>
      </c>
      <c r="C12" s="310">
        <v>0</v>
      </c>
      <c r="D12" s="308">
        <v>2889512.85</v>
      </c>
      <c r="E12" s="308">
        <v>0</v>
      </c>
      <c r="F12" s="308">
        <v>0</v>
      </c>
      <c r="G12" s="308">
        <v>0</v>
      </c>
      <c r="H12" s="308">
        <v>0</v>
      </c>
      <c r="I12" s="308">
        <v>0</v>
      </c>
      <c r="J12" s="308">
        <v>0</v>
      </c>
      <c r="K12" s="308">
        <v>0</v>
      </c>
      <c r="L12" s="311">
        <v>0</v>
      </c>
      <c r="M12" s="310">
        <v>0</v>
      </c>
      <c r="N12" s="308">
        <v>0</v>
      </c>
      <c r="O12" s="308">
        <v>0</v>
      </c>
      <c r="P12" s="308">
        <v>0</v>
      </c>
      <c r="Q12" s="308">
        <v>0</v>
      </c>
      <c r="R12" s="308">
        <v>0</v>
      </c>
      <c r="S12" s="311">
        <v>0</v>
      </c>
      <c r="T12" s="322">
        <v>2889512.85</v>
      </c>
      <c r="U12" s="322">
        <v>0</v>
      </c>
      <c r="V12" s="312">
        <v>2889512.85</v>
      </c>
    </row>
    <row r="13" spans="1:22" s="157" customFormat="1">
      <c r="A13" s="158">
        <v>7</v>
      </c>
      <c r="B13" s="156" t="s">
        <v>79</v>
      </c>
      <c r="C13" s="310">
        <v>0</v>
      </c>
      <c r="D13" s="308">
        <v>236286341.08759999</v>
      </c>
      <c r="E13" s="308">
        <v>0</v>
      </c>
      <c r="F13" s="308">
        <v>0</v>
      </c>
      <c r="G13" s="308">
        <v>0</v>
      </c>
      <c r="H13" s="308">
        <v>0</v>
      </c>
      <c r="I13" s="308">
        <v>0</v>
      </c>
      <c r="J13" s="308">
        <v>0</v>
      </c>
      <c r="K13" s="308">
        <v>0</v>
      </c>
      <c r="L13" s="311">
        <v>0</v>
      </c>
      <c r="M13" s="310">
        <v>0</v>
      </c>
      <c r="N13" s="308">
        <v>0</v>
      </c>
      <c r="O13" s="308">
        <v>16696327.7645</v>
      </c>
      <c r="P13" s="308">
        <v>0</v>
      </c>
      <c r="Q13" s="308">
        <v>0</v>
      </c>
      <c r="R13" s="308">
        <v>163229142.0334</v>
      </c>
      <c r="S13" s="311">
        <v>0</v>
      </c>
      <c r="T13" s="322">
        <v>198920061.53849998</v>
      </c>
      <c r="U13" s="322">
        <v>217291749.347</v>
      </c>
      <c r="V13" s="312">
        <v>416211810.88549995</v>
      </c>
    </row>
    <row r="14" spans="1:22" s="157" customFormat="1">
      <c r="A14" s="158">
        <v>8</v>
      </c>
      <c r="B14" s="156" t="s">
        <v>80</v>
      </c>
      <c r="C14" s="310">
        <v>0</v>
      </c>
      <c r="D14" s="308">
        <v>43690372.615199998</v>
      </c>
      <c r="E14" s="308">
        <v>0</v>
      </c>
      <c r="F14" s="308">
        <v>0</v>
      </c>
      <c r="G14" s="308">
        <v>0</v>
      </c>
      <c r="H14" s="308">
        <v>0</v>
      </c>
      <c r="I14" s="308">
        <v>0</v>
      </c>
      <c r="J14" s="308">
        <v>0</v>
      </c>
      <c r="K14" s="308">
        <v>0</v>
      </c>
      <c r="L14" s="311">
        <v>0</v>
      </c>
      <c r="M14" s="310">
        <v>0</v>
      </c>
      <c r="N14" s="308">
        <v>0</v>
      </c>
      <c r="O14" s="308">
        <v>1534272.1342</v>
      </c>
      <c r="P14" s="308">
        <v>0</v>
      </c>
      <c r="Q14" s="308">
        <v>0</v>
      </c>
      <c r="R14" s="308">
        <v>327256.86420000001</v>
      </c>
      <c r="S14" s="311">
        <v>0</v>
      </c>
      <c r="T14" s="322">
        <v>38842157.441500001</v>
      </c>
      <c r="U14" s="322">
        <v>6709744.172100001</v>
      </c>
      <c r="V14" s="312">
        <v>45551901.613600001</v>
      </c>
    </row>
    <row r="15" spans="1:22" s="157" customFormat="1">
      <c r="A15" s="158">
        <v>9</v>
      </c>
      <c r="B15" s="156" t="s">
        <v>81</v>
      </c>
      <c r="C15" s="310">
        <v>0</v>
      </c>
      <c r="D15" s="308">
        <v>2280451.7228999999</v>
      </c>
      <c r="E15" s="308">
        <v>0</v>
      </c>
      <c r="F15" s="308">
        <v>0</v>
      </c>
      <c r="G15" s="308">
        <v>0</v>
      </c>
      <c r="H15" s="308">
        <v>0</v>
      </c>
      <c r="I15" s="308">
        <v>0</v>
      </c>
      <c r="J15" s="308">
        <v>0</v>
      </c>
      <c r="K15" s="308">
        <v>0</v>
      </c>
      <c r="L15" s="311">
        <v>0</v>
      </c>
      <c r="M15" s="310">
        <v>0</v>
      </c>
      <c r="N15" s="308">
        <v>0</v>
      </c>
      <c r="O15" s="308">
        <v>0</v>
      </c>
      <c r="P15" s="308">
        <v>0</v>
      </c>
      <c r="Q15" s="308">
        <v>0</v>
      </c>
      <c r="R15" s="308">
        <v>0</v>
      </c>
      <c r="S15" s="311">
        <v>0</v>
      </c>
      <c r="T15" s="322">
        <v>1764386.8006</v>
      </c>
      <c r="U15" s="322">
        <v>516064.92229999998</v>
      </c>
      <c r="V15" s="312">
        <v>2280451.7228999999</v>
      </c>
    </row>
    <row r="16" spans="1:22" s="157" customFormat="1">
      <c r="A16" s="158">
        <v>10</v>
      </c>
      <c r="B16" s="156" t="s">
        <v>75</v>
      </c>
      <c r="C16" s="310">
        <v>0</v>
      </c>
      <c r="D16" s="308">
        <v>333732.87179999996</v>
      </c>
      <c r="E16" s="308">
        <v>0</v>
      </c>
      <c r="F16" s="308">
        <v>0</v>
      </c>
      <c r="G16" s="308">
        <v>0</v>
      </c>
      <c r="H16" s="308">
        <v>0</v>
      </c>
      <c r="I16" s="308">
        <v>0</v>
      </c>
      <c r="J16" s="308">
        <v>0</v>
      </c>
      <c r="K16" s="308">
        <v>0</v>
      </c>
      <c r="L16" s="311">
        <v>0</v>
      </c>
      <c r="M16" s="310">
        <v>0</v>
      </c>
      <c r="N16" s="308">
        <v>0</v>
      </c>
      <c r="O16" s="308">
        <v>0</v>
      </c>
      <c r="P16" s="308">
        <v>0</v>
      </c>
      <c r="Q16" s="308">
        <v>0</v>
      </c>
      <c r="R16" s="308">
        <v>0</v>
      </c>
      <c r="S16" s="311">
        <v>0</v>
      </c>
      <c r="T16" s="322">
        <v>314263.77179999999</v>
      </c>
      <c r="U16" s="322">
        <v>19469.099999999999</v>
      </c>
      <c r="V16" s="312">
        <v>333732.87179999996</v>
      </c>
    </row>
    <row r="17" spans="1:22" s="157" customFormat="1">
      <c r="A17" s="158">
        <v>11</v>
      </c>
      <c r="B17" s="156" t="s">
        <v>76</v>
      </c>
      <c r="C17" s="310">
        <v>0</v>
      </c>
      <c r="D17" s="308">
        <v>36907584.549400002</v>
      </c>
      <c r="E17" s="308">
        <v>0</v>
      </c>
      <c r="F17" s="308">
        <v>0</v>
      </c>
      <c r="G17" s="308">
        <v>0</v>
      </c>
      <c r="H17" s="308">
        <v>0</v>
      </c>
      <c r="I17" s="308">
        <v>0</v>
      </c>
      <c r="J17" s="308">
        <v>0</v>
      </c>
      <c r="K17" s="308">
        <v>0</v>
      </c>
      <c r="L17" s="311">
        <v>0</v>
      </c>
      <c r="M17" s="310">
        <v>0</v>
      </c>
      <c r="N17" s="308">
        <v>0</v>
      </c>
      <c r="O17" s="308">
        <v>0</v>
      </c>
      <c r="P17" s="308">
        <v>0</v>
      </c>
      <c r="Q17" s="308">
        <v>0</v>
      </c>
      <c r="R17" s="308">
        <v>0</v>
      </c>
      <c r="S17" s="311">
        <v>0</v>
      </c>
      <c r="T17" s="322">
        <v>36907584.549400002</v>
      </c>
      <c r="U17" s="322">
        <v>0</v>
      </c>
      <c r="V17" s="312">
        <v>36907584.549400002</v>
      </c>
    </row>
    <row r="18" spans="1:22" s="157" customFormat="1">
      <c r="A18" s="158">
        <v>12</v>
      </c>
      <c r="B18" s="156" t="s">
        <v>77</v>
      </c>
      <c r="C18" s="310">
        <v>0</v>
      </c>
      <c r="D18" s="308">
        <v>0</v>
      </c>
      <c r="E18" s="308">
        <v>0</v>
      </c>
      <c r="F18" s="308">
        <v>0</v>
      </c>
      <c r="G18" s="308">
        <v>0</v>
      </c>
      <c r="H18" s="308">
        <v>0</v>
      </c>
      <c r="I18" s="308">
        <v>0</v>
      </c>
      <c r="J18" s="308">
        <v>0</v>
      </c>
      <c r="K18" s="308">
        <v>0</v>
      </c>
      <c r="L18" s="311">
        <v>0</v>
      </c>
      <c r="M18" s="310">
        <v>0</v>
      </c>
      <c r="N18" s="308">
        <v>0</v>
      </c>
      <c r="O18" s="308">
        <v>0</v>
      </c>
      <c r="P18" s="308">
        <v>0</v>
      </c>
      <c r="Q18" s="308">
        <v>0</v>
      </c>
      <c r="R18" s="308">
        <v>0</v>
      </c>
      <c r="S18" s="311">
        <v>0</v>
      </c>
      <c r="T18" s="322">
        <v>0</v>
      </c>
      <c r="U18" s="322">
        <v>0</v>
      </c>
      <c r="V18" s="312">
        <v>0</v>
      </c>
    </row>
    <row r="19" spans="1:22" s="157" customFormat="1">
      <c r="A19" s="158">
        <v>13</v>
      </c>
      <c r="B19" s="156" t="s">
        <v>78</v>
      </c>
      <c r="C19" s="310">
        <v>0</v>
      </c>
      <c r="D19" s="308">
        <v>0</v>
      </c>
      <c r="E19" s="308">
        <v>0</v>
      </c>
      <c r="F19" s="308">
        <v>0</v>
      </c>
      <c r="G19" s="308">
        <v>0</v>
      </c>
      <c r="H19" s="308">
        <v>0</v>
      </c>
      <c r="I19" s="308">
        <v>0</v>
      </c>
      <c r="J19" s="308">
        <v>0</v>
      </c>
      <c r="K19" s="308">
        <v>0</v>
      </c>
      <c r="L19" s="311">
        <v>0</v>
      </c>
      <c r="M19" s="310">
        <v>0</v>
      </c>
      <c r="N19" s="308">
        <v>0</v>
      </c>
      <c r="O19" s="308">
        <v>0</v>
      </c>
      <c r="P19" s="308">
        <v>0</v>
      </c>
      <c r="Q19" s="308">
        <v>0</v>
      </c>
      <c r="R19" s="308">
        <v>0</v>
      </c>
      <c r="S19" s="311">
        <v>0</v>
      </c>
      <c r="T19" s="322">
        <v>0</v>
      </c>
      <c r="U19" s="322">
        <v>0</v>
      </c>
      <c r="V19" s="312">
        <v>0</v>
      </c>
    </row>
    <row r="20" spans="1:22" s="157" customFormat="1">
      <c r="A20" s="158">
        <v>14</v>
      </c>
      <c r="B20" s="156" t="s">
        <v>292</v>
      </c>
      <c r="C20" s="310">
        <v>0</v>
      </c>
      <c r="D20" s="308">
        <v>136842507.0535</v>
      </c>
      <c r="E20" s="308">
        <v>0</v>
      </c>
      <c r="F20" s="308">
        <v>0</v>
      </c>
      <c r="G20" s="308">
        <v>0</v>
      </c>
      <c r="H20" s="308">
        <v>0</v>
      </c>
      <c r="I20" s="308">
        <v>0</v>
      </c>
      <c r="J20" s="308">
        <v>0</v>
      </c>
      <c r="K20" s="308">
        <v>0</v>
      </c>
      <c r="L20" s="311">
        <v>0</v>
      </c>
      <c r="M20" s="310">
        <v>0</v>
      </c>
      <c r="N20" s="308">
        <v>0</v>
      </c>
      <c r="O20" s="308">
        <v>8105506.9042999996</v>
      </c>
      <c r="P20" s="308">
        <v>0</v>
      </c>
      <c r="Q20" s="308">
        <v>0</v>
      </c>
      <c r="R20" s="308">
        <v>641900</v>
      </c>
      <c r="S20" s="311">
        <v>0</v>
      </c>
      <c r="T20" s="322">
        <v>143447618.1785</v>
      </c>
      <c r="U20" s="322">
        <v>2142295.7792999996</v>
      </c>
      <c r="V20" s="312">
        <v>145589913.9578</v>
      </c>
    </row>
    <row r="21" spans="1:22" ht="13.5" thickBot="1">
      <c r="A21" s="105"/>
      <c r="B21" s="106" t="s">
        <v>74</v>
      </c>
      <c r="C21" s="313">
        <v>0</v>
      </c>
      <c r="D21" s="309">
        <v>459230502.75040001</v>
      </c>
      <c r="E21" s="309">
        <v>0</v>
      </c>
      <c r="F21" s="309">
        <v>0</v>
      </c>
      <c r="G21" s="309">
        <v>0</v>
      </c>
      <c r="H21" s="309">
        <v>0</v>
      </c>
      <c r="I21" s="309">
        <v>0</v>
      </c>
      <c r="J21" s="309">
        <v>0</v>
      </c>
      <c r="K21" s="309">
        <v>0</v>
      </c>
      <c r="L21" s="314">
        <v>0</v>
      </c>
      <c r="M21" s="313">
        <v>0</v>
      </c>
      <c r="N21" s="309">
        <v>0</v>
      </c>
      <c r="O21" s="309">
        <v>26336106.802999999</v>
      </c>
      <c r="P21" s="309">
        <v>0</v>
      </c>
      <c r="Q21" s="309">
        <v>0</v>
      </c>
      <c r="R21" s="309">
        <v>164198298.8976</v>
      </c>
      <c r="S21" s="314">
        <v>0</v>
      </c>
      <c r="T21" s="314">
        <v>423085585.13029999</v>
      </c>
      <c r="U21" s="314">
        <v>226679323.32070002</v>
      </c>
      <c r="V21" s="315">
        <v>649764908.45099998</v>
      </c>
    </row>
    <row r="24" spans="1:22">
      <c r="A24" s="17"/>
      <c r="B24" s="17"/>
      <c r="C24" s="75"/>
      <c r="D24" s="75"/>
      <c r="E24" s="75"/>
    </row>
    <row r="25" spans="1:22">
      <c r="A25" s="98"/>
      <c r="B25" s="98"/>
      <c r="C25" s="17"/>
      <c r="D25" s="75"/>
      <c r="E25" s="75"/>
    </row>
    <row r="26" spans="1:22">
      <c r="A26" s="98"/>
      <c r="B26" s="99"/>
      <c r="C26" s="17"/>
      <c r="D26" s="75"/>
      <c r="E26" s="75"/>
    </row>
    <row r="27" spans="1:22">
      <c r="A27" s="98"/>
      <c r="B27" s="98"/>
      <c r="C27" s="17"/>
      <c r="D27" s="75"/>
      <c r="E27" s="75"/>
    </row>
    <row r="28" spans="1:22">
      <c r="A28" s="98"/>
      <c r="B28" s="99"/>
      <c r="C28" s="17"/>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E32" sqref="E3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61" t="str">
        <f>Info!C2</f>
        <v>სს თიბისი ბანკი</v>
      </c>
    </row>
    <row r="2" spans="1:9">
      <c r="A2" s="2" t="s">
        <v>232</v>
      </c>
      <c r="B2" s="15" t="s">
        <v>939</v>
      </c>
    </row>
    <row r="4" spans="1:9" ht="13.5" thickBot="1">
      <c r="A4" s="2" t="s">
        <v>665</v>
      </c>
      <c r="B4" s="325" t="s">
        <v>772</v>
      </c>
    </row>
    <row r="5" spans="1:9">
      <c r="A5" s="103"/>
      <c r="B5" s="154"/>
      <c r="C5" s="160" t="s">
        <v>0</v>
      </c>
      <c r="D5" s="160" t="s">
        <v>1</v>
      </c>
      <c r="E5" s="160" t="s">
        <v>2</v>
      </c>
      <c r="F5" s="160" t="s">
        <v>3</v>
      </c>
      <c r="G5" s="320" t="s">
        <v>4</v>
      </c>
      <c r="H5" s="161" t="s">
        <v>10</v>
      </c>
      <c r="I5" s="23"/>
    </row>
    <row r="6" spans="1:9" ht="15" customHeight="1">
      <c r="A6" s="153"/>
      <c r="B6" s="21"/>
      <c r="C6" s="555" t="s">
        <v>764</v>
      </c>
      <c r="D6" s="559" t="s">
        <v>785</v>
      </c>
      <c r="E6" s="560"/>
      <c r="F6" s="555" t="s">
        <v>791</v>
      </c>
      <c r="G6" s="555" t="s">
        <v>792</v>
      </c>
      <c r="H6" s="557" t="s">
        <v>766</v>
      </c>
      <c r="I6" s="23"/>
    </row>
    <row r="7" spans="1:9" ht="76.5">
      <c r="A7" s="153"/>
      <c r="B7" s="21"/>
      <c r="C7" s="556"/>
      <c r="D7" s="324" t="s">
        <v>767</v>
      </c>
      <c r="E7" s="324" t="s">
        <v>765</v>
      </c>
      <c r="F7" s="556"/>
      <c r="G7" s="556"/>
      <c r="H7" s="558"/>
      <c r="I7" s="23"/>
    </row>
    <row r="8" spans="1:9">
      <c r="A8" s="95">
        <v>1</v>
      </c>
      <c r="B8" s="77" t="s">
        <v>259</v>
      </c>
      <c r="C8" s="316">
        <v>3030900982.1872396</v>
      </c>
      <c r="D8" s="317">
        <v>0</v>
      </c>
      <c r="E8" s="316">
        <v>0</v>
      </c>
      <c r="F8" s="316">
        <v>1598918821.0872395</v>
      </c>
      <c r="G8" s="321">
        <v>1598918821.0872395</v>
      </c>
      <c r="H8" s="330">
        <v>0.52753911476625837</v>
      </c>
    </row>
    <row r="9" spans="1:9" ht="15" customHeight="1">
      <c r="A9" s="95">
        <v>2</v>
      </c>
      <c r="B9" s="77" t="s">
        <v>260</v>
      </c>
      <c r="C9" s="316">
        <v>0</v>
      </c>
      <c r="D9" s="317">
        <v>0</v>
      </c>
      <c r="E9" s="316">
        <v>0</v>
      </c>
      <c r="F9" s="316">
        <v>0</v>
      </c>
      <c r="G9" s="321">
        <v>0</v>
      </c>
      <c r="H9" s="330" t="s">
        <v>935</v>
      </c>
    </row>
    <row r="10" spans="1:9">
      <c r="A10" s="95">
        <v>3</v>
      </c>
      <c r="B10" s="77" t="s">
        <v>261</v>
      </c>
      <c r="C10" s="316">
        <v>0</v>
      </c>
      <c r="D10" s="317">
        <v>0</v>
      </c>
      <c r="E10" s="316">
        <v>0</v>
      </c>
      <c r="F10" s="316">
        <v>0</v>
      </c>
      <c r="G10" s="321">
        <v>0</v>
      </c>
      <c r="H10" s="330" t="s">
        <v>935</v>
      </c>
    </row>
    <row r="11" spans="1:9">
      <c r="A11" s="95">
        <v>4</v>
      </c>
      <c r="B11" s="77" t="s">
        <v>262</v>
      </c>
      <c r="C11" s="316">
        <v>466937331.65230006</v>
      </c>
      <c r="D11" s="317">
        <v>0</v>
      </c>
      <c r="E11" s="316">
        <v>0</v>
      </c>
      <c r="F11" s="316">
        <v>60162865.116499998</v>
      </c>
      <c r="G11" s="321">
        <v>60162865.116499998</v>
      </c>
      <c r="H11" s="330">
        <v>0.12884569521055053</v>
      </c>
    </row>
    <row r="12" spans="1:9">
      <c r="A12" s="95">
        <v>5</v>
      </c>
      <c r="B12" s="77" t="s">
        <v>263</v>
      </c>
      <c r="C12" s="316">
        <v>0</v>
      </c>
      <c r="D12" s="317">
        <v>0</v>
      </c>
      <c r="E12" s="316">
        <v>0</v>
      </c>
      <c r="F12" s="316">
        <v>0</v>
      </c>
      <c r="G12" s="321">
        <v>0</v>
      </c>
      <c r="H12" s="330" t="s">
        <v>935</v>
      </c>
    </row>
    <row r="13" spans="1:9">
      <c r="A13" s="95">
        <v>6</v>
      </c>
      <c r="B13" s="77" t="s">
        <v>264</v>
      </c>
      <c r="C13" s="316">
        <v>325347081.74110007</v>
      </c>
      <c r="D13" s="317">
        <v>150490203.82349998</v>
      </c>
      <c r="E13" s="316">
        <v>84481847.411799997</v>
      </c>
      <c r="F13" s="316">
        <v>128412803.14732005</v>
      </c>
      <c r="G13" s="321">
        <v>125523290.29732005</v>
      </c>
      <c r="H13" s="330">
        <v>0.30628216157598159</v>
      </c>
    </row>
    <row r="14" spans="1:9">
      <c r="A14" s="95">
        <v>7</v>
      </c>
      <c r="B14" s="77" t="s">
        <v>79</v>
      </c>
      <c r="C14" s="316">
        <v>4778671552.4729033</v>
      </c>
      <c r="D14" s="317">
        <v>2310757381.7642093</v>
      </c>
      <c r="E14" s="316">
        <v>1080901471.6260998</v>
      </c>
      <c r="F14" s="317">
        <v>5859573024.0990028</v>
      </c>
      <c r="G14" s="377">
        <v>5443361213.2135029</v>
      </c>
      <c r="H14" s="330">
        <v>0.92896891818333494</v>
      </c>
    </row>
    <row r="15" spans="1:9">
      <c r="A15" s="95">
        <v>8</v>
      </c>
      <c r="B15" s="77" t="s">
        <v>80</v>
      </c>
      <c r="C15" s="316">
        <v>3141761554.4868021</v>
      </c>
      <c r="D15" s="317">
        <v>348086426.45630699</v>
      </c>
      <c r="E15" s="316">
        <v>104746460.99540003</v>
      </c>
      <c r="F15" s="317">
        <v>2434881011.6116519</v>
      </c>
      <c r="G15" s="377">
        <v>2389329109.9980516</v>
      </c>
      <c r="H15" s="330">
        <v>0.73596895452086719</v>
      </c>
    </row>
    <row r="16" spans="1:9">
      <c r="A16" s="95">
        <v>9</v>
      </c>
      <c r="B16" s="77" t="s">
        <v>81</v>
      </c>
      <c r="C16" s="316">
        <v>2416318099.6712985</v>
      </c>
      <c r="D16" s="317">
        <v>31999679.48869025</v>
      </c>
      <c r="E16" s="316">
        <v>17785536.685600009</v>
      </c>
      <c r="F16" s="317">
        <v>851936272.72491443</v>
      </c>
      <c r="G16" s="377">
        <v>849655821.0020144</v>
      </c>
      <c r="H16" s="330">
        <v>0.34906312463905065</v>
      </c>
    </row>
    <row r="17" spans="1:8">
      <c r="A17" s="95">
        <v>10</v>
      </c>
      <c r="B17" s="77" t="s">
        <v>75</v>
      </c>
      <c r="C17" s="316">
        <v>88870892.908499986</v>
      </c>
      <c r="D17" s="317">
        <v>6947323.9545</v>
      </c>
      <c r="E17" s="316">
        <v>884724.94519999996</v>
      </c>
      <c r="F17" s="317">
        <v>88446638.162649989</v>
      </c>
      <c r="G17" s="377">
        <v>88112905.290849984</v>
      </c>
      <c r="H17" s="330">
        <v>0.98169794156475432</v>
      </c>
    </row>
    <row r="18" spans="1:8">
      <c r="A18" s="95">
        <v>11</v>
      </c>
      <c r="B18" s="77" t="s">
        <v>76</v>
      </c>
      <c r="C18" s="316">
        <v>913497367.72909987</v>
      </c>
      <c r="D18" s="317">
        <v>367760.24949999998</v>
      </c>
      <c r="E18" s="316">
        <v>0</v>
      </c>
      <c r="F18" s="317">
        <v>1209141773.4034498</v>
      </c>
      <c r="G18" s="377">
        <v>1172234188.8540497</v>
      </c>
      <c r="H18" s="330">
        <v>1.28323762089009</v>
      </c>
    </row>
    <row r="19" spans="1:8">
      <c r="A19" s="95">
        <v>12</v>
      </c>
      <c r="B19" s="77" t="s">
        <v>77</v>
      </c>
      <c r="C19" s="316">
        <v>0</v>
      </c>
      <c r="D19" s="317">
        <v>0</v>
      </c>
      <c r="E19" s="316">
        <v>0</v>
      </c>
      <c r="F19" s="317">
        <v>0</v>
      </c>
      <c r="G19" s="377">
        <v>0</v>
      </c>
      <c r="H19" s="330" t="s">
        <v>935</v>
      </c>
    </row>
    <row r="20" spans="1:8">
      <c r="A20" s="95">
        <v>13</v>
      </c>
      <c r="B20" s="77" t="s">
        <v>78</v>
      </c>
      <c r="C20" s="316">
        <v>0</v>
      </c>
      <c r="D20" s="317">
        <v>0</v>
      </c>
      <c r="E20" s="316">
        <v>0</v>
      </c>
      <c r="F20" s="317">
        <v>0</v>
      </c>
      <c r="G20" s="377">
        <v>0</v>
      </c>
      <c r="H20" s="330" t="s">
        <v>935</v>
      </c>
    </row>
    <row r="21" spans="1:8">
      <c r="A21" s="95">
        <v>14</v>
      </c>
      <c r="B21" s="77" t="s">
        <v>292</v>
      </c>
      <c r="C21" s="316">
        <v>2838143410.0980906</v>
      </c>
      <c r="D21" s="317">
        <v>132833138.12073776</v>
      </c>
      <c r="E21" s="316">
        <v>24488205.010491349</v>
      </c>
      <c r="F21" s="317">
        <v>2213307451.1594319</v>
      </c>
      <c r="G21" s="377">
        <v>2067717537.201632</v>
      </c>
      <c r="H21" s="330">
        <v>0.72231352657760739</v>
      </c>
    </row>
    <row r="22" spans="1:8" ht="13.5" thickBot="1">
      <c r="A22" s="155"/>
      <c r="B22" s="162" t="s">
        <v>74</v>
      </c>
      <c r="C22" s="309">
        <v>18000448272.947334</v>
      </c>
      <c r="D22" s="309">
        <v>2981481913.8574443</v>
      </c>
      <c r="E22" s="309">
        <v>1313288246.6745911</v>
      </c>
      <c r="F22" s="309">
        <v>14444780660.512159</v>
      </c>
      <c r="G22" s="309">
        <v>13795015752.061159</v>
      </c>
      <c r="H22" s="331">
        <v>0.71425929094797458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E27" sqref="E27"/>
    </sheetView>
  </sheetViews>
  <sheetFormatPr defaultColWidth="9.140625" defaultRowHeight="12.75"/>
  <cols>
    <col min="1" max="1" width="10.5703125" style="361" bestFit="1" customWidth="1"/>
    <col min="2" max="2" width="104.140625" style="361" customWidth="1"/>
    <col min="3" max="3" width="13.5703125" style="361" bestFit="1" customWidth="1"/>
    <col min="4" max="6" width="14.5703125" style="361" bestFit="1" customWidth="1"/>
    <col min="7" max="8" width="16" style="361" bestFit="1" customWidth="1"/>
    <col min="9" max="9" width="14.5703125" style="361" bestFit="1" customWidth="1"/>
    <col min="10" max="11" width="16" style="361" bestFit="1" customWidth="1"/>
    <col min="12" max="16384" width="9.140625" style="361"/>
  </cols>
  <sheetData>
    <row r="1" spans="1:11">
      <c r="A1" s="361" t="s">
        <v>231</v>
      </c>
      <c r="B1" s="361" t="str">
        <f>Info!C2</f>
        <v>სს თიბისი ბანკი</v>
      </c>
    </row>
    <row r="2" spans="1:11">
      <c r="A2" s="361" t="s">
        <v>232</v>
      </c>
      <c r="B2" s="15" t="s">
        <v>939</v>
      </c>
      <c r="C2" s="362"/>
      <c r="D2" s="362"/>
    </row>
    <row r="3" spans="1:11">
      <c r="B3" s="362"/>
      <c r="C3" s="362"/>
      <c r="D3" s="362"/>
    </row>
    <row r="4" spans="1:11" ht="13.5" thickBot="1">
      <c r="A4" s="361" t="s">
        <v>834</v>
      </c>
      <c r="B4" s="325" t="s">
        <v>833</v>
      </c>
      <c r="C4" s="362"/>
      <c r="D4" s="362"/>
    </row>
    <row r="5" spans="1:11" ht="30" customHeight="1">
      <c r="A5" s="564"/>
      <c r="B5" s="565"/>
      <c r="C5" s="562" t="s">
        <v>866</v>
      </c>
      <c r="D5" s="562"/>
      <c r="E5" s="562"/>
      <c r="F5" s="562" t="s">
        <v>867</v>
      </c>
      <c r="G5" s="562"/>
      <c r="H5" s="562"/>
      <c r="I5" s="562" t="s">
        <v>868</v>
      </c>
      <c r="J5" s="562"/>
      <c r="K5" s="563"/>
    </row>
    <row r="6" spans="1:11">
      <c r="A6" s="359"/>
      <c r="B6" s="360"/>
      <c r="C6" s="363" t="s">
        <v>33</v>
      </c>
      <c r="D6" s="363" t="s">
        <v>138</v>
      </c>
      <c r="E6" s="363" t="s">
        <v>74</v>
      </c>
      <c r="F6" s="363" t="s">
        <v>33</v>
      </c>
      <c r="G6" s="363" t="s">
        <v>138</v>
      </c>
      <c r="H6" s="363" t="s">
        <v>74</v>
      </c>
      <c r="I6" s="363" t="s">
        <v>33</v>
      </c>
      <c r="J6" s="363" t="s">
        <v>138</v>
      </c>
      <c r="K6" s="368" t="s">
        <v>74</v>
      </c>
    </row>
    <row r="7" spans="1:11">
      <c r="A7" s="369" t="s">
        <v>804</v>
      </c>
      <c r="B7" s="358"/>
      <c r="C7" s="358"/>
      <c r="D7" s="358"/>
      <c r="E7" s="358"/>
      <c r="F7" s="358"/>
      <c r="G7" s="358"/>
      <c r="H7" s="358"/>
      <c r="I7" s="358"/>
      <c r="J7" s="358"/>
      <c r="K7" s="370"/>
    </row>
    <row r="8" spans="1:11">
      <c r="A8" s="357">
        <v>1</v>
      </c>
      <c r="B8" s="342" t="s">
        <v>804</v>
      </c>
      <c r="C8" s="487"/>
      <c r="D8" s="487"/>
      <c r="E8" s="487"/>
      <c r="F8" s="488">
        <v>1118499588.5612633</v>
      </c>
      <c r="G8" s="488">
        <v>2726688859.6853523</v>
      </c>
      <c r="H8" s="488">
        <v>3845188448.2466154</v>
      </c>
      <c r="I8" s="488">
        <v>1147411176.6906197</v>
      </c>
      <c r="J8" s="488">
        <v>2308427108.5894747</v>
      </c>
      <c r="K8" s="489">
        <v>3455838285.2800941</v>
      </c>
    </row>
    <row r="9" spans="1:11">
      <c r="A9" s="369" t="s">
        <v>805</v>
      </c>
      <c r="B9" s="358"/>
      <c r="C9" s="490"/>
      <c r="D9" s="490"/>
      <c r="E9" s="490"/>
      <c r="F9" s="490"/>
      <c r="G9" s="490"/>
      <c r="H9" s="490"/>
      <c r="I9" s="490"/>
      <c r="J9" s="490"/>
      <c r="K9" s="491"/>
    </row>
    <row r="10" spans="1:11">
      <c r="A10" s="371">
        <v>2</v>
      </c>
      <c r="B10" s="343" t="s">
        <v>806</v>
      </c>
      <c r="C10" s="492">
        <v>1016061977.9307097</v>
      </c>
      <c r="D10" s="493">
        <v>4368256025.3501244</v>
      </c>
      <c r="E10" s="493">
        <v>5384318003.2808342</v>
      </c>
      <c r="F10" s="493">
        <v>178461441.18797177</v>
      </c>
      <c r="G10" s="493">
        <v>688188408.43709648</v>
      </c>
      <c r="H10" s="493">
        <v>866649849.62506819</v>
      </c>
      <c r="I10" s="493">
        <v>897017701.81485236</v>
      </c>
      <c r="J10" s="493">
        <v>779368564.70548928</v>
      </c>
      <c r="K10" s="494">
        <v>1676386266.5203416</v>
      </c>
    </row>
    <row r="11" spans="1:11">
      <c r="A11" s="371">
        <v>3</v>
      </c>
      <c r="B11" s="343" t="s">
        <v>807</v>
      </c>
      <c r="C11" s="492">
        <v>2976944417.7420139</v>
      </c>
      <c r="D11" s="493">
        <v>5305629010.6708736</v>
      </c>
      <c r="E11" s="493">
        <v>8282573428.4128876</v>
      </c>
      <c r="F11" s="493">
        <v>1030732393.8415799</v>
      </c>
      <c r="G11" s="493">
        <v>779978903.19965231</v>
      </c>
      <c r="H11" s="493">
        <v>1810711297.0412321</v>
      </c>
      <c r="I11" s="493">
        <v>69394651.334396839</v>
      </c>
      <c r="J11" s="493">
        <v>15918498.238955259</v>
      </c>
      <c r="K11" s="494">
        <v>85313149.573352098</v>
      </c>
    </row>
    <row r="12" spans="1:11">
      <c r="A12" s="371">
        <v>4</v>
      </c>
      <c r="B12" s="343" t="s">
        <v>808</v>
      </c>
      <c r="C12" s="492">
        <v>1451614925.7975805</v>
      </c>
      <c r="D12" s="493">
        <v>0</v>
      </c>
      <c r="E12" s="493">
        <v>1451614925.7975805</v>
      </c>
      <c r="F12" s="493">
        <v>0</v>
      </c>
      <c r="G12" s="493">
        <v>0</v>
      </c>
      <c r="H12" s="493">
        <v>0</v>
      </c>
      <c r="I12" s="493">
        <v>0</v>
      </c>
      <c r="J12" s="493">
        <v>0</v>
      </c>
      <c r="K12" s="494">
        <v>0</v>
      </c>
    </row>
    <row r="13" spans="1:11">
      <c r="A13" s="371">
        <v>5</v>
      </c>
      <c r="B13" s="343" t="s">
        <v>809</v>
      </c>
      <c r="C13" s="492">
        <v>1051617433.5703359</v>
      </c>
      <c r="D13" s="493">
        <v>3061199731.6221495</v>
      </c>
      <c r="E13" s="493">
        <v>4112817165.1924853</v>
      </c>
      <c r="F13" s="493">
        <v>166701056.47003868</v>
      </c>
      <c r="G13" s="493">
        <v>989057528.9939338</v>
      </c>
      <c r="H13" s="493">
        <v>1155758585.4639726</v>
      </c>
      <c r="I13" s="493">
        <v>69246902.481691986</v>
      </c>
      <c r="J13" s="493">
        <v>104867064.37042905</v>
      </c>
      <c r="K13" s="494">
        <v>174113966.85212106</v>
      </c>
    </row>
    <row r="14" spans="1:11">
      <c r="A14" s="371">
        <v>6</v>
      </c>
      <c r="B14" s="343" t="s">
        <v>824</v>
      </c>
      <c r="C14" s="492">
        <v>0</v>
      </c>
      <c r="D14" s="493">
        <v>0</v>
      </c>
      <c r="E14" s="493">
        <v>0</v>
      </c>
      <c r="F14" s="493">
        <v>0</v>
      </c>
      <c r="G14" s="493">
        <v>0</v>
      </c>
      <c r="H14" s="493">
        <v>0</v>
      </c>
      <c r="I14" s="493">
        <v>0</v>
      </c>
      <c r="J14" s="493">
        <v>0</v>
      </c>
      <c r="K14" s="494">
        <v>0</v>
      </c>
    </row>
    <row r="15" spans="1:11">
      <c r="A15" s="371">
        <v>7</v>
      </c>
      <c r="B15" s="343" t="s">
        <v>811</v>
      </c>
      <c r="C15" s="492">
        <v>36906102.929838903</v>
      </c>
      <c r="D15" s="493">
        <v>57390715.540727384</v>
      </c>
      <c r="E15" s="493">
        <v>94296818.470566288</v>
      </c>
      <c r="F15" s="493">
        <v>36906102.929838888</v>
      </c>
      <c r="G15" s="493">
        <v>57390715.540727437</v>
      </c>
      <c r="H15" s="493">
        <v>94296818.470566332</v>
      </c>
      <c r="I15" s="493">
        <v>36776334.513934426</v>
      </c>
      <c r="J15" s="493">
        <v>56199315.688280292</v>
      </c>
      <c r="K15" s="494">
        <v>92975650.202214718</v>
      </c>
    </row>
    <row r="16" spans="1:11">
      <c r="A16" s="371">
        <v>8</v>
      </c>
      <c r="B16" s="344" t="s">
        <v>812</v>
      </c>
      <c r="C16" s="492">
        <v>6533144857.970479</v>
      </c>
      <c r="D16" s="493">
        <v>12792475483.183874</v>
      </c>
      <c r="E16" s="493">
        <v>19325620341.154354</v>
      </c>
      <c r="F16" s="493">
        <v>1412800994.4294293</v>
      </c>
      <c r="G16" s="493">
        <v>2514615556.1714101</v>
      </c>
      <c r="H16" s="493">
        <v>3927416550.6008391</v>
      </c>
      <c r="I16" s="493">
        <v>1072435590.1448755</v>
      </c>
      <c r="J16" s="493">
        <v>956353443.00315392</v>
      </c>
      <c r="K16" s="494">
        <v>2028789033.1480296</v>
      </c>
    </row>
    <row r="17" spans="1:11">
      <c r="A17" s="369" t="s">
        <v>813</v>
      </c>
      <c r="B17" s="358"/>
      <c r="C17" s="490"/>
      <c r="D17" s="490"/>
      <c r="E17" s="490"/>
      <c r="F17" s="490"/>
      <c r="G17" s="490"/>
      <c r="H17" s="490"/>
      <c r="I17" s="490"/>
      <c r="J17" s="490"/>
      <c r="K17" s="491"/>
    </row>
    <row r="18" spans="1:11">
      <c r="A18" s="371">
        <v>9</v>
      </c>
      <c r="B18" s="343" t="s">
        <v>814</v>
      </c>
      <c r="C18" s="492">
        <v>0</v>
      </c>
      <c r="D18" s="493">
        <v>0</v>
      </c>
      <c r="E18" s="493">
        <v>0</v>
      </c>
      <c r="F18" s="493">
        <v>0</v>
      </c>
      <c r="G18" s="493">
        <v>0</v>
      </c>
      <c r="H18" s="493">
        <v>0</v>
      </c>
      <c r="I18" s="493">
        <v>0</v>
      </c>
      <c r="J18" s="493">
        <v>0</v>
      </c>
      <c r="K18" s="494">
        <v>0</v>
      </c>
    </row>
    <row r="19" spans="1:11">
      <c r="A19" s="371">
        <v>10</v>
      </c>
      <c r="B19" s="343" t="s">
        <v>815</v>
      </c>
      <c r="C19" s="492">
        <v>4796710805.5195112</v>
      </c>
      <c r="D19" s="493">
        <v>6964756061.9139795</v>
      </c>
      <c r="E19" s="493">
        <v>11761466867.433491</v>
      </c>
      <c r="F19" s="493">
        <v>182815169.73486292</v>
      </c>
      <c r="G19" s="493">
        <v>118415850.93759905</v>
      </c>
      <c r="H19" s="493">
        <v>301231020.67246199</v>
      </c>
      <c r="I19" s="493">
        <v>184888597.78132373</v>
      </c>
      <c r="J19" s="493">
        <v>574352899.85956633</v>
      </c>
      <c r="K19" s="494">
        <v>759241497.64089012</v>
      </c>
    </row>
    <row r="20" spans="1:11">
      <c r="A20" s="371">
        <v>11</v>
      </c>
      <c r="B20" s="343" t="s">
        <v>816</v>
      </c>
      <c r="C20" s="492">
        <v>887124.18435483892</v>
      </c>
      <c r="D20" s="493">
        <v>4277131.2516129036</v>
      </c>
      <c r="E20" s="493">
        <v>5164255.4359677425</v>
      </c>
      <c r="F20" s="493">
        <v>11052973.588387098</v>
      </c>
      <c r="G20" s="493">
        <v>750573839.11377406</v>
      </c>
      <c r="H20" s="493">
        <v>761626812.70216119</v>
      </c>
      <c r="I20" s="493">
        <v>0</v>
      </c>
      <c r="J20" s="493">
        <v>0</v>
      </c>
      <c r="K20" s="494">
        <v>0</v>
      </c>
    </row>
    <row r="21" spans="1:11" ht="13.5" thickBot="1">
      <c r="A21" s="210">
        <v>12</v>
      </c>
      <c r="B21" s="372" t="s">
        <v>817</v>
      </c>
      <c r="C21" s="495">
        <v>4797597929.703866</v>
      </c>
      <c r="D21" s="496">
        <v>6969033193.1655922</v>
      </c>
      <c r="E21" s="495">
        <v>11766631122.869459</v>
      </c>
      <c r="F21" s="496">
        <v>193868143.32325003</v>
      </c>
      <c r="G21" s="496">
        <v>868989690.05137312</v>
      </c>
      <c r="H21" s="496">
        <v>1062857833.3746232</v>
      </c>
      <c r="I21" s="496">
        <v>184888597.78132373</v>
      </c>
      <c r="J21" s="496">
        <v>574352899.85956633</v>
      </c>
      <c r="K21" s="497">
        <v>759241497.64089012</v>
      </c>
    </row>
    <row r="22" spans="1:11" ht="38.25" customHeight="1" thickBot="1">
      <c r="A22" s="355"/>
      <c r="B22" s="356"/>
      <c r="C22" s="356"/>
      <c r="D22" s="356"/>
      <c r="E22" s="356"/>
      <c r="F22" s="561" t="s">
        <v>818</v>
      </c>
      <c r="G22" s="562"/>
      <c r="H22" s="562"/>
      <c r="I22" s="561" t="s">
        <v>819</v>
      </c>
      <c r="J22" s="562"/>
      <c r="K22" s="563"/>
    </row>
    <row r="23" spans="1:11">
      <c r="A23" s="348">
        <v>13</v>
      </c>
      <c r="B23" s="345" t="s">
        <v>804</v>
      </c>
      <c r="C23" s="354"/>
      <c r="D23" s="354"/>
      <c r="E23" s="354"/>
      <c r="F23" s="498">
        <v>1118499588.5612633</v>
      </c>
      <c r="G23" s="498">
        <v>2726688859.6853523</v>
      </c>
      <c r="H23" s="498">
        <v>3845188448.2466154</v>
      </c>
      <c r="I23" s="498">
        <v>1147411176.6906197</v>
      </c>
      <c r="J23" s="498">
        <v>2308427108.5894747</v>
      </c>
      <c r="K23" s="499">
        <v>3455838285.2800941</v>
      </c>
    </row>
    <row r="24" spans="1:11" ht="13.5" thickBot="1">
      <c r="A24" s="349">
        <v>14</v>
      </c>
      <c r="B24" s="346" t="s">
        <v>820</v>
      </c>
      <c r="C24" s="373"/>
      <c r="D24" s="352"/>
      <c r="E24" s="353"/>
      <c r="F24" s="500">
        <v>1218932851.1061792</v>
      </c>
      <c r="G24" s="500">
        <v>1645625866.1200371</v>
      </c>
      <c r="H24" s="500">
        <v>2864558717.2262158</v>
      </c>
      <c r="I24" s="500">
        <v>887546992.36355186</v>
      </c>
      <c r="J24" s="500">
        <v>382000543.14358759</v>
      </c>
      <c r="K24" s="501">
        <v>1269547535.5071394</v>
      </c>
    </row>
    <row r="25" spans="1:11" ht="13.5" thickBot="1">
      <c r="A25" s="350">
        <v>15</v>
      </c>
      <c r="B25" s="347" t="s">
        <v>821</v>
      </c>
      <c r="C25" s="351"/>
      <c r="D25" s="351"/>
      <c r="E25" s="351"/>
      <c r="F25" s="484">
        <v>0.91760558224862598</v>
      </c>
      <c r="G25" s="484">
        <v>1.6569312112929921</v>
      </c>
      <c r="H25" s="484">
        <v>1.3423318660299461</v>
      </c>
      <c r="I25" s="484">
        <v>1.292789211797164</v>
      </c>
      <c r="J25" s="484">
        <v>6.0429943098844641</v>
      </c>
      <c r="K25" s="485">
        <v>2.7221023149004093</v>
      </c>
    </row>
    <row r="28" spans="1:11" ht="38.25">
      <c r="B28" s="22" t="s">
        <v>865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H28" sqref="H28"/>
    </sheetView>
  </sheetViews>
  <sheetFormatPr defaultColWidth="9.140625" defaultRowHeight="12.75"/>
  <cols>
    <col min="1" max="1" width="10.5703125" style="627" bestFit="1" customWidth="1"/>
    <col min="2" max="2" width="88.140625" style="627" customWidth="1"/>
    <col min="3" max="3" width="14.85546875" style="627" bestFit="1" customWidth="1"/>
    <col min="4" max="4" width="10" style="627" bestFit="1" customWidth="1"/>
    <col min="5" max="5" width="18.28515625" style="627" bestFit="1" customWidth="1"/>
    <col min="6" max="13" width="10.7109375" style="627" customWidth="1"/>
    <col min="14" max="14" width="31" style="627" bestFit="1" customWidth="1"/>
    <col min="15" max="16384" width="9.140625" style="628"/>
  </cols>
  <sheetData>
    <row r="1" spans="1:14">
      <c r="A1" s="626" t="s">
        <v>231</v>
      </c>
      <c r="B1" s="627" t="str">
        <f>Info!C2</f>
        <v>სს თიბისი ბანკი</v>
      </c>
    </row>
    <row r="2" spans="1:14" ht="14.25" customHeight="1">
      <c r="A2" s="627" t="s">
        <v>232</v>
      </c>
      <c r="B2" s="629" t="s">
        <v>939</v>
      </c>
    </row>
    <row r="3" spans="1:14" ht="14.25" customHeight="1"/>
    <row r="4" spans="1:14" ht="13.5" thickBot="1">
      <c r="A4" s="628" t="s">
        <v>666</v>
      </c>
      <c r="B4" s="630" t="s">
        <v>83</v>
      </c>
    </row>
    <row r="5" spans="1:14" s="635" customFormat="1" ht="12">
      <c r="A5" s="631"/>
      <c r="B5" s="632"/>
      <c r="C5" s="633" t="s">
        <v>0</v>
      </c>
      <c r="D5" s="633" t="s">
        <v>1</v>
      </c>
      <c r="E5" s="633" t="s">
        <v>2</v>
      </c>
      <c r="F5" s="633" t="s">
        <v>3</v>
      </c>
      <c r="G5" s="633" t="s">
        <v>4</v>
      </c>
      <c r="H5" s="633" t="s">
        <v>10</v>
      </c>
      <c r="I5" s="633" t="s">
        <v>281</v>
      </c>
      <c r="J5" s="633" t="s">
        <v>282</v>
      </c>
      <c r="K5" s="633" t="s">
        <v>283</v>
      </c>
      <c r="L5" s="633" t="s">
        <v>284</v>
      </c>
      <c r="M5" s="633" t="s">
        <v>285</v>
      </c>
      <c r="N5" s="634" t="s">
        <v>286</v>
      </c>
    </row>
    <row r="6" spans="1:14" ht="38.25">
      <c r="A6" s="636"/>
      <c r="B6" s="637"/>
      <c r="C6" s="638" t="s">
        <v>93</v>
      </c>
      <c r="D6" s="639" t="s">
        <v>82</v>
      </c>
      <c r="E6" s="640" t="s">
        <v>92</v>
      </c>
      <c r="F6" s="641">
        <v>0</v>
      </c>
      <c r="G6" s="641">
        <v>0.2</v>
      </c>
      <c r="H6" s="641">
        <v>0.35</v>
      </c>
      <c r="I6" s="641">
        <v>0.5</v>
      </c>
      <c r="J6" s="641">
        <v>0.75</v>
      </c>
      <c r="K6" s="641">
        <v>1</v>
      </c>
      <c r="L6" s="641">
        <v>1.5</v>
      </c>
      <c r="M6" s="641">
        <v>2.5</v>
      </c>
      <c r="N6" s="642" t="s">
        <v>83</v>
      </c>
    </row>
    <row r="7" spans="1:14">
      <c r="A7" s="643">
        <v>1</v>
      </c>
      <c r="B7" s="644" t="s">
        <v>84</v>
      </c>
      <c r="C7" s="645">
        <v>2191941987.9264002</v>
      </c>
      <c r="D7" s="637"/>
      <c r="E7" s="646">
        <v>69808682.313528001</v>
      </c>
      <c r="F7" s="645">
        <v>0</v>
      </c>
      <c r="G7" s="645">
        <v>28388206.936300002</v>
      </c>
      <c r="H7" s="645">
        <v>0</v>
      </c>
      <c r="I7" s="645">
        <v>33901453.2042</v>
      </c>
      <c r="J7" s="645">
        <v>0</v>
      </c>
      <c r="K7" s="645">
        <v>7519022.1730000004</v>
      </c>
      <c r="L7" s="645">
        <v>0</v>
      </c>
      <c r="M7" s="645">
        <v>0</v>
      </c>
      <c r="N7" s="647">
        <v>30147390.162360001</v>
      </c>
    </row>
    <row r="8" spans="1:14">
      <c r="A8" s="643">
        <v>1.1000000000000001</v>
      </c>
      <c r="B8" s="648" t="s">
        <v>85</v>
      </c>
      <c r="C8" s="649">
        <v>1490379969.4263999</v>
      </c>
      <c r="D8" s="650">
        <v>0.02</v>
      </c>
      <c r="E8" s="646">
        <v>29807599.388528001</v>
      </c>
      <c r="F8" s="649">
        <v>0</v>
      </c>
      <c r="G8" s="649">
        <v>28388206.936300002</v>
      </c>
      <c r="H8" s="649">
        <v>0</v>
      </c>
      <c r="I8" s="649">
        <v>1044318.7042</v>
      </c>
      <c r="J8" s="649">
        <v>0</v>
      </c>
      <c r="K8" s="649">
        <v>375073.74799999996</v>
      </c>
      <c r="L8" s="649">
        <v>0</v>
      </c>
      <c r="M8" s="649">
        <v>0</v>
      </c>
      <c r="N8" s="647">
        <v>6574874.4873600006</v>
      </c>
    </row>
    <row r="9" spans="1:14">
      <c r="A9" s="643">
        <v>1.2</v>
      </c>
      <c r="B9" s="648" t="s">
        <v>86</v>
      </c>
      <c r="C9" s="649">
        <v>537462618.5</v>
      </c>
      <c r="D9" s="650">
        <v>0.05</v>
      </c>
      <c r="E9" s="646">
        <v>26873130.925000001</v>
      </c>
      <c r="F9" s="649">
        <v>0</v>
      </c>
      <c r="G9" s="649">
        <v>0</v>
      </c>
      <c r="H9" s="649">
        <v>0</v>
      </c>
      <c r="I9" s="649">
        <v>26710542.5</v>
      </c>
      <c r="J9" s="649">
        <v>0</v>
      </c>
      <c r="K9" s="649">
        <v>162588.42499999999</v>
      </c>
      <c r="L9" s="649">
        <v>0</v>
      </c>
      <c r="M9" s="649">
        <v>0</v>
      </c>
      <c r="N9" s="647">
        <v>13517859.675000001</v>
      </c>
    </row>
    <row r="10" spans="1:14">
      <c r="A10" s="643">
        <v>1.3</v>
      </c>
      <c r="B10" s="648" t="s">
        <v>87</v>
      </c>
      <c r="C10" s="649">
        <v>164099400</v>
      </c>
      <c r="D10" s="650">
        <v>0.08</v>
      </c>
      <c r="E10" s="646">
        <v>13127952</v>
      </c>
      <c r="F10" s="649">
        <v>0</v>
      </c>
      <c r="G10" s="649">
        <v>0</v>
      </c>
      <c r="H10" s="649">
        <v>0</v>
      </c>
      <c r="I10" s="649">
        <v>6146592</v>
      </c>
      <c r="J10" s="649">
        <v>0</v>
      </c>
      <c r="K10" s="649">
        <v>6981360</v>
      </c>
      <c r="L10" s="649">
        <v>0</v>
      </c>
      <c r="M10" s="649">
        <v>0</v>
      </c>
      <c r="N10" s="647">
        <v>10054656</v>
      </c>
    </row>
    <row r="11" spans="1:14">
      <c r="A11" s="643">
        <v>1.4</v>
      </c>
      <c r="B11" s="648" t="s">
        <v>88</v>
      </c>
      <c r="C11" s="649">
        <v>0</v>
      </c>
      <c r="D11" s="650">
        <v>0.11</v>
      </c>
      <c r="E11" s="646">
        <v>0</v>
      </c>
      <c r="F11" s="649">
        <v>0</v>
      </c>
      <c r="G11" s="649">
        <v>0</v>
      </c>
      <c r="H11" s="649">
        <v>0</v>
      </c>
      <c r="I11" s="649">
        <v>0</v>
      </c>
      <c r="J11" s="649">
        <v>0</v>
      </c>
      <c r="K11" s="649">
        <v>0</v>
      </c>
      <c r="L11" s="649">
        <v>0</v>
      </c>
      <c r="M11" s="649">
        <v>0</v>
      </c>
      <c r="N11" s="647">
        <v>0</v>
      </c>
    </row>
    <row r="12" spans="1:14">
      <c r="A12" s="643">
        <v>1.5</v>
      </c>
      <c r="B12" s="648" t="s">
        <v>89</v>
      </c>
      <c r="C12" s="649">
        <v>0</v>
      </c>
      <c r="D12" s="650">
        <v>0.14000000000000001</v>
      </c>
      <c r="E12" s="646">
        <v>0</v>
      </c>
      <c r="F12" s="649">
        <v>0</v>
      </c>
      <c r="G12" s="649">
        <v>0</v>
      </c>
      <c r="H12" s="649">
        <v>0</v>
      </c>
      <c r="I12" s="649">
        <v>0</v>
      </c>
      <c r="J12" s="649">
        <v>0</v>
      </c>
      <c r="K12" s="649">
        <v>0</v>
      </c>
      <c r="L12" s="649">
        <v>0</v>
      </c>
      <c r="M12" s="649">
        <v>0</v>
      </c>
      <c r="N12" s="647">
        <v>0</v>
      </c>
    </row>
    <row r="13" spans="1:14">
      <c r="A13" s="643">
        <v>1.6</v>
      </c>
      <c r="B13" s="651" t="s">
        <v>90</v>
      </c>
      <c r="C13" s="649">
        <v>0</v>
      </c>
      <c r="D13" s="652"/>
      <c r="E13" s="649"/>
      <c r="F13" s="649">
        <v>0</v>
      </c>
      <c r="G13" s="649">
        <v>0</v>
      </c>
      <c r="H13" s="649">
        <v>0</v>
      </c>
      <c r="I13" s="649">
        <v>0</v>
      </c>
      <c r="J13" s="649">
        <v>0</v>
      </c>
      <c r="K13" s="649">
        <v>0</v>
      </c>
      <c r="L13" s="649">
        <v>0</v>
      </c>
      <c r="M13" s="649">
        <v>0</v>
      </c>
      <c r="N13" s="647">
        <v>0</v>
      </c>
    </row>
    <row r="14" spans="1:14">
      <c r="A14" s="643">
        <v>2</v>
      </c>
      <c r="B14" s="653" t="s">
        <v>91</v>
      </c>
      <c r="C14" s="645">
        <v>30169300</v>
      </c>
      <c r="D14" s="637"/>
      <c r="E14" s="646">
        <v>1027040</v>
      </c>
      <c r="F14" s="649">
        <v>0</v>
      </c>
      <c r="G14" s="649">
        <v>0</v>
      </c>
      <c r="H14" s="649">
        <v>0</v>
      </c>
      <c r="I14" s="649">
        <v>1027040</v>
      </c>
      <c r="J14" s="649">
        <v>0</v>
      </c>
      <c r="K14" s="649">
        <v>0</v>
      </c>
      <c r="L14" s="649">
        <v>0</v>
      </c>
      <c r="M14" s="649">
        <v>0</v>
      </c>
      <c r="N14" s="647">
        <v>513520</v>
      </c>
    </row>
    <row r="15" spans="1:14">
      <c r="A15" s="643">
        <v>2.1</v>
      </c>
      <c r="B15" s="651" t="s">
        <v>85</v>
      </c>
      <c r="C15" s="649">
        <v>0</v>
      </c>
      <c r="D15" s="650">
        <v>5.0000000000000001E-3</v>
      </c>
      <c r="E15" s="646">
        <v>0</v>
      </c>
      <c r="F15" s="649">
        <v>0</v>
      </c>
      <c r="G15" s="649">
        <v>0</v>
      </c>
      <c r="H15" s="649">
        <v>0</v>
      </c>
      <c r="I15" s="649">
        <v>0</v>
      </c>
      <c r="J15" s="649">
        <v>0</v>
      </c>
      <c r="K15" s="649">
        <v>0</v>
      </c>
      <c r="L15" s="649">
        <v>0</v>
      </c>
      <c r="M15" s="649">
        <v>0</v>
      </c>
      <c r="N15" s="647">
        <v>0</v>
      </c>
    </row>
    <row r="16" spans="1:14">
      <c r="A16" s="643">
        <v>2.2000000000000002</v>
      </c>
      <c r="B16" s="651" t="s">
        <v>86</v>
      </c>
      <c r="C16" s="649">
        <v>0</v>
      </c>
      <c r="D16" s="650">
        <v>0.01</v>
      </c>
      <c r="E16" s="646">
        <v>0</v>
      </c>
      <c r="F16" s="649">
        <v>0</v>
      </c>
      <c r="G16" s="649">
        <v>0</v>
      </c>
      <c r="H16" s="649">
        <v>0</v>
      </c>
      <c r="I16" s="649">
        <v>0</v>
      </c>
      <c r="J16" s="649">
        <v>0</v>
      </c>
      <c r="K16" s="649">
        <v>0</v>
      </c>
      <c r="L16" s="649">
        <v>0</v>
      </c>
      <c r="M16" s="649">
        <v>0</v>
      </c>
      <c r="N16" s="647">
        <v>0</v>
      </c>
    </row>
    <row r="17" spans="1:14">
      <c r="A17" s="643">
        <v>2.2999999999999998</v>
      </c>
      <c r="B17" s="651" t="s">
        <v>87</v>
      </c>
      <c r="C17" s="649">
        <v>8986600</v>
      </c>
      <c r="D17" s="650">
        <v>0.02</v>
      </c>
      <c r="E17" s="646">
        <v>179732</v>
      </c>
      <c r="F17" s="649">
        <v>0</v>
      </c>
      <c r="G17" s="649">
        <v>0</v>
      </c>
      <c r="H17" s="649">
        <v>0</v>
      </c>
      <c r="I17" s="649">
        <v>179732</v>
      </c>
      <c r="J17" s="649">
        <v>0</v>
      </c>
      <c r="K17" s="649">
        <v>0</v>
      </c>
      <c r="L17" s="649">
        <v>0</v>
      </c>
      <c r="M17" s="649">
        <v>0</v>
      </c>
      <c r="N17" s="647">
        <v>89866</v>
      </c>
    </row>
    <row r="18" spans="1:14">
      <c r="A18" s="643">
        <v>2.4</v>
      </c>
      <c r="B18" s="651" t="s">
        <v>88</v>
      </c>
      <c r="C18" s="649">
        <v>0</v>
      </c>
      <c r="D18" s="650">
        <v>0.03</v>
      </c>
      <c r="E18" s="646">
        <v>0</v>
      </c>
      <c r="F18" s="649">
        <v>0</v>
      </c>
      <c r="G18" s="649">
        <v>0</v>
      </c>
      <c r="H18" s="649">
        <v>0</v>
      </c>
      <c r="I18" s="649">
        <v>0</v>
      </c>
      <c r="J18" s="649">
        <v>0</v>
      </c>
      <c r="K18" s="649">
        <v>0</v>
      </c>
      <c r="L18" s="649">
        <v>0</v>
      </c>
      <c r="M18" s="649">
        <v>0</v>
      </c>
      <c r="N18" s="647">
        <v>0</v>
      </c>
    </row>
    <row r="19" spans="1:14">
      <c r="A19" s="643">
        <v>2.5</v>
      </c>
      <c r="B19" s="651" t="s">
        <v>89</v>
      </c>
      <c r="C19" s="649">
        <v>21182700</v>
      </c>
      <c r="D19" s="650">
        <v>0.04</v>
      </c>
      <c r="E19" s="646">
        <v>847308</v>
      </c>
      <c r="F19" s="649">
        <v>0</v>
      </c>
      <c r="G19" s="649">
        <v>0</v>
      </c>
      <c r="H19" s="649">
        <v>0</v>
      </c>
      <c r="I19" s="649">
        <v>847308</v>
      </c>
      <c r="J19" s="649">
        <v>0</v>
      </c>
      <c r="K19" s="649">
        <v>0</v>
      </c>
      <c r="L19" s="649">
        <v>0</v>
      </c>
      <c r="M19" s="649">
        <v>0</v>
      </c>
      <c r="N19" s="647">
        <v>423654</v>
      </c>
    </row>
    <row r="20" spans="1:14">
      <c r="A20" s="643">
        <v>2.6</v>
      </c>
      <c r="B20" s="651" t="s">
        <v>90</v>
      </c>
      <c r="C20" s="649">
        <v>0</v>
      </c>
      <c r="D20" s="652"/>
      <c r="E20" s="654">
        <v>0</v>
      </c>
      <c r="F20" s="649">
        <v>0</v>
      </c>
      <c r="G20" s="649">
        <v>0</v>
      </c>
      <c r="H20" s="649">
        <v>0</v>
      </c>
      <c r="I20" s="649">
        <v>0</v>
      </c>
      <c r="J20" s="649">
        <v>0</v>
      </c>
      <c r="K20" s="649">
        <v>0</v>
      </c>
      <c r="L20" s="649">
        <v>0</v>
      </c>
      <c r="M20" s="649">
        <v>0</v>
      </c>
      <c r="N20" s="647">
        <v>0</v>
      </c>
    </row>
    <row r="21" spans="1:14" ht="13.5" thickBot="1">
      <c r="A21" s="655">
        <v>3</v>
      </c>
      <c r="B21" s="656" t="s">
        <v>74</v>
      </c>
      <c r="C21" s="657">
        <v>2222111287.9264002</v>
      </c>
      <c r="D21" s="658"/>
      <c r="E21" s="659">
        <v>70835722.313528001</v>
      </c>
      <c r="F21" s="660">
        <v>0</v>
      </c>
      <c r="G21" s="660">
        <v>0</v>
      </c>
      <c r="H21" s="660">
        <v>0</v>
      </c>
      <c r="I21" s="660">
        <v>0</v>
      </c>
      <c r="J21" s="660">
        <v>0</v>
      </c>
      <c r="K21" s="660">
        <v>0</v>
      </c>
      <c r="L21" s="660">
        <v>0</v>
      </c>
      <c r="M21" s="660">
        <v>0</v>
      </c>
      <c r="N21" s="661">
        <v>30660910.162360001</v>
      </c>
    </row>
    <row r="22" spans="1:14">
      <c r="E22" s="662"/>
      <c r="F22" s="662"/>
      <c r="G22" s="662"/>
      <c r="H22" s="662"/>
      <c r="I22" s="662"/>
      <c r="J22" s="662"/>
      <c r="K22" s="662"/>
      <c r="L22" s="662"/>
      <c r="M22" s="66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J24" sqref="J24"/>
    </sheetView>
  </sheetViews>
  <sheetFormatPr defaultRowHeight="15"/>
  <cols>
    <col min="1" max="1" width="11.42578125" customWidth="1"/>
    <col min="2" max="2" width="76.85546875" style="4" customWidth="1"/>
    <col min="3" max="3" width="22.85546875" customWidth="1"/>
  </cols>
  <sheetData>
    <row r="1" spans="1:3">
      <c r="A1" s="361" t="s">
        <v>231</v>
      </c>
      <c r="B1" t="str">
        <f>Info!C2</f>
        <v>სს თიბისი ბანკი</v>
      </c>
    </row>
    <row r="2" spans="1:3">
      <c r="A2" s="361" t="s">
        <v>232</v>
      </c>
      <c r="B2" s="15" t="s">
        <v>939</v>
      </c>
    </row>
    <row r="3" spans="1:3">
      <c r="A3" s="361"/>
      <c r="B3"/>
    </row>
    <row r="4" spans="1:3">
      <c r="A4" s="361" t="s">
        <v>910</v>
      </c>
      <c r="B4" t="s">
        <v>869</v>
      </c>
    </row>
    <row r="5" spans="1:3">
      <c r="A5" s="432"/>
      <c r="B5" s="432" t="s">
        <v>870</v>
      </c>
      <c r="C5" s="444"/>
    </row>
    <row r="6" spans="1:3">
      <c r="A6" s="433">
        <v>1</v>
      </c>
      <c r="B6" s="445" t="s">
        <v>870</v>
      </c>
      <c r="C6" s="446">
        <v>18271658440.787334</v>
      </c>
    </row>
    <row r="7" spans="1:3">
      <c r="A7" s="433">
        <v>2</v>
      </c>
      <c r="B7" s="445" t="s">
        <v>871</v>
      </c>
      <c r="C7" s="446">
        <v>-271210167.83999997</v>
      </c>
    </row>
    <row r="8" spans="1:3">
      <c r="A8" s="434">
        <v>3</v>
      </c>
      <c r="B8" s="447" t="s">
        <v>872</v>
      </c>
      <c r="C8" s="448">
        <v>18000448272.947334</v>
      </c>
    </row>
    <row r="9" spans="1:3">
      <c r="A9" s="435"/>
      <c r="B9" s="435" t="s">
        <v>873</v>
      </c>
      <c r="C9" s="449"/>
    </row>
    <row r="10" spans="1:3">
      <c r="A10" s="436">
        <v>4</v>
      </c>
      <c r="B10" s="450" t="s">
        <v>874</v>
      </c>
      <c r="C10" s="446">
        <v>0</v>
      </c>
    </row>
    <row r="11" spans="1:3">
      <c r="A11" s="436">
        <v>5</v>
      </c>
      <c r="B11" s="451" t="s">
        <v>875</v>
      </c>
      <c r="C11" s="446">
        <v>0</v>
      </c>
    </row>
    <row r="12" spans="1:3">
      <c r="A12" s="436" t="s">
        <v>876</v>
      </c>
      <c r="B12" s="445" t="s">
        <v>877</v>
      </c>
      <c r="C12" s="448">
        <v>70835722.313528001</v>
      </c>
    </row>
    <row r="13" spans="1:3">
      <c r="A13" s="437">
        <v>6</v>
      </c>
      <c r="B13" s="452" t="s">
        <v>878</v>
      </c>
      <c r="C13" s="446">
        <v>0</v>
      </c>
    </row>
    <row r="14" spans="1:3">
      <c r="A14" s="437">
        <v>7</v>
      </c>
      <c r="B14" s="453" t="s">
        <v>879</v>
      </c>
      <c r="C14" s="446">
        <v>0</v>
      </c>
    </row>
    <row r="15" spans="1:3">
      <c r="A15" s="438">
        <v>8</v>
      </c>
      <c r="B15" s="445" t="s">
        <v>880</v>
      </c>
      <c r="C15" s="446">
        <v>0</v>
      </c>
    </row>
    <row r="16" spans="1:3" ht="24">
      <c r="A16" s="437">
        <v>9</v>
      </c>
      <c r="B16" s="453" t="s">
        <v>881</v>
      </c>
      <c r="C16" s="446">
        <v>0</v>
      </c>
    </row>
    <row r="17" spans="1:3">
      <c r="A17" s="437">
        <v>10</v>
      </c>
      <c r="B17" s="453" t="s">
        <v>882</v>
      </c>
      <c r="C17" s="446">
        <v>0</v>
      </c>
    </row>
    <row r="18" spans="1:3">
      <c r="A18" s="439">
        <v>11</v>
      </c>
      <c r="B18" s="454" t="s">
        <v>883</v>
      </c>
      <c r="C18" s="448">
        <v>70835722.313528001</v>
      </c>
    </row>
    <row r="19" spans="1:3">
      <c r="A19" s="435"/>
      <c r="B19" s="435" t="s">
        <v>884</v>
      </c>
      <c r="C19" s="455"/>
    </row>
    <row r="20" spans="1:3">
      <c r="A20" s="437">
        <v>12</v>
      </c>
      <c r="B20" s="450" t="s">
        <v>885</v>
      </c>
      <c r="C20" s="446">
        <v>0</v>
      </c>
    </row>
    <row r="21" spans="1:3">
      <c r="A21" s="437">
        <v>13</v>
      </c>
      <c r="B21" s="450" t="s">
        <v>886</v>
      </c>
      <c r="C21" s="446">
        <v>0</v>
      </c>
    </row>
    <row r="22" spans="1:3">
      <c r="A22" s="437">
        <v>14</v>
      </c>
      <c r="B22" s="450" t="s">
        <v>887</v>
      </c>
      <c r="C22" s="446">
        <v>0</v>
      </c>
    </row>
    <row r="23" spans="1:3" ht="24">
      <c r="A23" s="437" t="s">
        <v>888</v>
      </c>
      <c r="B23" s="450" t="s">
        <v>889</v>
      </c>
      <c r="C23" s="446">
        <v>0</v>
      </c>
    </row>
    <row r="24" spans="1:3">
      <c r="A24" s="437">
        <v>15</v>
      </c>
      <c r="B24" s="450" t="s">
        <v>890</v>
      </c>
      <c r="C24" s="446">
        <v>0</v>
      </c>
    </row>
    <row r="25" spans="1:3">
      <c r="A25" s="437" t="s">
        <v>891</v>
      </c>
      <c r="B25" s="445" t="s">
        <v>892</v>
      </c>
      <c r="C25" s="446">
        <v>0</v>
      </c>
    </row>
    <row r="26" spans="1:3">
      <c r="A26" s="439">
        <v>16</v>
      </c>
      <c r="B26" s="454" t="s">
        <v>893</v>
      </c>
      <c r="C26" s="448">
        <v>0</v>
      </c>
    </row>
    <row r="27" spans="1:3">
      <c r="A27" s="435"/>
      <c r="B27" s="435" t="s">
        <v>894</v>
      </c>
      <c r="C27" s="449"/>
    </row>
    <row r="28" spans="1:3">
      <c r="A28" s="436">
        <v>17</v>
      </c>
      <c r="B28" s="445" t="s">
        <v>895</v>
      </c>
      <c r="C28" s="446">
        <v>2981481913.8566456</v>
      </c>
    </row>
    <row r="29" spans="1:3">
      <c r="A29" s="436">
        <v>18</v>
      </c>
      <c r="B29" s="445" t="s">
        <v>896</v>
      </c>
      <c r="C29" s="446">
        <v>-1600431160.8776505</v>
      </c>
    </row>
    <row r="30" spans="1:3">
      <c r="A30" s="439">
        <v>19</v>
      </c>
      <c r="B30" s="454" t="s">
        <v>897</v>
      </c>
      <c r="C30" s="448">
        <v>1381050752.9789951</v>
      </c>
    </row>
    <row r="31" spans="1:3">
      <c r="A31" s="440"/>
      <c r="B31" s="435" t="s">
        <v>898</v>
      </c>
      <c r="C31" s="449"/>
    </row>
    <row r="32" spans="1:3">
      <c r="A32" s="436" t="s">
        <v>899</v>
      </c>
      <c r="B32" s="450" t="s">
        <v>900</v>
      </c>
      <c r="C32" s="456">
        <v>0</v>
      </c>
    </row>
    <row r="33" spans="1:3">
      <c r="A33" s="436" t="s">
        <v>901</v>
      </c>
      <c r="B33" s="451" t="s">
        <v>902</v>
      </c>
      <c r="C33" s="456">
        <v>0</v>
      </c>
    </row>
    <row r="34" spans="1:3">
      <c r="A34" s="435"/>
      <c r="B34" s="435" t="s">
        <v>903</v>
      </c>
      <c r="C34" s="449"/>
    </row>
    <row r="35" spans="1:3">
      <c r="A35" s="439">
        <v>20</v>
      </c>
      <c r="B35" s="454" t="s">
        <v>130</v>
      </c>
      <c r="C35" s="448">
        <v>2281706395.8862801</v>
      </c>
    </row>
    <row r="36" spans="1:3">
      <c r="A36" s="439">
        <v>21</v>
      </c>
      <c r="B36" s="454" t="s">
        <v>904</v>
      </c>
      <c r="C36" s="448">
        <v>19452334748.239857</v>
      </c>
    </row>
    <row r="37" spans="1:3">
      <c r="A37" s="441"/>
      <c r="B37" s="441" t="s">
        <v>869</v>
      </c>
      <c r="C37" s="449"/>
    </row>
    <row r="38" spans="1:3">
      <c r="A38" s="439">
        <v>22</v>
      </c>
      <c r="B38" s="454" t="s">
        <v>869</v>
      </c>
      <c r="C38" s="486">
        <v>0.11729730263318341</v>
      </c>
    </row>
    <row r="39" spans="1:3">
      <c r="A39" s="441"/>
      <c r="B39" s="441" t="s">
        <v>905</v>
      </c>
      <c r="C39" s="449"/>
    </row>
    <row r="40" spans="1:3">
      <c r="A40" s="442" t="s">
        <v>906</v>
      </c>
      <c r="B40" s="450" t="s">
        <v>907</v>
      </c>
      <c r="C40" s="456">
        <v>0</v>
      </c>
    </row>
    <row r="41" spans="1:3">
      <c r="A41" s="443" t="s">
        <v>908</v>
      </c>
      <c r="B41" s="451" t="s">
        <v>909</v>
      </c>
      <c r="C41" s="456">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D102" sqref="D102"/>
    </sheetView>
  </sheetViews>
  <sheetFormatPr defaultColWidth="43.5703125" defaultRowHeight="11.25"/>
  <cols>
    <col min="1" max="1" width="5.28515625" style="228" customWidth="1"/>
    <col min="2" max="2" width="66.140625" style="229" customWidth="1"/>
    <col min="3" max="3" width="131.42578125" style="230" customWidth="1"/>
    <col min="4" max="5" width="10.28515625" style="212" customWidth="1"/>
    <col min="6" max="16384" width="43.5703125" style="212"/>
  </cols>
  <sheetData>
    <row r="1" spans="1:3" ht="12.75" thickTop="1" thickBot="1">
      <c r="A1" s="601" t="s">
        <v>370</v>
      </c>
      <c r="B1" s="602"/>
      <c r="C1" s="603"/>
    </row>
    <row r="2" spans="1:3" ht="26.25" customHeight="1">
      <c r="A2" s="213"/>
      <c r="B2" s="621" t="s">
        <v>371</v>
      </c>
      <c r="C2" s="621"/>
    </row>
    <row r="3" spans="1:3" s="218" customFormat="1" ht="11.25" customHeight="1">
      <c r="A3" s="217"/>
      <c r="B3" s="621" t="s">
        <v>676</v>
      </c>
      <c r="C3" s="621"/>
    </row>
    <row r="4" spans="1:3" ht="12" customHeight="1" thickBot="1">
      <c r="A4" s="606" t="s">
        <v>680</v>
      </c>
      <c r="B4" s="607"/>
      <c r="C4" s="608"/>
    </row>
    <row r="5" spans="1:3" ht="12" thickTop="1">
      <c r="A5" s="214"/>
      <c r="B5" s="609" t="s">
        <v>372</v>
      </c>
      <c r="C5" s="610"/>
    </row>
    <row r="6" spans="1:3">
      <c r="A6" s="213"/>
      <c r="B6" s="570" t="s">
        <v>677</v>
      </c>
      <c r="C6" s="571"/>
    </row>
    <row r="7" spans="1:3">
      <c r="A7" s="213"/>
      <c r="B7" s="570" t="s">
        <v>373</v>
      </c>
      <c r="C7" s="571"/>
    </row>
    <row r="8" spans="1:3">
      <c r="A8" s="213"/>
      <c r="B8" s="570" t="s">
        <v>678</v>
      </c>
      <c r="C8" s="571"/>
    </row>
    <row r="9" spans="1:3">
      <c r="A9" s="213"/>
      <c r="B9" s="622" t="s">
        <v>679</v>
      </c>
      <c r="C9" s="623"/>
    </row>
    <row r="10" spans="1:3">
      <c r="A10" s="213"/>
      <c r="B10" s="613" t="s">
        <v>374</v>
      </c>
      <c r="C10" s="614" t="s">
        <v>374</v>
      </c>
    </row>
    <row r="11" spans="1:3">
      <c r="A11" s="213"/>
      <c r="B11" s="613" t="s">
        <v>375</v>
      </c>
      <c r="C11" s="614" t="s">
        <v>375</v>
      </c>
    </row>
    <row r="12" spans="1:3">
      <c r="A12" s="213"/>
      <c r="B12" s="613" t="s">
        <v>376</v>
      </c>
      <c r="C12" s="614" t="s">
        <v>376</v>
      </c>
    </row>
    <row r="13" spans="1:3">
      <c r="A13" s="213"/>
      <c r="B13" s="613" t="s">
        <v>377</v>
      </c>
      <c r="C13" s="614" t="s">
        <v>377</v>
      </c>
    </row>
    <row r="14" spans="1:3">
      <c r="A14" s="213"/>
      <c r="B14" s="613" t="s">
        <v>378</v>
      </c>
      <c r="C14" s="614" t="s">
        <v>378</v>
      </c>
    </row>
    <row r="15" spans="1:3" ht="21.75" customHeight="1">
      <c r="A15" s="213"/>
      <c r="B15" s="613" t="s">
        <v>379</v>
      </c>
      <c r="C15" s="614" t="s">
        <v>379</v>
      </c>
    </row>
    <row r="16" spans="1:3">
      <c r="A16" s="213"/>
      <c r="B16" s="613" t="s">
        <v>380</v>
      </c>
      <c r="C16" s="614" t="s">
        <v>381</v>
      </c>
    </row>
    <row r="17" spans="1:3">
      <c r="A17" s="213"/>
      <c r="B17" s="613" t="s">
        <v>382</v>
      </c>
      <c r="C17" s="614" t="s">
        <v>383</v>
      </c>
    </row>
    <row r="18" spans="1:3">
      <c r="A18" s="213"/>
      <c r="B18" s="613" t="s">
        <v>384</v>
      </c>
      <c r="C18" s="614" t="s">
        <v>385</v>
      </c>
    </row>
    <row r="19" spans="1:3">
      <c r="A19" s="213"/>
      <c r="B19" s="613" t="s">
        <v>386</v>
      </c>
      <c r="C19" s="614" t="s">
        <v>386</v>
      </c>
    </row>
    <row r="20" spans="1:3">
      <c r="A20" s="213"/>
      <c r="B20" s="613" t="s">
        <v>387</v>
      </c>
      <c r="C20" s="614" t="s">
        <v>387</v>
      </c>
    </row>
    <row r="21" spans="1:3">
      <c r="A21" s="213"/>
      <c r="B21" s="613" t="s">
        <v>388</v>
      </c>
      <c r="C21" s="614" t="s">
        <v>388</v>
      </c>
    </row>
    <row r="22" spans="1:3" ht="23.25" customHeight="1">
      <c r="A22" s="213"/>
      <c r="B22" s="613" t="s">
        <v>389</v>
      </c>
      <c r="C22" s="614" t="s">
        <v>390</v>
      </c>
    </row>
    <row r="23" spans="1:3">
      <c r="A23" s="213"/>
      <c r="B23" s="613" t="s">
        <v>391</v>
      </c>
      <c r="C23" s="614" t="s">
        <v>391</v>
      </c>
    </row>
    <row r="24" spans="1:3">
      <c r="A24" s="213"/>
      <c r="B24" s="613" t="s">
        <v>392</v>
      </c>
      <c r="C24" s="614" t="s">
        <v>393</v>
      </c>
    </row>
    <row r="25" spans="1:3" ht="12" thickBot="1">
      <c r="A25" s="215"/>
      <c r="B25" s="619" t="s">
        <v>394</v>
      </c>
      <c r="C25" s="620"/>
    </row>
    <row r="26" spans="1:3" ht="12.75" thickTop="1" thickBot="1">
      <c r="A26" s="606" t="s">
        <v>690</v>
      </c>
      <c r="B26" s="607"/>
      <c r="C26" s="608"/>
    </row>
    <row r="27" spans="1:3" ht="12.75" thickTop="1" thickBot="1">
      <c r="A27" s="216"/>
      <c r="B27" s="624" t="s">
        <v>395</v>
      </c>
      <c r="C27" s="625"/>
    </row>
    <row r="28" spans="1:3" ht="12.75" thickTop="1" thickBot="1">
      <c r="A28" s="606" t="s">
        <v>681</v>
      </c>
      <c r="B28" s="607"/>
      <c r="C28" s="608"/>
    </row>
    <row r="29" spans="1:3" ht="12" thickTop="1">
      <c r="A29" s="214"/>
      <c r="B29" s="617" t="s">
        <v>396</v>
      </c>
      <c r="C29" s="618" t="s">
        <v>397</v>
      </c>
    </row>
    <row r="30" spans="1:3">
      <c r="A30" s="213"/>
      <c r="B30" s="568" t="s">
        <v>398</v>
      </c>
      <c r="C30" s="569" t="s">
        <v>399</v>
      </c>
    </row>
    <row r="31" spans="1:3">
      <c r="A31" s="213"/>
      <c r="B31" s="568" t="s">
        <v>400</v>
      </c>
      <c r="C31" s="569" t="s">
        <v>401</v>
      </c>
    </row>
    <row r="32" spans="1:3">
      <c r="A32" s="213"/>
      <c r="B32" s="568" t="s">
        <v>402</v>
      </c>
      <c r="C32" s="569" t="s">
        <v>403</v>
      </c>
    </row>
    <row r="33" spans="1:3">
      <c r="A33" s="213"/>
      <c r="B33" s="568" t="s">
        <v>404</v>
      </c>
      <c r="C33" s="569" t="s">
        <v>405</v>
      </c>
    </row>
    <row r="34" spans="1:3">
      <c r="A34" s="213"/>
      <c r="B34" s="568" t="s">
        <v>406</v>
      </c>
      <c r="C34" s="569" t="s">
        <v>407</v>
      </c>
    </row>
    <row r="35" spans="1:3" ht="23.25" customHeight="1">
      <c r="A35" s="213"/>
      <c r="B35" s="568" t="s">
        <v>408</v>
      </c>
      <c r="C35" s="569" t="s">
        <v>409</v>
      </c>
    </row>
    <row r="36" spans="1:3" ht="24" customHeight="1">
      <c r="A36" s="213"/>
      <c r="B36" s="568" t="s">
        <v>410</v>
      </c>
      <c r="C36" s="569" t="s">
        <v>411</v>
      </c>
    </row>
    <row r="37" spans="1:3" ht="24.75" customHeight="1">
      <c r="A37" s="213"/>
      <c r="B37" s="568" t="s">
        <v>412</v>
      </c>
      <c r="C37" s="569" t="s">
        <v>413</v>
      </c>
    </row>
    <row r="38" spans="1:3" ht="23.25" customHeight="1">
      <c r="A38" s="213"/>
      <c r="B38" s="568" t="s">
        <v>682</v>
      </c>
      <c r="C38" s="569" t="s">
        <v>414</v>
      </c>
    </row>
    <row r="39" spans="1:3" ht="39.75" customHeight="1">
      <c r="A39" s="213"/>
      <c r="B39" s="613" t="s">
        <v>702</v>
      </c>
      <c r="C39" s="614" t="s">
        <v>415</v>
      </c>
    </row>
    <row r="40" spans="1:3" ht="12" customHeight="1">
      <c r="A40" s="213"/>
      <c r="B40" s="568" t="s">
        <v>416</v>
      </c>
      <c r="C40" s="569" t="s">
        <v>417</v>
      </c>
    </row>
    <row r="41" spans="1:3" ht="27" customHeight="1" thickBot="1">
      <c r="A41" s="215"/>
      <c r="B41" s="615" t="s">
        <v>418</v>
      </c>
      <c r="C41" s="616" t="s">
        <v>419</v>
      </c>
    </row>
    <row r="42" spans="1:3" ht="12.75" thickTop="1" thickBot="1">
      <c r="A42" s="606" t="s">
        <v>683</v>
      </c>
      <c r="B42" s="607"/>
      <c r="C42" s="608"/>
    </row>
    <row r="43" spans="1:3" ht="12" thickTop="1">
      <c r="A43" s="214"/>
      <c r="B43" s="609" t="s">
        <v>775</v>
      </c>
      <c r="C43" s="610" t="s">
        <v>420</v>
      </c>
    </row>
    <row r="44" spans="1:3">
      <c r="A44" s="213"/>
      <c r="B44" s="570" t="s">
        <v>774</v>
      </c>
      <c r="C44" s="571"/>
    </row>
    <row r="45" spans="1:3" ht="23.25" customHeight="1" thickBot="1">
      <c r="A45" s="215"/>
      <c r="B45" s="596" t="s">
        <v>421</v>
      </c>
      <c r="C45" s="597" t="s">
        <v>422</v>
      </c>
    </row>
    <row r="46" spans="1:3" ht="11.25" customHeight="1" thickTop="1" thickBot="1">
      <c r="A46" s="606" t="s">
        <v>684</v>
      </c>
      <c r="B46" s="607"/>
      <c r="C46" s="608"/>
    </row>
    <row r="47" spans="1:3" ht="26.25" customHeight="1" thickTop="1">
      <c r="A47" s="213"/>
      <c r="B47" s="570" t="s">
        <v>685</v>
      </c>
      <c r="C47" s="571"/>
    </row>
    <row r="48" spans="1:3" ht="12" thickBot="1">
      <c r="A48" s="606" t="s">
        <v>686</v>
      </c>
      <c r="B48" s="607"/>
      <c r="C48" s="608"/>
    </row>
    <row r="49" spans="1:3" ht="12" thickTop="1">
      <c r="A49" s="214"/>
      <c r="B49" s="609" t="s">
        <v>423</v>
      </c>
      <c r="C49" s="610" t="s">
        <v>423</v>
      </c>
    </row>
    <row r="50" spans="1:3" ht="11.25" customHeight="1">
      <c r="A50" s="213"/>
      <c r="B50" s="570" t="s">
        <v>424</v>
      </c>
      <c r="C50" s="571" t="s">
        <v>424</v>
      </c>
    </row>
    <row r="51" spans="1:3">
      <c r="A51" s="213"/>
      <c r="B51" s="570" t="s">
        <v>425</v>
      </c>
      <c r="C51" s="571" t="s">
        <v>425</v>
      </c>
    </row>
    <row r="52" spans="1:3" ht="11.25" customHeight="1">
      <c r="A52" s="213"/>
      <c r="B52" s="570" t="s">
        <v>802</v>
      </c>
      <c r="C52" s="571" t="s">
        <v>426</v>
      </c>
    </row>
    <row r="53" spans="1:3" ht="33.6" customHeight="1">
      <c r="A53" s="213"/>
      <c r="B53" s="570" t="s">
        <v>427</v>
      </c>
      <c r="C53" s="571" t="s">
        <v>427</v>
      </c>
    </row>
    <row r="54" spans="1:3" ht="11.25" customHeight="1">
      <c r="A54" s="213"/>
      <c r="B54" s="570" t="s">
        <v>795</v>
      </c>
      <c r="C54" s="571" t="s">
        <v>428</v>
      </c>
    </row>
    <row r="55" spans="1:3" ht="11.25" customHeight="1" thickBot="1">
      <c r="A55" s="606" t="s">
        <v>687</v>
      </c>
      <c r="B55" s="607"/>
      <c r="C55" s="608"/>
    </row>
    <row r="56" spans="1:3" ht="12" thickTop="1">
      <c r="A56" s="214"/>
      <c r="B56" s="609" t="s">
        <v>423</v>
      </c>
      <c r="C56" s="610" t="s">
        <v>423</v>
      </c>
    </row>
    <row r="57" spans="1:3">
      <c r="A57" s="213"/>
      <c r="B57" s="570" t="s">
        <v>429</v>
      </c>
      <c r="C57" s="571" t="s">
        <v>429</v>
      </c>
    </row>
    <row r="58" spans="1:3">
      <c r="A58" s="213"/>
      <c r="B58" s="570" t="s">
        <v>698</v>
      </c>
      <c r="C58" s="571" t="s">
        <v>430</v>
      </c>
    </row>
    <row r="59" spans="1:3">
      <c r="A59" s="213"/>
      <c r="B59" s="570" t="s">
        <v>431</v>
      </c>
      <c r="C59" s="571" t="s">
        <v>431</v>
      </c>
    </row>
    <row r="60" spans="1:3">
      <c r="A60" s="213"/>
      <c r="B60" s="570" t="s">
        <v>432</v>
      </c>
      <c r="C60" s="571" t="s">
        <v>432</v>
      </c>
    </row>
    <row r="61" spans="1:3">
      <c r="A61" s="213"/>
      <c r="B61" s="570" t="s">
        <v>433</v>
      </c>
      <c r="C61" s="571" t="s">
        <v>433</v>
      </c>
    </row>
    <row r="62" spans="1:3">
      <c r="A62" s="213"/>
      <c r="B62" s="570" t="s">
        <v>699</v>
      </c>
      <c r="C62" s="571" t="s">
        <v>434</v>
      </c>
    </row>
    <row r="63" spans="1:3">
      <c r="A63" s="213"/>
      <c r="B63" s="570" t="s">
        <v>435</v>
      </c>
      <c r="C63" s="571" t="s">
        <v>435</v>
      </c>
    </row>
    <row r="64" spans="1:3" ht="12" thickBot="1">
      <c r="A64" s="215"/>
      <c r="B64" s="596" t="s">
        <v>436</v>
      </c>
      <c r="C64" s="597" t="s">
        <v>436</v>
      </c>
    </row>
    <row r="65" spans="1:3" ht="11.25" customHeight="1" thickTop="1">
      <c r="A65" s="572" t="s">
        <v>688</v>
      </c>
      <c r="B65" s="573"/>
      <c r="C65" s="574"/>
    </row>
    <row r="66" spans="1:3" ht="12" thickBot="1">
      <c r="A66" s="215"/>
      <c r="B66" s="596" t="s">
        <v>437</v>
      </c>
      <c r="C66" s="597" t="s">
        <v>437</v>
      </c>
    </row>
    <row r="67" spans="1:3" ht="11.25" customHeight="1" thickTop="1" thickBot="1">
      <c r="A67" s="606" t="s">
        <v>689</v>
      </c>
      <c r="B67" s="607"/>
      <c r="C67" s="608"/>
    </row>
    <row r="68" spans="1:3" ht="12" thickTop="1">
      <c r="A68" s="214"/>
      <c r="B68" s="609" t="s">
        <v>438</v>
      </c>
      <c r="C68" s="610" t="s">
        <v>438</v>
      </c>
    </row>
    <row r="69" spans="1:3">
      <c r="A69" s="213"/>
      <c r="B69" s="570" t="s">
        <v>439</v>
      </c>
      <c r="C69" s="571" t="s">
        <v>439</v>
      </c>
    </row>
    <row r="70" spans="1:3">
      <c r="A70" s="213"/>
      <c r="B70" s="570" t="s">
        <v>440</v>
      </c>
      <c r="C70" s="571" t="s">
        <v>440</v>
      </c>
    </row>
    <row r="71" spans="1:3" ht="38.25" customHeight="1">
      <c r="A71" s="213"/>
      <c r="B71" s="594" t="s">
        <v>701</v>
      </c>
      <c r="C71" s="595" t="s">
        <v>441</v>
      </c>
    </row>
    <row r="72" spans="1:3" ht="33.75" customHeight="1">
      <c r="A72" s="213"/>
      <c r="B72" s="594" t="s">
        <v>704</v>
      </c>
      <c r="C72" s="595" t="s">
        <v>442</v>
      </c>
    </row>
    <row r="73" spans="1:3" ht="15.75" customHeight="1">
      <c r="A73" s="213"/>
      <c r="B73" s="594" t="s">
        <v>700</v>
      </c>
      <c r="C73" s="595" t="s">
        <v>443</v>
      </c>
    </row>
    <row r="74" spans="1:3">
      <c r="A74" s="213"/>
      <c r="B74" s="570" t="s">
        <v>444</v>
      </c>
      <c r="C74" s="571" t="s">
        <v>444</v>
      </c>
    </row>
    <row r="75" spans="1:3" ht="12" thickBot="1">
      <c r="A75" s="215"/>
      <c r="B75" s="596" t="s">
        <v>445</v>
      </c>
      <c r="C75" s="597" t="s">
        <v>445</v>
      </c>
    </row>
    <row r="76" spans="1:3" ht="12" thickTop="1">
      <c r="A76" s="572" t="s">
        <v>778</v>
      </c>
      <c r="B76" s="573"/>
      <c r="C76" s="574"/>
    </row>
    <row r="77" spans="1:3">
      <c r="A77" s="213"/>
      <c r="B77" s="570" t="s">
        <v>437</v>
      </c>
      <c r="C77" s="571"/>
    </row>
    <row r="78" spans="1:3">
      <c r="A78" s="213"/>
      <c r="B78" s="570" t="s">
        <v>776</v>
      </c>
      <c r="C78" s="571"/>
    </row>
    <row r="79" spans="1:3">
      <c r="A79" s="213"/>
      <c r="B79" s="570" t="s">
        <v>777</v>
      </c>
      <c r="C79" s="571"/>
    </row>
    <row r="80" spans="1:3">
      <c r="A80" s="572" t="s">
        <v>779</v>
      </c>
      <c r="B80" s="573"/>
      <c r="C80" s="574"/>
    </row>
    <row r="81" spans="1:3">
      <c r="A81" s="213"/>
      <c r="B81" s="570" t="s">
        <v>437</v>
      </c>
      <c r="C81" s="571"/>
    </row>
    <row r="82" spans="1:3">
      <c r="A82" s="213"/>
      <c r="B82" s="570" t="s">
        <v>780</v>
      </c>
      <c r="C82" s="571"/>
    </row>
    <row r="83" spans="1:3" ht="76.5" customHeight="1">
      <c r="A83" s="213"/>
      <c r="B83" s="570" t="s">
        <v>794</v>
      </c>
      <c r="C83" s="571"/>
    </row>
    <row r="84" spans="1:3" ht="53.25" customHeight="1">
      <c r="A84" s="213"/>
      <c r="B84" s="570" t="s">
        <v>793</v>
      </c>
      <c r="C84" s="571"/>
    </row>
    <row r="85" spans="1:3">
      <c r="A85" s="213"/>
      <c r="B85" s="570" t="s">
        <v>781</v>
      </c>
      <c r="C85" s="571"/>
    </row>
    <row r="86" spans="1:3">
      <c r="A86" s="213"/>
      <c r="B86" s="570" t="s">
        <v>782</v>
      </c>
      <c r="C86" s="571"/>
    </row>
    <row r="87" spans="1:3">
      <c r="A87" s="213"/>
      <c r="B87" s="570" t="s">
        <v>783</v>
      </c>
      <c r="C87" s="571"/>
    </row>
    <row r="88" spans="1:3">
      <c r="A88" s="572" t="s">
        <v>784</v>
      </c>
      <c r="B88" s="573"/>
      <c r="C88" s="574"/>
    </row>
    <row r="89" spans="1:3">
      <c r="A89" s="213"/>
      <c r="B89" s="570" t="s">
        <v>437</v>
      </c>
      <c r="C89" s="571"/>
    </row>
    <row r="90" spans="1:3">
      <c r="A90" s="213"/>
      <c r="B90" s="570" t="s">
        <v>786</v>
      </c>
      <c r="C90" s="571"/>
    </row>
    <row r="91" spans="1:3" ht="12" customHeight="1">
      <c r="A91" s="213"/>
      <c r="B91" s="570" t="s">
        <v>787</v>
      </c>
      <c r="C91" s="571"/>
    </row>
    <row r="92" spans="1:3">
      <c r="A92" s="213"/>
      <c r="B92" s="570" t="s">
        <v>788</v>
      </c>
      <c r="C92" s="571"/>
    </row>
    <row r="93" spans="1:3" ht="24.75" customHeight="1">
      <c r="A93" s="213"/>
      <c r="B93" s="566" t="s">
        <v>830</v>
      </c>
      <c r="C93" s="567"/>
    </row>
    <row r="94" spans="1:3" ht="24" customHeight="1">
      <c r="A94" s="213"/>
      <c r="B94" s="566" t="s">
        <v>831</v>
      </c>
      <c r="C94" s="567"/>
    </row>
    <row r="95" spans="1:3" ht="13.5" customHeight="1">
      <c r="A95" s="213"/>
      <c r="B95" s="568" t="s">
        <v>789</v>
      </c>
      <c r="C95" s="569"/>
    </row>
    <row r="96" spans="1:3" ht="11.25" customHeight="1" thickBot="1">
      <c r="A96" s="578" t="s">
        <v>826</v>
      </c>
      <c r="B96" s="579"/>
      <c r="C96" s="580"/>
    </row>
    <row r="97" spans="1:3" ht="12.75" thickTop="1" thickBot="1">
      <c r="A97" s="592" t="s">
        <v>538</v>
      </c>
      <c r="B97" s="592"/>
      <c r="C97" s="592"/>
    </row>
    <row r="98" spans="1:3">
      <c r="A98" s="367">
        <v>2</v>
      </c>
      <c r="B98" s="364" t="s">
        <v>806</v>
      </c>
      <c r="C98" s="364" t="s">
        <v>827</v>
      </c>
    </row>
    <row r="99" spans="1:3">
      <c r="A99" s="225">
        <v>3</v>
      </c>
      <c r="B99" s="365" t="s">
        <v>807</v>
      </c>
      <c r="C99" s="366" t="s">
        <v>828</v>
      </c>
    </row>
    <row r="100" spans="1:3">
      <c r="A100" s="225">
        <v>4</v>
      </c>
      <c r="B100" s="365" t="s">
        <v>808</v>
      </c>
      <c r="C100" s="366" t="s">
        <v>832</v>
      </c>
    </row>
    <row r="101" spans="1:3" ht="11.25" customHeight="1">
      <c r="A101" s="225">
        <v>5</v>
      </c>
      <c r="B101" s="365" t="s">
        <v>809</v>
      </c>
      <c r="C101" s="366" t="s">
        <v>829</v>
      </c>
    </row>
    <row r="102" spans="1:3" ht="12" customHeight="1">
      <c r="A102" s="225">
        <v>6</v>
      </c>
      <c r="B102" s="365" t="s">
        <v>824</v>
      </c>
      <c r="C102" s="366" t="s">
        <v>810</v>
      </c>
    </row>
    <row r="103" spans="1:3" ht="12" customHeight="1">
      <c r="A103" s="225">
        <v>7</v>
      </c>
      <c r="B103" s="365" t="s">
        <v>811</v>
      </c>
      <c r="C103" s="366" t="s">
        <v>825</v>
      </c>
    </row>
    <row r="104" spans="1:3">
      <c r="A104" s="225">
        <v>8</v>
      </c>
      <c r="B104" s="365" t="s">
        <v>816</v>
      </c>
      <c r="C104" s="366" t="s">
        <v>836</v>
      </c>
    </row>
    <row r="105" spans="1:3" ht="11.25" customHeight="1">
      <c r="A105" s="572" t="s">
        <v>790</v>
      </c>
      <c r="B105" s="573"/>
      <c r="C105" s="574"/>
    </row>
    <row r="106" spans="1:3" ht="27.6" customHeight="1">
      <c r="A106" s="213"/>
      <c r="B106" s="611" t="s">
        <v>437</v>
      </c>
      <c r="C106" s="612"/>
    </row>
    <row r="107" spans="1:3" ht="12" thickBot="1">
      <c r="A107" s="598" t="s">
        <v>691</v>
      </c>
      <c r="B107" s="599"/>
      <c r="C107" s="600"/>
    </row>
    <row r="108" spans="1:3" ht="24" customHeight="1" thickTop="1" thickBot="1">
      <c r="A108" s="601" t="s">
        <v>370</v>
      </c>
      <c r="B108" s="602"/>
      <c r="C108" s="603"/>
    </row>
    <row r="109" spans="1:3">
      <c r="A109" s="217" t="s">
        <v>446</v>
      </c>
      <c r="B109" s="604" t="s">
        <v>447</v>
      </c>
      <c r="C109" s="605"/>
    </row>
    <row r="110" spans="1:3">
      <c r="A110" s="219" t="s">
        <v>448</v>
      </c>
      <c r="B110" s="581" t="s">
        <v>449</v>
      </c>
      <c r="C110" s="582"/>
    </row>
    <row r="111" spans="1:3">
      <c r="A111" s="217" t="s">
        <v>450</v>
      </c>
      <c r="B111" s="583" t="s">
        <v>451</v>
      </c>
      <c r="C111" s="583"/>
    </row>
    <row r="112" spans="1:3">
      <c r="A112" s="219" t="s">
        <v>452</v>
      </c>
      <c r="B112" s="581" t="s">
        <v>453</v>
      </c>
      <c r="C112" s="582"/>
    </row>
    <row r="113" spans="1:3" ht="12" thickBot="1">
      <c r="A113" s="240" t="s">
        <v>454</v>
      </c>
      <c r="B113" s="584" t="s">
        <v>455</v>
      </c>
      <c r="C113" s="584"/>
    </row>
    <row r="114" spans="1:3" ht="12" thickBot="1">
      <c r="A114" s="585" t="s">
        <v>691</v>
      </c>
      <c r="B114" s="586"/>
      <c r="C114" s="587"/>
    </row>
    <row r="115" spans="1:3" ht="12.75" thickTop="1" thickBot="1">
      <c r="A115" s="588" t="s">
        <v>456</v>
      </c>
      <c r="B115" s="588"/>
      <c r="C115" s="588"/>
    </row>
    <row r="116" spans="1:3">
      <c r="A116" s="217">
        <v>1</v>
      </c>
      <c r="B116" s="220" t="s">
        <v>95</v>
      </c>
      <c r="C116" s="221" t="s">
        <v>457</v>
      </c>
    </row>
    <row r="117" spans="1:3">
      <c r="A117" s="217">
        <v>2</v>
      </c>
      <c r="B117" s="220" t="s">
        <v>96</v>
      </c>
      <c r="C117" s="221" t="s">
        <v>96</v>
      </c>
    </row>
    <row r="118" spans="1:3">
      <c r="A118" s="217">
        <v>3</v>
      </c>
      <c r="B118" s="220" t="s">
        <v>97</v>
      </c>
      <c r="C118" s="222" t="s">
        <v>458</v>
      </c>
    </row>
    <row r="119" spans="1:3" ht="33.75">
      <c r="A119" s="217">
        <v>4</v>
      </c>
      <c r="B119" s="220" t="s">
        <v>98</v>
      </c>
      <c r="C119" s="222" t="s">
        <v>667</v>
      </c>
    </row>
    <row r="120" spans="1:3">
      <c r="A120" s="217">
        <v>5</v>
      </c>
      <c r="B120" s="220" t="s">
        <v>99</v>
      </c>
      <c r="C120" s="222" t="s">
        <v>459</v>
      </c>
    </row>
    <row r="121" spans="1:3">
      <c r="A121" s="217">
        <v>5.0999999999999996</v>
      </c>
      <c r="B121" s="220" t="s">
        <v>460</v>
      </c>
      <c r="C121" s="221" t="s">
        <v>461</v>
      </c>
    </row>
    <row r="122" spans="1:3">
      <c r="A122" s="217">
        <v>5.2</v>
      </c>
      <c r="B122" s="220" t="s">
        <v>462</v>
      </c>
      <c r="C122" s="221" t="s">
        <v>463</v>
      </c>
    </row>
    <row r="123" spans="1:3">
      <c r="A123" s="217">
        <v>6</v>
      </c>
      <c r="B123" s="220" t="s">
        <v>100</v>
      </c>
      <c r="C123" s="222" t="s">
        <v>464</v>
      </c>
    </row>
    <row r="124" spans="1:3">
      <c r="A124" s="217">
        <v>7</v>
      </c>
      <c r="B124" s="220" t="s">
        <v>101</v>
      </c>
      <c r="C124" s="222" t="s">
        <v>465</v>
      </c>
    </row>
    <row r="125" spans="1:3" ht="22.5">
      <c r="A125" s="217">
        <v>8</v>
      </c>
      <c r="B125" s="220" t="s">
        <v>102</v>
      </c>
      <c r="C125" s="222" t="s">
        <v>466</v>
      </c>
    </row>
    <row r="126" spans="1:3">
      <c r="A126" s="217">
        <v>9</v>
      </c>
      <c r="B126" s="220" t="s">
        <v>103</v>
      </c>
      <c r="C126" s="222" t="s">
        <v>467</v>
      </c>
    </row>
    <row r="127" spans="1:3" ht="22.5">
      <c r="A127" s="217">
        <v>10</v>
      </c>
      <c r="B127" s="220" t="s">
        <v>468</v>
      </c>
      <c r="C127" s="222" t="s">
        <v>469</v>
      </c>
    </row>
    <row r="128" spans="1:3" ht="22.5">
      <c r="A128" s="217">
        <v>11</v>
      </c>
      <c r="B128" s="220" t="s">
        <v>104</v>
      </c>
      <c r="C128" s="222" t="s">
        <v>470</v>
      </c>
    </row>
    <row r="129" spans="1:3">
      <c r="A129" s="217">
        <v>12</v>
      </c>
      <c r="B129" s="220" t="s">
        <v>105</v>
      </c>
      <c r="C129" s="222" t="s">
        <v>471</v>
      </c>
    </row>
    <row r="130" spans="1:3">
      <c r="A130" s="217">
        <v>13</v>
      </c>
      <c r="B130" s="220" t="s">
        <v>472</v>
      </c>
      <c r="C130" s="222" t="s">
        <v>473</v>
      </c>
    </row>
    <row r="131" spans="1:3">
      <c r="A131" s="217">
        <v>14</v>
      </c>
      <c r="B131" s="220" t="s">
        <v>106</v>
      </c>
      <c r="C131" s="222" t="s">
        <v>474</v>
      </c>
    </row>
    <row r="132" spans="1:3">
      <c r="A132" s="217">
        <v>15</v>
      </c>
      <c r="B132" s="220" t="s">
        <v>107</v>
      </c>
      <c r="C132" s="222" t="s">
        <v>475</v>
      </c>
    </row>
    <row r="133" spans="1:3">
      <c r="A133" s="217">
        <v>16</v>
      </c>
      <c r="B133" s="220" t="s">
        <v>108</v>
      </c>
      <c r="C133" s="222" t="s">
        <v>476</v>
      </c>
    </row>
    <row r="134" spans="1:3">
      <c r="A134" s="217">
        <v>17</v>
      </c>
      <c r="B134" s="220" t="s">
        <v>109</v>
      </c>
      <c r="C134" s="222" t="s">
        <v>477</v>
      </c>
    </row>
    <row r="135" spans="1:3">
      <c r="A135" s="217">
        <v>18</v>
      </c>
      <c r="B135" s="220" t="s">
        <v>110</v>
      </c>
      <c r="C135" s="222" t="s">
        <v>668</v>
      </c>
    </row>
    <row r="136" spans="1:3" ht="22.5">
      <c r="A136" s="217">
        <v>19</v>
      </c>
      <c r="B136" s="220" t="s">
        <v>669</v>
      </c>
      <c r="C136" s="222" t="s">
        <v>670</v>
      </c>
    </row>
    <row r="137" spans="1:3" ht="22.5">
      <c r="A137" s="217">
        <v>20</v>
      </c>
      <c r="B137" s="220" t="s">
        <v>111</v>
      </c>
      <c r="C137" s="222" t="s">
        <v>671</v>
      </c>
    </row>
    <row r="138" spans="1:3">
      <c r="A138" s="217">
        <v>21</v>
      </c>
      <c r="B138" s="220" t="s">
        <v>112</v>
      </c>
      <c r="C138" s="222" t="s">
        <v>478</v>
      </c>
    </row>
    <row r="139" spans="1:3">
      <c r="A139" s="217">
        <v>22</v>
      </c>
      <c r="B139" s="220" t="s">
        <v>113</v>
      </c>
      <c r="C139" s="222" t="s">
        <v>672</v>
      </c>
    </row>
    <row r="140" spans="1:3">
      <c r="A140" s="217">
        <v>23</v>
      </c>
      <c r="B140" s="220" t="s">
        <v>114</v>
      </c>
      <c r="C140" s="222" t="s">
        <v>479</v>
      </c>
    </row>
    <row r="141" spans="1:3">
      <c r="A141" s="217">
        <v>24</v>
      </c>
      <c r="B141" s="220" t="s">
        <v>115</v>
      </c>
      <c r="C141" s="222" t="s">
        <v>480</v>
      </c>
    </row>
    <row r="142" spans="1:3" ht="22.5">
      <c r="A142" s="217">
        <v>25</v>
      </c>
      <c r="B142" s="220" t="s">
        <v>116</v>
      </c>
      <c r="C142" s="222" t="s">
        <v>481</v>
      </c>
    </row>
    <row r="143" spans="1:3" ht="33.75">
      <c r="A143" s="217">
        <v>26</v>
      </c>
      <c r="B143" s="220" t="s">
        <v>117</v>
      </c>
      <c r="C143" s="222" t="s">
        <v>482</v>
      </c>
    </row>
    <row r="144" spans="1:3">
      <c r="A144" s="217">
        <v>27</v>
      </c>
      <c r="B144" s="220" t="s">
        <v>483</v>
      </c>
      <c r="C144" s="222" t="s">
        <v>484</v>
      </c>
    </row>
    <row r="145" spans="1:3" ht="22.5">
      <c r="A145" s="217">
        <v>28</v>
      </c>
      <c r="B145" s="220" t="s">
        <v>124</v>
      </c>
      <c r="C145" s="222" t="s">
        <v>485</v>
      </c>
    </row>
    <row r="146" spans="1:3">
      <c r="A146" s="217">
        <v>29</v>
      </c>
      <c r="B146" s="220" t="s">
        <v>118</v>
      </c>
      <c r="C146" s="241" t="s">
        <v>486</v>
      </c>
    </row>
    <row r="147" spans="1:3">
      <c r="A147" s="217">
        <v>30</v>
      </c>
      <c r="B147" s="220" t="s">
        <v>119</v>
      </c>
      <c r="C147" s="241" t="s">
        <v>487</v>
      </c>
    </row>
    <row r="148" spans="1:3" ht="32.25" customHeight="1">
      <c r="A148" s="217">
        <v>31</v>
      </c>
      <c r="B148" s="220" t="s">
        <v>488</v>
      </c>
      <c r="C148" s="241" t="s">
        <v>489</v>
      </c>
    </row>
    <row r="149" spans="1:3">
      <c r="A149" s="217">
        <v>31.1</v>
      </c>
      <c r="B149" s="220" t="s">
        <v>490</v>
      </c>
      <c r="C149" s="223" t="s">
        <v>491</v>
      </c>
    </row>
    <row r="150" spans="1:3" ht="33.75">
      <c r="A150" s="217" t="s">
        <v>492</v>
      </c>
      <c r="B150" s="220" t="s">
        <v>705</v>
      </c>
      <c r="C150" s="250" t="s">
        <v>715</v>
      </c>
    </row>
    <row r="151" spans="1:3">
      <c r="A151" s="217">
        <v>31.2</v>
      </c>
      <c r="B151" s="220" t="s">
        <v>493</v>
      </c>
      <c r="C151" s="250" t="s">
        <v>494</v>
      </c>
    </row>
    <row r="152" spans="1:3">
      <c r="A152" s="217" t="s">
        <v>495</v>
      </c>
      <c r="B152" s="220" t="s">
        <v>705</v>
      </c>
      <c r="C152" s="250" t="s">
        <v>706</v>
      </c>
    </row>
    <row r="153" spans="1:3" ht="33.75">
      <c r="A153" s="217">
        <v>32</v>
      </c>
      <c r="B153" s="246" t="s">
        <v>496</v>
      </c>
      <c r="C153" s="250" t="s">
        <v>707</v>
      </c>
    </row>
    <row r="154" spans="1:3">
      <c r="A154" s="217">
        <v>33</v>
      </c>
      <c r="B154" s="220" t="s">
        <v>120</v>
      </c>
      <c r="C154" s="250" t="s">
        <v>497</v>
      </c>
    </row>
    <row r="155" spans="1:3">
      <c r="A155" s="217">
        <v>34</v>
      </c>
      <c r="B155" s="248" t="s">
        <v>121</v>
      </c>
      <c r="C155" s="250" t="s">
        <v>498</v>
      </c>
    </row>
    <row r="156" spans="1:3">
      <c r="A156" s="217">
        <v>35</v>
      </c>
      <c r="B156" s="248" t="s">
        <v>122</v>
      </c>
      <c r="C156" s="250" t="s">
        <v>499</v>
      </c>
    </row>
    <row r="157" spans="1:3">
      <c r="A157" s="233" t="s">
        <v>716</v>
      </c>
      <c r="B157" s="248" t="s">
        <v>129</v>
      </c>
      <c r="C157" s="250" t="s">
        <v>744</v>
      </c>
    </row>
    <row r="158" spans="1:3">
      <c r="A158" s="233">
        <v>36.1</v>
      </c>
      <c r="B158" s="248" t="s">
        <v>500</v>
      </c>
      <c r="C158" s="250" t="s">
        <v>501</v>
      </c>
    </row>
    <row r="159" spans="1:3" ht="22.5">
      <c r="A159" s="233" t="s">
        <v>717</v>
      </c>
      <c r="B159" s="248" t="s">
        <v>705</v>
      </c>
      <c r="C159" s="223" t="s">
        <v>708</v>
      </c>
    </row>
    <row r="160" spans="1:3" ht="22.5">
      <c r="A160" s="233">
        <v>36.200000000000003</v>
      </c>
      <c r="B160" s="249" t="s">
        <v>753</v>
      </c>
      <c r="C160" s="223" t="s">
        <v>745</v>
      </c>
    </row>
    <row r="161" spans="1:3" ht="22.5">
      <c r="A161" s="233" t="s">
        <v>718</v>
      </c>
      <c r="B161" s="248" t="s">
        <v>705</v>
      </c>
      <c r="C161" s="223" t="s">
        <v>746</v>
      </c>
    </row>
    <row r="162" spans="1:3" ht="22.5">
      <c r="A162" s="233">
        <v>36.299999999999997</v>
      </c>
      <c r="B162" s="249" t="s">
        <v>754</v>
      </c>
      <c r="C162" s="223" t="s">
        <v>747</v>
      </c>
    </row>
    <row r="163" spans="1:3" ht="22.5">
      <c r="A163" s="233" t="s">
        <v>719</v>
      </c>
      <c r="B163" s="248" t="s">
        <v>705</v>
      </c>
      <c r="C163" s="223" t="s">
        <v>748</v>
      </c>
    </row>
    <row r="164" spans="1:3">
      <c r="A164" s="233" t="s">
        <v>720</v>
      </c>
      <c r="B164" s="248" t="s">
        <v>123</v>
      </c>
      <c r="C164" s="247" t="s">
        <v>749</v>
      </c>
    </row>
    <row r="165" spans="1:3">
      <c r="A165" s="233" t="s">
        <v>721</v>
      </c>
      <c r="B165" s="248" t="s">
        <v>705</v>
      </c>
      <c r="C165" s="247" t="s">
        <v>750</v>
      </c>
    </row>
    <row r="166" spans="1:3">
      <c r="A166" s="231">
        <v>37</v>
      </c>
      <c r="B166" s="248" t="s">
        <v>504</v>
      </c>
      <c r="C166" s="223" t="s">
        <v>505</v>
      </c>
    </row>
    <row r="167" spans="1:3">
      <c r="A167" s="231">
        <v>37.1</v>
      </c>
      <c r="B167" s="248" t="s">
        <v>506</v>
      </c>
      <c r="C167" s="223" t="s">
        <v>507</v>
      </c>
    </row>
    <row r="168" spans="1:3">
      <c r="A168" s="232" t="s">
        <v>502</v>
      </c>
      <c r="B168" s="248" t="s">
        <v>705</v>
      </c>
      <c r="C168" s="223" t="s">
        <v>709</v>
      </c>
    </row>
    <row r="169" spans="1:3">
      <c r="A169" s="231">
        <v>37.200000000000003</v>
      </c>
      <c r="B169" s="248" t="s">
        <v>509</v>
      </c>
      <c r="C169" s="223" t="s">
        <v>510</v>
      </c>
    </row>
    <row r="170" spans="1:3" ht="22.5">
      <c r="A170" s="232" t="s">
        <v>503</v>
      </c>
      <c r="B170" s="220" t="s">
        <v>705</v>
      </c>
      <c r="C170" s="223" t="s">
        <v>710</v>
      </c>
    </row>
    <row r="171" spans="1:3">
      <c r="A171" s="231">
        <v>38</v>
      </c>
      <c r="B171" s="220" t="s">
        <v>125</v>
      </c>
      <c r="C171" s="223" t="s">
        <v>512</v>
      </c>
    </row>
    <row r="172" spans="1:3">
      <c r="A172" s="233">
        <v>38.1</v>
      </c>
      <c r="B172" s="220" t="s">
        <v>126</v>
      </c>
      <c r="C172" s="241" t="s">
        <v>126</v>
      </c>
    </row>
    <row r="173" spans="1:3">
      <c r="A173" s="233" t="s">
        <v>508</v>
      </c>
      <c r="B173" s="224" t="s">
        <v>513</v>
      </c>
      <c r="C173" s="583" t="s">
        <v>514</v>
      </c>
    </row>
    <row r="174" spans="1:3">
      <c r="A174" s="233" t="s">
        <v>722</v>
      </c>
      <c r="B174" s="224" t="s">
        <v>515</v>
      </c>
      <c r="C174" s="583"/>
    </row>
    <row r="175" spans="1:3">
      <c r="A175" s="233" t="s">
        <v>723</v>
      </c>
      <c r="B175" s="224" t="s">
        <v>516</v>
      </c>
      <c r="C175" s="583"/>
    </row>
    <row r="176" spans="1:3">
      <c r="A176" s="233" t="s">
        <v>724</v>
      </c>
      <c r="B176" s="224" t="s">
        <v>517</v>
      </c>
      <c r="C176" s="583"/>
    </row>
    <row r="177" spans="1:3">
      <c r="A177" s="233" t="s">
        <v>725</v>
      </c>
      <c r="B177" s="224" t="s">
        <v>518</v>
      </c>
      <c r="C177" s="583"/>
    </row>
    <row r="178" spans="1:3">
      <c r="A178" s="233" t="s">
        <v>726</v>
      </c>
      <c r="B178" s="224" t="s">
        <v>519</v>
      </c>
      <c r="C178" s="583"/>
    </row>
    <row r="179" spans="1:3">
      <c r="A179" s="233">
        <v>38.200000000000003</v>
      </c>
      <c r="B179" s="220" t="s">
        <v>127</v>
      </c>
      <c r="C179" s="241" t="s">
        <v>127</v>
      </c>
    </row>
    <row r="180" spans="1:3">
      <c r="A180" s="233" t="s">
        <v>511</v>
      </c>
      <c r="B180" s="224" t="s">
        <v>520</v>
      </c>
      <c r="C180" s="583" t="s">
        <v>521</v>
      </c>
    </row>
    <row r="181" spans="1:3">
      <c r="A181" s="233" t="s">
        <v>727</v>
      </c>
      <c r="B181" s="224" t="s">
        <v>522</v>
      </c>
      <c r="C181" s="583"/>
    </row>
    <row r="182" spans="1:3">
      <c r="A182" s="233" t="s">
        <v>728</v>
      </c>
      <c r="B182" s="224" t="s">
        <v>523</v>
      </c>
      <c r="C182" s="583"/>
    </row>
    <row r="183" spans="1:3">
      <c r="A183" s="233" t="s">
        <v>729</v>
      </c>
      <c r="B183" s="224" t="s">
        <v>524</v>
      </c>
      <c r="C183" s="583"/>
    </row>
    <row r="184" spans="1:3">
      <c r="A184" s="233" t="s">
        <v>730</v>
      </c>
      <c r="B184" s="224" t="s">
        <v>525</v>
      </c>
      <c r="C184" s="583"/>
    </row>
    <row r="185" spans="1:3">
      <c r="A185" s="233" t="s">
        <v>731</v>
      </c>
      <c r="B185" s="224" t="s">
        <v>526</v>
      </c>
      <c r="C185" s="583"/>
    </row>
    <row r="186" spans="1:3">
      <c r="A186" s="233" t="s">
        <v>732</v>
      </c>
      <c r="B186" s="224" t="s">
        <v>527</v>
      </c>
      <c r="C186" s="583"/>
    </row>
    <row r="187" spans="1:3">
      <c r="A187" s="233">
        <v>38.299999999999997</v>
      </c>
      <c r="B187" s="220" t="s">
        <v>128</v>
      </c>
      <c r="C187" s="241" t="s">
        <v>528</v>
      </c>
    </row>
    <row r="188" spans="1:3">
      <c r="A188" s="233" t="s">
        <v>733</v>
      </c>
      <c r="B188" s="224" t="s">
        <v>529</v>
      </c>
      <c r="C188" s="583" t="s">
        <v>530</v>
      </c>
    </row>
    <row r="189" spans="1:3">
      <c r="A189" s="233" t="s">
        <v>734</v>
      </c>
      <c r="B189" s="224" t="s">
        <v>531</v>
      </c>
      <c r="C189" s="583"/>
    </row>
    <row r="190" spans="1:3">
      <c r="A190" s="233" t="s">
        <v>735</v>
      </c>
      <c r="B190" s="224" t="s">
        <v>532</v>
      </c>
      <c r="C190" s="583"/>
    </row>
    <row r="191" spans="1:3">
      <c r="A191" s="233" t="s">
        <v>736</v>
      </c>
      <c r="B191" s="224" t="s">
        <v>533</v>
      </c>
      <c r="C191" s="583"/>
    </row>
    <row r="192" spans="1:3">
      <c r="A192" s="233" t="s">
        <v>737</v>
      </c>
      <c r="B192" s="224" t="s">
        <v>534</v>
      </c>
      <c r="C192" s="583"/>
    </row>
    <row r="193" spans="1:3">
      <c r="A193" s="233" t="s">
        <v>738</v>
      </c>
      <c r="B193" s="224" t="s">
        <v>535</v>
      </c>
      <c r="C193" s="583"/>
    </row>
    <row r="194" spans="1:3">
      <c r="A194" s="233">
        <v>38.4</v>
      </c>
      <c r="B194" s="220" t="s">
        <v>504</v>
      </c>
      <c r="C194" s="223" t="s">
        <v>505</v>
      </c>
    </row>
    <row r="195" spans="1:3" s="218" customFormat="1">
      <c r="A195" s="233" t="s">
        <v>739</v>
      </c>
      <c r="B195" s="224" t="s">
        <v>529</v>
      </c>
      <c r="C195" s="583" t="s">
        <v>536</v>
      </c>
    </row>
    <row r="196" spans="1:3">
      <c r="A196" s="233" t="s">
        <v>740</v>
      </c>
      <c r="B196" s="224" t="s">
        <v>531</v>
      </c>
      <c r="C196" s="583"/>
    </row>
    <row r="197" spans="1:3">
      <c r="A197" s="233" t="s">
        <v>741</v>
      </c>
      <c r="B197" s="224" t="s">
        <v>532</v>
      </c>
      <c r="C197" s="583"/>
    </row>
    <row r="198" spans="1:3">
      <c r="A198" s="233" t="s">
        <v>742</v>
      </c>
      <c r="B198" s="224" t="s">
        <v>533</v>
      </c>
      <c r="C198" s="583"/>
    </row>
    <row r="199" spans="1:3" ht="12" thickBot="1">
      <c r="A199" s="234" t="s">
        <v>743</v>
      </c>
      <c r="B199" s="224" t="s">
        <v>537</v>
      </c>
      <c r="C199" s="583"/>
    </row>
    <row r="200" spans="1:3" ht="12" thickBot="1">
      <c r="A200" s="578" t="s">
        <v>692</v>
      </c>
      <c r="B200" s="579"/>
      <c r="C200" s="580"/>
    </row>
    <row r="201" spans="1:3" ht="12.75" thickTop="1" thickBot="1">
      <c r="A201" s="592" t="s">
        <v>538</v>
      </c>
      <c r="B201" s="592"/>
      <c r="C201" s="592"/>
    </row>
    <row r="202" spans="1:3">
      <c r="A202" s="225">
        <v>11.1</v>
      </c>
      <c r="B202" s="226" t="s">
        <v>539</v>
      </c>
      <c r="C202" s="221" t="s">
        <v>540</v>
      </c>
    </row>
    <row r="203" spans="1:3">
      <c r="A203" s="225">
        <v>11.2</v>
      </c>
      <c r="B203" s="226" t="s">
        <v>541</v>
      </c>
      <c r="C203" s="221" t="s">
        <v>542</v>
      </c>
    </row>
    <row r="204" spans="1:3" ht="22.5">
      <c r="A204" s="225">
        <v>11.3</v>
      </c>
      <c r="B204" s="226" t="s">
        <v>543</v>
      </c>
      <c r="C204" s="221" t="s">
        <v>544</v>
      </c>
    </row>
    <row r="205" spans="1:3" ht="22.5">
      <c r="A205" s="225">
        <v>11.4</v>
      </c>
      <c r="B205" s="226" t="s">
        <v>545</v>
      </c>
      <c r="C205" s="221" t="s">
        <v>546</v>
      </c>
    </row>
    <row r="206" spans="1:3" ht="22.5">
      <c r="A206" s="225">
        <v>11.5</v>
      </c>
      <c r="B206" s="226" t="s">
        <v>547</v>
      </c>
      <c r="C206" s="221" t="s">
        <v>548</v>
      </c>
    </row>
    <row r="207" spans="1:3">
      <c r="A207" s="225">
        <v>11.6</v>
      </c>
      <c r="B207" s="226" t="s">
        <v>549</v>
      </c>
      <c r="C207" s="221" t="s">
        <v>550</v>
      </c>
    </row>
    <row r="208" spans="1:3" ht="22.5">
      <c r="A208" s="225">
        <v>11.7</v>
      </c>
      <c r="B208" s="226" t="s">
        <v>711</v>
      </c>
      <c r="C208" s="221" t="s">
        <v>712</v>
      </c>
    </row>
    <row r="209" spans="1:3" ht="22.5">
      <c r="A209" s="225">
        <v>11.8</v>
      </c>
      <c r="B209" s="226" t="s">
        <v>713</v>
      </c>
      <c r="C209" s="221" t="s">
        <v>714</v>
      </c>
    </row>
    <row r="210" spans="1:3">
      <c r="A210" s="225">
        <v>11.9</v>
      </c>
      <c r="B210" s="221" t="s">
        <v>551</v>
      </c>
      <c r="C210" s="221" t="s">
        <v>552</v>
      </c>
    </row>
    <row r="211" spans="1:3">
      <c r="A211" s="225">
        <v>11.1</v>
      </c>
      <c r="B211" s="221" t="s">
        <v>553</v>
      </c>
      <c r="C211" s="221" t="s">
        <v>554</v>
      </c>
    </row>
    <row r="212" spans="1:3">
      <c r="A212" s="225">
        <v>11.11</v>
      </c>
      <c r="B212" s="223" t="s">
        <v>555</v>
      </c>
      <c r="C212" s="221" t="s">
        <v>556</v>
      </c>
    </row>
    <row r="213" spans="1:3">
      <c r="A213" s="225">
        <v>11.12</v>
      </c>
      <c r="B213" s="226" t="s">
        <v>557</v>
      </c>
      <c r="C213" s="221" t="s">
        <v>558</v>
      </c>
    </row>
    <row r="214" spans="1:3">
      <c r="A214" s="225">
        <v>11.13</v>
      </c>
      <c r="B214" s="226" t="s">
        <v>559</v>
      </c>
      <c r="C214" s="241" t="s">
        <v>560</v>
      </c>
    </row>
    <row r="215" spans="1:3" ht="22.5">
      <c r="A215" s="225">
        <v>11.14</v>
      </c>
      <c r="B215" s="226" t="s">
        <v>751</v>
      </c>
      <c r="C215" s="241" t="s">
        <v>752</v>
      </c>
    </row>
    <row r="216" spans="1:3">
      <c r="A216" s="225">
        <v>11.15</v>
      </c>
      <c r="B216" s="226" t="s">
        <v>561</v>
      </c>
      <c r="C216" s="241" t="s">
        <v>562</v>
      </c>
    </row>
    <row r="217" spans="1:3">
      <c r="A217" s="225">
        <v>11.16</v>
      </c>
      <c r="B217" s="226" t="s">
        <v>563</v>
      </c>
      <c r="C217" s="241" t="s">
        <v>564</v>
      </c>
    </row>
    <row r="218" spans="1:3">
      <c r="A218" s="225">
        <v>11.17</v>
      </c>
      <c r="B218" s="226" t="s">
        <v>565</v>
      </c>
      <c r="C218" s="241" t="s">
        <v>566</v>
      </c>
    </row>
    <row r="219" spans="1:3">
      <c r="A219" s="225">
        <v>11.18</v>
      </c>
      <c r="B219" s="226" t="s">
        <v>567</v>
      </c>
      <c r="C219" s="241" t="s">
        <v>568</v>
      </c>
    </row>
    <row r="220" spans="1:3" ht="22.5">
      <c r="A220" s="225">
        <v>11.19</v>
      </c>
      <c r="B220" s="226" t="s">
        <v>569</v>
      </c>
      <c r="C220" s="241" t="s">
        <v>673</v>
      </c>
    </row>
    <row r="221" spans="1:3" ht="22.5">
      <c r="A221" s="225">
        <v>11.2</v>
      </c>
      <c r="B221" s="226" t="s">
        <v>570</v>
      </c>
      <c r="C221" s="241" t="s">
        <v>674</v>
      </c>
    </row>
    <row r="222" spans="1:3" s="218" customFormat="1">
      <c r="A222" s="225">
        <v>11.21</v>
      </c>
      <c r="B222" s="226" t="s">
        <v>571</v>
      </c>
      <c r="C222" s="241" t="s">
        <v>572</v>
      </c>
    </row>
    <row r="223" spans="1:3">
      <c r="A223" s="225">
        <v>11.22</v>
      </c>
      <c r="B223" s="226" t="s">
        <v>573</v>
      </c>
      <c r="C223" s="241" t="s">
        <v>574</v>
      </c>
    </row>
    <row r="224" spans="1:3">
      <c r="A224" s="225">
        <v>11.23</v>
      </c>
      <c r="B224" s="226" t="s">
        <v>575</v>
      </c>
      <c r="C224" s="241" t="s">
        <v>576</v>
      </c>
    </row>
    <row r="225" spans="1:3">
      <c r="A225" s="225">
        <v>11.24</v>
      </c>
      <c r="B225" s="226" t="s">
        <v>577</v>
      </c>
      <c r="C225" s="241" t="s">
        <v>578</v>
      </c>
    </row>
    <row r="226" spans="1:3">
      <c r="A226" s="225">
        <v>11.25</v>
      </c>
      <c r="B226" s="243" t="s">
        <v>579</v>
      </c>
      <c r="C226" s="244" t="s">
        <v>580</v>
      </c>
    </row>
    <row r="227" spans="1:3" ht="12" thickBot="1">
      <c r="A227" s="589" t="s">
        <v>693</v>
      </c>
      <c r="B227" s="590"/>
      <c r="C227" s="591"/>
    </row>
    <row r="228" spans="1:3" ht="12.75" thickTop="1" thickBot="1">
      <c r="A228" s="592" t="s">
        <v>538</v>
      </c>
      <c r="B228" s="592"/>
      <c r="C228" s="592"/>
    </row>
    <row r="229" spans="1:3">
      <c r="A229" s="219" t="s">
        <v>581</v>
      </c>
      <c r="B229" s="227" t="s">
        <v>582</v>
      </c>
      <c r="C229" s="593" t="s">
        <v>583</v>
      </c>
    </row>
    <row r="230" spans="1:3">
      <c r="A230" s="217" t="s">
        <v>584</v>
      </c>
      <c r="B230" s="223" t="s">
        <v>585</v>
      </c>
      <c r="C230" s="583"/>
    </row>
    <row r="231" spans="1:3">
      <c r="A231" s="217" t="s">
        <v>586</v>
      </c>
      <c r="B231" s="223" t="s">
        <v>587</v>
      </c>
      <c r="C231" s="583"/>
    </row>
    <row r="232" spans="1:3">
      <c r="A232" s="217" t="s">
        <v>588</v>
      </c>
      <c r="B232" s="223" t="s">
        <v>589</v>
      </c>
      <c r="C232" s="583"/>
    </row>
    <row r="233" spans="1:3">
      <c r="A233" s="217" t="s">
        <v>590</v>
      </c>
      <c r="B233" s="223" t="s">
        <v>591</v>
      </c>
      <c r="C233" s="583"/>
    </row>
    <row r="234" spans="1:3">
      <c r="A234" s="217" t="s">
        <v>592</v>
      </c>
      <c r="B234" s="223" t="s">
        <v>593</v>
      </c>
      <c r="C234" s="241" t="s">
        <v>594</v>
      </c>
    </row>
    <row r="235" spans="1:3" ht="22.5">
      <c r="A235" s="217" t="s">
        <v>595</v>
      </c>
      <c r="B235" s="223" t="s">
        <v>596</v>
      </c>
      <c r="C235" s="241" t="s">
        <v>597</v>
      </c>
    </row>
    <row r="236" spans="1:3">
      <c r="A236" s="217" t="s">
        <v>598</v>
      </c>
      <c r="B236" s="223" t="s">
        <v>599</v>
      </c>
      <c r="C236" s="241" t="s">
        <v>600</v>
      </c>
    </row>
    <row r="237" spans="1:3">
      <c r="A237" s="217" t="s">
        <v>601</v>
      </c>
      <c r="B237" s="223" t="s">
        <v>602</v>
      </c>
      <c r="C237" s="583" t="s">
        <v>603</v>
      </c>
    </row>
    <row r="238" spans="1:3">
      <c r="A238" s="217" t="s">
        <v>604</v>
      </c>
      <c r="B238" s="223" t="s">
        <v>605</v>
      </c>
      <c r="C238" s="583"/>
    </row>
    <row r="239" spans="1:3">
      <c r="A239" s="217" t="s">
        <v>606</v>
      </c>
      <c r="B239" s="223" t="s">
        <v>607</v>
      </c>
      <c r="C239" s="583"/>
    </row>
    <row r="240" spans="1:3">
      <c r="A240" s="217" t="s">
        <v>608</v>
      </c>
      <c r="B240" s="223" t="s">
        <v>609</v>
      </c>
      <c r="C240" s="583" t="s">
        <v>583</v>
      </c>
    </row>
    <row r="241" spans="1:3">
      <c r="A241" s="217" t="s">
        <v>610</v>
      </c>
      <c r="B241" s="223" t="s">
        <v>611</v>
      </c>
      <c r="C241" s="583"/>
    </row>
    <row r="242" spans="1:3">
      <c r="A242" s="217" t="s">
        <v>612</v>
      </c>
      <c r="B242" s="223" t="s">
        <v>613</v>
      </c>
      <c r="C242" s="583"/>
    </row>
    <row r="243" spans="1:3" s="218" customFormat="1">
      <c r="A243" s="217" t="s">
        <v>614</v>
      </c>
      <c r="B243" s="223" t="s">
        <v>615</v>
      </c>
      <c r="C243" s="583"/>
    </row>
    <row r="244" spans="1:3">
      <c r="A244" s="217" t="s">
        <v>616</v>
      </c>
      <c r="B244" s="223" t="s">
        <v>617</v>
      </c>
      <c r="C244" s="583"/>
    </row>
    <row r="245" spans="1:3">
      <c r="A245" s="217" t="s">
        <v>618</v>
      </c>
      <c r="B245" s="223" t="s">
        <v>619</v>
      </c>
      <c r="C245" s="583"/>
    </row>
    <row r="246" spans="1:3">
      <c r="A246" s="217" t="s">
        <v>620</v>
      </c>
      <c r="B246" s="223" t="s">
        <v>621</v>
      </c>
      <c r="C246" s="583"/>
    </row>
    <row r="247" spans="1:3">
      <c r="A247" s="217" t="s">
        <v>622</v>
      </c>
      <c r="B247" s="223" t="s">
        <v>623</v>
      </c>
      <c r="C247" s="583"/>
    </row>
    <row r="248" spans="1:3" s="218" customFormat="1" ht="12" thickBot="1">
      <c r="A248" s="578" t="s">
        <v>694</v>
      </c>
      <c r="B248" s="579"/>
      <c r="C248" s="580"/>
    </row>
    <row r="249" spans="1:3" ht="12.75" thickTop="1" thickBot="1">
      <c r="A249" s="575" t="s">
        <v>624</v>
      </c>
      <c r="B249" s="575"/>
      <c r="C249" s="575"/>
    </row>
    <row r="250" spans="1:3">
      <c r="A250" s="217">
        <v>13.1</v>
      </c>
      <c r="B250" s="576" t="s">
        <v>625</v>
      </c>
      <c r="C250" s="577"/>
    </row>
    <row r="251" spans="1:3" ht="33.75">
      <c r="A251" s="217" t="s">
        <v>626</v>
      </c>
      <c r="B251" s="226" t="s">
        <v>627</v>
      </c>
      <c r="C251" s="221" t="s">
        <v>628</v>
      </c>
    </row>
    <row r="252" spans="1:3" ht="101.25">
      <c r="A252" s="217" t="s">
        <v>629</v>
      </c>
      <c r="B252" s="226" t="s">
        <v>630</v>
      </c>
      <c r="C252" s="221" t="s">
        <v>631</v>
      </c>
    </row>
    <row r="253" spans="1:3" ht="12" thickBot="1">
      <c r="A253" s="578" t="s">
        <v>695</v>
      </c>
      <c r="B253" s="579"/>
      <c r="C253" s="580"/>
    </row>
    <row r="254" spans="1:3" ht="12.75" thickTop="1" thickBot="1">
      <c r="A254" s="575" t="s">
        <v>624</v>
      </c>
      <c r="B254" s="575"/>
      <c r="C254" s="575"/>
    </row>
    <row r="255" spans="1:3">
      <c r="A255" s="217">
        <v>14.1</v>
      </c>
      <c r="B255" s="576" t="s">
        <v>632</v>
      </c>
      <c r="C255" s="577"/>
    </row>
    <row r="256" spans="1:3" ht="22.5">
      <c r="A256" s="217" t="s">
        <v>633</v>
      </c>
      <c r="B256" s="226" t="s">
        <v>634</v>
      </c>
      <c r="C256" s="221" t="s">
        <v>635</v>
      </c>
    </row>
    <row r="257" spans="1:3" ht="45">
      <c r="A257" s="217" t="s">
        <v>636</v>
      </c>
      <c r="B257" s="226" t="s">
        <v>637</v>
      </c>
      <c r="C257" s="221" t="s">
        <v>638</v>
      </c>
    </row>
    <row r="258" spans="1:3" ht="12" customHeight="1">
      <c r="A258" s="217" t="s">
        <v>639</v>
      </c>
      <c r="B258" s="226" t="s">
        <v>640</v>
      </c>
      <c r="C258" s="221" t="s">
        <v>641</v>
      </c>
    </row>
    <row r="259" spans="1:3" ht="33.75">
      <c r="A259" s="217" t="s">
        <v>642</v>
      </c>
      <c r="B259" s="226" t="s">
        <v>643</v>
      </c>
      <c r="C259" s="221" t="s">
        <v>644</v>
      </c>
    </row>
    <row r="260" spans="1:3" ht="11.25" customHeight="1">
      <c r="A260" s="217" t="s">
        <v>645</v>
      </c>
      <c r="B260" s="226" t="s">
        <v>646</v>
      </c>
      <c r="C260" s="221" t="s">
        <v>647</v>
      </c>
    </row>
    <row r="261" spans="1:3" ht="56.25">
      <c r="A261" s="217" t="s">
        <v>648</v>
      </c>
      <c r="B261" s="226" t="s">
        <v>649</v>
      </c>
      <c r="C261" s="221" t="s">
        <v>650</v>
      </c>
    </row>
    <row r="262" spans="1:3">
      <c r="A262" s="212"/>
      <c r="B262" s="212"/>
      <c r="C262" s="212"/>
    </row>
    <row r="263" spans="1:3">
      <c r="A263" s="212"/>
      <c r="B263" s="212"/>
      <c r="C263" s="212"/>
    </row>
    <row r="264" spans="1:3">
      <c r="A264" s="212"/>
      <c r="B264" s="212"/>
      <c r="C264" s="212"/>
    </row>
    <row r="265" spans="1:3">
      <c r="A265" s="212"/>
      <c r="B265" s="212"/>
      <c r="C265" s="212"/>
    </row>
    <row r="266" spans="1:3">
      <c r="A266" s="212"/>
      <c r="B266" s="212"/>
      <c r="C266" s="212"/>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90" zoomScaleNormal="9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464" t="str">
        <f>Info!C2</f>
        <v>სს თიბისი ბანკი</v>
      </c>
    </row>
    <row r="2" spans="1:8">
      <c r="A2" s="16" t="s">
        <v>232</v>
      </c>
      <c r="B2" s="15" t="s">
        <v>939</v>
      </c>
      <c r="C2" s="27"/>
      <c r="D2" s="17"/>
      <c r="E2" s="17"/>
      <c r="F2" s="17"/>
      <c r="G2" s="17"/>
      <c r="H2" s="1"/>
    </row>
    <row r="3" spans="1:8">
      <c r="A3" s="16"/>
      <c r="C3" s="27"/>
      <c r="D3" s="17"/>
      <c r="E3" s="17"/>
      <c r="F3" s="17"/>
      <c r="G3" s="17"/>
      <c r="H3" s="1"/>
    </row>
    <row r="4" spans="1:8" ht="16.5" thickBot="1">
      <c r="A4" s="73" t="s">
        <v>653</v>
      </c>
      <c r="B4" s="192" t="s">
        <v>266</v>
      </c>
      <c r="C4" s="193"/>
      <c r="D4" s="194"/>
      <c r="E4" s="194"/>
      <c r="F4" s="194"/>
      <c r="G4" s="194"/>
      <c r="H4" s="1"/>
    </row>
    <row r="5" spans="1:8" ht="15">
      <c r="A5" s="334" t="s">
        <v>32</v>
      </c>
      <c r="B5" s="335"/>
      <c r="C5" s="514" t="s">
        <v>5</v>
      </c>
      <c r="D5" s="336" t="s">
        <v>6</v>
      </c>
      <c r="E5" s="336" t="s">
        <v>7</v>
      </c>
      <c r="F5" s="336" t="s">
        <v>8</v>
      </c>
      <c r="G5" s="337" t="s">
        <v>9</v>
      </c>
    </row>
    <row r="6" spans="1:8" ht="15">
      <c r="A6" s="114"/>
      <c r="B6" s="30" t="s">
        <v>228</v>
      </c>
      <c r="C6" s="338"/>
      <c r="D6" s="338"/>
      <c r="E6" s="338"/>
      <c r="F6" s="338"/>
      <c r="G6" s="339"/>
    </row>
    <row r="7" spans="1:8" ht="15">
      <c r="A7" s="114"/>
      <c r="B7" s="31" t="s">
        <v>233</v>
      </c>
      <c r="C7" s="338"/>
      <c r="D7" s="338"/>
      <c r="E7" s="338"/>
      <c r="F7" s="338"/>
      <c r="G7" s="339"/>
    </row>
    <row r="8" spans="1:8" ht="15">
      <c r="A8" s="115">
        <v>1</v>
      </c>
      <c r="B8" s="242" t="s">
        <v>29</v>
      </c>
      <c r="C8" s="251">
        <v>1871891895.8862803</v>
      </c>
      <c r="D8" s="252">
        <v>1770733949.95119</v>
      </c>
      <c r="E8" s="252">
        <v>1678050422.0190899</v>
      </c>
      <c r="F8" s="252">
        <v>1698420025.8162198</v>
      </c>
      <c r="G8" s="253">
        <v>1629594409.74845</v>
      </c>
    </row>
    <row r="9" spans="1:8" ht="15">
      <c r="A9" s="115">
        <v>2</v>
      </c>
      <c r="B9" s="242" t="s">
        <v>130</v>
      </c>
      <c r="C9" s="251">
        <v>2281706395.8862801</v>
      </c>
      <c r="D9" s="252">
        <v>2191791549.95119</v>
      </c>
      <c r="E9" s="252">
        <v>1730301622.0190899</v>
      </c>
      <c r="F9" s="252">
        <v>1746744825.8162198</v>
      </c>
      <c r="G9" s="253">
        <v>1678716009.74845</v>
      </c>
    </row>
    <row r="10" spans="1:8" ht="15">
      <c r="A10" s="115">
        <v>3</v>
      </c>
      <c r="B10" s="242" t="s">
        <v>94</v>
      </c>
      <c r="C10" s="251">
        <v>2974028760.1640739</v>
      </c>
      <c r="D10" s="252">
        <v>2894703871.5104384</v>
      </c>
      <c r="E10" s="252">
        <v>2430135444.9519434</v>
      </c>
      <c r="F10" s="252">
        <v>2421460919.7992582</v>
      </c>
      <c r="G10" s="253">
        <v>2351269403.0036039</v>
      </c>
    </row>
    <row r="11" spans="1:8" ht="15">
      <c r="A11" s="114"/>
      <c r="B11" s="30" t="s">
        <v>229</v>
      </c>
      <c r="C11" s="338"/>
      <c r="D11" s="338"/>
      <c r="E11" s="338"/>
      <c r="F11" s="338"/>
      <c r="G11" s="339"/>
    </row>
    <row r="12" spans="1:8" ht="15" customHeight="1">
      <c r="A12" s="115">
        <v>4</v>
      </c>
      <c r="B12" s="242" t="s">
        <v>675</v>
      </c>
      <c r="C12" s="376">
        <v>15593925181.372055</v>
      </c>
      <c r="D12" s="252">
        <v>14889694674.496044</v>
      </c>
      <c r="E12" s="252">
        <v>13986201427.590433</v>
      </c>
      <c r="F12" s="252">
        <v>12689740499.758022</v>
      </c>
      <c r="G12" s="253">
        <v>13154872018.554447</v>
      </c>
    </row>
    <row r="13" spans="1:8" ht="15">
      <c r="A13" s="114"/>
      <c r="B13" s="30" t="s">
        <v>131</v>
      </c>
      <c r="C13" s="338"/>
      <c r="D13" s="338"/>
      <c r="E13" s="338"/>
      <c r="F13" s="338"/>
      <c r="G13" s="339"/>
    </row>
    <row r="14" spans="1:8" s="3" customFormat="1" ht="15">
      <c r="A14" s="115"/>
      <c r="B14" s="31" t="s">
        <v>837</v>
      </c>
      <c r="C14" s="338"/>
      <c r="D14" s="338"/>
      <c r="E14" s="338"/>
      <c r="F14" s="338"/>
      <c r="G14" s="339"/>
    </row>
    <row r="15" spans="1:8" ht="15">
      <c r="A15" s="113">
        <v>5</v>
      </c>
      <c r="B15" s="29"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&gt;=10.3568423505756%</v>
      </c>
      <c r="C15" s="471">
        <v>0.12003981512764826</v>
      </c>
      <c r="D15" s="472">
        <v>0.11892345603192311</v>
      </c>
      <c r="E15" s="472">
        <v>0.11997899720711998</v>
      </c>
      <c r="F15" s="472">
        <v>0.13384198249354323</v>
      </c>
      <c r="G15" s="473">
        <v>0.12387763312710066</v>
      </c>
    </row>
    <row r="16" spans="1:8" ht="15" customHeight="1">
      <c r="A16" s="113">
        <v>6</v>
      </c>
      <c r="B16" s="29" t="str">
        <f>"პირველადი კაპიტალის კოეფიციენტი &gt;="&amp;'9.1. Capital Requirements'!$C$20*100&amp;"%"</f>
        <v>პირველადი კაპიტალის კოეფიციენტი &gt;=12.4842071355918%</v>
      </c>
      <c r="C16" s="471">
        <v>0.1463202092704616</v>
      </c>
      <c r="D16" s="472">
        <v>0.1472019136635099</v>
      </c>
      <c r="E16" s="472">
        <v>0.12371490793817269</v>
      </c>
      <c r="F16" s="472">
        <v>0.1376501612345444</v>
      </c>
      <c r="G16" s="473">
        <v>0.12761173254902708</v>
      </c>
    </row>
    <row r="17" spans="1:7" ht="15">
      <c r="A17" s="113">
        <v>7</v>
      </c>
      <c r="B17" s="29" t="str">
        <f>"საზედამხედველო კაპიტალის კოეფიციენტი &gt;="&amp;'9.1. Capital Requirements'!$C$21*100&amp;"%"</f>
        <v>საზედამხედველო კაპიტალის კოეფიციენტი &gt;=17.4767344478867%</v>
      </c>
      <c r="C17" s="471">
        <v>0.1907171366781176</v>
      </c>
      <c r="D17" s="472">
        <v>0.19440988783125684</v>
      </c>
      <c r="E17" s="472">
        <v>0.17375235567235867</v>
      </c>
      <c r="F17" s="472">
        <v>0.19082036546337827</v>
      </c>
      <c r="G17" s="473">
        <v>0.17873753539276002</v>
      </c>
    </row>
    <row r="18" spans="1:7" ht="15">
      <c r="A18" s="114"/>
      <c r="B18" s="30" t="s">
        <v>11</v>
      </c>
      <c r="C18" s="474"/>
      <c r="D18" s="474"/>
      <c r="E18" s="474"/>
      <c r="F18" s="474"/>
      <c r="G18" s="475"/>
    </row>
    <row r="19" spans="1:7" ht="15" customHeight="1">
      <c r="A19" s="116">
        <v>8</v>
      </c>
      <c r="B19" s="32" t="s">
        <v>12</v>
      </c>
      <c r="C19" s="476">
        <v>7.92992203752204E-2</v>
      </c>
      <c r="D19" s="477">
        <v>7.8538091585247188E-2</v>
      </c>
      <c r="E19" s="477">
        <v>7.9959441104150819E-2</v>
      </c>
      <c r="F19" s="477">
        <v>8.163874211657704E-2</v>
      </c>
      <c r="G19" s="478">
        <v>8.6204807637783223E-2</v>
      </c>
    </row>
    <row r="20" spans="1:7" ht="15">
      <c r="A20" s="116">
        <v>9</v>
      </c>
      <c r="B20" s="32" t="s">
        <v>13</v>
      </c>
      <c r="C20" s="476">
        <v>3.991374905638987E-2</v>
      </c>
      <c r="D20" s="477">
        <v>3.9180083774910786E-2</v>
      </c>
      <c r="E20" s="477">
        <v>3.835448250823472E-2</v>
      </c>
      <c r="F20" s="477">
        <v>3.6889482619878788E-2</v>
      </c>
      <c r="G20" s="478">
        <v>3.7488134771166241E-2</v>
      </c>
    </row>
    <row r="21" spans="1:7" ht="15">
      <c r="A21" s="116">
        <v>10</v>
      </c>
      <c r="B21" s="32" t="s">
        <v>14</v>
      </c>
      <c r="C21" s="476">
        <v>3.6331868474591654E-2</v>
      </c>
      <c r="D21" s="477">
        <v>3.8746865133617713E-2</v>
      </c>
      <c r="E21" s="477">
        <v>3.3754350161164466E-2</v>
      </c>
      <c r="F21" s="477">
        <v>4.1614296576677902E-2</v>
      </c>
      <c r="G21" s="478">
        <v>4.4656039270009482E-2</v>
      </c>
    </row>
    <row r="22" spans="1:7" ht="15">
      <c r="A22" s="116">
        <v>11</v>
      </c>
      <c r="B22" s="32" t="s">
        <v>267</v>
      </c>
      <c r="C22" s="476">
        <v>3.9385471318830537E-2</v>
      </c>
      <c r="D22" s="477">
        <v>3.9358007810336409E-2</v>
      </c>
      <c r="E22" s="477">
        <v>4.1604958595916092E-2</v>
      </c>
      <c r="F22" s="477">
        <v>4.4749259496698258E-2</v>
      </c>
      <c r="G22" s="478">
        <v>4.8716672866616989E-2</v>
      </c>
    </row>
    <row r="23" spans="1:7" ht="15">
      <c r="A23" s="116">
        <v>12</v>
      </c>
      <c r="B23" s="32" t="s">
        <v>15</v>
      </c>
      <c r="C23" s="476">
        <v>2.3977327680912434E-2</v>
      </c>
      <c r="D23" s="477">
        <v>2.2486855022940469E-2</v>
      </c>
      <c r="E23" s="477">
        <v>2.0108634339953878E-2</v>
      </c>
      <c r="F23" s="477">
        <v>2.669747654183565E-2</v>
      </c>
      <c r="G23" s="478">
        <v>2.7231123082496252E-2</v>
      </c>
    </row>
    <row r="24" spans="1:7" ht="15">
      <c r="A24" s="116">
        <v>13</v>
      </c>
      <c r="B24" s="32" t="s">
        <v>16</v>
      </c>
      <c r="C24" s="476">
        <v>0.19927212216237863</v>
      </c>
      <c r="D24" s="477">
        <v>0.18561155741330221</v>
      </c>
      <c r="E24" s="477">
        <v>0.16049812287550005</v>
      </c>
      <c r="F24" s="477">
        <v>0.20661396131886023</v>
      </c>
      <c r="G24" s="478">
        <v>0.21302927314972495</v>
      </c>
    </row>
    <row r="25" spans="1:7" ht="15">
      <c r="A25" s="114"/>
      <c r="B25" s="30" t="s">
        <v>17</v>
      </c>
      <c r="C25" s="474"/>
      <c r="D25" s="474"/>
      <c r="E25" s="474"/>
      <c r="F25" s="474"/>
      <c r="G25" s="475"/>
    </row>
    <row r="26" spans="1:7" ht="15">
      <c r="A26" s="116">
        <v>14</v>
      </c>
      <c r="B26" s="32" t="s">
        <v>18</v>
      </c>
      <c r="C26" s="476">
        <v>3.0898507731881027E-2</v>
      </c>
      <c r="D26" s="477">
        <v>3.3813247701828655E-2</v>
      </c>
      <c r="E26" s="477">
        <v>3.6996539124621225E-2</v>
      </c>
      <c r="F26" s="477">
        <v>3.8631173558669837E-2</v>
      </c>
      <c r="G26" s="478">
        <v>3.5851498592781812E-2</v>
      </c>
    </row>
    <row r="27" spans="1:7" ht="15" customHeight="1">
      <c r="A27" s="116">
        <v>15</v>
      </c>
      <c r="B27" s="32" t="s">
        <v>19</v>
      </c>
      <c r="C27" s="476">
        <v>3.9045186737354742E-2</v>
      </c>
      <c r="D27" s="477">
        <v>4.1097738146649521E-2</v>
      </c>
      <c r="E27" s="477">
        <v>4.2188202962713729E-2</v>
      </c>
      <c r="F27" s="477">
        <v>4.2592942075212387E-2</v>
      </c>
      <c r="G27" s="478">
        <v>4.1544601043908051E-2</v>
      </c>
    </row>
    <row r="28" spans="1:7" ht="15">
      <c r="A28" s="116">
        <v>16</v>
      </c>
      <c r="B28" s="32" t="s">
        <v>20</v>
      </c>
      <c r="C28" s="476">
        <v>0.58762789305704533</v>
      </c>
      <c r="D28" s="477">
        <v>0.57608582418405285</v>
      </c>
      <c r="E28" s="477">
        <v>0.59383804295004128</v>
      </c>
      <c r="F28" s="477">
        <v>0.59414740572430802</v>
      </c>
      <c r="G28" s="478">
        <v>0.59839276113247342</v>
      </c>
    </row>
    <row r="29" spans="1:7" ht="15" customHeight="1">
      <c r="A29" s="116">
        <v>17</v>
      </c>
      <c r="B29" s="32" t="s">
        <v>21</v>
      </c>
      <c r="C29" s="476">
        <v>0.53229936992534133</v>
      </c>
      <c r="D29" s="477">
        <v>0.55785155853160373</v>
      </c>
      <c r="E29" s="477">
        <v>0.56931424488557603</v>
      </c>
      <c r="F29" s="477">
        <v>0.54463867034521285</v>
      </c>
      <c r="G29" s="478">
        <v>0.55447373481224949</v>
      </c>
    </row>
    <row r="30" spans="1:7" ht="15">
      <c r="A30" s="116">
        <v>18</v>
      </c>
      <c r="B30" s="32" t="s">
        <v>22</v>
      </c>
      <c r="C30" s="476">
        <v>0.22281223794416166</v>
      </c>
      <c r="D30" s="477">
        <v>0.12999340665229842</v>
      </c>
      <c r="E30" s="477">
        <v>7.848308129555448E-2</v>
      </c>
      <c r="F30" s="477">
        <v>6.117918647637479E-4</v>
      </c>
      <c r="G30" s="478">
        <v>0.20977091895114378</v>
      </c>
    </row>
    <row r="31" spans="1:7" ht="15" customHeight="1">
      <c r="A31" s="114"/>
      <c r="B31" s="30" t="s">
        <v>23</v>
      </c>
      <c r="C31" s="474"/>
      <c r="D31" s="474"/>
      <c r="E31" s="474"/>
      <c r="F31" s="474"/>
      <c r="G31" s="475"/>
    </row>
    <row r="32" spans="1:7" ht="15" customHeight="1">
      <c r="A32" s="116">
        <v>19</v>
      </c>
      <c r="B32" s="32" t="s">
        <v>24</v>
      </c>
      <c r="C32" s="476">
        <v>0.17184674965598676</v>
      </c>
      <c r="D32" s="476">
        <v>0.22844439211353618</v>
      </c>
      <c r="E32" s="476">
        <v>0.23996139106899</v>
      </c>
      <c r="F32" s="476">
        <v>0.22060972148755201</v>
      </c>
      <c r="G32" s="479">
        <v>0.21270332464581956</v>
      </c>
    </row>
    <row r="33" spans="1:7" ht="15" customHeight="1">
      <c r="A33" s="116">
        <v>20</v>
      </c>
      <c r="B33" s="32" t="s">
        <v>25</v>
      </c>
      <c r="C33" s="476">
        <v>0.63404513965152642</v>
      </c>
      <c r="D33" s="476">
        <v>0.64801711433775566</v>
      </c>
      <c r="E33" s="476">
        <v>0.65117054152575005</v>
      </c>
      <c r="F33" s="476">
        <v>0.64796165313808185</v>
      </c>
      <c r="G33" s="479">
        <v>0.63321901253751611</v>
      </c>
    </row>
    <row r="34" spans="1:7" ht="15" customHeight="1">
      <c r="A34" s="116">
        <v>21</v>
      </c>
      <c r="B34" s="254" t="s">
        <v>26</v>
      </c>
      <c r="C34" s="476">
        <v>0.36789247188462687</v>
      </c>
      <c r="D34" s="476">
        <v>0.36537296339502862</v>
      </c>
      <c r="E34" s="476">
        <v>0.37733342436967893</v>
      </c>
      <c r="F34" s="476">
        <v>0.38700832604914026</v>
      </c>
      <c r="G34" s="479">
        <v>0.39276327604265332</v>
      </c>
    </row>
    <row r="35" spans="1:7" ht="15" customHeight="1">
      <c r="A35" s="341"/>
      <c r="B35" s="30" t="s">
        <v>937</v>
      </c>
      <c r="C35" s="338"/>
      <c r="D35" s="338"/>
      <c r="E35" s="338"/>
      <c r="F35" s="338"/>
      <c r="G35" s="339"/>
    </row>
    <row r="36" spans="1:7" ht="15" customHeight="1">
      <c r="A36" s="116">
        <v>22</v>
      </c>
      <c r="B36" s="333" t="s">
        <v>822</v>
      </c>
      <c r="C36" s="254">
        <v>3845188448.2466154</v>
      </c>
      <c r="D36" s="254">
        <v>3982381432.0067291</v>
      </c>
      <c r="E36" s="254">
        <v>3345540683.7268782</v>
      </c>
      <c r="F36" s="254">
        <v>2963380679.0938225</v>
      </c>
      <c r="G36" s="340">
        <v>2597569441.9442697</v>
      </c>
    </row>
    <row r="37" spans="1:7" ht="15">
      <c r="A37" s="116">
        <v>23</v>
      </c>
      <c r="B37" s="32" t="s">
        <v>823</v>
      </c>
      <c r="C37" s="254">
        <v>2864558717.2262158</v>
      </c>
      <c r="D37" s="255">
        <v>2875207786.1080265</v>
      </c>
      <c r="E37" s="255">
        <v>2718886160.551559</v>
      </c>
      <c r="F37" s="255">
        <v>2464786126.5195808</v>
      </c>
      <c r="G37" s="256">
        <v>2381750186.9074216</v>
      </c>
    </row>
    <row r="38" spans="1:7" thickBot="1">
      <c r="A38" s="117">
        <v>24</v>
      </c>
      <c r="B38" s="257" t="s">
        <v>821</v>
      </c>
      <c r="C38" s="480">
        <v>1.3423318660299461</v>
      </c>
      <c r="D38" s="481">
        <v>1.3850760460681029</v>
      </c>
      <c r="E38" s="481">
        <v>1.2304820747067229</v>
      </c>
      <c r="F38" s="481">
        <v>1.2022871466248821</v>
      </c>
      <c r="G38" s="482">
        <v>1.0906</v>
      </c>
    </row>
    <row r="39" spans="1:7">
      <c r="A39" s="19"/>
    </row>
    <row r="40" spans="1:7" ht="65.25">
      <c r="B40" s="392" t="s">
        <v>936</v>
      </c>
      <c r="D40" s="361"/>
      <c r="E40" s="361"/>
      <c r="F40" s="361"/>
      <c r="G40" s="3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90" zoomScaleNormal="90" workbookViewId="0">
      <pane xSplit="1" ySplit="5" topLeftCell="B18"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61" t="str">
        <f>Info!C2</f>
        <v>სს თიბისი ბანკი</v>
      </c>
    </row>
    <row r="2" spans="1:8" ht="15.75">
      <c r="A2" s="16" t="s">
        <v>232</v>
      </c>
      <c r="B2" s="15" t="s">
        <v>939</v>
      </c>
    </row>
    <row r="3" spans="1:8" ht="15.75">
      <c r="A3" s="16"/>
    </row>
    <row r="4" spans="1:8" ht="16.5" thickBot="1">
      <c r="A4" s="33" t="s">
        <v>654</v>
      </c>
      <c r="B4" s="74" t="s">
        <v>287</v>
      </c>
      <c r="C4" s="33"/>
      <c r="D4" s="34"/>
      <c r="E4" s="34"/>
      <c r="F4" s="35"/>
      <c r="G4" s="35"/>
      <c r="H4" s="36" t="s">
        <v>135</v>
      </c>
    </row>
    <row r="5" spans="1:8" ht="15.75">
      <c r="A5" s="37"/>
      <c r="B5" s="38"/>
      <c r="C5" s="517" t="s">
        <v>237</v>
      </c>
      <c r="D5" s="518"/>
      <c r="E5" s="519"/>
      <c r="F5" s="517" t="s">
        <v>238</v>
      </c>
      <c r="G5" s="518"/>
      <c r="H5" s="520"/>
    </row>
    <row r="6" spans="1:8" ht="15.75">
      <c r="A6" s="39" t="s">
        <v>32</v>
      </c>
      <c r="B6" s="40" t="s">
        <v>195</v>
      </c>
      <c r="C6" s="41" t="s">
        <v>33</v>
      </c>
      <c r="D6" s="41" t="s">
        <v>136</v>
      </c>
      <c r="E6" s="41" t="s">
        <v>74</v>
      </c>
      <c r="F6" s="41" t="s">
        <v>33</v>
      </c>
      <c r="G6" s="41" t="s">
        <v>136</v>
      </c>
      <c r="H6" s="42" t="s">
        <v>74</v>
      </c>
    </row>
    <row r="7" spans="1:8" ht="15.75">
      <c r="A7" s="39">
        <v>1</v>
      </c>
      <c r="B7" s="43" t="s">
        <v>196</v>
      </c>
      <c r="C7" s="258">
        <v>304486821.23000002</v>
      </c>
      <c r="D7" s="258">
        <v>305170893.81999999</v>
      </c>
      <c r="E7" s="259">
        <v>609657715.04999995</v>
      </c>
      <c r="F7" s="260">
        <v>225301708.24000001</v>
      </c>
      <c r="G7" s="261">
        <v>251087434.34</v>
      </c>
      <c r="H7" s="262">
        <v>476389142.58000004</v>
      </c>
    </row>
    <row r="8" spans="1:8" ht="15.75">
      <c r="A8" s="39">
        <v>2</v>
      </c>
      <c r="B8" s="43" t="s">
        <v>197</v>
      </c>
      <c r="C8" s="258">
        <v>29192239.030000001</v>
      </c>
      <c r="D8" s="258">
        <v>1597482420.6899998</v>
      </c>
      <c r="E8" s="259">
        <v>1626674659.7199998</v>
      </c>
      <c r="F8" s="260">
        <v>116981206.02</v>
      </c>
      <c r="G8" s="261">
        <v>1424534258.5800002</v>
      </c>
      <c r="H8" s="262">
        <v>1541515464.6000001</v>
      </c>
    </row>
    <row r="9" spans="1:8" ht="15.75">
      <c r="A9" s="39">
        <v>3</v>
      </c>
      <c r="B9" s="43" t="s">
        <v>198</v>
      </c>
      <c r="C9" s="258">
        <v>1447648.56</v>
      </c>
      <c r="D9" s="258">
        <v>318220626.27999997</v>
      </c>
      <c r="E9" s="259">
        <v>319668274.83999997</v>
      </c>
      <c r="F9" s="260">
        <v>25814307.420000002</v>
      </c>
      <c r="G9" s="261">
        <v>554652986.72000003</v>
      </c>
      <c r="H9" s="262">
        <v>580467294.13999999</v>
      </c>
    </row>
    <row r="10" spans="1:8" ht="15.75">
      <c r="A10" s="39">
        <v>4</v>
      </c>
      <c r="B10" s="43" t="s">
        <v>227</v>
      </c>
      <c r="C10" s="258">
        <v>0</v>
      </c>
      <c r="D10" s="258">
        <v>0</v>
      </c>
      <c r="E10" s="259">
        <v>0</v>
      </c>
      <c r="F10" s="260">
        <v>0</v>
      </c>
      <c r="G10" s="261">
        <v>0</v>
      </c>
      <c r="H10" s="262">
        <v>0</v>
      </c>
    </row>
    <row r="11" spans="1:8" ht="15.75">
      <c r="A11" s="39">
        <v>5</v>
      </c>
      <c r="B11" s="43" t="s">
        <v>199</v>
      </c>
      <c r="C11" s="258">
        <v>1924530869.8399999</v>
      </c>
      <c r="D11" s="258">
        <v>46027477.537239999</v>
      </c>
      <c r="E11" s="259">
        <v>1970558347.3772399</v>
      </c>
      <c r="F11" s="260">
        <v>1545524287.2200003</v>
      </c>
      <c r="G11" s="261">
        <v>70998114.780000001</v>
      </c>
      <c r="H11" s="262">
        <v>1616522402.0000002</v>
      </c>
    </row>
    <row r="12" spans="1:8" ht="15.75">
      <c r="A12" s="39">
        <v>6.1</v>
      </c>
      <c r="B12" s="44" t="s">
        <v>200</v>
      </c>
      <c r="C12" s="258">
        <v>5202531356.5599995</v>
      </c>
      <c r="D12" s="258">
        <v>7413577417.4499989</v>
      </c>
      <c r="E12" s="259">
        <v>12616108774.009998</v>
      </c>
      <c r="F12" s="260">
        <v>4143498447.8899999</v>
      </c>
      <c r="G12" s="261">
        <v>6173791797.111701</v>
      </c>
      <c r="H12" s="262">
        <v>10317290245.001701</v>
      </c>
    </row>
    <row r="13" spans="1:8" ht="15.75">
      <c r="A13" s="39">
        <v>6.2</v>
      </c>
      <c r="B13" s="44" t="s">
        <v>201</v>
      </c>
      <c r="C13" s="258">
        <v>-205825991.28279999</v>
      </c>
      <c r="D13" s="258">
        <v>-286772331.6972</v>
      </c>
      <c r="E13" s="259">
        <v>-492598322.98000002</v>
      </c>
      <c r="F13" s="260">
        <v>-181595904.13280001</v>
      </c>
      <c r="G13" s="261">
        <v>-247031802.95000002</v>
      </c>
      <c r="H13" s="262">
        <v>-428627707.08280003</v>
      </c>
    </row>
    <row r="14" spans="1:8" ht="15.75">
      <c r="A14" s="39">
        <v>6</v>
      </c>
      <c r="B14" s="43" t="s">
        <v>202</v>
      </c>
      <c r="C14" s="259">
        <v>4996705365.2771997</v>
      </c>
      <c r="D14" s="259">
        <v>7126805085.752799</v>
      </c>
      <c r="E14" s="259">
        <v>12123510451.029999</v>
      </c>
      <c r="F14" s="259">
        <v>3961902543.7571998</v>
      </c>
      <c r="G14" s="259">
        <v>5926759994.1617012</v>
      </c>
      <c r="H14" s="262">
        <v>9888662537.9189014</v>
      </c>
    </row>
    <row r="15" spans="1:8" ht="15.75">
      <c r="A15" s="39">
        <v>7</v>
      </c>
      <c r="B15" s="43" t="s">
        <v>203</v>
      </c>
      <c r="C15" s="258">
        <v>101070413.87</v>
      </c>
      <c r="D15" s="258">
        <v>72724453.340000004</v>
      </c>
      <c r="E15" s="259">
        <v>173794867.21000001</v>
      </c>
      <c r="F15" s="260">
        <v>72081911.170000002</v>
      </c>
      <c r="G15" s="261">
        <v>46813879.520000003</v>
      </c>
      <c r="H15" s="262">
        <v>118895790.69</v>
      </c>
    </row>
    <row r="16" spans="1:8" ht="15.75">
      <c r="A16" s="39">
        <v>8</v>
      </c>
      <c r="B16" s="43" t="s">
        <v>204</v>
      </c>
      <c r="C16" s="258">
        <v>78384424.870000005</v>
      </c>
      <c r="D16" s="258">
        <v>0</v>
      </c>
      <c r="E16" s="259">
        <v>78384424.870000005</v>
      </c>
      <c r="F16" s="260">
        <v>46754801.020000003</v>
      </c>
      <c r="G16" s="261">
        <v>0</v>
      </c>
      <c r="H16" s="262">
        <v>46754801.020000003</v>
      </c>
    </row>
    <row r="17" spans="1:8" ht="15.75">
      <c r="A17" s="39">
        <v>9</v>
      </c>
      <c r="B17" s="43" t="s">
        <v>205</v>
      </c>
      <c r="C17" s="258">
        <v>26228492.060000002</v>
      </c>
      <c r="D17" s="258">
        <v>0</v>
      </c>
      <c r="E17" s="259">
        <v>26228492.060000002</v>
      </c>
      <c r="F17" s="260">
        <v>20131532.059999999</v>
      </c>
      <c r="G17" s="261">
        <v>5353200</v>
      </c>
      <c r="H17" s="262">
        <v>25484732.059999999</v>
      </c>
    </row>
    <row r="18" spans="1:8" ht="15.75">
      <c r="A18" s="39">
        <v>10</v>
      </c>
      <c r="B18" s="43" t="s">
        <v>206</v>
      </c>
      <c r="C18" s="258">
        <v>652354426.60000002</v>
      </c>
      <c r="D18" s="258">
        <v>0</v>
      </c>
      <c r="E18" s="259">
        <v>652354426.60000002</v>
      </c>
      <c r="F18" s="260">
        <v>534248621.30000001</v>
      </c>
      <c r="G18" s="261">
        <v>0</v>
      </c>
      <c r="H18" s="262">
        <v>534248621.30000001</v>
      </c>
    </row>
    <row r="19" spans="1:8" ht="15.75">
      <c r="A19" s="39">
        <v>11</v>
      </c>
      <c r="B19" s="43" t="s">
        <v>207</v>
      </c>
      <c r="C19" s="258">
        <v>319230059.17999995</v>
      </c>
      <c r="D19" s="258">
        <v>132051600.3</v>
      </c>
      <c r="E19" s="259">
        <v>451281659.47999996</v>
      </c>
      <c r="F19" s="260">
        <v>197284206.84000003</v>
      </c>
      <c r="G19" s="261">
        <v>115475176.20999999</v>
      </c>
      <c r="H19" s="262">
        <v>312759383.05000001</v>
      </c>
    </row>
    <row r="20" spans="1:8" ht="15.75">
      <c r="A20" s="39">
        <v>12</v>
      </c>
      <c r="B20" s="45" t="s">
        <v>208</v>
      </c>
      <c r="C20" s="259">
        <v>8433630760.5172005</v>
      </c>
      <c r="D20" s="259">
        <v>9598482557.7200394</v>
      </c>
      <c r="E20" s="259">
        <v>18032113318.23724</v>
      </c>
      <c r="F20" s="259">
        <v>6746025125.0472002</v>
      </c>
      <c r="G20" s="259">
        <v>8395675044.3117027</v>
      </c>
      <c r="H20" s="262">
        <v>15141700169.358902</v>
      </c>
    </row>
    <row r="21" spans="1:8" ht="15.75">
      <c r="A21" s="39"/>
      <c r="B21" s="40" t="s">
        <v>225</v>
      </c>
      <c r="C21" s="263"/>
      <c r="D21" s="263"/>
      <c r="E21" s="263"/>
      <c r="F21" s="264"/>
      <c r="G21" s="265"/>
      <c r="H21" s="266"/>
    </row>
    <row r="22" spans="1:8" ht="15.75">
      <c r="A22" s="39">
        <v>13</v>
      </c>
      <c r="B22" s="43" t="s">
        <v>209</v>
      </c>
      <c r="C22" s="258">
        <v>49840556.990000002</v>
      </c>
      <c r="D22" s="258">
        <v>115810691.95000002</v>
      </c>
      <c r="E22" s="259">
        <v>165651248.94000003</v>
      </c>
      <c r="F22" s="260">
        <v>48739366.730000004</v>
      </c>
      <c r="G22" s="261">
        <v>111404248.81046601</v>
      </c>
      <c r="H22" s="262">
        <v>160143615.54046601</v>
      </c>
    </row>
    <row r="23" spans="1:8" ht="15.75">
      <c r="A23" s="39">
        <v>14</v>
      </c>
      <c r="B23" s="43" t="s">
        <v>210</v>
      </c>
      <c r="C23" s="258">
        <v>1538115346.0800002</v>
      </c>
      <c r="D23" s="258">
        <v>1865219341.29</v>
      </c>
      <c r="E23" s="259">
        <v>3403334687.3699999</v>
      </c>
      <c r="F23" s="260">
        <v>1236555606.9300008</v>
      </c>
      <c r="G23" s="261">
        <v>1656940965.9022007</v>
      </c>
      <c r="H23" s="262">
        <v>2893496572.8322015</v>
      </c>
    </row>
    <row r="24" spans="1:8" ht="15.75">
      <c r="A24" s="39">
        <v>15</v>
      </c>
      <c r="B24" s="43" t="s">
        <v>211</v>
      </c>
      <c r="C24" s="258">
        <v>1109024369.1700001</v>
      </c>
      <c r="D24" s="258">
        <v>2121519685.4100001</v>
      </c>
      <c r="E24" s="259">
        <v>3230544054.5799999</v>
      </c>
      <c r="F24" s="260">
        <v>1065135957.5799999</v>
      </c>
      <c r="G24" s="261">
        <v>1988471232.9608002</v>
      </c>
      <c r="H24" s="262">
        <v>3053607190.5408001</v>
      </c>
    </row>
    <row r="25" spans="1:8" ht="15.75">
      <c r="A25" s="39">
        <v>16</v>
      </c>
      <c r="B25" s="43" t="s">
        <v>212</v>
      </c>
      <c r="C25" s="258">
        <v>916313627.44000006</v>
      </c>
      <c r="D25" s="258">
        <v>2684878364.6299996</v>
      </c>
      <c r="E25" s="259">
        <v>3601191992.0699997</v>
      </c>
      <c r="F25" s="260">
        <v>1037492689.71</v>
      </c>
      <c r="G25" s="261">
        <v>2492107103.7367001</v>
      </c>
      <c r="H25" s="262">
        <v>3529599793.4467001</v>
      </c>
    </row>
    <row r="26" spans="1:8" ht="15.75">
      <c r="A26" s="39">
        <v>17</v>
      </c>
      <c r="B26" s="43" t="s">
        <v>213</v>
      </c>
      <c r="C26" s="263">
        <v>0.05</v>
      </c>
      <c r="D26" s="263">
        <v>852117929.96000004</v>
      </c>
      <c r="E26" s="259">
        <v>852117930.00999999</v>
      </c>
      <c r="F26" s="264">
        <v>0</v>
      </c>
      <c r="G26" s="265">
        <v>0</v>
      </c>
      <c r="H26" s="262">
        <v>0</v>
      </c>
    </row>
    <row r="27" spans="1:8" ht="15.75">
      <c r="A27" s="39">
        <v>18</v>
      </c>
      <c r="B27" s="43" t="s">
        <v>214</v>
      </c>
      <c r="C27" s="258">
        <v>2013818141.01</v>
      </c>
      <c r="D27" s="258">
        <v>1182948195.6099999</v>
      </c>
      <c r="E27" s="259">
        <v>3196766336.6199999</v>
      </c>
      <c r="F27" s="260">
        <v>1264472700</v>
      </c>
      <c r="G27" s="261">
        <v>1388542105.1800001</v>
      </c>
      <c r="H27" s="262">
        <v>2653014805.1800003</v>
      </c>
    </row>
    <row r="28" spans="1:8" ht="15.75">
      <c r="A28" s="39">
        <v>19</v>
      </c>
      <c r="B28" s="43" t="s">
        <v>215</v>
      </c>
      <c r="C28" s="258">
        <v>23485061.390000001</v>
      </c>
      <c r="D28" s="258">
        <v>61941131.63000001</v>
      </c>
      <c r="E28" s="259">
        <v>85426193.020000011</v>
      </c>
      <c r="F28" s="260">
        <v>20380753.919999998</v>
      </c>
      <c r="G28" s="261">
        <v>43163644</v>
      </c>
      <c r="H28" s="262">
        <v>63544397.920000002</v>
      </c>
    </row>
    <row r="29" spans="1:8" ht="15.75">
      <c r="A29" s="39">
        <v>20</v>
      </c>
      <c r="B29" s="43" t="s">
        <v>137</v>
      </c>
      <c r="C29" s="258">
        <v>151501542.56999999</v>
      </c>
      <c r="D29" s="258">
        <v>234950749.19</v>
      </c>
      <c r="E29" s="259">
        <v>386452291.75999999</v>
      </c>
      <c r="F29" s="260">
        <v>184284744.38999999</v>
      </c>
      <c r="G29" s="261">
        <v>71734247.420000002</v>
      </c>
      <c r="H29" s="262">
        <v>256018991.81</v>
      </c>
    </row>
    <row r="30" spans="1:8" ht="15.75">
      <c r="A30" s="39">
        <v>21</v>
      </c>
      <c r="B30" s="43" t="s">
        <v>216</v>
      </c>
      <c r="C30" s="258">
        <v>12562250</v>
      </c>
      <c r="D30" s="258">
        <v>954964270</v>
      </c>
      <c r="E30" s="259">
        <v>967526520</v>
      </c>
      <c r="F30" s="260">
        <v>12562250</v>
      </c>
      <c r="G30" s="261">
        <v>654665850.92000008</v>
      </c>
      <c r="H30" s="262">
        <v>667228100.92000008</v>
      </c>
    </row>
    <row r="31" spans="1:8" ht="15.75">
      <c r="A31" s="39">
        <v>22</v>
      </c>
      <c r="B31" s="45" t="s">
        <v>217</v>
      </c>
      <c r="C31" s="259">
        <v>5814660894.7000008</v>
      </c>
      <c r="D31" s="259">
        <v>10074350359.67</v>
      </c>
      <c r="E31" s="259">
        <v>15889011254.370001</v>
      </c>
      <c r="F31" s="259">
        <v>4869624069.2600012</v>
      </c>
      <c r="G31" s="259">
        <v>8407029398.9301672</v>
      </c>
      <c r="H31" s="262">
        <v>13276653468.190168</v>
      </c>
    </row>
    <row r="32" spans="1:8" ht="15.75">
      <c r="A32" s="39"/>
      <c r="B32" s="40" t="s">
        <v>226</v>
      </c>
      <c r="C32" s="263"/>
      <c r="D32" s="263"/>
      <c r="E32" s="258"/>
      <c r="F32" s="264"/>
      <c r="G32" s="265"/>
      <c r="H32" s="266"/>
    </row>
    <row r="33" spans="1:8" ht="15.75">
      <c r="A33" s="39">
        <v>23</v>
      </c>
      <c r="B33" s="43" t="s">
        <v>218</v>
      </c>
      <c r="C33" s="258">
        <v>21015907.600000001</v>
      </c>
      <c r="D33" s="263">
        <v>0</v>
      </c>
      <c r="E33" s="259">
        <v>21015907.600000001</v>
      </c>
      <c r="F33" s="260">
        <v>21015907.600000001</v>
      </c>
      <c r="G33" s="265">
        <v>0</v>
      </c>
      <c r="H33" s="262">
        <v>21015907.600000001</v>
      </c>
    </row>
    <row r="34" spans="1:8" ht="15.75">
      <c r="A34" s="39">
        <v>24</v>
      </c>
      <c r="B34" s="43" t="s">
        <v>219</v>
      </c>
      <c r="C34" s="258">
        <v>0</v>
      </c>
      <c r="D34" s="263">
        <v>0</v>
      </c>
      <c r="E34" s="259">
        <v>0</v>
      </c>
      <c r="F34" s="260">
        <v>0</v>
      </c>
      <c r="G34" s="265">
        <v>0</v>
      </c>
      <c r="H34" s="262">
        <v>0</v>
      </c>
    </row>
    <row r="35" spans="1:8" ht="15.75">
      <c r="A35" s="39">
        <v>25</v>
      </c>
      <c r="B35" s="44" t="s">
        <v>220</v>
      </c>
      <c r="C35" s="258">
        <v>0</v>
      </c>
      <c r="D35" s="263">
        <v>0</v>
      </c>
      <c r="E35" s="259">
        <v>0</v>
      </c>
      <c r="F35" s="260">
        <v>0</v>
      </c>
      <c r="G35" s="265">
        <v>0</v>
      </c>
      <c r="H35" s="262">
        <v>0</v>
      </c>
    </row>
    <row r="36" spans="1:8" ht="15.75">
      <c r="A36" s="39">
        <v>26</v>
      </c>
      <c r="B36" s="43" t="s">
        <v>221</v>
      </c>
      <c r="C36" s="258">
        <v>524567704.25</v>
      </c>
      <c r="D36" s="263">
        <v>0</v>
      </c>
      <c r="E36" s="259">
        <v>524567704.25</v>
      </c>
      <c r="F36" s="260">
        <v>553905836.74000001</v>
      </c>
      <c r="G36" s="265">
        <v>0</v>
      </c>
      <c r="H36" s="262">
        <v>553905836.74000001</v>
      </c>
    </row>
    <row r="37" spans="1:8" ht="15.75">
      <c r="A37" s="39">
        <v>27</v>
      </c>
      <c r="B37" s="43" t="s">
        <v>222</v>
      </c>
      <c r="C37" s="258">
        <v>0</v>
      </c>
      <c r="D37" s="263">
        <v>0</v>
      </c>
      <c r="E37" s="259">
        <v>0</v>
      </c>
      <c r="F37" s="260">
        <v>0</v>
      </c>
      <c r="G37" s="265">
        <v>0</v>
      </c>
      <c r="H37" s="262">
        <v>0</v>
      </c>
    </row>
    <row r="38" spans="1:8" ht="15.75">
      <c r="A38" s="39">
        <v>28</v>
      </c>
      <c r="B38" s="43" t="s">
        <v>223</v>
      </c>
      <c r="C38" s="258">
        <v>1511172574.26</v>
      </c>
      <c r="D38" s="263">
        <v>0</v>
      </c>
      <c r="E38" s="259">
        <v>1511172574.26</v>
      </c>
      <c r="F38" s="260">
        <v>1202912038.3</v>
      </c>
      <c r="G38" s="265">
        <v>0</v>
      </c>
      <c r="H38" s="262">
        <v>1202912038.3</v>
      </c>
    </row>
    <row r="39" spans="1:8" ht="15.75">
      <c r="A39" s="39">
        <v>29</v>
      </c>
      <c r="B39" s="43" t="s">
        <v>239</v>
      </c>
      <c r="C39" s="258">
        <v>86345877.620000005</v>
      </c>
      <c r="D39" s="263">
        <v>0</v>
      </c>
      <c r="E39" s="259">
        <v>86345877.620000005</v>
      </c>
      <c r="F39" s="260">
        <v>87212917.729999989</v>
      </c>
      <c r="G39" s="265">
        <v>0</v>
      </c>
      <c r="H39" s="262">
        <v>87212917.729999989</v>
      </c>
    </row>
    <row r="40" spans="1:8" ht="15.75">
      <c r="A40" s="39">
        <v>30</v>
      </c>
      <c r="B40" s="45" t="s">
        <v>224</v>
      </c>
      <c r="C40" s="258">
        <v>2143102063.73</v>
      </c>
      <c r="D40" s="263">
        <v>0</v>
      </c>
      <c r="E40" s="259">
        <v>2143102063.73</v>
      </c>
      <c r="F40" s="260">
        <v>1865046700.3699999</v>
      </c>
      <c r="G40" s="265">
        <v>0</v>
      </c>
      <c r="H40" s="262">
        <v>1865046700.3699999</v>
      </c>
    </row>
    <row r="41" spans="1:8" ht="16.5" thickBot="1">
      <c r="A41" s="46">
        <v>31</v>
      </c>
      <c r="B41" s="47" t="s">
        <v>240</v>
      </c>
      <c r="C41" s="267">
        <v>7957762958.4300003</v>
      </c>
      <c r="D41" s="267">
        <v>10074350359.67</v>
      </c>
      <c r="E41" s="267">
        <v>18032113318.099998</v>
      </c>
      <c r="F41" s="267">
        <v>6734670769.6300011</v>
      </c>
      <c r="G41" s="267">
        <v>8407029398.9301672</v>
      </c>
      <c r="H41" s="268">
        <v>15141700168.560169</v>
      </c>
    </row>
    <row r="43" spans="1:8">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939</v>
      </c>
      <c r="C2" s="27"/>
      <c r="D2" s="17"/>
      <c r="E2" s="17"/>
      <c r="F2" s="17"/>
      <c r="G2" s="17"/>
      <c r="H2" s="17"/>
    </row>
    <row r="3" spans="1:8" ht="15.75">
      <c r="A3" s="16"/>
      <c r="B3" s="15"/>
      <c r="C3" s="27"/>
      <c r="D3" s="17"/>
      <c r="E3" s="17"/>
      <c r="F3" s="17"/>
      <c r="G3" s="17"/>
      <c r="H3" s="17"/>
    </row>
    <row r="4" spans="1:8" ht="16.5" thickBot="1">
      <c r="A4" s="49" t="s">
        <v>655</v>
      </c>
      <c r="B4" s="28" t="s">
        <v>265</v>
      </c>
      <c r="C4" s="35"/>
      <c r="D4" s="35"/>
      <c r="E4" s="35"/>
      <c r="F4" s="49"/>
      <c r="G4" s="49"/>
      <c r="H4" s="50" t="s">
        <v>135</v>
      </c>
    </row>
    <row r="5" spans="1:8" ht="15.75">
      <c r="A5" s="118"/>
      <c r="B5" s="119"/>
      <c r="C5" s="517" t="s">
        <v>237</v>
      </c>
      <c r="D5" s="518"/>
      <c r="E5" s="519"/>
      <c r="F5" s="517" t="s">
        <v>238</v>
      </c>
      <c r="G5" s="518"/>
      <c r="H5" s="520"/>
    </row>
    <row r="6" spans="1:8">
      <c r="A6" s="120" t="s">
        <v>32</v>
      </c>
      <c r="B6" s="51"/>
      <c r="C6" s="52" t="s">
        <v>33</v>
      </c>
      <c r="D6" s="52" t="s">
        <v>138</v>
      </c>
      <c r="E6" s="52" t="s">
        <v>74</v>
      </c>
      <c r="F6" s="52" t="s">
        <v>33</v>
      </c>
      <c r="G6" s="52" t="s">
        <v>138</v>
      </c>
      <c r="H6" s="121" t="s">
        <v>74</v>
      </c>
    </row>
    <row r="7" spans="1:8">
      <c r="A7" s="122"/>
      <c r="B7" s="54" t="s">
        <v>134</v>
      </c>
      <c r="C7" s="55"/>
      <c r="D7" s="55"/>
      <c r="E7" s="55"/>
      <c r="F7" s="55"/>
      <c r="G7" s="55"/>
      <c r="H7" s="123"/>
    </row>
    <row r="8" spans="1:8" ht="15.75">
      <c r="A8" s="122">
        <v>1</v>
      </c>
      <c r="B8" s="56" t="s">
        <v>139</v>
      </c>
      <c r="C8" s="269">
        <v>11373361.470000001</v>
      </c>
      <c r="D8" s="269">
        <v>21845308.870000001</v>
      </c>
      <c r="E8" s="259">
        <v>33218670.340000004</v>
      </c>
      <c r="F8" s="269">
        <v>9757490.5199999996</v>
      </c>
      <c r="G8" s="269">
        <v>12744522.869999999</v>
      </c>
      <c r="H8" s="270">
        <v>22502013.390000001</v>
      </c>
    </row>
    <row r="9" spans="1:8" ht="15.75">
      <c r="A9" s="122">
        <v>2</v>
      </c>
      <c r="B9" s="56" t="s">
        <v>140</v>
      </c>
      <c r="C9" s="271">
        <v>623461671.13000011</v>
      </c>
      <c r="D9" s="271">
        <v>479989947.79999995</v>
      </c>
      <c r="E9" s="259">
        <v>1103451618.9300001</v>
      </c>
      <c r="F9" s="271">
        <v>554593841.12999988</v>
      </c>
      <c r="G9" s="271">
        <v>437973695.39000005</v>
      </c>
      <c r="H9" s="270">
        <v>992567536.51999998</v>
      </c>
    </row>
    <row r="10" spans="1:8" ht="15.75">
      <c r="A10" s="122">
        <v>2.1</v>
      </c>
      <c r="B10" s="57" t="s">
        <v>141</v>
      </c>
      <c r="C10" s="269">
        <v>0.53</v>
      </c>
      <c r="D10" s="269">
        <v>0</v>
      </c>
      <c r="E10" s="259">
        <v>0.53</v>
      </c>
      <c r="F10" s="269">
        <v>35438.6</v>
      </c>
      <c r="G10" s="269">
        <v>0</v>
      </c>
      <c r="H10" s="270">
        <v>35438.6</v>
      </c>
    </row>
    <row r="11" spans="1:8" ht="15.75">
      <c r="A11" s="122">
        <v>2.2000000000000002</v>
      </c>
      <c r="B11" s="57" t="s">
        <v>142</v>
      </c>
      <c r="C11" s="269">
        <v>114457745.11000004</v>
      </c>
      <c r="D11" s="269">
        <v>108799438.57999991</v>
      </c>
      <c r="E11" s="259">
        <v>223257183.68999994</v>
      </c>
      <c r="F11" s="269">
        <v>77390299.61999999</v>
      </c>
      <c r="G11" s="269">
        <v>95300086.420000002</v>
      </c>
      <c r="H11" s="270">
        <v>172690386.03999999</v>
      </c>
    </row>
    <row r="12" spans="1:8" ht="15.75">
      <c r="A12" s="122">
        <v>2.2999999999999998</v>
      </c>
      <c r="B12" s="57" t="s">
        <v>143</v>
      </c>
      <c r="C12" s="269">
        <v>27338954.699999999</v>
      </c>
      <c r="D12" s="269">
        <v>53047673.950000003</v>
      </c>
      <c r="E12" s="259">
        <v>80386628.650000006</v>
      </c>
      <c r="F12" s="269">
        <v>12053212.93</v>
      </c>
      <c r="G12" s="269">
        <v>43918192.129999995</v>
      </c>
      <c r="H12" s="270">
        <v>55971405.059999995</v>
      </c>
    </row>
    <row r="13" spans="1:8" ht="15.75">
      <c r="A13" s="122">
        <v>2.4</v>
      </c>
      <c r="B13" s="57" t="s">
        <v>144</v>
      </c>
      <c r="C13" s="269">
        <v>5872995.8200000003</v>
      </c>
      <c r="D13" s="269">
        <v>5340832.1900000004</v>
      </c>
      <c r="E13" s="259">
        <v>11213828.010000002</v>
      </c>
      <c r="F13" s="269">
        <v>7583899.04</v>
      </c>
      <c r="G13" s="269">
        <v>9230829.0599999987</v>
      </c>
      <c r="H13" s="270">
        <v>16814728.099999998</v>
      </c>
    </row>
    <row r="14" spans="1:8" ht="15.75">
      <c r="A14" s="122">
        <v>2.5</v>
      </c>
      <c r="B14" s="57" t="s">
        <v>145</v>
      </c>
      <c r="C14" s="269">
        <v>7277244.75</v>
      </c>
      <c r="D14" s="269">
        <v>19155737.280000001</v>
      </c>
      <c r="E14" s="259">
        <v>26432982.030000001</v>
      </c>
      <c r="F14" s="269">
        <v>9424774.5699999984</v>
      </c>
      <c r="G14" s="269">
        <v>17193541.400000002</v>
      </c>
      <c r="H14" s="270">
        <v>26618315.969999999</v>
      </c>
    </row>
    <row r="15" spans="1:8" ht="15.75">
      <c r="A15" s="122">
        <v>2.6</v>
      </c>
      <c r="B15" s="57" t="s">
        <v>146</v>
      </c>
      <c r="C15" s="269">
        <v>18949912.960000001</v>
      </c>
      <c r="D15" s="269">
        <v>33051613.289999999</v>
      </c>
      <c r="E15" s="259">
        <v>52001526.25</v>
      </c>
      <c r="F15" s="269">
        <v>16292892.739999998</v>
      </c>
      <c r="G15" s="269">
        <v>29016567.560000002</v>
      </c>
      <c r="H15" s="270">
        <v>45309460.299999997</v>
      </c>
    </row>
    <row r="16" spans="1:8" ht="15.75">
      <c r="A16" s="122">
        <v>2.7</v>
      </c>
      <c r="B16" s="57" t="s">
        <v>147</v>
      </c>
      <c r="C16" s="269">
        <v>10047194.960000001</v>
      </c>
      <c r="D16" s="269">
        <v>12094350.83</v>
      </c>
      <c r="E16" s="259">
        <v>22141545.789999999</v>
      </c>
      <c r="F16" s="269">
        <v>10202096.969999999</v>
      </c>
      <c r="G16" s="269">
        <v>18761270.209999997</v>
      </c>
      <c r="H16" s="270">
        <v>28963367.179999996</v>
      </c>
    </row>
    <row r="17" spans="1:8" ht="15.75">
      <c r="A17" s="122">
        <v>2.8</v>
      </c>
      <c r="B17" s="57" t="s">
        <v>148</v>
      </c>
      <c r="C17" s="269">
        <v>433086168.08999997</v>
      </c>
      <c r="D17" s="269">
        <v>213282064.69999999</v>
      </c>
      <c r="E17" s="259">
        <v>646368232.78999996</v>
      </c>
      <c r="F17" s="269">
        <v>419101566.38999999</v>
      </c>
      <c r="G17" s="269">
        <v>193344289.63999999</v>
      </c>
      <c r="H17" s="270">
        <v>612445856.02999997</v>
      </c>
    </row>
    <row r="18" spans="1:8" ht="15.75">
      <c r="A18" s="122">
        <v>2.9</v>
      </c>
      <c r="B18" s="57" t="s">
        <v>149</v>
      </c>
      <c r="C18" s="269">
        <v>6431454.21</v>
      </c>
      <c r="D18" s="269">
        <v>35218236.979999997</v>
      </c>
      <c r="E18" s="259">
        <v>41649691.189999998</v>
      </c>
      <c r="F18" s="269">
        <v>2509660.27</v>
      </c>
      <c r="G18" s="269">
        <v>31208918.970000003</v>
      </c>
      <c r="H18" s="270">
        <v>33718579.240000002</v>
      </c>
    </row>
    <row r="19" spans="1:8" ht="15.75">
      <c r="A19" s="122">
        <v>3</v>
      </c>
      <c r="B19" s="56" t="s">
        <v>150</v>
      </c>
      <c r="C19" s="269">
        <v>21296547.309999999</v>
      </c>
      <c r="D19" s="269">
        <v>3491907.86</v>
      </c>
      <c r="E19" s="259">
        <v>24788455.169999998</v>
      </c>
      <c r="F19" s="269">
        <v>25949269.379999999</v>
      </c>
      <c r="G19" s="269">
        <v>3382224.56</v>
      </c>
      <c r="H19" s="270">
        <v>29331493.939999998</v>
      </c>
    </row>
    <row r="20" spans="1:8" ht="15.75">
      <c r="A20" s="122">
        <v>4</v>
      </c>
      <c r="B20" s="56" t="s">
        <v>151</v>
      </c>
      <c r="C20" s="269">
        <v>129314005.97</v>
      </c>
      <c r="D20" s="269">
        <v>6050039.9900000002</v>
      </c>
      <c r="E20" s="259">
        <v>135364045.96000001</v>
      </c>
      <c r="F20" s="269">
        <v>99344450.069999993</v>
      </c>
      <c r="G20" s="269">
        <v>623601.65</v>
      </c>
      <c r="H20" s="270">
        <v>99968051.719999999</v>
      </c>
    </row>
    <row r="21" spans="1:8" ht="15.75">
      <c r="A21" s="122">
        <v>5</v>
      </c>
      <c r="B21" s="56" t="s">
        <v>152</v>
      </c>
      <c r="C21" s="269">
        <v>0</v>
      </c>
      <c r="D21" s="269">
        <v>0</v>
      </c>
      <c r="E21" s="259">
        <v>0</v>
      </c>
      <c r="F21" s="269">
        <v>0</v>
      </c>
      <c r="G21" s="269">
        <v>0</v>
      </c>
      <c r="H21" s="270">
        <v>0</v>
      </c>
    </row>
    <row r="22" spans="1:8" ht="15.75">
      <c r="A22" s="122">
        <v>6</v>
      </c>
      <c r="B22" s="58" t="s">
        <v>153</v>
      </c>
      <c r="C22" s="271">
        <v>785445585.88000011</v>
      </c>
      <c r="D22" s="271">
        <v>511377204.51999998</v>
      </c>
      <c r="E22" s="259">
        <v>1296822790.4000001</v>
      </c>
      <c r="F22" s="271">
        <v>689645051.0999999</v>
      </c>
      <c r="G22" s="271">
        <v>454724044.47000003</v>
      </c>
      <c r="H22" s="270">
        <v>1144369095.5699999</v>
      </c>
    </row>
    <row r="23" spans="1:8" ht="15.75">
      <c r="A23" s="122"/>
      <c r="B23" s="54" t="s">
        <v>132</v>
      </c>
      <c r="C23" s="269"/>
      <c r="D23" s="269"/>
      <c r="E23" s="258"/>
      <c r="F23" s="269"/>
      <c r="G23" s="269"/>
      <c r="H23" s="272"/>
    </row>
    <row r="24" spans="1:8" ht="15.75">
      <c r="A24" s="122">
        <v>7</v>
      </c>
      <c r="B24" s="56" t="s">
        <v>154</v>
      </c>
      <c r="C24" s="269">
        <v>103225926.04000001</v>
      </c>
      <c r="D24" s="269">
        <v>32773058.890000001</v>
      </c>
      <c r="E24" s="259">
        <v>135998984.93000001</v>
      </c>
      <c r="F24" s="269">
        <v>89979223.469999999</v>
      </c>
      <c r="G24" s="269">
        <v>29830447.539999999</v>
      </c>
      <c r="H24" s="270">
        <v>119809671.00999999</v>
      </c>
    </row>
    <row r="25" spans="1:8" ht="15.75">
      <c r="A25" s="122">
        <v>8</v>
      </c>
      <c r="B25" s="56" t="s">
        <v>155</v>
      </c>
      <c r="C25" s="269">
        <v>95624889.609999999</v>
      </c>
      <c r="D25" s="269">
        <v>93839688.640000001</v>
      </c>
      <c r="E25" s="259">
        <v>189464578.25</v>
      </c>
      <c r="F25" s="269">
        <v>69036556.980000004</v>
      </c>
      <c r="G25" s="269">
        <v>90648980.480000004</v>
      </c>
      <c r="H25" s="270">
        <v>159685537.46000001</v>
      </c>
    </row>
    <row r="26" spans="1:8" ht="15.75">
      <c r="A26" s="122">
        <v>9</v>
      </c>
      <c r="B26" s="56" t="s">
        <v>156</v>
      </c>
      <c r="C26" s="269">
        <v>10013395.869999999</v>
      </c>
      <c r="D26" s="269">
        <v>2609413.79</v>
      </c>
      <c r="E26" s="259">
        <v>12622809.66</v>
      </c>
      <c r="F26" s="269">
        <v>5093697.41</v>
      </c>
      <c r="G26" s="269">
        <v>959504.04</v>
      </c>
      <c r="H26" s="270">
        <v>6053201.4500000002</v>
      </c>
    </row>
    <row r="27" spans="1:8" ht="15.75">
      <c r="A27" s="122">
        <v>10</v>
      </c>
      <c r="B27" s="56" t="s">
        <v>157</v>
      </c>
      <c r="C27" s="269">
        <v>0</v>
      </c>
      <c r="D27" s="269">
        <v>65624371.880000003</v>
      </c>
      <c r="E27" s="259">
        <v>65624371.880000003</v>
      </c>
      <c r="F27" s="269">
        <v>0</v>
      </c>
      <c r="G27" s="269">
        <v>0</v>
      </c>
      <c r="H27" s="270">
        <v>0</v>
      </c>
    </row>
    <row r="28" spans="1:8" ht="15.75">
      <c r="A28" s="122">
        <v>11</v>
      </c>
      <c r="B28" s="56" t="s">
        <v>158</v>
      </c>
      <c r="C28" s="269">
        <v>112124749.52</v>
      </c>
      <c r="D28" s="269">
        <v>135296905</v>
      </c>
      <c r="E28" s="259">
        <v>247421654.51999998</v>
      </c>
      <c r="F28" s="269">
        <v>96352177.340000004</v>
      </c>
      <c r="G28" s="269">
        <v>114720002.86</v>
      </c>
      <c r="H28" s="270">
        <v>211072180.19999999</v>
      </c>
    </row>
    <row r="29" spans="1:8" ht="15.75">
      <c r="A29" s="122">
        <v>12</v>
      </c>
      <c r="B29" s="56" t="s">
        <v>159</v>
      </c>
      <c r="C29" s="269">
        <v>1589760.56</v>
      </c>
      <c r="D29" s="269">
        <v>8840.35</v>
      </c>
      <c r="E29" s="259">
        <v>1598600.9100000001</v>
      </c>
      <c r="F29" s="269">
        <v>1034481.35</v>
      </c>
      <c r="G29" s="269">
        <v>36.85</v>
      </c>
      <c r="H29" s="270">
        <v>1034518.2</v>
      </c>
    </row>
    <row r="30" spans="1:8" ht="15.75">
      <c r="A30" s="122">
        <v>13</v>
      </c>
      <c r="B30" s="59" t="s">
        <v>160</v>
      </c>
      <c r="C30" s="271">
        <v>322578721.60000002</v>
      </c>
      <c r="D30" s="271">
        <v>330152278.55000007</v>
      </c>
      <c r="E30" s="259">
        <v>652731000.1500001</v>
      </c>
      <c r="F30" s="271">
        <v>261496136.54999998</v>
      </c>
      <c r="G30" s="271">
        <v>236158971.77000001</v>
      </c>
      <c r="H30" s="270">
        <v>497655108.31999999</v>
      </c>
    </row>
    <row r="31" spans="1:8" ht="15.75">
      <c r="A31" s="122">
        <v>14</v>
      </c>
      <c r="B31" s="59" t="s">
        <v>161</v>
      </c>
      <c r="C31" s="271">
        <v>462866864.28000009</v>
      </c>
      <c r="D31" s="271">
        <v>181224925.96999991</v>
      </c>
      <c r="E31" s="259">
        <v>644091790.25</v>
      </c>
      <c r="F31" s="271">
        <v>428148914.54999995</v>
      </c>
      <c r="G31" s="271">
        <v>218565072.70000002</v>
      </c>
      <c r="H31" s="270">
        <v>646713987.25</v>
      </c>
    </row>
    <row r="32" spans="1:8">
      <c r="A32" s="122"/>
      <c r="B32" s="54"/>
      <c r="C32" s="273"/>
      <c r="D32" s="273"/>
      <c r="E32" s="273"/>
      <c r="F32" s="273"/>
      <c r="G32" s="273"/>
      <c r="H32" s="274"/>
    </row>
    <row r="33" spans="1:8" ht="15.75">
      <c r="A33" s="122"/>
      <c r="B33" s="54" t="s">
        <v>162</v>
      </c>
      <c r="C33" s="269"/>
      <c r="D33" s="269"/>
      <c r="E33" s="258"/>
      <c r="F33" s="269"/>
      <c r="G33" s="269"/>
      <c r="H33" s="272"/>
    </row>
    <row r="34" spans="1:8" ht="15.75">
      <c r="A34" s="122">
        <v>15</v>
      </c>
      <c r="B34" s="53" t="s">
        <v>133</v>
      </c>
      <c r="C34" s="275">
        <v>165128689.41</v>
      </c>
      <c r="D34" s="275">
        <v>11733307.700000003</v>
      </c>
      <c r="E34" s="259">
        <v>176861997.11000001</v>
      </c>
      <c r="F34" s="275">
        <v>183114971.34</v>
      </c>
      <c r="G34" s="275">
        <v>12167243.719999999</v>
      </c>
      <c r="H34" s="270">
        <v>195282215.06</v>
      </c>
    </row>
    <row r="35" spans="1:8" ht="15.75">
      <c r="A35" s="122">
        <v>15.1</v>
      </c>
      <c r="B35" s="57" t="s">
        <v>163</v>
      </c>
      <c r="C35" s="269">
        <v>212483914.03</v>
      </c>
      <c r="D35" s="269">
        <v>95063459.620000005</v>
      </c>
      <c r="E35" s="259">
        <v>307547373.64999998</v>
      </c>
      <c r="F35" s="269">
        <v>226971820.12</v>
      </c>
      <c r="G35" s="269">
        <v>68272771.310000002</v>
      </c>
      <c r="H35" s="270">
        <v>295244591.43000001</v>
      </c>
    </row>
    <row r="36" spans="1:8" ht="15.75">
      <c r="A36" s="122">
        <v>15.2</v>
      </c>
      <c r="B36" s="57" t="s">
        <v>164</v>
      </c>
      <c r="C36" s="269">
        <v>47355224.619999997</v>
      </c>
      <c r="D36" s="269">
        <v>83330151.920000002</v>
      </c>
      <c r="E36" s="259">
        <v>130685376.53999999</v>
      </c>
      <c r="F36" s="269">
        <v>43856848.780000001</v>
      </c>
      <c r="G36" s="269">
        <v>56105527.590000004</v>
      </c>
      <c r="H36" s="270">
        <v>99962376.370000005</v>
      </c>
    </row>
    <row r="37" spans="1:8" ht="15.75">
      <c r="A37" s="122">
        <v>16</v>
      </c>
      <c r="B37" s="56" t="s">
        <v>165</v>
      </c>
      <c r="C37" s="269">
        <v>5210792.08</v>
      </c>
      <c r="D37" s="269">
        <v>0</v>
      </c>
      <c r="E37" s="259">
        <v>5210792.08</v>
      </c>
      <c r="F37" s="269">
        <v>0</v>
      </c>
      <c r="G37" s="269">
        <v>0</v>
      </c>
      <c r="H37" s="270">
        <v>0</v>
      </c>
    </row>
    <row r="38" spans="1:8" ht="15.75">
      <c r="A38" s="122">
        <v>17</v>
      </c>
      <c r="B38" s="56" t="s">
        <v>166</v>
      </c>
      <c r="C38" s="269">
        <v>0</v>
      </c>
      <c r="D38" s="269">
        <v>0</v>
      </c>
      <c r="E38" s="259">
        <v>0</v>
      </c>
      <c r="F38" s="269">
        <v>0</v>
      </c>
      <c r="G38" s="269">
        <v>0</v>
      </c>
      <c r="H38" s="270">
        <v>0</v>
      </c>
    </row>
    <row r="39" spans="1:8" ht="15.75">
      <c r="A39" s="122">
        <v>18</v>
      </c>
      <c r="B39" s="56" t="s">
        <v>167</v>
      </c>
      <c r="C39" s="269">
        <v>-328102.56</v>
      </c>
      <c r="D39" s="269">
        <v>22814.58</v>
      </c>
      <c r="E39" s="259">
        <v>-305287.98</v>
      </c>
      <c r="F39" s="269">
        <v>48261.04</v>
      </c>
      <c r="G39" s="269">
        <v>-380.56</v>
      </c>
      <c r="H39" s="270">
        <v>47880.480000000003</v>
      </c>
    </row>
    <row r="40" spans="1:8" ht="15.75">
      <c r="A40" s="122">
        <v>19</v>
      </c>
      <c r="B40" s="56" t="s">
        <v>168</v>
      </c>
      <c r="C40" s="269">
        <v>126437321.26000001</v>
      </c>
      <c r="D40" s="269">
        <v>0</v>
      </c>
      <c r="E40" s="259">
        <v>126437321.26000001</v>
      </c>
      <c r="F40" s="269">
        <v>97763684.489999995</v>
      </c>
      <c r="G40" s="269">
        <v>0</v>
      </c>
      <c r="H40" s="270">
        <v>97763684.489999995</v>
      </c>
    </row>
    <row r="41" spans="1:8" ht="15.75">
      <c r="A41" s="122">
        <v>20</v>
      </c>
      <c r="B41" s="56" t="s">
        <v>169</v>
      </c>
      <c r="C41" s="269">
        <v>-1108409.1000000001</v>
      </c>
      <c r="D41" s="269">
        <v>0</v>
      </c>
      <c r="E41" s="259">
        <v>-1108409.1000000001</v>
      </c>
      <c r="F41" s="269">
        <v>8473215.7970674001</v>
      </c>
      <c r="G41" s="269">
        <v>0</v>
      </c>
      <c r="H41" s="270">
        <v>8473215.7970674001</v>
      </c>
    </row>
    <row r="42" spans="1:8" ht="15.75">
      <c r="A42" s="122">
        <v>21</v>
      </c>
      <c r="B42" s="56" t="s">
        <v>170</v>
      </c>
      <c r="C42" s="269">
        <v>3688084.74</v>
      </c>
      <c r="D42" s="269">
        <v>0</v>
      </c>
      <c r="E42" s="259">
        <v>3688084.74</v>
      </c>
      <c r="F42" s="269">
        <v>9829687.4199999999</v>
      </c>
      <c r="G42" s="269">
        <v>0</v>
      </c>
      <c r="H42" s="270">
        <v>9829687.4199999999</v>
      </c>
    </row>
    <row r="43" spans="1:8" ht="15.75">
      <c r="A43" s="122">
        <v>22</v>
      </c>
      <c r="B43" s="56" t="s">
        <v>171</v>
      </c>
      <c r="C43" s="269">
        <v>17940037.57</v>
      </c>
      <c r="D43" s="269">
        <v>22056992.32</v>
      </c>
      <c r="E43" s="259">
        <v>39997029.890000001</v>
      </c>
      <c r="F43" s="269">
        <v>7298498.7400000002</v>
      </c>
      <c r="G43" s="269">
        <v>19895141.780000001</v>
      </c>
      <c r="H43" s="270">
        <v>27193640.520000003</v>
      </c>
    </row>
    <row r="44" spans="1:8" ht="15.75">
      <c r="A44" s="122">
        <v>23</v>
      </c>
      <c r="B44" s="56" t="s">
        <v>172</v>
      </c>
      <c r="C44" s="269">
        <v>19385463.579999998</v>
      </c>
      <c r="D44" s="269">
        <v>4082466.48</v>
      </c>
      <c r="E44" s="259">
        <v>23467930.059999999</v>
      </c>
      <c r="F44" s="269">
        <v>15234564.09</v>
      </c>
      <c r="G44" s="269">
        <v>4089382.87</v>
      </c>
      <c r="H44" s="270">
        <v>19323946.960000001</v>
      </c>
    </row>
    <row r="45" spans="1:8" ht="15.75">
      <c r="A45" s="122">
        <v>24</v>
      </c>
      <c r="B45" s="59" t="s">
        <v>173</v>
      </c>
      <c r="C45" s="271">
        <v>336353876.97999996</v>
      </c>
      <c r="D45" s="271">
        <v>37895581.079999998</v>
      </c>
      <c r="E45" s="259">
        <v>374249458.05999994</v>
      </c>
      <c r="F45" s="271">
        <v>321762882.91706741</v>
      </c>
      <c r="G45" s="271">
        <v>36151387.809999995</v>
      </c>
      <c r="H45" s="270">
        <v>357914270.72706741</v>
      </c>
    </row>
    <row r="46" spans="1:8">
      <c r="A46" s="122"/>
      <c r="B46" s="54" t="s">
        <v>174</v>
      </c>
      <c r="C46" s="269"/>
      <c r="D46" s="269"/>
      <c r="E46" s="269"/>
      <c r="F46" s="269"/>
      <c r="G46" s="269"/>
      <c r="H46" s="276"/>
    </row>
    <row r="47" spans="1:8" ht="15.75">
      <c r="A47" s="122">
        <v>25</v>
      </c>
      <c r="B47" s="56" t="s">
        <v>175</v>
      </c>
      <c r="C47" s="269">
        <v>12250177.18</v>
      </c>
      <c r="D47" s="269">
        <v>8980202.2799999993</v>
      </c>
      <c r="E47" s="259">
        <v>21230379.460000001</v>
      </c>
      <c r="F47" s="269">
        <v>23933029.5</v>
      </c>
      <c r="G47" s="269">
        <v>5638114.0800000001</v>
      </c>
      <c r="H47" s="270">
        <v>29571143.579999998</v>
      </c>
    </row>
    <row r="48" spans="1:8" ht="15.75">
      <c r="A48" s="122">
        <v>26</v>
      </c>
      <c r="B48" s="56" t="s">
        <v>176</v>
      </c>
      <c r="C48" s="269">
        <v>23932850.649999999</v>
      </c>
      <c r="D48" s="269">
        <v>20684804.449999999</v>
      </c>
      <c r="E48" s="259">
        <v>44617655.099999994</v>
      </c>
      <c r="F48" s="269">
        <v>27611760.120000001</v>
      </c>
      <c r="G48" s="269">
        <v>8460913.4399999995</v>
      </c>
      <c r="H48" s="270">
        <v>36072673.560000002</v>
      </c>
    </row>
    <row r="49" spans="1:9" ht="15.75">
      <c r="A49" s="122">
        <v>27</v>
      </c>
      <c r="B49" s="56" t="s">
        <v>177</v>
      </c>
      <c r="C49" s="269">
        <v>220265617.62</v>
      </c>
      <c r="D49" s="269">
        <v>0</v>
      </c>
      <c r="E49" s="259">
        <v>220265617.62</v>
      </c>
      <c r="F49" s="269">
        <v>218758753.56</v>
      </c>
      <c r="G49" s="269">
        <v>0</v>
      </c>
      <c r="H49" s="270">
        <v>218758753.56</v>
      </c>
    </row>
    <row r="50" spans="1:9" ht="15.75">
      <c r="A50" s="122">
        <v>28</v>
      </c>
      <c r="B50" s="56" t="s">
        <v>315</v>
      </c>
      <c r="C50" s="269">
        <v>6230597.7300000004</v>
      </c>
      <c r="D50" s="269">
        <v>0</v>
      </c>
      <c r="E50" s="259">
        <v>6230597.7300000004</v>
      </c>
      <c r="F50" s="269">
        <v>5465436.2400000002</v>
      </c>
      <c r="G50" s="269">
        <v>0</v>
      </c>
      <c r="H50" s="270">
        <v>5465436.2400000002</v>
      </c>
    </row>
    <row r="51" spans="1:9" ht="15.75">
      <c r="A51" s="122">
        <v>29</v>
      </c>
      <c r="B51" s="56" t="s">
        <v>178</v>
      </c>
      <c r="C51" s="269">
        <v>49936782.899999999</v>
      </c>
      <c r="D51" s="269">
        <v>0</v>
      </c>
      <c r="E51" s="259">
        <v>49936782.899999999</v>
      </c>
      <c r="F51" s="269">
        <v>39256715.57</v>
      </c>
      <c r="G51" s="269">
        <v>0</v>
      </c>
      <c r="H51" s="270">
        <v>39256715.57</v>
      </c>
    </row>
    <row r="52" spans="1:9" ht="15.75">
      <c r="A52" s="122">
        <v>30</v>
      </c>
      <c r="B52" s="56" t="s">
        <v>179</v>
      </c>
      <c r="C52" s="269">
        <v>62399865.43</v>
      </c>
      <c r="D52" s="269">
        <v>17231381.41</v>
      </c>
      <c r="E52" s="259">
        <v>79631246.840000004</v>
      </c>
      <c r="F52" s="269">
        <v>55983572.310000002</v>
      </c>
      <c r="G52" s="269">
        <v>8360116.1200000001</v>
      </c>
      <c r="H52" s="270">
        <v>64343688.43</v>
      </c>
    </row>
    <row r="53" spans="1:9" ht="15.75">
      <c r="A53" s="122">
        <v>31</v>
      </c>
      <c r="B53" s="59" t="s">
        <v>180</v>
      </c>
      <c r="C53" s="271">
        <v>375015891.50999999</v>
      </c>
      <c r="D53" s="271">
        <v>46896388.140000001</v>
      </c>
      <c r="E53" s="259">
        <v>421912279.64999998</v>
      </c>
      <c r="F53" s="271">
        <v>371009267.30000001</v>
      </c>
      <c r="G53" s="271">
        <v>22459143.640000001</v>
      </c>
      <c r="H53" s="270">
        <v>393468410.94</v>
      </c>
    </row>
    <row r="54" spans="1:9" ht="15.75">
      <c r="A54" s="122">
        <v>32</v>
      </c>
      <c r="B54" s="59" t="s">
        <v>181</v>
      </c>
      <c r="C54" s="271">
        <v>-38662014.530000031</v>
      </c>
      <c r="D54" s="271">
        <v>-9000807.0600000024</v>
      </c>
      <c r="E54" s="259">
        <v>-47662821.590000033</v>
      </c>
      <c r="F54" s="271">
        <v>-49246384.382932603</v>
      </c>
      <c r="G54" s="271">
        <v>13692244.169999994</v>
      </c>
      <c r="H54" s="270">
        <v>-35554140.212932609</v>
      </c>
    </row>
    <row r="55" spans="1:9">
      <c r="A55" s="122"/>
      <c r="B55" s="54"/>
      <c r="C55" s="273"/>
      <c r="D55" s="273"/>
      <c r="E55" s="273"/>
      <c r="F55" s="273"/>
      <c r="G55" s="273"/>
      <c r="H55" s="274"/>
    </row>
    <row r="56" spans="1:9" ht="15.75">
      <c r="A56" s="122">
        <v>33</v>
      </c>
      <c r="B56" s="59" t="s">
        <v>182</v>
      </c>
      <c r="C56" s="271">
        <v>424204849.75000006</v>
      </c>
      <c r="D56" s="271">
        <v>172224118.90999991</v>
      </c>
      <c r="E56" s="259">
        <v>596428968.65999997</v>
      </c>
      <c r="F56" s="271">
        <v>378902530.16706735</v>
      </c>
      <c r="G56" s="271">
        <v>232257316.87</v>
      </c>
      <c r="H56" s="270">
        <v>611159847.03706741</v>
      </c>
    </row>
    <row r="57" spans="1:9">
      <c r="A57" s="122"/>
      <c r="B57" s="54"/>
      <c r="C57" s="273"/>
      <c r="D57" s="273"/>
      <c r="E57" s="273"/>
      <c r="F57" s="273"/>
      <c r="G57" s="273"/>
      <c r="H57" s="274"/>
    </row>
    <row r="58" spans="1:9" ht="15.75">
      <c r="A58" s="122">
        <v>34</v>
      </c>
      <c r="B58" s="56" t="s">
        <v>183</v>
      </c>
      <c r="C58" s="269">
        <v>149986934.52000001</v>
      </c>
      <c r="D58" s="269">
        <v>0</v>
      </c>
      <c r="E58" s="259">
        <v>149986934.52000001</v>
      </c>
      <c r="F58" s="269">
        <v>159981782.28999999</v>
      </c>
      <c r="G58" s="269">
        <v>0</v>
      </c>
      <c r="H58" s="270">
        <v>159981782.28999999</v>
      </c>
    </row>
    <row r="59" spans="1:9" s="191" customFormat="1" ht="15.75">
      <c r="A59" s="122">
        <v>35</v>
      </c>
      <c r="B59" s="53" t="s">
        <v>184</v>
      </c>
      <c r="C59" s="277">
        <v>1218051.9000000001</v>
      </c>
      <c r="D59" s="277">
        <v>0</v>
      </c>
      <c r="E59" s="278">
        <v>1218051.9000000001</v>
      </c>
      <c r="F59" s="279">
        <v>309644.71999999997</v>
      </c>
      <c r="G59" s="279">
        <v>0</v>
      </c>
      <c r="H59" s="280">
        <v>309644.71999999997</v>
      </c>
      <c r="I59" s="190"/>
    </row>
    <row r="60" spans="1:9" ht="15.75">
      <c r="A60" s="122">
        <v>36</v>
      </c>
      <c r="B60" s="56" t="s">
        <v>185</v>
      </c>
      <c r="C60" s="269">
        <v>18734483.760000002</v>
      </c>
      <c r="D60" s="269">
        <v>0</v>
      </c>
      <c r="E60" s="259">
        <v>18734483.760000002</v>
      </c>
      <c r="F60" s="269">
        <v>23371225.757067401</v>
      </c>
      <c r="G60" s="269">
        <v>0</v>
      </c>
      <c r="H60" s="270">
        <v>23371225.757067401</v>
      </c>
    </row>
    <row r="61" spans="1:9" ht="15.75">
      <c r="A61" s="122">
        <v>37</v>
      </c>
      <c r="B61" s="59" t="s">
        <v>186</v>
      </c>
      <c r="C61" s="271">
        <v>169939470.18000001</v>
      </c>
      <c r="D61" s="271">
        <v>0</v>
      </c>
      <c r="E61" s="259">
        <v>169939470.18000001</v>
      </c>
      <c r="F61" s="271">
        <v>183662652.7670674</v>
      </c>
      <c r="G61" s="271">
        <v>0</v>
      </c>
      <c r="H61" s="270">
        <v>183662652.7670674</v>
      </c>
    </row>
    <row r="62" spans="1:9">
      <c r="A62" s="122"/>
      <c r="B62" s="60"/>
      <c r="C62" s="269"/>
      <c r="D62" s="269"/>
      <c r="E62" s="269"/>
      <c r="F62" s="269"/>
      <c r="G62" s="269"/>
      <c r="H62" s="276"/>
    </row>
    <row r="63" spans="1:9" ht="15.75">
      <c r="A63" s="122">
        <v>38</v>
      </c>
      <c r="B63" s="61" t="s">
        <v>316</v>
      </c>
      <c r="C63" s="271">
        <v>254265379.57000005</v>
      </c>
      <c r="D63" s="271">
        <v>172224118.90999991</v>
      </c>
      <c r="E63" s="259">
        <v>426489498.47999996</v>
      </c>
      <c r="F63" s="271">
        <v>195239877.39999995</v>
      </c>
      <c r="G63" s="271">
        <v>232257316.87</v>
      </c>
      <c r="H63" s="270">
        <v>427497194.26999998</v>
      </c>
    </row>
    <row r="64" spans="1:9" ht="15.75">
      <c r="A64" s="120">
        <v>39</v>
      </c>
      <c r="B64" s="56" t="s">
        <v>187</v>
      </c>
      <c r="C64" s="281">
        <v>34375366.18</v>
      </c>
      <c r="D64" s="281">
        <v>0</v>
      </c>
      <c r="E64" s="259">
        <v>34375366.18</v>
      </c>
      <c r="F64" s="281">
        <v>66003948.740000002</v>
      </c>
      <c r="G64" s="281">
        <v>0</v>
      </c>
      <c r="H64" s="270">
        <v>66003948.740000002</v>
      </c>
    </row>
    <row r="65" spans="1:8" ht="15.75">
      <c r="A65" s="122">
        <v>40</v>
      </c>
      <c r="B65" s="59" t="s">
        <v>188</v>
      </c>
      <c r="C65" s="271">
        <v>219890013.39000005</v>
      </c>
      <c r="D65" s="271">
        <v>172224118.90999991</v>
      </c>
      <c r="E65" s="259">
        <v>392114132.29999995</v>
      </c>
      <c r="F65" s="271">
        <v>129235928.65999994</v>
      </c>
      <c r="G65" s="271">
        <v>232257316.87</v>
      </c>
      <c r="H65" s="270">
        <v>361493245.52999997</v>
      </c>
    </row>
    <row r="66" spans="1:8" ht="15.75">
      <c r="A66" s="120">
        <v>41</v>
      </c>
      <c r="B66" s="56" t="s">
        <v>189</v>
      </c>
      <c r="C66" s="281">
        <v>0</v>
      </c>
      <c r="D66" s="281">
        <v>0</v>
      </c>
      <c r="E66" s="259">
        <v>0</v>
      </c>
      <c r="F66" s="281">
        <v>0</v>
      </c>
      <c r="G66" s="281">
        <v>0</v>
      </c>
      <c r="H66" s="270">
        <v>0</v>
      </c>
    </row>
    <row r="67" spans="1:8" ht="16.5" thickBot="1">
      <c r="A67" s="124">
        <v>42</v>
      </c>
      <c r="B67" s="125" t="s">
        <v>190</v>
      </c>
      <c r="C67" s="282">
        <v>219890013.39000005</v>
      </c>
      <c r="D67" s="282">
        <v>172224118.90999991</v>
      </c>
      <c r="E67" s="267">
        <v>392114132.29999995</v>
      </c>
      <c r="F67" s="282">
        <v>129235928.65999994</v>
      </c>
      <c r="G67" s="282">
        <v>232257316.87</v>
      </c>
      <c r="H67" s="283">
        <v>361493245.52999997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 sqref="B2"/>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939</v>
      </c>
    </row>
    <row r="3" spans="1:8">
      <c r="A3" s="2"/>
    </row>
    <row r="4" spans="1:8" ht="16.5" thickBot="1">
      <c r="A4" s="2" t="s">
        <v>656</v>
      </c>
      <c r="B4" s="2"/>
      <c r="C4" s="202"/>
      <c r="D4" s="202"/>
      <c r="E4" s="202"/>
      <c r="F4" s="203"/>
      <c r="G4" s="203"/>
      <c r="H4" s="204" t="s">
        <v>135</v>
      </c>
    </row>
    <row r="5" spans="1:8" ht="15.75">
      <c r="A5" s="521" t="s">
        <v>32</v>
      </c>
      <c r="B5" s="523" t="s">
        <v>288</v>
      </c>
      <c r="C5" s="525" t="s">
        <v>237</v>
      </c>
      <c r="D5" s="525"/>
      <c r="E5" s="525"/>
      <c r="F5" s="525" t="s">
        <v>238</v>
      </c>
      <c r="G5" s="525"/>
      <c r="H5" s="526"/>
    </row>
    <row r="6" spans="1:8">
      <c r="A6" s="522"/>
      <c r="B6" s="524"/>
      <c r="C6" s="41" t="s">
        <v>33</v>
      </c>
      <c r="D6" s="41" t="s">
        <v>136</v>
      </c>
      <c r="E6" s="41" t="s">
        <v>74</v>
      </c>
      <c r="F6" s="41" t="s">
        <v>33</v>
      </c>
      <c r="G6" s="41" t="s">
        <v>136</v>
      </c>
      <c r="H6" s="42" t="s">
        <v>74</v>
      </c>
    </row>
    <row r="7" spans="1:8" s="3" customFormat="1" ht="15.75">
      <c r="A7" s="205">
        <v>1</v>
      </c>
      <c r="B7" s="206" t="s">
        <v>796</v>
      </c>
      <c r="C7" s="261">
        <v>1153916752.1300004</v>
      </c>
      <c r="D7" s="261">
        <v>1832821251.5097485</v>
      </c>
      <c r="E7" s="284">
        <v>2986738003.6397486</v>
      </c>
      <c r="F7" s="261">
        <v>854886162.86000156</v>
      </c>
      <c r="G7" s="261">
        <v>1241063792.6976004</v>
      </c>
      <c r="H7" s="262">
        <v>2095949955.5576019</v>
      </c>
    </row>
    <row r="8" spans="1:8" s="3" customFormat="1" ht="15.75">
      <c r="A8" s="205">
        <v>1.1000000000000001</v>
      </c>
      <c r="B8" s="207" t="s">
        <v>320</v>
      </c>
      <c r="C8" s="261">
        <v>762017970.79999995</v>
      </c>
      <c r="D8" s="261">
        <v>956239874.57000005</v>
      </c>
      <c r="E8" s="284">
        <v>1718257845.3699999</v>
      </c>
      <c r="F8" s="261">
        <v>514595476.97000003</v>
      </c>
      <c r="G8" s="261">
        <v>698194057.02999997</v>
      </c>
      <c r="H8" s="262">
        <v>1212789534</v>
      </c>
    </row>
    <row r="9" spans="1:8" s="3" customFormat="1" ht="15.75">
      <c r="A9" s="205">
        <v>1.2</v>
      </c>
      <c r="B9" s="207" t="s">
        <v>321</v>
      </c>
      <c r="C9" s="261">
        <v>0</v>
      </c>
      <c r="D9" s="261">
        <v>119986414.74733701</v>
      </c>
      <c r="E9" s="284">
        <v>119986414.74733701</v>
      </c>
      <c r="F9" s="261">
        <v>14197.85</v>
      </c>
      <c r="G9" s="261">
        <v>112396641.65234497</v>
      </c>
      <c r="H9" s="262">
        <v>112410839.50234497</v>
      </c>
    </row>
    <row r="10" spans="1:8" s="3" customFormat="1" ht="15.75">
      <c r="A10" s="205">
        <v>1.3</v>
      </c>
      <c r="B10" s="207" t="s">
        <v>322</v>
      </c>
      <c r="C10" s="261">
        <v>391898781.33000034</v>
      </c>
      <c r="D10" s="261">
        <v>756594144.06241143</v>
      </c>
      <c r="E10" s="284">
        <v>1148492925.3924117</v>
      </c>
      <c r="F10" s="261">
        <v>340276488.04000145</v>
      </c>
      <c r="G10" s="261">
        <v>430472311.41525567</v>
      </c>
      <c r="H10" s="262">
        <v>770748799.45525718</v>
      </c>
    </row>
    <row r="11" spans="1:8" s="3" customFormat="1" ht="15.75">
      <c r="A11" s="205">
        <v>1.4</v>
      </c>
      <c r="B11" s="207" t="s">
        <v>323</v>
      </c>
      <c r="C11" s="261">
        <v>0</v>
      </c>
      <c r="D11" s="261">
        <v>818.13</v>
      </c>
      <c r="E11" s="284">
        <v>818.13</v>
      </c>
      <c r="F11" s="261">
        <v>0</v>
      </c>
      <c r="G11" s="261">
        <v>782.6</v>
      </c>
      <c r="H11" s="262">
        <v>782.6</v>
      </c>
    </row>
    <row r="12" spans="1:8" s="3" customFormat="1" ht="29.25" customHeight="1">
      <c r="A12" s="205">
        <v>2</v>
      </c>
      <c r="B12" s="206" t="s">
        <v>324</v>
      </c>
      <c r="C12" s="261">
        <v>0</v>
      </c>
      <c r="D12" s="261">
        <v>834470</v>
      </c>
      <c r="E12" s="284">
        <v>834470</v>
      </c>
      <c r="F12" s="261">
        <v>0</v>
      </c>
      <c r="G12" s="261">
        <v>909180</v>
      </c>
      <c r="H12" s="262">
        <v>909180</v>
      </c>
    </row>
    <row r="13" spans="1:8" s="3" customFormat="1" ht="25.5">
      <c r="A13" s="205">
        <v>3</v>
      </c>
      <c r="B13" s="206" t="s">
        <v>325</v>
      </c>
      <c r="C13" s="261">
        <v>474480000</v>
      </c>
      <c r="D13" s="261">
        <v>0</v>
      </c>
      <c r="E13" s="284">
        <v>474480000</v>
      </c>
      <c r="F13" s="261">
        <v>258413175.07999998</v>
      </c>
      <c r="G13" s="261">
        <v>0</v>
      </c>
      <c r="H13" s="262">
        <v>258413175.07999998</v>
      </c>
    </row>
    <row r="14" spans="1:8" s="3" customFormat="1" ht="15.75">
      <c r="A14" s="205">
        <v>3.1</v>
      </c>
      <c r="B14" s="207" t="s">
        <v>326</v>
      </c>
      <c r="C14" s="261">
        <v>474480000</v>
      </c>
      <c r="D14" s="261">
        <v>0</v>
      </c>
      <c r="E14" s="284">
        <v>474480000</v>
      </c>
      <c r="F14" s="261">
        <v>258413175.07999998</v>
      </c>
      <c r="G14" s="261">
        <v>0</v>
      </c>
      <c r="H14" s="262">
        <v>258413175.07999998</v>
      </c>
    </row>
    <row r="15" spans="1:8" s="3" customFormat="1" ht="15.75">
      <c r="A15" s="205">
        <v>3.2</v>
      </c>
      <c r="B15" s="207" t="s">
        <v>327</v>
      </c>
      <c r="C15" s="261">
        <v>0</v>
      </c>
      <c r="D15" s="261">
        <v>0</v>
      </c>
      <c r="E15" s="284">
        <v>0</v>
      </c>
      <c r="F15" s="261">
        <v>0</v>
      </c>
      <c r="G15" s="261">
        <v>0</v>
      </c>
      <c r="H15" s="262">
        <v>0</v>
      </c>
    </row>
    <row r="16" spans="1:8" s="3" customFormat="1" ht="15.75">
      <c r="A16" s="205">
        <v>4</v>
      </c>
      <c r="B16" s="206" t="s">
        <v>328</v>
      </c>
      <c r="C16" s="261">
        <v>2399028624.5500002</v>
      </c>
      <c r="D16" s="261">
        <v>4764222776.0299997</v>
      </c>
      <c r="E16" s="284">
        <v>7163251400.5799999</v>
      </c>
      <c r="F16" s="261">
        <v>2166166676.2399302</v>
      </c>
      <c r="G16" s="261">
        <v>4618128523.1609735</v>
      </c>
      <c r="H16" s="262">
        <v>6784295199.4009037</v>
      </c>
    </row>
    <row r="17" spans="1:8" s="3" customFormat="1" ht="15.75">
      <c r="A17" s="205">
        <v>4.0999999999999996</v>
      </c>
      <c r="B17" s="207" t="s">
        <v>329</v>
      </c>
      <c r="C17" s="261">
        <v>2040762160.1700001</v>
      </c>
      <c r="D17" s="261">
        <v>4273613980.3699999</v>
      </c>
      <c r="E17" s="284">
        <v>6314376140.54</v>
      </c>
      <c r="F17" s="261">
        <v>1947261487.44993</v>
      </c>
      <c r="G17" s="261">
        <v>4344442897.9910803</v>
      </c>
      <c r="H17" s="262">
        <v>6291704385.4410105</v>
      </c>
    </row>
    <row r="18" spans="1:8" s="3" customFormat="1" ht="15.75">
      <c r="A18" s="205">
        <v>4.2</v>
      </c>
      <c r="B18" s="207" t="s">
        <v>330</v>
      </c>
      <c r="C18" s="261">
        <v>358266464.38</v>
      </c>
      <c r="D18" s="261">
        <v>490608795.66000003</v>
      </c>
      <c r="E18" s="284">
        <v>848875260.03999996</v>
      </c>
      <c r="F18" s="261">
        <v>218905188.78999999</v>
      </c>
      <c r="G18" s="261">
        <v>273685625.16989303</v>
      </c>
      <c r="H18" s="262">
        <v>492590813.95989299</v>
      </c>
    </row>
    <row r="19" spans="1:8" s="3" customFormat="1" ht="25.5">
      <c r="A19" s="205">
        <v>5</v>
      </c>
      <c r="B19" s="206" t="s">
        <v>331</v>
      </c>
      <c r="C19" s="261">
        <v>9120072857.6200008</v>
      </c>
      <c r="D19" s="261">
        <v>16293067201.459999</v>
      </c>
      <c r="E19" s="284">
        <v>25413140059.080002</v>
      </c>
      <c r="F19" s="261">
        <v>7500224217.0577183</v>
      </c>
      <c r="G19" s="261">
        <v>13896001504.760492</v>
      </c>
      <c r="H19" s="262">
        <v>21396225721.818211</v>
      </c>
    </row>
    <row r="20" spans="1:8" s="3" customFormat="1" ht="15.75">
      <c r="A20" s="205">
        <v>5.0999999999999996</v>
      </c>
      <c r="B20" s="207" t="s">
        <v>332</v>
      </c>
      <c r="C20" s="261">
        <v>273738205.94</v>
      </c>
      <c r="D20" s="261">
        <v>306637239.75</v>
      </c>
      <c r="E20" s="284">
        <v>580375445.69000006</v>
      </c>
      <c r="F20" s="261">
        <v>166961593.39261001</v>
      </c>
      <c r="G20" s="261">
        <v>268895674.27843499</v>
      </c>
      <c r="H20" s="262">
        <v>435857267.67104501</v>
      </c>
    </row>
    <row r="21" spans="1:8" s="3" customFormat="1" ht="15.75">
      <c r="A21" s="205">
        <v>5.2</v>
      </c>
      <c r="B21" s="207" t="s">
        <v>333</v>
      </c>
      <c r="C21" s="261">
        <v>227837170.83000001</v>
      </c>
      <c r="D21" s="261">
        <v>31235797.899999999</v>
      </c>
      <c r="E21" s="284">
        <v>259072968.73000002</v>
      </c>
      <c r="F21" s="261">
        <v>229985312.692202</v>
      </c>
      <c r="G21" s="261">
        <v>93816088.029136002</v>
      </c>
      <c r="H21" s="262">
        <v>323801400.72133803</v>
      </c>
    </row>
    <row r="22" spans="1:8" s="3" customFormat="1" ht="15.75">
      <c r="A22" s="205">
        <v>5.3</v>
      </c>
      <c r="B22" s="207" t="s">
        <v>334</v>
      </c>
      <c r="C22" s="261">
        <v>6630231916.3999996</v>
      </c>
      <c r="D22" s="261">
        <v>13657561151.58</v>
      </c>
      <c r="E22" s="284">
        <v>20287793067.98</v>
      </c>
      <c r="F22" s="261">
        <v>4762835725.3420982</v>
      </c>
      <c r="G22" s="261">
        <v>11249000996.222748</v>
      </c>
      <c r="H22" s="262">
        <v>16011836721.564846</v>
      </c>
    </row>
    <row r="23" spans="1:8" s="3" customFormat="1" ht="15.75">
      <c r="A23" s="205" t="s">
        <v>335</v>
      </c>
      <c r="B23" s="208" t="s">
        <v>336</v>
      </c>
      <c r="C23" s="261">
        <v>3742382134.6199999</v>
      </c>
      <c r="D23" s="261">
        <v>5105388468.04</v>
      </c>
      <c r="E23" s="284">
        <v>8847770602.6599998</v>
      </c>
      <c r="F23" s="261">
        <v>2669711439.5215602</v>
      </c>
      <c r="G23" s="261">
        <v>4658966576.2043695</v>
      </c>
      <c r="H23" s="262">
        <v>7328678015.7259293</v>
      </c>
    </row>
    <row r="24" spans="1:8" s="3" customFormat="1" ht="15.75">
      <c r="A24" s="205" t="s">
        <v>337</v>
      </c>
      <c r="B24" s="208" t="s">
        <v>338</v>
      </c>
      <c r="C24" s="261">
        <v>1165275327.6199999</v>
      </c>
      <c r="D24" s="261">
        <v>3691198951.0100002</v>
      </c>
      <c r="E24" s="284">
        <v>4856474278.6300001</v>
      </c>
      <c r="F24" s="261">
        <v>817411583.08757496</v>
      </c>
      <c r="G24" s="261">
        <v>3090028966.0293899</v>
      </c>
      <c r="H24" s="262">
        <v>3907440549.1169648</v>
      </c>
    </row>
    <row r="25" spans="1:8" s="3" customFormat="1" ht="15.75">
      <c r="A25" s="205" t="s">
        <v>339</v>
      </c>
      <c r="B25" s="209" t="s">
        <v>340</v>
      </c>
      <c r="C25" s="261">
        <v>0</v>
      </c>
      <c r="D25" s="261">
        <v>0</v>
      </c>
      <c r="E25" s="284">
        <v>0</v>
      </c>
      <c r="F25" s="261">
        <v>0</v>
      </c>
      <c r="G25" s="261">
        <v>0</v>
      </c>
      <c r="H25" s="262">
        <v>0</v>
      </c>
    </row>
    <row r="26" spans="1:8" s="3" customFormat="1" ht="15.75">
      <c r="A26" s="205" t="s">
        <v>341</v>
      </c>
      <c r="B26" s="208" t="s">
        <v>342</v>
      </c>
      <c r="C26" s="261">
        <v>996011426.5</v>
      </c>
      <c r="D26" s="261">
        <v>3274025825.8600001</v>
      </c>
      <c r="E26" s="284">
        <v>4270037252.3600001</v>
      </c>
      <c r="F26" s="261">
        <v>763010223.37484002</v>
      </c>
      <c r="G26" s="261">
        <v>1955768537.7286401</v>
      </c>
      <c r="H26" s="262">
        <v>2718778761.1034803</v>
      </c>
    </row>
    <row r="27" spans="1:8" s="3" customFormat="1" ht="15.75">
      <c r="A27" s="205" t="s">
        <v>343</v>
      </c>
      <c r="B27" s="208" t="s">
        <v>344</v>
      </c>
      <c r="C27" s="261">
        <v>726563027.65999997</v>
      </c>
      <c r="D27" s="261">
        <v>1586947906.6700001</v>
      </c>
      <c r="E27" s="284">
        <v>2313510934.3299999</v>
      </c>
      <c r="F27" s="261">
        <v>512702479.358123</v>
      </c>
      <c r="G27" s="261">
        <v>1544236916.26035</v>
      </c>
      <c r="H27" s="262">
        <v>2056939395.6184731</v>
      </c>
    </row>
    <row r="28" spans="1:8" s="3" customFormat="1" ht="15.75">
      <c r="A28" s="205">
        <v>5.4</v>
      </c>
      <c r="B28" s="207" t="s">
        <v>345</v>
      </c>
      <c r="C28" s="261">
        <v>1619835758.9100001</v>
      </c>
      <c r="D28" s="261">
        <v>1176151952.3</v>
      </c>
      <c r="E28" s="284">
        <v>2795987711.21</v>
      </c>
      <c r="F28" s="261">
        <v>1742492919.09793</v>
      </c>
      <c r="G28" s="261">
        <v>1168548651.45049</v>
      </c>
      <c r="H28" s="262">
        <v>2911041570.54842</v>
      </c>
    </row>
    <row r="29" spans="1:8" s="3" customFormat="1" ht="15.75">
      <c r="A29" s="205">
        <v>5.5</v>
      </c>
      <c r="B29" s="207" t="s">
        <v>346</v>
      </c>
      <c r="C29" s="261">
        <v>138117729.75999999</v>
      </c>
      <c r="D29" s="261">
        <v>517216659.31</v>
      </c>
      <c r="E29" s="284">
        <v>655334389.06999993</v>
      </c>
      <c r="F29" s="261">
        <v>224939772.713864</v>
      </c>
      <c r="G29" s="261">
        <v>688602430.00841999</v>
      </c>
      <c r="H29" s="262">
        <v>913542202.72228396</v>
      </c>
    </row>
    <row r="30" spans="1:8" s="3" customFormat="1" ht="15.75">
      <c r="A30" s="205">
        <v>5.6</v>
      </c>
      <c r="B30" s="207" t="s">
        <v>347</v>
      </c>
      <c r="C30" s="261">
        <v>0</v>
      </c>
      <c r="D30" s="261">
        <v>0</v>
      </c>
      <c r="E30" s="284">
        <v>0</v>
      </c>
      <c r="F30" s="261">
        <v>0</v>
      </c>
      <c r="G30" s="261">
        <v>0</v>
      </c>
      <c r="H30" s="262">
        <v>0</v>
      </c>
    </row>
    <row r="31" spans="1:8" s="3" customFormat="1" ht="15.75">
      <c r="A31" s="205">
        <v>5.7</v>
      </c>
      <c r="B31" s="207" t="s">
        <v>348</v>
      </c>
      <c r="C31" s="261">
        <v>230312075.78</v>
      </c>
      <c r="D31" s="261">
        <v>604264400.62</v>
      </c>
      <c r="E31" s="284">
        <v>834576476.39999998</v>
      </c>
      <c r="F31" s="261">
        <v>373008893.81901401</v>
      </c>
      <c r="G31" s="261">
        <v>427137664.77126497</v>
      </c>
      <c r="H31" s="262">
        <v>800146558.59027898</v>
      </c>
    </row>
    <row r="32" spans="1:8" s="3" customFormat="1" ht="15.75">
      <c r="A32" s="205">
        <v>6</v>
      </c>
      <c r="B32" s="206" t="s">
        <v>349</v>
      </c>
      <c r="C32" s="261">
        <v>208793919.13</v>
      </c>
      <c r="D32" s="261">
        <v>4192332235.5246</v>
      </c>
      <c r="E32" s="284">
        <v>4401126154.6546001</v>
      </c>
      <c r="F32" s="261">
        <v>127598341.40539998</v>
      </c>
      <c r="G32" s="261">
        <v>1067209760.1521218</v>
      </c>
      <c r="H32" s="262">
        <v>1194808101.5575218</v>
      </c>
    </row>
    <row r="33" spans="1:8" s="3" customFormat="1" ht="25.5">
      <c r="A33" s="205">
        <v>6.1</v>
      </c>
      <c r="B33" s="207" t="s">
        <v>797</v>
      </c>
      <c r="C33" s="261">
        <v>3501755.5</v>
      </c>
      <c r="D33" s="261">
        <v>2170989162.7419395</v>
      </c>
      <c r="E33" s="284">
        <v>2174490918.2419395</v>
      </c>
      <c r="F33" s="261">
        <v>107967295.40539998</v>
      </c>
      <c r="G33" s="261">
        <v>474725161.63273555</v>
      </c>
      <c r="H33" s="262">
        <v>582692457.03813553</v>
      </c>
    </row>
    <row r="34" spans="1:8" s="3" customFormat="1" ht="25.5">
      <c r="A34" s="205">
        <v>6.2</v>
      </c>
      <c r="B34" s="207" t="s">
        <v>350</v>
      </c>
      <c r="C34" s="261">
        <v>205292163.63</v>
      </c>
      <c r="D34" s="261">
        <v>1985020376.996326</v>
      </c>
      <c r="E34" s="284">
        <v>2190312540.6263261</v>
      </c>
      <c r="F34" s="261">
        <v>19631046</v>
      </c>
      <c r="G34" s="261">
        <v>563625658.51938629</v>
      </c>
      <c r="H34" s="262">
        <v>583256704.51938629</v>
      </c>
    </row>
    <row r="35" spans="1:8" s="3" customFormat="1" ht="25.5">
      <c r="A35" s="205">
        <v>6.3</v>
      </c>
      <c r="B35" s="207" t="s">
        <v>351</v>
      </c>
      <c r="C35" s="261">
        <v>0</v>
      </c>
      <c r="D35" s="261">
        <v>30169300</v>
      </c>
      <c r="E35" s="284">
        <v>30169300</v>
      </c>
      <c r="F35" s="261">
        <v>0</v>
      </c>
      <c r="G35" s="261">
        <v>28858940</v>
      </c>
      <c r="H35" s="262">
        <v>28858940</v>
      </c>
    </row>
    <row r="36" spans="1:8" s="3" customFormat="1" ht="15.75">
      <c r="A36" s="205">
        <v>6.4</v>
      </c>
      <c r="B36" s="207" t="s">
        <v>352</v>
      </c>
      <c r="C36" s="261">
        <v>0</v>
      </c>
      <c r="D36" s="261">
        <v>3090098.4862604141</v>
      </c>
      <c r="E36" s="284">
        <v>3090098.4862604141</v>
      </c>
      <c r="F36" s="261">
        <v>0</v>
      </c>
      <c r="G36" s="261">
        <v>0</v>
      </c>
      <c r="H36" s="262">
        <v>0</v>
      </c>
    </row>
    <row r="37" spans="1:8" s="3" customFormat="1" ht="15.75">
      <c r="A37" s="205">
        <v>6.5</v>
      </c>
      <c r="B37" s="207" t="s">
        <v>353</v>
      </c>
      <c r="C37" s="261">
        <v>0</v>
      </c>
      <c r="D37" s="261">
        <v>3063297.3000741005</v>
      </c>
      <c r="E37" s="284">
        <v>3063297.3000741005</v>
      </c>
      <c r="F37" s="261">
        <v>0</v>
      </c>
      <c r="G37" s="261">
        <v>0</v>
      </c>
      <c r="H37" s="262">
        <v>0</v>
      </c>
    </row>
    <row r="38" spans="1:8" s="3" customFormat="1" ht="25.5">
      <c r="A38" s="205">
        <v>6.6</v>
      </c>
      <c r="B38" s="207" t="s">
        <v>354</v>
      </c>
      <c r="C38" s="261">
        <v>0</v>
      </c>
      <c r="D38" s="261">
        <v>0</v>
      </c>
      <c r="E38" s="284">
        <v>0</v>
      </c>
      <c r="F38" s="261">
        <v>0</v>
      </c>
      <c r="G38" s="261">
        <v>0</v>
      </c>
      <c r="H38" s="262">
        <v>0</v>
      </c>
    </row>
    <row r="39" spans="1:8" s="3" customFormat="1" ht="25.5">
      <c r="A39" s="205">
        <v>6.7</v>
      </c>
      <c r="B39" s="207" t="s">
        <v>355</v>
      </c>
      <c r="C39" s="261">
        <v>0</v>
      </c>
      <c r="D39" s="261">
        <v>0</v>
      </c>
      <c r="E39" s="284">
        <v>0</v>
      </c>
      <c r="F39" s="261">
        <v>0</v>
      </c>
      <c r="G39" s="261">
        <v>0</v>
      </c>
      <c r="H39" s="262">
        <v>0</v>
      </c>
    </row>
    <row r="40" spans="1:8" s="3" customFormat="1" ht="15.75">
      <c r="A40" s="205">
        <v>7</v>
      </c>
      <c r="B40" s="206" t="s">
        <v>356</v>
      </c>
      <c r="C40" s="261">
        <v>633926642.98399568</v>
      </c>
      <c r="D40" s="261">
        <v>239558104.819121</v>
      </c>
      <c r="E40" s="284">
        <v>873484747.8031168</v>
      </c>
      <c r="F40" s="261">
        <v>498760366.44799674</v>
      </c>
      <c r="G40" s="261">
        <v>247018383.23188013</v>
      </c>
      <c r="H40" s="262">
        <v>745778749.6798768</v>
      </c>
    </row>
    <row r="41" spans="1:8" s="3" customFormat="1" ht="25.5">
      <c r="A41" s="205">
        <v>7.1</v>
      </c>
      <c r="B41" s="207" t="s">
        <v>357</v>
      </c>
      <c r="C41" s="261">
        <v>20459287.484136999</v>
      </c>
      <c r="D41" s="261">
        <v>3493267.4658629997</v>
      </c>
      <c r="E41" s="284">
        <v>23952554.949999999</v>
      </c>
      <c r="F41" s="261">
        <v>46758395.578384012</v>
      </c>
      <c r="G41" s="261">
        <v>2218046.3716160003</v>
      </c>
      <c r="H41" s="262">
        <v>48976441.95000001</v>
      </c>
    </row>
    <row r="42" spans="1:8" s="3" customFormat="1" ht="25.5">
      <c r="A42" s="205">
        <v>7.2</v>
      </c>
      <c r="B42" s="207" t="s">
        <v>358</v>
      </c>
      <c r="C42" s="261">
        <v>9201831.7400000021</v>
      </c>
      <c r="D42" s="261">
        <v>2222640.8747239998</v>
      </c>
      <c r="E42" s="284">
        <v>11424472.614724003</v>
      </c>
      <c r="F42" s="261">
        <v>30131536.030000053</v>
      </c>
      <c r="G42" s="261">
        <v>600170.40785399987</v>
      </c>
      <c r="H42" s="262">
        <v>30731706.437854052</v>
      </c>
    </row>
    <row r="43" spans="1:8" s="3" customFormat="1" ht="25.5">
      <c r="A43" s="205">
        <v>7.3</v>
      </c>
      <c r="B43" s="207" t="s">
        <v>359</v>
      </c>
      <c r="C43" s="261">
        <v>407708300.56399572</v>
      </c>
      <c r="D43" s="261">
        <v>168294744.24186802</v>
      </c>
      <c r="E43" s="284">
        <v>576003044.80586374</v>
      </c>
      <c r="F43" s="261">
        <v>324746698.2179957</v>
      </c>
      <c r="G43" s="261">
        <v>171067079.61686304</v>
      </c>
      <c r="H43" s="262">
        <v>495813777.83485878</v>
      </c>
    </row>
    <row r="44" spans="1:8" s="3" customFormat="1" ht="25.5">
      <c r="A44" s="205">
        <v>7.4</v>
      </c>
      <c r="B44" s="207" t="s">
        <v>360</v>
      </c>
      <c r="C44" s="261">
        <v>226218342.41999999</v>
      </c>
      <c r="D44" s="261">
        <v>71263360.577252999</v>
      </c>
      <c r="E44" s="284">
        <v>297481702.997253</v>
      </c>
      <c r="F44" s="261">
        <v>174013668.23000106</v>
      </c>
      <c r="G44" s="261">
        <v>75951303.615017101</v>
      </c>
      <c r="H44" s="262">
        <v>249964971.84501815</v>
      </c>
    </row>
    <row r="45" spans="1:8" s="3" customFormat="1" ht="15.75">
      <c r="A45" s="205">
        <v>8</v>
      </c>
      <c r="B45" s="206" t="s">
        <v>361</v>
      </c>
      <c r="C45" s="261">
        <v>1041563.0057807915</v>
      </c>
      <c r="D45" s="261">
        <v>94925156.637572557</v>
      </c>
      <c r="E45" s="284">
        <v>95966719.643353343</v>
      </c>
      <c r="F45" s="261">
        <v>1357787.7856240796</v>
      </c>
      <c r="G45" s="261">
        <v>74504426.204849422</v>
      </c>
      <c r="H45" s="262">
        <v>75862213.990473509</v>
      </c>
    </row>
    <row r="46" spans="1:8" s="3" customFormat="1" ht="15.75">
      <c r="A46" s="205">
        <v>8.1</v>
      </c>
      <c r="B46" s="207" t="s">
        <v>362</v>
      </c>
      <c r="C46" s="261">
        <v>0</v>
      </c>
      <c r="D46" s="261">
        <v>0</v>
      </c>
      <c r="E46" s="284">
        <v>0</v>
      </c>
      <c r="F46" s="261">
        <v>0</v>
      </c>
      <c r="G46" s="261">
        <v>0</v>
      </c>
      <c r="H46" s="262">
        <v>0</v>
      </c>
    </row>
    <row r="47" spans="1:8" s="3" customFormat="1" ht="15.75">
      <c r="A47" s="205">
        <v>8.1999999999999993</v>
      </c>
      <c r="B47" s="207" t="s">
        <v>363</v>
      </c>
      <c r="C47" s="261">
        <v>62722.082191780828</v>
      </c>
      <c r="D47" s="261">
        <v>433214.42796029313</v>
      </c>
      <c r="E47" s="284">
        <v>495936.51015207398</v>
      </c>
      <c r="F47" s="261">
        <v>19434.772602739726</v>
      </c>
      <c r="G47" s="261">
        <v>349893.37508843839</v>
      </c>
      <c r="H47" s="262">
        <v>369328.14769117814</v>
      </c>
    </row>
    <row r="48" spans="1:8" s="3" customFormat="1" ht="15.75">
      <c r="A48" s="205">
        <v>8.3000000000000007</v>
      </c>
      <c r="B48" s="207" t="s">
        <v>364</v>
      </c>
      <c r="C48" s="261">
        <v>449255.50729927013</v>
      </c>
      <c r="D48" s="261">
        <v>2507617.4804299939</v>
      </c>
      <c r="E48" s="284">
        <v>2956872.987729264</v>
      </c>
      <c r="F48" s="261">
        <v>263942.55930656934</v>
      </c>
      <c r="G48" s="261">
        <v>2186494.3823244073</v>
      </c>
      <c r="H48" s="262">
        <v>2450436.9416309767</v>
      </c>
    </row>
    <row r="49" spans="1:8" s="3" customFormat="1" ht="15.75">
      <c r="A49" s="205">
        <v>8.4</v>
      </c>
      <c r="B49" s="207" t="s">
        <v>365</v>
      </c>
      <c r="C49" s="261">
        <v>186305.2977412731</v>
      </c>
      <c r="D49" s="261">
        <v>4037731.8184110159</v>
      </c>
      <c r="E49" s="284">
        <v>4224037.1161522893</v>
      </c>
      <c r="F49" s="261">
        <v>614018.10266940447</v>
      </c>
      <c r="G49" s="261">
        <v>4728097.4696958847</v>
      </c>
      <c r="H49" s="262">
        <v>5342115.5723652896</v>
      </c>
    </row>
    <row r="50" spans="1:8" s="3" customFormat="1" ht="15.75">
      <c r="A50" s="205">
        <v>8.5</v>
      </c>
      <c r="B50" s="207" t="s">
        <v>366</v>
      </c>
      <c r="C50" s="261">
        <v>139762.79220882038</v>
      </c>
      <c r="D50" s="261">
        <v>6769489.4030873813</v>
      </c>
      <c r="E50" s="284">
        <v>6909252.1952962019</v>
      </c>
      <c r="F50" s="261">
        <v>272946.44030668127</v>
      </c>
      <c r="G50" s="261">
        <v>3840174.1465136916</v>
      </c>
      <c r="H50" s="262">
        <v>4113120.5868203728</v>
      </c>
    </row>
    <row r="51" spans="1:8" s="3" customFormat="1" ht="15.75">
      <c r="A51" s="205">
        <v>8.6</v>
      </c>
      <c r="B51" s="207" t="s">
        <v>367</v>
      </c>
      <c r="C51" s="261">
        <v>0</v>
      </c>
      <c r="D51" s="261">
        <v>15894759.673071418</v>
      </c>
      <c r="E51" s="284">
        <v>15894759.673071418</v>
      </c>
      <c r="F51" s="261">
        <v>154454.99512551347</v>
      </c>
      <c r="G51" s="261">
        <v>7699306.8555093817</v>
      </c>
      <c r="H51" s="262">
        <v>7853761.8506348953</v>
      </c>
    </row>
    <row r="52" spans="1:8" s="3" customFormat="1" ht="15.75">
      <c r="A52" s="205">
        <v>8.6999999999999993</v>
      </c>
      <c r="B52" s="207" t="s">
        <v>368</v>
      </c>
      <c r="C52" s="261">
        <v>203517.32633964706</v>
      </c>
      <c r="D52" s="261">
        <v>65282343.834612451</v>
      </c>
      <c r="E52" s="284">
        <v>65485861.160952099</v>
      </c>
      <c r="F52" s="261">
        <v>32990.915613171368</v>
      </c>
      <c r="G52" s="261">
        <v>55700459.975717627</v>
      </c>
      <c r="H52" s="262">
        <v>55733450.891330801</v>
      </c>
    </row>
    <row r="53" spans="1:8" s="3" customFormat="1" ht="26.25" thickBot="1">
      <c r="A53" s="210">
        <v>9</v>
      </c>
      <c r="B53" s="211" t="s">
        <v>369</v>
      </c>
      <c r="C53" s="285">
        <v>1648048.7200000002</v>
      </c>
      <c r="D53" s="285">
        <v>10489011.498675002</v>
      </c>
      <c r="E53" s="286">
        <v>12137060.218675002</v>
      </c>
      <c r="F53" s="285">
        <v>538775.54</v>
      </c>
      <c r="G53" s="285">
        <v>7755737.1900000004</v>
      </c>
      <c r="H53" s="268">
        <v>8294512.7300000004</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61"/>
    </row>
    <row r="2" spans="1:8" ht="15">
      <c r="A2" s="16" t="s">
        <v>232</v>
      </c>
      <c r="B2" s="15" t="s">
        <v>939</v>
      </c>
      <c r="C2" s="27"/>
      <c r="D2" s="17"/>
      <c r="E2" s="10"/>
      <c r="F2" s="10"/>
      <c r="G2" s="10"/>
      <c r="H2" s="10"/>
    </row>
    <row r="3" spans="1:8" ht="15">
      <c r="A3" s="16"/>
      <c r="B3" s="15"/>
      <c r="C3" s="27"/>
      <c r="D3" s="17"/>
      <c r="E3" s="10"/>
      <c r="F3" s="10"/>
      <c r="G3" s="10"/>
      <c r="H3" s="10"/>
    </row>
    <row r="4" spans="1:8" ht="15" customHeight="1" thickBot="1">
      <c r="A4" s="199" t="s">
        <v>657</v>
      </c>
      <c r="B4" s="200" t="s">
        <v>230</v>
      </c>
      <c r="C4" s="199"/>
      <c r="D4" s="201" t="s">
        <v>135</v>
      </c>
    </row>
    <row r="5" spans="1:8" ht="15" customHeight="1">
      <c r="A5" s="195" t="s">
        <v>32</v>
      </c>
      <c r="B5" s="196"/>
      <c r="C5" s="197" t="s">
        <v>5</v>
      </c>
      <c r="D5" s="198" t="s">
        <v>6</v>
      </c>
    </row>
    <row r="6" spans="1:8" ht="15" customHeight="1">
      <c r="A6" s="409">
        <v>1</v>
      </c>
      <c r="B6" s="410" t="s">
        <v>235</v>
      </c>
      <c r="C6" s="411">
        <v>13825676662.224009</v>
      </c>
      <c r="D6" s="412">
        <v>13358901724.739759</v>
      </c>
    </row>
    <row r="7" spans="1:8" ht="15" customHeight="1">
      <c r="A7" s="409">
        <v>1.1000000000000001</v>
      </c>
      <c r="B7" s="413" t="s">
        <v>27</v>
      </c>
      <c r="C7" s="414">
        <v>12779926464.464268</v>
      </c>
      <c r="D7" s="415">
        <v>12382072883.334873</v>
      </c>
    </row>
    <row r="8" spans="1:8" ht="25.5">
      <c r="A8" s="409" t="s">
        <v>295</v>
      </c>
      <c r="B8" s="416" t="s">
        <v>651</v>
      </c>
      <c r="C8" s="414">
        <v>0</v>
      </c>
      <c r="D8" s="415">
        <v>0</v>
      </c>
    </row>
    <row r="9" spans="1:8" ht="15" customHeight="1">
      <c r="A9" s="409">
        <v>1.2</v>
      </c>
      <c r="B9" s="413" t="s">
        <v>28</v>
      </c>
      <c r="C9" s="414">
        <v>1015089287.5973825</v>
      </c>
      <c r="D9" s="415">
        <v>960601260.38988721</v>
      </c>
    </row>
    <row r="10" spans="1:8" ht="15" customHeight="1">
      <c r="A10" s="409">
        <v>1.3</v>
      </c>
      <c r="B10" s="418" t="s">
        <v>83</v>
      </c>
      <c r="C10" s="417">
        <v>30660910.162360001</v>
      </c>
      <c r="D10" s="415">
        <v>16227581.015000001</v>
      </c>
    </row>
    <row r="11" spans="1:8" ht="15" customHeight="1">
      <c r="A11" s="409">
        <v>2</v>
      </c>
      <c r="B11" s="410" t="s">
        <v>236</v>
      </c>
      <c r="C11" s="414">
        <v>15429176.621443648</v>
      </c>
      <c r="D11" s="415">
        <v>13799780.450928904</v>
      </c>
    </row>
    <row r="12" spans="1:8" ht="15" customHeight="1">
      <c r="A12" s="429">
        <v>3</v>
      </c>
      <c r="B12" s="430" t="s">
        <v>234</v>
      </c>
      <c r="C12" s="417">
        <v>1752819342.5266047</v>
      </c>
      <c r="D12" s="431">
        <v>1516993169.3053546</v>
      </c>
    </row>
    <row r="13" spans="1:8" ht="15" customHeight="1" thickBot="1">
      <c r="A13" s="127">
        <v>4</v>
      </c>
      <c r="B13" s="128" t="s">
        <v>296</v>
      </c>
      <c r="C13" s="287">
        <v>15593925181.372055</v>
      </c>
      <c r="D13" s="288">
        <v>14889694674.496044</v>
      </c>
    </row>
    <row r="14" spans="1:8">
      <c r="B14" s="22"/>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B25" sqref="B25"/>
    </sheetView>
  </sheetViews>
  <sheetFormatPr defaultRowHeight="15"/>
  <cols>
    <col min="1" max="1" width="9.5703125" style="2" bestFit="1" customWidth="1"/>
    <col min="2" max="2" width="90.42578125" style="2" bestFit="1" customWidth="1"/>
    <col min="3" max="3" width="9.140625" style="2"/>
  </cols>
  <sheetData>
    <row r="1" spans="1:8">
      <c r="A1" s="2" t="s">
        <v>231</v>
      </c>
      <c r="B1" s="361" t="str">
        <f>Info!C2</f>
        <v>სს თიბისი ბანკი</v>
      </c>
    </row>
    <row r="2" spans="1:8">
      <c r="A2" s="2" t="s">
        <v>232</v>
      </c>
      <c r="B2" s="15" t="s">
        <v>939</v>
      </c>
    </row>
    <row r="4" spans="1:8" ht="16.5" customHeight="1" thickBot="1">
      <c r="A4" s="235" t="s">
        <v>658</v>
      </c>
      <c r="B4" s="63" t="s">
        <v>191</v>
      </c>
      <c r="C4" s="12"/>
    </row>
    <row r="5" spans="1:8" ht="15.75">
      <c r="A5" s="9"/>
      <c r="B5" s="527" t="s">
        <v>192</v>
      </c>
      <c r="C5" s="528"/>
    </row>
    <row r="6" spans="1:8">
      <c r="A6" s="13">
        <v>1</v>
      </c>
      <c r="B6" s="65" t="s">
        <v>920</v>
      </c>
      <c r="C6" s="66"/>
    </row>
    <row r="7" spans="1:8">
      <c r="A7" s="13">
        <v>2</v>
      </c>
      <c r="B7" s="65" t="s">
        <v>940</v>
      </c>
      <c r="C7" s="66"/>
    </row>
    <row r="8" spans="1:8">
      <c r="A8" s="13">
        <v>3</v>
      </c>
      <c r="B8" s="65" t="s">
        <v>921</v>
      </c>
      <c r="C8" s="66"/>
    </row>
    <row r="9" spans="1:8">
      <c r="A9" s="13">
        <v>4</v>
      </c>
      <c r="B9" s="65" t="s">
        <v>922</v>
      </c>
      <c r="C9" s="66"/>
    </row>
    <row r="10" spans="1:8">
      <c r="A10" s="13">
        <v>5</v>
      </c>
      <c r="B10" s="65" t="s">
        <v>923</v>
      </c>
      <c r="C10" s="66"/>
    </row>
    <row r="11" spans="1:8">
      <c r="A11" s="13">
        <v>6</v>
      </c>
      <c r="B11" s="65" t="s">
        <v>938</v>
      </c>
      <c r="C11" s="66"/>
      <c r="H11" s="4"/>
    </row>
    <row r="12" spans="1:8">
      <c r="A12" s="13"/>
      <c r="B12" s="65"/>
      <c r="C12" s="66"/>
    </row>
    <row r="13" spans="1:8">
      <c r="A13" s="13"/>
      <c r="B13" s="65"/>
      <c r="C13" s="66"/>
    </row>
    <row r="14" spans="1:8">
      <c r="A14" s="13"/>
      <c r="B14" s="65"/>
      <c r="C14" s="66"/>
    </row>
    <row r="15" spans="1:8">
      <c r="A15" s="13"/>
      <c r="B15" s="529"/>
      <c r="C15" s="530"/>
    </row>
    <row r="16" spans="1:8" ht="15.75">
      <c r="A16" s="13"/>
      <c r="B16" s="531" t="s">
        <v>193</v>
      </c>
      <c r="C16" s="532"/>
    </row>
    <row r="17" spans="1:3" ht="15.75">
      <c r="A17" s="13">
        <v>1</v>
      </c>
      <c r="B17" s="25" t="s">
        <v>917</v>
      </c>
      <c r="C17" s="64"/>
    </row>
    <row r="18" spans="1:3" ht="15.75">
      <c r="A18" s="13">
        <v>2</v>
      </c>
      <c r="B18" s="25" t="s">
        <v>924</v>
      </c>
      <c r="C18" s="64"/>
    </row>
    <row r="19" spans="1:3" ht="15.75">
      <c r="A19" s="13">
        <v>3</v>
      </c>
      <c r="B19" s="25" t="s">
        <v>925</v>
      </c>
      <c r="C19" s="64"/>
    </row>
    <row r="20" spans="1:3" ht="15.75">
      <c r="A20" s="13">
        <v>4</v>
      </c>
      <c r="B20" s="25" t="s">
        <v>926</v>
      </c>
      <c r="C20" s="64"/>
    </row>
    <row r="21" spans="1:3" ht="15.75">
      <c r="A21" s="13">
        <v>5</v>
      </c>
      <c r="B21" s="25" t="s">
        <v>927</v>
      </c>
      <c r="C21" s="64"/>
    </row>
    <row r="22" spans="1:3" ht="15.75">
      <c r="A22" s="13">
        <v>6</v>
      </c>
      <c r="B22" s="25" t="s">
        <v>928</v>
      </c>
      <c r="C22" s="64"/>
    </row>
    <row r="23" spans="1:3" ht="15.75">
      <c r="A23" s="13">
        <v>7</v>
      </c>
      <c r="B23" s="25" t="s">
        <v>929</v>
      </c>
      <c r="C23" s="64"/>
    </row>
    <row r="24" spans="1:3" ht="15.75">
      <c r="A24" s="13"/>
      <c r="B24" s="25"/>
      <c r="C24" s="64"/>
    </row>
    <row r="25" spans="1:3" ht="15.75">
      <c r="A25" s="13"/>
      <c r="B25" s="25"/>
      <c r="C25" s="64"/>
    </row>
    <row r="26" spans="1:3" ht="15.75" customHeight="1">
      <c r="A26" s="13"/>
      <c r="B26" s="25"/>
      <c r="C26" s="26"/>
    </row>
    <row r="27" spans="1:3" ht="15.75" customHeight="1">
      <c r="A27" s="13"/>
      <c r="B27" s="25"/>
      <c r="C27" s="26"/>
    </row>
    <row r="28" spans="1:3" ht="30" customHeight="1">
      <c r="A28" s="13"/>
      <c r="B28" s="533" t="s">
        <v>194</v>
      </c>
      <c r="C28" s="534"/>
    </row>
    <row r="29" spans="1:3">
      <c r="A29" s="13">
        <v>1</v>
      </c>
      <c r="B29" s="65" t="s">
        <v>930</v>
      </c>
      <c r="C29" s="466">
        <v>0.9987807331474805</v>
      </c>
    </row>
    <row r="30" spans="1:3" ht="15.75" customHeight="1">
      <c r="A30" s="13"/>
      <c r="B30" s="65"/>
      <c r="C30" s="66"/>
    </row>
    <row r="31" spans="1:3" ht="29.25" customHeight="1">
      <c r="A31" s="13"/>
      <c r="B31" s="533" t="s">
        <v>317</v>
      </c>
      <c r="C31" s="534"/>
    </row>
    <row r="32" spans="1:3">
      <c r="A32" s="13">
        <v>1</v>
      </c>
      <c r="B32" s="65" t="s">
        <v>916</v>
      </c>
      <c r="C32" s="466">
        <v>0.10245774965373053</v>
      </c>
    </row>
    <row r="33" spans="1:3">
      <c r="A33" s="467">
        <v>2</v>
      </c>
      <c r="B33" s="468" t="s">
        <v>919</v>
      </c>
      <c r="C33" s="469">
        <v>5.9913491894473134E-2</v>
      </c>
    </row>
    <row r="34" spans="1:3">
      <c r="A34" s="13">
        <v>3</v>
      </c>
      <c r="B34" s="468" t="s">
        <v>931</v>
      </c>
      <c r="C34" s="469">
        <v>8.0335869028759527E-2</v>
      </c>
    </row>
    <row r="35" spans="1:3">
      <c r="A35" s="467">
        <v>4</v>
      </c>
      <c r="B35" s="468" t="s">
        <v>932</v>
      </c>
      <c r="C35" s="469">
        <v>6.211158118539719E-2</v>
      </c>
    </row>
    <row r="36" spans="1:3">
      <c r="A36" s="13">
        <v>5</v>
      </c>
      <c r="B36" s="468" t="s">
        <v>933</v>
      </c>
      <c r="C36" s="469">
        <v>6.4680463982002792E-2</v>
      </c>
    </row>
    <row r="37" spans="1:3" ht="16.5" thickBot="1">
      <c r="A37" s="14">
        <v>6</v>
      </c>
      <c r="B37" s="67" t="s">
        <v>934</v>
      </c>
      <c r="C37" s="470">
        <v>6.6057674314671466E-2</v>
      </c>
    </row>
  </sheetData>
  <mergeCells count="5">
    <mergeCell ref="B5:C5"/>
    <mergeCell ref="B15:C15"/>
    <mergeCell ref="B16:C16"/>
    <mergeCell ref="B31:C31"/>
    <mergeCell ref="B28:C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18" sqref="C1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939</v>
      </c>
    </row>
    <row r="3" spans="1:7" s="20" customFormat="1" ht="15.75" customHeight="1"/>
    <row r="4" spans="1:7" s="20" customFormat="1" ht="15.75" customHeight="1" thickBot="1">
      <c r="A4" s="236" t="s">
        <v>659</v>
      </c>
      <c r="B4" s="237" t="s">
        <v>306</v>
      </c>
      <c r="C4" s="174"/>
      <c r="D4" s="174"/>
      <c r="E4" s="175" t="s">
        <v>135</v>
      </c>
    </row>
    <row r="5" spans="1:7" s="111" customFormat="1" ht="17.45" customHeight="1">
      <c r="A5" s="378"/>
      <c r="B5" s="379"/>
      <c r="C5" s="173" t="s">
        <v>0</v>
      </c>
      <c r="D5" s="173" t="s">
        <v>1</v>
      </c>
      <c r="E5" s="380" t="s">
        <v>2</v>
      </c>
    </row>
    <row r="6" spans="1:7" s="152" customFormat="1" ht="14.45" customHeight="1">
      <c r="A6" s="381"/>
      <c r="B6" s="535" t="s">
        <v>274</v>
      </c>
      <c r="C6" s="535" t="s">
        <v>273</v>
      </c>
      <c r="D6" s="536" t="s">
        <v>272</v>
      </c>
      <c r="E6" s="537"/>
      <c r="G6"/>
    </row>
    <row r="7" spans="1:7" s="152" customFormat="1" ht="99.6" customHeight="1">
      <c r="A7" s="381"/>
      <c r="B7" s="535"/>
      <c r="C7" s="535"/>
      <c r="D7" s="374" t="s">
        <v>271</v>
      </c>
      <c r="E7" s="375" t="s">
        <v>835</v>
      </c>
      <c r="G7"/>
    </row>
    <row r="8" spans="1:7">
      <c r="A8" s="382">
        <v>1</v>
      </c>
      <c r="B8" s="383" t="s">
        <v>196</v>
      </c>
      <c r="C8" s="384">
        <v>609657715.04999995</v>
      </c>
      <c r="D8" s="384"/>
      <c r="E8" s="385">
        <v>609657715.04999995</v>
      </c>
    </row>
    <row r="9" spans="1:7">
      <c r="A9" s="382">
        <v>2</v>
      </c>
      <c r="B9" s="383" t="s">
        <v>197</v>
      </c>
      <c r="C9" s="384">
        <v>1626674659.7199998</v>
      </c>
      <c r="D9" s="384"/>
      <c r="E9" s="385">
        <v>1626674659.7199998</v>
      </c>
    </row>
    <row r="10" spans="1:7">
      <c r="A10" s="382">
        <v>3</v>
      </c>
      <c r="B10" s="383" t="s">
        <v>270</v>
      </c>
      <c r="C10" s="384">
        <v>319668274.83999997</v>
      </c>
      <c r="D10" s="384"/>
      <c r="E10" s="385">
        <v>319668274.83999997</v>
      </c>
    </row>
    <row r="11" spans="1:7" ht="25.5">
      <c r="A11" s="382">
        <v>4</v>
      </c>
      <c r="B11" s="383" t="s">
        <v>227</v>
      </c>
      <c r="C11" s="384">
        <v>0</v>
      </c>
      <c r="D11" s="384"/>
      <c r="E11" s="385">
        <v>0</v>
      </c>
    </row>
    <row r="12" spans="1:7">
      <c r="A12" s="382">
        <v>5</v>
      </c>
      <c r="B12" s="383" t="s">
        <v>199</v>
      </c>
      <c r="C12" s="384">
        <v>1970558347.3772399</v>
      </c>
      <c r="D12" s="384"/>
      <c r="E12" s="385">
        <v>1970558347.3772399</v>
      </c>
    </row>
    <row r="13" spans="1:7">
      <c r="A13" s="382">
        <v>6.1</v>
      </c>
      <c r="B13" s="383" t="s">
        <v>200</v>
      </c>
      <c r="C13" s="386">
        <v>12616108774.009998</v>
      </c>
      <c r="D13" s="384"/>
      <c r="E13" s="385">
        <v>12616108774.009998</v>
      </c>
    </row>
    <row r="14" spans="1:7">
      <c r="A14" s="382">
        <v>6.2</v>
      </c>
      <c r="B14" s="387" t="s">
        <v>201</v>
      </c>
      <c r="C14" s="386">
        <v>-492598322.98000002</v>
      </c>
      <c r="D14" s="384"/>
      <c r="E14" s="385">
        <v>-492598322.98000002</v>
      </c>
    </row>
    <row r="15" spans="1:7">
      <c r="A15" s="382">
        <v>6</v>
      </c>
      <c r="B15" s="383" t="s">
        <v>269</v>
      </c>
      <c r="C15" s="384">
        <v>12123510451.029999</v>
      </c>
      <c r="D15" s="384"/>
      <c r="E15" s="385">
        <v>12123510451.029999</v>
      </c>
    </row>
    <row r="16" spans="1:7" ht="25.5">
      <c r="A16" s="382">
        <v>7</v>
      </c>
      <c r="B16" s="383" t="s">
        <v>203</v>
      </c>
      <c r="C16" s="384">
        <v>173794867.21000001</v>
      </c>
      <c r="D16" s="384"/>
      <c r="E16" s="385">
        <v>173794867.21000001</v>
      </c>
    </row>
    <row r="17" spans="1:7">
      <c r="A17" s="382">
        <v>8</v>
      </c>
      <c r="B17" s="383" t="s">
        <v>204</v>
      </c>
      <c r="C17" s="384">
        <v>78384424.870000005</v>
      </c>
      <c r="D17" s="384"/>
      <c r="E17" s="385">
        <v>78384424.870000005</v>
      </c>
      <c r="F17" s="6"/>
      <c r="G17" s="6"/>
    </row>
    <row r="18" spans="1:7">
      <c r="A18" s="382">
        <v>9</v>
      </c>
      <c r="B18" s="383" t="s">
        <v>205</v>
      </c>
      <c r="C18" s="384">
        <v>26228492.060000002</v>
      </c>
      <c r="D18" s="384">
        <v>8916532.9000000004</v>
      </c>
      <c r="E18" s="385">
        <v>17311959.160000004</v>
      </c>
      <c r="G18" s="6"/>
    </row>
    <row r="19" spans="1:7" ht="25.5">
      <c r="A19" s="382">
        <v>10</v>
      </c>
      <c r="B19" s="383" t="s">
        <v>206</v>
      </c>
      <c r="C19" s="384">
        <v>652354426.60000002</v>
      </c>
      <c r="D19" s="384">
        <v>262293634.94</v>
      </c>
      <c r="E19" s="385">
        <v>390060791.66000003</v>
      </c>
      <c r="G19" s="6"/>
    </row>
    <row r="20" spans="1:7">
      <c r="A20" s="382">
        <v>11</v>
      </c>
      <c r="B20" s="383" t="s">
        <v>207</v>
      </c>
      <c r="C20" s="384">
        <v>451281659.47999996</v>
      </c>
      <c r="D20" s="384"/>
      <c r="E20" s="385">
        <v>451281659.47999996</v>
      </c>
    </row>
    <row r="21" spans="1:7" ht="51.75" thickBot="1">
      <c r="A21" s="388"/>
      <c r="B21" s="389" t="s">
        <v>798</v>
      </c>
      <c r="C21" s="332">
        <v>18032113318.237236</v>
      </c>
      <c r="D21" s="332">
        <v>271210167.83999997</v>
      </c>
      <c r="E21" s="390">
        <v>17760903150.39724</v>
      </c>
    </row>
    <row r="22" spans="1:7">
      <c r="A22"/>
      <c r="B22"/>
      <c r="C22"/>
      <c r="D22"/>
      <c r="E22"/>
    </row>
    <row r="23" spans="1:7">
      <c r="A23"/>
      <c r="B23"/>
      <c r="C23"/>
      <c r="D23"/>
      <c r="E23"/>
    </row>
    <row r="25" spans="1:7" s="2" customFormat="1">
      <c r="B25" s="69"/>
      <c r="F25"/>
      <c r="G25"/>
    </row>
    <row r="26" spans="1:7" s="2" customFormat="1">
      <c r="B26" s="70"/>
      <c r="F26"/>
      <c r="G26"/>
    </row>
    <row r="27" spans="1:7" s="2" customFormat="1">
      <c r="B27" s="69"/>
      <c r="F27"/>
      <c r="G27"/>
    </row>
    <row r="28" spans="1:7" s="2" customFormat="1">
      <c r="B28" s="69"/>
      <c r="F28"/>
      <c r="G28"/>
    </row>
    <row r="29" spans="1:7" s="2" customFormat="1">
      <c r="B29" s="69"/>
      <c r="F29"/>
      <c r="G29"/>
    </row>
    <row r="30" spans="1:7" s="2" customFormat="1">
      <c r="B30" s="69"/>
      <c r="F30"/>
      <c r="G30"/>
    </row>
    <row r="31" spans="1:7" s="2" customFormat="1">
      <c r="B31" s="69"/>
      <c r="F31"/>
      <c r="G31"/>
    </row>
    <row r="32" spans="1:7" s="2" customFormat="1">
      <c r="B32" s="70"/>
      <c r="F32"/>
      <c r="G32"/>
    </row>
    <row r="33" spans="2:7" s="2" customFormat="1">
      <c r="B33" s="70"/>
      <c r="F33"/>
      <c r="G33"/>
    </row>
    <row r="34" spans="2:7" s="2" customFormat="1">
      <c r="B34" s="70"/>
      <c r="F34"/>
      <c r="G34"/>
    </row>
    <row r="35" spans="2:7" s="2" customFormat="1">
      <c r="B35" s="70"/>
      <c r="F35"/>
      <c r="G35"/>
    </row>
    <row r="36" spans="2:7" s="2" customFormat="1">
      <c r="B36" s="70"/>
      <c r="F36"/>
      <c r="G36"/>
    </row>
    <row r="37" spans="2:7" s="2"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939</v>
      </c>
      <c r="C2"/>
      <c r="D2"/>
      <c r="E2"/>
      <c r="F2"/>
    </row>
    <row r="3" spans="1:6" s="20" customFormat="1" ht="15.75" customHeight="1">
      <c r="C3"/>
      <c r="D3"/>
      <c r="E3"/>
      <c r="F3"/>
    </row>
    <row r="4" spans="1:6" s="20" customFormat="1" ht="26.25" thickBot="1">
      <c r="A4" s="20" t="s">
        <v>660</v>
      </c>
      <c r="B4" s="181" t="s">
        <v>310</v>
      </c>
      <c r="C4" s="175" t="s">
        <v>135</v>
      </c>
      <c r="D4"/>
      <c r="E4"/>
      <c r="F4"/>
    </row>
    <row r="5" spans="1:6" ht="26.25">
      <c r="A5" s="176">
        <v>1</v>
      </c>
      <c r="B5" s="177" t="s">
        <v>696</v>
      </c>
      <c r="C5" s="289">
        <v>17760903150.39724</v>
      </c>
      <c r="D5" s="483"/>
    </row>
    <row r="6" spans="1:6" s="166" customFormat="1">
      <c r="A6" s="110">
        <v>2.1</v>
      </c>
      <c r="B6" s="183" t="s">
        <v>311</v>
      </c>
      <c r="C6" s="290">
        <v>2981481913.8566456</v>
      </c>
      <c r="D6" s="483"/>
    </row>
    <row r="7" spans="1:6" s="4" customFormat="1" ht="25.5" outlineLevel="1">
      <c r="A7" s="182">
        <v>2.2000000000000002</v>
      </c>
      <c r="B7" s="178" t="s">
        <v>312</v>
      </c>
      <c r="C7" s="291">
        <v>2222111287.9264002</v>
      </c>
      <c r="D7" s="483"/>
    </row>
    <row r="8" spans="1:6" s="4" customFormat="1" ht="26.25">
      <c r="A8" s="182">
        <v>3</v>
      </c>
      <c r="B8" s="179" t="s">
        <v>697</v>
      </c>
      <c r="C8" s="292">
        <v>22964496352.180283</v>
      </c>
      <c r="D8" s="483"/>
    </row>
    <row r="9" spans="1:6" s="166" customFormat="1">
      <c r="A9" s="110">
        <v>4</v>
      </c>
      <c r="B9" s="186" t="s">
        <v>307</v>
      </c>
      <c r="C9" s="290">
        <v>239545122.35840005</v>
      </c>
      <c r="D9" s="483"/>
    </row>
    <row r="10" spans="1:6" s="4" customFormat="1" ht="25.5" outlineLevel="1">
      <c r="A10" s="182">
        <v>5.0999999999999996</v>
      </c>
      <c r="B10" s="178" t="s">
        <v>318</v>
      </c>
      <c r="C10" s="291">
        <v>-1668193667.1806505</v>
      </c>
      <c r="D10" s="483"/>
    </row>
    <row r="11" spans="1:6" s="4" customFormat="1" ht="25.5" outlineLevel="1">
      <c r="A11" s="182">
        <v>5.2</v>
      </c>
      <c r="B11" s="178" t="s">
        <v>319</v>
      </c>
      <c r="C11" s="291">
        <v>-2151275565.6128721</v>
      </c>
      <c r="D11" s="483"/>
    </row>
    <row r="12" spans="1:6" s="4" customFormat="1">
      <c r="A12" s="182">
        <v>6</v>
      </c>
      <c r="B12" s="184" t="s">
        <v>308</v>
      </c>
      <c r="C12" s="391">
        <v>0</v>
      </c>
      <c r="D12" s="483"/>
    </row>
    <row r="13" spans="1:6" s="4" customFormat="1" ht="15.75" thickBot="1">
      <c r="A13" s="185">
        <v>7</v>
      </c>
      <c r="B13" s="180" t="s">
        <v>309</v>
      </c>
      <c r="C13" s="293">
        <v>19384572241.745159</v>
      </c>
      <c r="D13" s="483"/>
    </row>
    <row r="17" spans="2:9" s="2" customFormat="1">
      <c r="B17" s="71"/>
      <c r="C17"/>
      <c r="D17"/>
      <c r="E17"/>
      <c r="F17"/>
      <c r="G17"/>
      <c r="H17"/>
      <c r="I17"/>
    </row>
    <row r="18" spans="2:9" s="2" customFormat="1">
      <c r="B18" s="68"/>
      <c r="C18"/>
      <c r="D18"/>
      <c r="E18"/>
      <c r="F18"/>
      <c r="G18"/>
      <c r="H18"/>
      <c r="I18"/>
    </row>
    <row r="19" spans="2:9" s="2" customFormat="1">
      <c r="B19" s="68"/>
      <c r="C19"/>
      <c r="D19"/>
      <c r="E19"/>
      <c r="F19"/>
      <c r="G19"/>
      <c r="H19"/>
      <c r="I19"/>
    </row>
    <row r="20" spans="2:9" s="2" customFormat="1">
      <c r="B20" s="70"/>
      <c r="C20"/>
      <c r="D20"/>
      <c r="E20"/>
      <c r="F20"/>
      <c r="G20"/>
      <c r="H20"/>
      <c r="I20"/>
    </row>
    <row r="21" spans="2:9" s="2" customFormat="1">
      <c r="B21" s="69"/>
      <c r="C21"/>
      <c r="D21"/>
      <c r="E21"/>
      <c r="F21"/>
      <c r="G21"/>
      <c r="H21"/>
      <c r="I21"/>
    </row>
    <row r="22" spans="2:9" s="2" customFormat="1">
      <c r="B22" s="70"/>
      <c r="C22"/>
      <c r="D22"/>
      <c r="E22"/>
      <c r="F22"/>
      <c r="G22"/>
      <c r="H22"/>
      <c r="I22"/>
    </row>
    <row r="23" spans="2:9" s="2" customFormat="1">
      <c r="B23" s="69"/>
      <c r="C23"/>
      <c r="D23"/>
      <c r="E23"/>
      <c r="F23"/>
      <c r="G23"/>
      <c r="H23"/>
      <c r="I23"/>
    </row>
    <row r="24" spans="2:9" s="2" customFormat="1">
      <c r="B24" s="69"/>
      <c r="C24"/>
      <c r="D24"/>
      <c r="E24"/>
      <c r="F24"/>
      <c r="G24"/>
      <c r="H24"/>
      <c r="I24"/>
    </row>
    <row r="25" spans="2:9" s="2" customFormat="1">
      <c r="B25" s="69"/>
      <c r="C25"/>
      <c r="D25"/>
      <c r="E25"/>
      <c r="F25"/>
      <c r="G25"/>
      <c r="H25"/>
      <c r="I25"/>
    </row>
    <row r="26" spans="2:9" s="2" customFormat="1">
      <c r="B26" s="69"/>
      <c r="C26"/>
      <c r="D26"/>
      <c r="E26"/>
      <c r="F26"/>
      <c r="G26"/>
      <c r="H26"/>
      <c r="I26"/>
    </row>
    <row r="27" spans="2:9" s="2" customFormat="1">
      <c r="B27" s="69"/>
      <c r="C27"/>
      <c r="D27"/>
      <c r="E27"/>
      <c r="F27"/>
      <c r="G27"/>
      <c r="H27"/>
      <c r="I27"/>
    </row>
    <row r="28" spans="2:9" s="2" customFormat="1">
      <c r="B28" s="70"/>
      <c r="C28"/>
      <c r="D28"/>
      <c r="E28"/>
      <c r="F28"/>
      <c r="G28"/>
      <c r="H28"/>
      <c r="I28"/>
    </row>
    <row r="29" spans="2:9" s="2" customFormat="1">
      <c r="B29" s="70"/>
      <c r="C29"/>
      <c r="D29"/>
      <c r="E29"/>
      <c r="F29"/>
      <c r="G29"/>
      <c r="H29"/>
      <c r="I29"/>
    </row>
    <row r="30" spans="2:9" s="2" customFormat="1">
      <c r="B30" s="70"/>
      <c r="C30"/>
      <c r="D30"/>
      <c r="E30"/>
      <c r="F30"/>
      <c r="G30"/>
      <c r="H30"/>
      <c r="I30"/>
    </row>
    <row r="31" spans="2:9" s="2" customFormat="1">
      <c r="B31" s="70"/>
      <c r="C31"/>
      <c r="D31"/>
      <c r="E31"/>
      <c r="F31"/>
      <c r="G31"/>
      <c r="H31"/>
      <c r="I31"/>
    </row>
    <row r="32" spans="2:9" s="2" customFormat="1">
      <c r="B32" s="70"/>
      <c r="C32"/>
      <c r="D32"/>
      <c r="E32"/>
      <c r="F32"/>
      <c r="G32"/>
      <c r="H32"/>
      <c r="I32"/>
    </row>
    <row r="33" spans="2:9" s="2"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Ri8RnBn8zvASXWQbSxJyI3YhV9JhN6IJg+Jq7kUZX68=</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AnPU7QxAi2GXIqFtnSkjgOlJtJt/+uOtAd2H9z5vRqU=</DigestValue>
    </Reference>
  </SignedInfo>
  <SignatureValue>pvVh83uwTSOSIHnBgUw//KjOTJK+2UubiYUaNwMKk92yhLC3gtpfZc6G41BdDEllaLkOM36z8mLC
mJ1Cay3eyfnbXFzrQ2QDrzbQAWkKE6/HMx/z3IXjk3LGgLBFB8q1BqXVycfnYyNGrsezrEhhHwnp
9FPcB/HtIiFSow4RoM3MQ5i1wj1uZFed9sVA1FxOXVQRBv00BKsy/WG58nlC5d0kk2a6IKWtlD4r
iPgRg/jmffce0JbyQ/ZbDnP50wrHurCNMl5Q6GWLl+p7Iiz9quJ/tAZ47vD5PVl3tLdKEN2A0iza
Y8VTjKUfd+agiTtFpQ6qUg0JVbDnxTQDF9sMnA==</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yNYVlJHprc9I2TvSNb3PQGT0YHhvVciMna8qkLmzNP8=</DigestValue>
      </Reference>
      <Reference URI="/xl/styles.xml?ContentType=application/vnd.openxmlformats-officedocument.spreadsheetml.styles+xml">
        <DigestMethod Algorithm="http://www.w3.org/2001/04/xmlenc#sha256"/>
        <DigestValue>uDxMZ//oPR0hAlRBoy8IZWJOt+vkmBADPUUz0LsjyHM=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qcT3wp9CTIc/z+nNj61p0XsVh3V4muJ1vhdJXX4jPxA=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Nz3LTIpWZBcbUf5vMiScwcaf/4YpoPdN2mHG9p+79BI=</DigestValue>
      </Reference>
      <Reference URI="/xl/worksheets/sheet10.xml?ContentType=application/vnd.openxmlformats-officedocument.spreadsheetml.worksheet+xml">
        <DigestMethod Algorithm="http://www.w3.org/2001/04/xmlenc#sha256"/>
        <DigestValue>r1zQqz6Dr9jKq1dkIZmWEqxFvlyQrdqCPQqQrW4bU0I=</DigestValue>
      </Reference>
      <Reference URI="/xl/worksheets/sheet11.xml?ContentType=application/vnd.openxmlformats-officedocument.spreadsheetml.worksheet+xml">
        <DigestMethod Algorithm="http://www.w3.org/2001/04/xmlenc#sha256"/>
        <DigestValue>+Kj0yWl1G7Lu4s/bW2H4lcKo4d1oEWw5tK2nX9+z8G8=</DigestValue>
      </Reference>
      <Reference URI="/xl/worksheets/sheet12.xml?ContentType=application/vnd.openxmlformats-officedocument.spreadsheetml.worksheet+xml">
        <DigestMethod Algorithm="http://www.w3.org/2001/04/xmlenc#sha256"/>
        <DigestValue>pT+Sqkvcaehv76F9HlwwWpntSuYfJUDC0nMhUW4T+D4=</DigestValue>
      </Reference>
      <Reference URI="/xl/worksheets/sheet13.xml?ContentType=application/vnd.openxmlformats-officedocument.spreadsheetml.worksheet+xml">
        <DigestMethod Algorithm="http://www.w3.org/2001/04/xmlenc#sha256"/>
        <DigestValue>X1pl+6ydS903kZHiDxugiFJf8Pbm//Df97Crl8i4jpQ=</DigestValue>
      </Reference>
      <Reference URI="/xl/worksheets/sheet14.xml?ContentType=application/vnd.openxmlformats-officedocument.spreadsheetml.worksheet+xml">
        <DigestMethod Algorithm="http://www.w3.org/2001/04/xmlenc#sha256"/>
        <DigestValue>Xttk+9wB9zOovc4ay/P3lBiQFQXC37JTvQ6LUkwQZkU=</DigestValue>
      </Reference>
      <Reference URI="/xl/worksheets/sheet15.xml?ContentType=application/vnd.openxmlformats-officedocument.spreadsheetml.worksheet+xml">
        <DigestMethod Algorithm="http://www.w3.org/2001/04/xmlenc#sha256"/>
        <DigestValue>uG2NEejuni+sNv8KAsZgk2ayW7u2CIxakeTJz2h7h6c=</DigestValue>
      </Reference>
      <Reference URI="/xl/worksheets/sheet16.xml?ContentType=application/vnd.openxmlformats-officedocument.spreadsheetml.worksheet+xml">
        <DigestMethod Algorithm="http://www.w3.org/2001/04/xmlenc#sha256"/>
        <DigestValue>bkfUJ+CxbFqjH5PX9YPXrLvNNKDXjtqqro7buJhebe8=</DigestValue>
      </Reference>
      <Reference URI="/xl/worksheets/sheet17.xml?ContentType=application/vnd.openxmlformats-officedocument.spreadsheetml.worksheet+xml">
        <DigestMethod Algorithm="http://www.w3.org/2001/04/xmlenc#sha256"/>
        <DigestValue>PdAtWgkCTMQVbee6zU3SK706Kgdgd880dVZ9UdlYEXg=</DigestValue>
      </Reference>
      <Reference URI="/xl/worksheets/sheet18.xml?ContentType=application/vnd.openxmlformats-officedocument.spreadsheetml.worksheet+xml">
        <DigestMethod Algorithm="http://www.w3.org/2001/04/xmlenc#sha256"/>
        <DigestValue>VjjdocpvnOvoZ32g1DkfriaprdrvSon3d7hFfNZABWc=</DigestValue>
      </Reference>
      <Reference URI="/xl/worksheets/sheet19.xml?ContentType=application/vnd.openxmlformats-officedocument.spreadsheetml.worksheet+xml">
        <DigestMethod Algorithm="http://www.w3.org/2001/04/xmlenc#sha256"/>
        <DigestValue>L4UjOVsWIcZwY4zz3qyi0SoQrfwxoAC3Ip+Ya65bliE=</DigestValue>
      </Reference>
      <Reference URI="/xl/worksheets/sheet2.xml?ContentType=application/vnd.openxmlformats-officedocument.spreadsheetml.worksheet+xml">
        <DigestMethod Algorithm="http://www.w3.org/2001/04/xmlenc#sha256"/>
        <DigestValue>q2JwwoAPqd7oX9ww4Tlr+KTNpmL7+RREG6QNyQoUllw=</DigestValue>
      </Reference>
      <Reference URI="/xl/worksheets/sheet3.xml?ContentType=application/vnd.openxmlformats-officedocument.spreadsheetml.worksheet+xml">
        <DigestMethod Algorithm="http://www.w3.org/2001/04/xmlenc#sha256"/>
        <DigestValue>v8WL57BpKMOOLXZCBhso2Tyq7SwlbTXuh5/eeWD9QYM=</DigestValue>
      </Reference>
      <Reference URI="/xl/worksheets/sheet4.xml?ContentType=application/vnd.openxmlformats-officedocument.spreadsheetml.worksheet+xml">
        <DigestMethod Algorithm="http://www.w3.org/2001/04/xmlenc#sha256"/>
        <DigestValue>mGvAZi6JuODDEIr8pYQjIeiIYaT0cFrWYE0W/YrhRXY=</DigestValue>
      </Reference>
      <Reference URI="/xl/worksheets/sheet5.xml?ContentType=application/vnd.openxmlformats-officedocument.spreadsheetml.worksheet+xml">
        <DigestMethod Algorithm="http://www.w3.org/2001/04/xmlenc#sha256"/>
        <DigestValue>o8daa36TobyknBrufIN/gH/e3troltmtxIRXJDzeCBA=</DigestValue>
      </Reference>
      <Reference URI="/xl/worksheets/sheet6.xml?ContentType=application/vnd.openxmlformats-officedocument.spreadsheetml.worksheet+xml">
        <DigestMethod Algorithm="http://www.w3.org/2001/04/xmlenc#sha256"/>
        <DigestValue>CO1eS5effdMfcZMREVUJJaBoFe7+PCEuviM/79MEKg0=</DigestValue>
      </Reference>
      <Reference URI="/xl/worksheets/sheet7.xml?ContentType=application/vnd.openxmlformats-officedocument.spreadsheetml.worksheet+xml">
        <DigestMethod Algorithm="http://www.w3.org/2001/04/xmlenc#sha256"/>
        <DigestValue>gmSETCedGyOiylFseXx0g3boA9f/Skky6NdQA+Aoy3w=</DigestValue>
      </Reference>
      <Reference URI="/xl/worksheets/sheet8.xml?ContentType=application/vnd.openxmlformats-officedocument.spreadsheetml.worksheet+xml">
        <DigestMethod Algorithm="http://www.w3.org/2001/04/xmlenc#sha256"/>
        <DigestValue>4lXzHZFK7s2wnPsJi/ZleJUzrM4Fr2Sk8NcFV/L+k5g=</DigestValue>
      </Reference>
      <Reference URI="/xl/worksheets/sheet9.xml?ContentType=application/vnd.openxmlformats-officedocument.spreadsheetml.worksheet+xml">
        <DigestMethod Algorithm="http://www.w3.org/2001/04/xmlenc#sha256"/>
        <DigestValue>mO4RbNXzi2jW3J13FkOiA1AW/UjhlvhpFIPJlP/ijOY=</DigestValue>
      </Reference>
    </Manifest>
    <SignatureProperties>
      <SignatureProperty Id="idSignatureTime" Target="#idPackageSignature">
        <mdssi:SignatureTime xmlns:mdssi="http://schemas.openxmlformats.org/package/2006/digital-signature">
          <mdssi:Format>YYYY-MM-DDThh:mm:ssTZD</mdssi:Format>
          <mdssi:Value>2020-01-31T10:14:50Z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2020-01-31T10:14:50Z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1l4tz5mHXUxiWZpjtwvosj5VH4JU1JdhxymMTkLsYQI=</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J71k6vCD79fh3XilKG8yKwRaPcm/LEjK9F888vHpeQI=</DigestValue>
    </Reference>
  </SignedInfo>
  <SignatureValue>Dk0eUEYh9QTANy8O9oVkT8Upy8LsFoNKl9eiuvVZfa6I1P0gMbYuKkuIfxH089vBqG53Q6vjLlKd
Qn/vUbvgpjuGx94auNRvK3yeEvAHPFsMoItMhBrcsMM6sVyRa15F0hWUVF64pNDaYDDQbveuPtdC
XHH4yGfImvqEf313CQt9tenq5N4eOEsHithfDTwxRw/rakMAJqNqY3d3g0zBa6e7Hr1cFK6wp3ge
qN82MZ29zkj64dI+pC42jxLbdLiM6RCLindtMzKLY+y1jUl0bCGpO1CRSdCvqT7KIdvK77yVsQxp
USoJUQSphunxVQTmq5oTc+Lz6cFKp2LHugG5MA==</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yNYVlJHprc9I2TvSNb3PQGT0YHhvVciMna8qkLmzNP8=</DigestValue>
      </Reference>
      <Reference URI="/xl/styles.xml?ContentType=application/vnd.openxmlformats-officedocument.spreadsheetml.styles+xml">
        <DigestMethod Algorithm="http://www.w3.org/2001/04/xmlenc#sha256"/>
        <DigestValue>uDxMZ//oPR0hAlRBoy8IZWJOt+vkmBADPUUz0LsjyHM=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qcT3wp9CTIc/z+nNj61p0XsVh3V4muJ1vhdJXX4jPxA=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Nz3LTIpWZBcbUf5vMiScwcaf/4YpoPdN2mHG9p+79BI=</DigestValue>
      </Reference>
      <Reference URI="/xl/worksheets/sheet10.xml?ContentType=application/vnd.openxmlformats-officedocument.spreadsheetml.worksheet+xml">
        <DigestMethod Algorithm="http://www.w3.org/2001/04/xmlenc#sha256"/>
        <DigestValue>r1zQqz6Dr9jKq1dkIZmWEqxFvlyQrdqCPQqQrW4bU0I=</DigestValue>
      </Reference>
      <Reference URI="/xl/worksheets/sheet11.xml?ContentType=application/vnd.openxmlformats-officedocument.spreadsheetml.worksheet+xml">
        <DigestMethod Algorithm="http://www.w3.org/2001/04/xmlenc#sha256"/>
        <DigestValue>+Kj0yWl1G7Lu4s/bW2H4lcKo4d1oEWw5tK2nX9+z8G8=</DigestValue>
      </Reference>
      <Reference URI="/xl/worksheets/sheet12.xml?ContentType=application/vnd.openxmlformats-officedocument.spreadsheetml.worksheet+xml">
        <DigestMethod Algorithm="http://www.w3.org/2001/04/xmlenc#sha256"/>
        <DigestValue>pT+Sqkvcaehv76F9HlwwWpntSuYfJUDC0nMhUW4T+D4=</DigestValue>
      </Reference>
      <Reference URI="/xl/worksheets/sheet13.xml?ContentType=application/vnd.openxmlformats-officedocument.spreadsheetml.worksheet+xml">
        <DigestMethod Algorithm="http://www.w3.org/2001/04/xmlenc#sha256"/>
        <DigestValue>X1pl+6ydS903kZHiDxugiFJf8Pbm//Df97Crl8i4jpQ=</DigestValue>
      </Reference>
      <Reference URI="/xl/worksheets/sheet14.xml?ContentType=application/vnd.openxmlformats-officedocument.spreadsheetml.worksheet+xml">
        <DigestMethod Algorithm="http://www.w3.org/2001/04/xmlenc#sha256"/>
        <DigestValue>Xttk+9wB9zOovc4ay/P3lBiQFQXC37JTvQ6LUkwQZkU=</DigestValue>
      </Reference>
      <Reference URI="/xl/worksheets/sheet15.xml?ContentType=application/vnd.openxmlformats-officedocument.spreadsheetml.worksheet+xml">
        <DigestMethod Algorithm="http://www.w3.org/2001/04/xmlenc#sha256"/>
        <DigestValue>uG2NEejuni+sNv8KAsZgk2ayW7u2CIxakeTJz2h7h6c=</DigestValue>
      </Reference>
      <Reference URI="/xl/worksheets/sheet16.xml?ContentType=application/vnd.openxmlformats-officedocument.spreadsheetml.worksheet+xml">
        <DigestMethod Algorithm="http://www.w3.org/2001/04/xmlenc#sha256"/>
        <DigestValue>bkfUJ+CxbFqjH5PX9YPXrLvNNKDXjtqqro7buJhebe8=</DigestValue>
      </Reference>
      <Reference URI="/xl/worksheets/sheet17.xml?ContentType=application/vnd.openxmlformats-officedocument.spreadsheetml.worksheet+xml">
        <DigestMethod Algorithm="http://www.w3.org/2001/04/xmlenc#sha256"/>
        <DigestValue>PdAtWgkCTMQVbee6zU3SK706Kgdgd880dVZ9UdlYEXg=</DigestValue>
      </Reference>
      <Reference URI="/xl/worksheets/sheet18.xml?ContentType=application/vnd.openxmlformats-officedocument.spreadsheetml.worksheet+xml">
        <DigestMethod Algorithm="http://www.w3.org/2001/04/xmlenc#sha256"/>
        <DigestValue>VjjdocpvnOvoZ32g1DkfriaprdrvSon3d7hFfNZABWc=</DigestValue>
      </Reference>
      <Reference URI="/xl/worksheets/sheet19.xml?ContentType=application/vnd.openxmlformats-officedocument.spreadsheetml.worksheet+xml">
        <DigestMethod Algorithm="http://www.w3.org/2001/04/xmlenc#sha256"/>
        <DigestValue>L4UjOVsWIcZwY4zz3qyi0SoQrfwxoAC3Ip+Ya65bliE=</DigestValue>
      </Reference>
      <Reference URI="/xl/worksheets/sheet2.xml?ContentType=application/vnd.openxmlformats-officedocument.spreadsheetml.worksheet+xml">
        <DigestMethod Algorithm="http://www.w3.org/2001/04/xmlenc#sha256"/>
        <DigestValue>q2JwwoAPqd7oX9ww4Tlr+KTNpmL7+RREG6QNyQoUllw=</DigestValue>
      </Reference>
      <Reference URI="/xl/worksheets/sheet3.xml?ContentType=application/vnd.openxmlformats-officedocument.spreadsheetml.worksheet+xml">
        <DigestMethod Algorithm="http://www.w3.org/2001/04/xmlenc#sha256"/>
        <DigestValue>v8WL57BpKMOOLXZCBhso2Tyq7SwlbTXuh5/eeWD9QYM=</DigestValue>
      </Reference>
      <Reference URI="/xl/worksheets/sheet4.xml?ContentType=application/vnd.openxmlformats-officedocument.spreadsheetml.worksheet+xml">
        <DigestMethod Algorithm="http://www.w3.org/2001/04/xmlenc#sha256"/>
        <DigestValue>mGvAZi6JuODDEIr8pYQjIeiIYaT0cFrWYE0W/YrhRXY=</DigestValue>
      </Reference>
      <Reference URI="/xl/worksheets/sheet5.xml?ContentType=application/vnd.openxmlformats-officedocument.spreadsheetml.worksheet+xml">
        <DigestMethod Algorithm="http://www.w3.org/2001/04/xmlenc#sha256"/>
        <DigestValue>o8daa36TobyknBrufIN/gH/e3troltmtxIRXJDzeCBA=</DigestValue>
      </Reference>
      <Reference URI="/xl/worksheets/sheet6.xml?ContentType=application/vnd.openxmlformats-officedocument.spreadsheetml.worksheet+xml">
        <DigestMethod Algorithm="http://www.w3.org/2001/04/xmlenc#sha256"/>
        <DigestValue>CO1eS5effdMfcZMREVUJJaBoFe7+PCEuviM/79MEKg0=</DigestValue>
      </Reference>
      <Reference URI="/xl/worksheets/sheet7.xml?ContentType=application/vnd.openxmlformats-officedocument.spreadsheetml.worksheet+xml">
        <DigestMethod Algorithm="http://www.w3.org/2001/04/xmlenc#sha256"/>
        <DigestValue>gmSETCedGyOiylFseXx0g3boA9f/Skky6NdQA+Aoy3w=</DigestValue>
      </Reference>
      <Reference URI="/xl/worksheets/sheet8.xml?ContentType=application/vnd.openxmlformats-officedocument.spreadsheetml.worksheet+xml">
        <DigestMethod Algorithm="http://www.w3.org/2001/04/xmlenc#sha256"/>
        <DigestValue>4lXzHZFK7s2wnPsJi/ZleJUzrM4Fr2Sk8NcFV/L+k5g=</DigestValue>
      </Reference>
      <Reference URI="/xl/worksheets/sheet9.xml?ContentType=application/vnd.openxmlformats-officedocument.spreadsheetml.worksheet+xml">
        <DigestMethod Algorithm="http://www.w3.org/2001/04/xmlenc#sha256"/>
        <DigestValue>mO4RbNXzi2jW3J13FkOiA1AW/UjhlvhpFIPJlP/ijOY=</DigestValue>
      </Reference>
    </Manifest>
    <SignatureProperties>
      <SignatureProperty Id="idSignatureTime" Target="#idPackageSignature">
        <mdssi:SignatureTime xmlns:mdssi="http://schemas.openxmlformats.org/package/2006/digital-signature">
          <mdssi:Format>YYYY-MM-DDThh:mm:ssTZD</mdssi:Format>
          <mdssi:Value>2020-01-31T10:15:04Z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2020-01-31T10:15:04Z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2020-01-31T10:14:44Z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