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470" tabRatio="919" firstSheet="7" activeTab="1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H22" i="91" l="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B1" i="84" l="1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5"/>
  <c r="C4" i="82" l="1"/>
  <c r="C3" i="82"/>
  <c r="B2" i="83" l="1"/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T21" i="64" l="1"/>
  <c r="U21" i="64"/>
  <c r="S21" i="64"/>
  <c r="C21" i="64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<sst xmlns="http://schemas.openxmlformats.org/spreadsheetml/2006/main" count="752" uniqueCount="514">
  <si>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</si>
  <si>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</si>
  <si>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</si>
  <si>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</si>
  <si>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</si>
  <si>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</si>
  <si>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</si>
  <si>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</si>
  <si>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</si>
  <si>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</si>
  <si>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</si>
  <si>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</si>
  <si>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</si>
  <si>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</si>
  <si>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%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</si>
  <si>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</si>
  <si>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</si>
  <si>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</si>
  <si>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</si>
  <si>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</si>
  <si>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</si>
  <si>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</si>
  <si>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</si>
  <si>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</si>
  <si>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</si>
  <si>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</si>
  <si>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</si>
  <si>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</si>
  <si>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</si>
  <si>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</si>
  <si>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</si>
  <si>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</si>
  <si>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</si>
  <si>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</si>
  <si>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</si>
  <si>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</si>
  <si>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</si>
  <si>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</si>
  <si>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</si>
  <si>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</si>
  <si>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</si>
  <si>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</si>
  <si>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</si>
  <si>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</si>
  <si>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</si>
  <si>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</si>
  <si>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</si>
  <si>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</si>
  <si>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</si>
  <si>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</si>
  <si>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</si>
  <si>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</si>
  <si>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</si>
  <si>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</si>
  <si>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</si>
  <si>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</si>
  <si>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</si>
  <si>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</si>
  <si>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</si>
  <si>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</si>
  <si>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</si>
  <si>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</si>
  <si>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</si>
  <si>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</si>
  <si>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</si>
  <si>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</si>
  <si>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</si>
  <si>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</si>
  <si>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</si>
  <si>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</si>
  <si>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</si>
  <si>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</si>
  <si>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</si>
  <si>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</si>
  <si>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</si>
  <si>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</si>
  <si>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</si>
  <si>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</si>
  <si>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</si>
  <si>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</si>
  <si>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</si>
  <si>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</si>
  <si>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</si>
  <si>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</si>
  <si>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</si>
  <si>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</si>
  <si>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</si>
  <si>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</si>
  <si>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</si>
  <si>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</si>
  <si>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</si>
  <si>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</si>
  <si>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</si>
  <si>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</si>
  <si>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</si>
  <si>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</si>
  <si>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</si>
  <si>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</si>
  <si>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</si>
  <si>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</si>
  <si>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</si>
  <si>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</si>
  <si>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</si>
  <si>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</si>
  <si>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</si>
  <si>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</si>
  <si>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</si>
  <si>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</si>
  <si>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</si>
  <si>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</si>
  <si>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</si>
  <si>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</si>
  <si>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</si>
  <si>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</si>
  <si>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</si>
  <si>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</si>
  <si>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</si>
  <si>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</si>
  <si>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</si>
  <si>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</si>
  <si>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</si>
  <si>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</si>
  <si>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</si>
  <si>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</si>
  <si>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</si>
  <si>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</si>
  <si>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</si>
  <si>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</si>
  <si>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</si>
  <si>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</si>
  <si>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</si>
  <si>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</si>
  <si>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</si>
  <si>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</si>
  <si>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</si>
  <si>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</si>
  <si>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</si>
  <si>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</si>
  <si>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</si>
  <si>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</si>
  <si>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</si>
  <si>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</si>
  <si>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</si>
  <si>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</si>
  <si>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</si>
  <si>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</si>
  <si>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</si>
  <si>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</si>
  <si>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</si>
  <si>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</si>
  <si>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</si>
  <si>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</si>
  <si>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</si>
  <si>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</si>
  <si>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</si>
  <si>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</si>
  <si>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</si>
  <si>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</si>
  <si>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</si>
  <si>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</si>
  <si>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</si>
  <si>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</si>
  <si>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</si>
  <si>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</si>
  <si>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</si>
  <si>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</si>
  <si>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</si>
  <si>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</si>
  <si>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</si>
  <si>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</si>
  <si>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</si>
  <si>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</si>
  <si>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</si>
  <si>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</si>
  <si>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</si>
  <si>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</si>
  <si>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</si>
  <si>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</si>
  <si>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</si>
  <si>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</si>
  <si>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</si>
  <si>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</si>
  <si>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</si>
  <si>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</si>
  <si>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</si>
  <si>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</si>
  <si>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</si>
  <si>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</si>
  <si>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</si>
  <si>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</si>
  <si>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</si>
  <si>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</si>
  <si>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</si>
  <si>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</si>
  <si>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</si>
  <si>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</si>
  <si>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</si>
  <si>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</si>
  <si>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</si>
  <si>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</si>
  <si>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</si>
  <si>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</si>
  <si>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</si>
  <si>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</si>
  <si>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</si>
  <si>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</si>
  <si>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</si>
  <si>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</si>
  <si>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</si>
  <si>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</si>
  <si>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</si>
  <si>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</si>
  <si>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</si>
  <si>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</si>
  <si>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</si>
  <si>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</si>
  <si>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</si>
  <si>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</si>
  <si>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</si>
  <si>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</si>
  <si>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</si>
  <si>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</si>
  <si>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</si>
  <si>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</si>
  <si>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</si>
  <si>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</si>
  <si>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</si>
  <si>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</si>
  <si>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</si>
  <si>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</si>
  <si>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</si>
  <si>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</si>
  <si>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</si>
  <si>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</si>
  <si>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</si>
  <si>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</si>
  <si>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</si>
  <si>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</si>
  <si>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</si>
  <si>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</si>
  <si>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</si>
  <si>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</si>
  <si>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</si>
  <si>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</si>
  <si>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</si>
  <si>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</si>
  <si>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</si>
  <si>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</si>
  <si>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</si>
  <si>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</si>
  <si>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</si>
  <si>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</si>
  <si>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</si>
  <si>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</si>
  <si>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</si>
  <si>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</si>
  <si>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</si>
  <si>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</si>
  <si>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</si>
  <si>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</si>
  <si>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</si>
  <si>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</si>
  <si>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</si>
  <si>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</si>
  <si>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</si>
  <si>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</si>
  <si>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</si>
  <si>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</si>
  <si>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</si>
  <si>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</si>
  <si>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</si>
  <si>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</si>
  <si>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</si>
  <si>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</si>
  <si>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</si>
  <si>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</si>
  <si>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</si>
  <si>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</si>
  <si>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</si>
  <si>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</si>
  <si>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</si>
  <si>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</si>
  <si>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</si>
  <si>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</si>
  <si>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</si>
  <si>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</si>
  <si>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</si>
  <si>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</si>
  <si>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</si>
  <si>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</si>
  <si>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</si>
  <si>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</si>
  <si>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</si>
  <si>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</si>
  <si>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</si>
  <si>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</si>
  <si>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</si>
  <si>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</si>
  <si>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</si>
  <si>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</si>
  <si>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</si>
  <si>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</si>
  <si>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</si>
  <si>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</si>
  <si>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</si>
  <si>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</si>
  <si>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</si>
  <si>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</si>
  <si>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</si>
  <si>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</si>
  <si>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</si>
  <si>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</si>
  <si>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</si>
  <si>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</si>
  <si>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</si>
  <si>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</si>
  <si>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</si>
  <si>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</si>
  <si>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</si>
  <si>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</si>
  <si>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</si>
  <si>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</si>
  <si>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</si>
  <si>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</si>
  <si>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</si>
  <si>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</si>
  <si>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</si>
  <si>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</si>
  <si>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</si>
  <si>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</si>
  <si>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</si>
  <si>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</si>
  <si>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</si>
  <si>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</si>
  <si>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</si>
  <si>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</si>
  <si>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</si>
  <si>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</si>
  <si>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</si>
  <si>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</si>
  <si>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</si>
  <si>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</si>
  <si>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</si>
  <si>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</si>
  <si>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</si>
  <si>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</si>
  <si>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</si>
  <si>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</si>
  <si>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</si>
  <si>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</si>
  <si>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</si>
  <si>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</si>
  <si>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</si>
  <si>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</si>
  <si>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</si>
  <si>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</si>
  <si>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</si>
  <si>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</si>
  <si>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</si>
  <si>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</si>
  <si>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</si>
  <si>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</si>
  <si>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</si>
  <si>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</si>
  <si>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</si>
  <si>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</si>
  <si>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</si>
  <si>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</si>
  <si>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</si>
  <si>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</si>
  <si>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</si>
  <si>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</si>
  <si>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</si>
  <si>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</si>
  <si>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</si>
  <si>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</si>
  <si>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</si>
  <si>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</si>
  <si>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</si>
  <si>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</si>
  <si>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</si>
  <si>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</si>
  <si>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</si>
  <si>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</si>
  <si>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</si>
  <si>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</si>
  <si>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</si>
  <si>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</si>
  <si>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</si>
  <si>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</si>
  <si>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</si>
  <si>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</si>
  <si>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</si>
  <si>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</si>
  <si>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</si>
  <si>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</si>
  <si>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</si>
  <si>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</si>
  <si>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</si>
  <si>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</si>
  <si>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</si>
  <si>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</si>
  <si>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</si>
  <si>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</si>
  <si>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</si>
  <si>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</si>
  <si>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</si>
  <si>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</si>
  <si>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</si>
  <si>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</si>
  <si>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</si>
  <si>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</si>
  <si>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</si>
  <si>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</si>
  <si>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</si>
  <si>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</si>
  <si>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</si>
  <si>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</si>
  <si>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</si>
  <si>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</si>
  <si>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</si>
  <si>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</si>
  <si>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</si>
  <si>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</si>
  <si>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</si>
  <si>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</si>
  <si>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</si>
  <si>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</si>
  <si>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</si>
  <si>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</si>
  <si>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</si>
  <si>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</si>
  <si>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</si>
  <si>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</si>
  <si>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</si>
  <si>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</si>
  <si>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</si>
  <si>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</si>
  <si>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</si>
  <si>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</si>
  <si>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</si>
  <si>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</si>
  <si>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</si>
  <si>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</si>
  <si>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</si>
  <si>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</si>
  <si>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</si>
  <si>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</si>
  <si>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</si>
  <si>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</si>
  <si>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</si>
  <si>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</si>
  <si>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</si>
  <si>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</si>
  <si>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</si>
  <si>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</si>
  <si>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</si>
  <si>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</si>
  <si>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</si>
  <si>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</si>
  <si>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</si>
  <si>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</si>
  <si>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</si>
  <si>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</si>
  <si>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</si>
  <si>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</si>
  <si>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</si>
  <si>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</si>
  <si>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</si>
  <si>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</si>
  <si>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</si>
  <si>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</si>
  <si>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</si>
  <si>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</si>
  <si>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</si>
  <si>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</si>
  <si>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</si>
  <si>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</si>
  <si>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</si>
  <si>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</si>
  <si>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</si>
  <si>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</si>
  <si>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</si>
  <si>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</si>
  <si>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</si>
  <si>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</si>
  <si>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</si>
  <si>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</si>
  <si>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</si>
  <si>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</si>
  <si>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</si>
  <si>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</si>
  <si>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Ziraat Bank Georgia</t>
  </si>
  <si>
    <t>6.2.1</t>
  </si>
  <si>
    <t>of wich general provisions</t>
  </si>
  <si>
    <t>of wich provisions due to COVID-19</t>
  </si>
  <si>
    <t>of wich provisions due to other Assets</t>
  </si>
  <si>
    <t>JSC ZIRAAT BANK GEORGIA</t>
  </si>
  <si>
    <t>www.ziraatbank.ge</t>
  </si>
  <si>
    <t>T.C. ZIRAAT BANKASI A.S.</t>
  </si>
  <si>
    <t>Recep TURK</t>
  </si>
  <si>
    <t>Dimitri JAPARIDZE</t>
  </si>
  <si>
    <t>Ketevan TKAVADZE</t>
  </si>
  <si>
    <t>Haluk CENGIZ</t>
  </si>
  <si>
    <t>Mert KOZACIOGLU</t>
  </si>
  <si>
    <t>30.06.2020</t>
  </si>
  <si>
    <t>31.03.2020</t>
  </si>
  <si>
    <t>31.12.2019</t>
  </si>
  <si>
    <t>30.09.2019</t>
  </si>
  <si>
    <t>Omer AYDIN</t>
  </si>
  <si>
    <t>Altan GULER</t>
  </si>
  <si>
    <t>Okan BASKURT</t>
  </si>
  <si>
    <t>30.09.2020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</si>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</sst>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theme="1"/>
      <name val="Sylfaen"/>
      <family val="1"/>
    </font>
    <font>
      <sz val="11"/>
      <name val="Sylfaen"/>
      <family val="1"/>
    </font>
    <font>
      <u/>
      <sz val="10"/>
      <color indexed="12"/>
      <name val="Arial"/>
      <family val="2"/>
      <charset val="204"/>
    </font>
    <font>
      <b/>
      <sz val="10"/>
      <color theme="1"/>
      <name val="Segoe UI"/>
      <family val="2"/>
    </font>
    <font>
      <b/>
      <sz val="10"/>
      <color theme="1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798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169" fontId="51" fillId="43" borderId="142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18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8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8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9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0" fontId="21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168" fontId="23" fillId="64" borderId="142" applyNumberFormat="0" applyAlignment="0" applyProtection="0"/>
    <xf numFmtId="169" fontId="23" fillId="64" borderId="142" applyNumberFormat="0" applyAlignment="0" applyProtection="0"/>
    <xf numFmtId="168" fontId="23" fillId="64" borderId="142" applyNumberFormat="0" applyAlignment="0" applyProtection="0"/>
    <xf numFmtId="0" fontId="21" fillId="64" borderId="14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9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0" fontId="21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168" fontId="23" fillId="64" borderId="132" applyNumberFormat="0" applyAlignment="0" applyProtection="0"/>
    <xf numFmtId="169" fontId="23" fillId="64" borderId="132" applyNumberFormat="0" applyAlignment="0" applyProtection="0"/>
    <xf numFmtId="168" fontId="23" fillId="64" borderId="132" applyNumberFormat="0" applyAlignment="0" applyProtection="0"/>
    <xf numFmtId="0" fontId="21" fillId="64" borderId="132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8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8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9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0" fontId="21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168" fontId="23" fillId="64" borderId="118" applyNumberFormat="0" applyAlignment="0" applyProtection="0"/>
    <xf numFmtId="169" fontId="23" fillId="64" borderId="118" applyNumberFormat="0" applyAlignment="0" applyProtection="0"/>
    <xf numFmtId="168" fontId="23" fillId="64" borderId="118" applyNumberFormat="0" applyAlignment="0" applyProtection="0"/>
    <xf numFmtId="0" fontId="21" fillId="64" borderId="118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8" fontId="23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8" fontId="23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9" fontId="23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0" fontId="21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168" fontId="23" fillId="64" borderId="110" applyNumberFormat="0" applyAlignment="0" applyProtection="0"/>
    <xf numFmtId="169" fontId="23" fillId="64" borderId="110" applyNumberFormat="0" applyAlignment="0" applyProtection="0"/>
    <xf numFmtId="168" fontId="23" fillId="64" borderId="110" applyNumberFormat="0" applyAlignment="0" applyProtection="0"/>
    <xf numFmtId="0" fontId="21" fillId="64" borderId="110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37" fillId="0" borderId="141">
      <alignment horizontal="left" vertical="center"/>
    </xf>
    <xf numFmtId="0" fontId="37" fillId="0" borderId="141">
      <alignment horizontal="left" vertical="center"/>
    </xf>
    <xf numFmtId="168" fontId="37" fillId="0" borderId="141">
      <alignment horizontal="left" vertical="center"/>
    </xf>
    <xf numFmtId="0" fontId="2" fillId="69" borderId="128" applyNumberFormat="0" applyFont="0" applyBorder="0" applyProtection="0">
      <alignment horizontal="center" vertical="center"/>
    </xf>
    <xf numFmtId="0" fontId="37" fillId="0" borderId="129">
      <alignment horizontal="left" vertical="center"/>
    </xf>
    <xf numFmtId="0" fontId="37" fillId="0" borderId="129">
      <alignment horizontal="left" vertical="center"/>
    </xf>
    <xf numFmtId="168" fontId="37" fillId="0" borderId="129">
      <alignment horizontal="left" vertical="center"/>
    </xf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168" fontId="51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168" fontId="51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9" fontId="51" fillId="43" borderId="132" applyNumberFormat="0" applyAlignment="0" applyProtection="0"/>
    <xf numFmtId="0" fontId="49" fillId="43" borderId="132" applyNumberFormat="0" applyAlignment="0" applyProtection="0"/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169" fontId="51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2" fillId="69" borderId="107" applyNumberFormat="0" applyFont="0" applyBorder="0" applyProtection="0">
      <alignment horizontal="center" vertical="center"/>
    </xf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37" fillId="0" borderId="109">
      <alignment horizontal="left" vertical="center"/>
    </xf>
    <xf numFmtId="0" fontId="37" fillId="0" borderId="109">
      <alignment horizontal="left" vertical="center"/>
    </xf>
    <xf numFmtId="168" fontId="37" fillId="0" borderId="109">
      <alignment horizontal="left" vertical="center"/>
    </xf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42" applyNumberFormat="0" applyAlignment="0" applyProtection="0"/>
    <xf numFmtId="0" fontId="49" fillId="43" borderId="132" applyNumberFormat="0" applyAlignment="0" applyProtection="0"/>
    <xf numFmtId="0" fontId="49" fillId="43" borderId="132" applyNumberFormat="0" applyAlignment="0" applyProtection="0"/>
    <xf numFmtId="0" fontId="49" fillId="43" borderId="118" applyNumberFormat="0" applyAlignment="0" applyProtection="0"/>
    <xf numFmtId="0" fontId="49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9" fontId="51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9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9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5" fillId="70" borderId="108" applyFont="0" applyBorder="0">
      <alignment horizontal="center" wrapText="1"/>
    </xf>
    <xf numFmtId="3" fontId="2" fillId="71" borderId="107" applyFont="0" applyProtection="0">
      <alignment horizontal="right" vertical="center"/>
    </xf>
    <xf numFmtId="9" fontId="2" fillId="71" borderId="107" applyFont="0" applyProtection="0">
      <alignment horizontal="right" vertical="center"/>
    </xf>
    <xf numFmtId="0" fontId="2" fillId="71" borderId="108" applyNumberFormat="0" applyFont="0" applyBorder="0" applyProtection="0">
      <alignment horizontal="left" vertical="center"/>
    </xf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0" fontId="49" fillId="43" borderId="118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169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9" fontId="51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9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9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8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0" fontId="49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168" fontId="51" fillId="43" borderId="110" applyNumberFormat="0" applyAlignment="0" applyProtection="0"/>
    <xf numFmtId="169" fontId="51" fillId="43" borderId="110" applyNumberFormat="0" applyAlignment="0" applyProtection="0"/>
    <xf numFmtId="168" fontId="51" fillId="43" borderId="110" applyNumberFormat="0" applyAlignment="0" applyProtection="0"/>
    <xf numFmtId="0" fontId="49" fillId="43" borderId="110" applyNumberFormat="0" applyAlignment="0" applyProtection="0"/>
    <xf numFmtId="3" fontId="2" fillId="72" borderId="107" applyFont="0">
      <alignment horizontal="right" vertical="center"/>
      <protection locked="0"/>
    </xf>
    <xf numFmtId="168" fontId="51" fillId="43" borderId="118" applyNumberFormat="0" applyAlignment="0" applyProtection="0"/>
    <xf numFmtId="169" fontId="51" fillId="43" borderId="118" applyNumberFormat="0" applyAlignment="0" applyProtection="0"/>
    <xf numFmtId="168" fontId="51" fillId="43" borderId="118" applyNumberFormat="0" applyAlignment="0" applyProtection="0"/>
    <xf numFmtId="0" fontId="49" fillId="43" borderId="118" applyNumberFormat="0" applyAlignment="0" applyProtection="0"/>
    <xf numFmtId="168" fontId="51" fillId="43" borderId="132" applyNumberFormat="0" applyAlignment="0" applyProtection="0"/>
    <xf numFmtId="169" fontId="51" fillId="43" borderId="132" applyNumberFormat="0" applyAlignment="0" applyProtection="0"/>
    <xf numFmtId="168" fontId="51" fillId="43" borderId="132" applyNumberFormat="0" applyAlignment="0" applyProtection="0"/>
    <xf numFmtId="168" fontId="51" fillId="43" borderId="132" applyNumberFormat="0" applyAlignment="0" applyProtection="0"/>
    <xf numFmtId="169" fontId="51" fillId="43" borderId="132" applyNumberFormat="0" applyAlignment="0" applyProtection="0"/>
    <xf numFmtId="168" fontId="51" fillId="43" borderId="132" applyNumberFormat="0" applyAlignment="0" applyProtection="0"/>
    <xf numFmtId="0" fontId="49" fillId="43" borderId="132" applyNumberFormat="0" applyAlignment="0" applyProtection="0"/>
    <xf numFmtId="3" fontId="2" fillId="72" borderId="128" applyFont="0">
      <alignment horizontal="right" vertical="center"/>
      <protection locked="0"/>
    </xf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0" fontId="49" fillId="43" borderId="142" applyNumberFormat="0" applyAlignment="0" applyProtection="0"/>
    <xf numFmtId="168" fontId="51" fillId="43" borderId="142" applyNumberFormat="0" applyAlignment="0" applyProtection="0"/>
    <xf numFmtId="169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9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8" fontId="51" fillId="43" borderId="142" applyNumberFormat="0" applyAlignment="0" applyProtection="0"/>
    <xf numFmtId="169" fontId="51" fillId="43" borderId="142" applyNumberFormat="0" applyAlignment="0" applyProtection="0"/>
    <xf numFmtId="168" fontId="51" fillId="43" borderId="142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24" applyNumberFormat="0" applyAlignment="0" applyProtection="0"/>
    <xf numFmtId="0" fontId="49" fillId="43" borderId="11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9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24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37" fillId="0" borderId="122">
      <alignment horizontal="left" vertical="center"/>
    </xf>
    <xf numFmtId="0" fontId="37" fillId="0" borderId="122">
      <alignment horizontal="left" vertical="center"/>
    </xf>
    <xf numFmtId="0" fontId="37" fillId="0" borderId="122">
      <alignment horizontal="left" vertical="center"/>
    </xf>
    <xf numFmtId="168" fontId="37" fillId="0" borderId="136">
      <alignment horizontal="left" vertical="center"/>
    </xf>
    <xf numFmtId="0" fontId="37" fillId="0" borderId="136">
      <alignment horizontal="left" vertical="center"/>
    </xf>
    <xf numFmtId="0" fontId="37" fillId="0" borderId="136">
      <alignment horizontal="left" vertical="center"/>
    </xf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37" fillId="0" borderId="156">
      <alignment horizontal="left" vertical="center"/>
    </xf>
    <xf numFmtId="0" fontId="37" fillId="0" borderId="156">
      <alignment horizontal="left" vertical="center"/>
    </xf>
    <xf numFmtId="168" fontId="37" fillId="0" borderId="156">
      <alignment horizontal="left" vertical="center"/>
    </xf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9" fontId="68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9" fontId="68" fillId="64" borderId="159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2" fillId="74" borderId="158" applyNumberFormat="0" applyFon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68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66" fillId="64" borderId="15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" fillId="74" borderId="158" applyNumberFormat="0" applyFon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" fillId="74" borderId="158" applyNumberFormat="0" applyFont="0" applyAlignment="0" applyProtection="0"/>
    <xf numFmtId="0" fontId="21" fillId="64" borderId="114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30" fillId="0" borderId="160" applyNumberFormat="0" applyFill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30" fillId="0" borderId="160" applyNumberFormat="0" applyFill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57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9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9" fontId="23" fillId="64" borderId="157" applyNumberFormat="0" applyAlignment="0" applyProtection="0"/>
    <xf numFmtId="0" fontId="21" fillId="64" borderId="124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9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58" applyNumberFormat="0" applyFont="0" applyAlignment="0" applyProtection="0"/>
    <xf numFmtId="0" fontId="21" fillId="64" borderId="13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168" fontId="68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66" fillId="64" borderId="159" applyNumberForma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10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58" applyNumberFormat="0" applyFont="0" applyAlignment="0" applyProtection="0"/>
    <xf numFmtId="0" fontId="2" fillId="74" borderId="111" applyNumberFormat="0" applyFont="0" applyAlignment="0" applyProtection="0"/>
    <xf numFmtId="0" fontId="21" fillId="64" borderId="157" applyNumberFormat="0" applyAlignment="0" applyProtection="0"/>
    <xf numFmtId="0" fontId="2" fillId="74" borderId="111" applyNumberFormat="0" applyFont="0" applyAlignment="0" applyProtection="0"/>
    <xf numFmtId="0" fontId="49" fillId="43" borderId="157" applyNumberForma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11" applyNumberFormat="0" applyFont="0" applyAlignment="0" applyProtection="0"/>
    <xf numFmtId="0" fontId="21" fillId="64" borderId="157" applyNumberForma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58" applyNumberFormat="0" applyFont="0" applyAlignment="0" applyProtection="0"/>
    <xf numFmtId="0" fontId="2" fillId="74" borderId="111" applyNumberFormat="0" applyFont="0" applyAlignment="0" applyProtection="0"/>
    <xf numFmtId="0" fontId="2" fillId="74" borderId="158" applyNumberFormat="0" applyFont="0" applyAlignment="0" applyProtection="0"/>
    <xf numFmtId="0" fontId="2" fillId="74" borderId="111" applyNumberFormat="0" applyFont="0" applyAlignment="0" applyProtection="0"/>
    <xf numFmtId="0" fontId="10" fillId="74" borderId="158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" fillId="74" borderId="111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3" fontId="2" fillId="75" borderId="107" applyFont="0">
      <alignment horizontal="right" vertical="center"/>
      <protection locked="0"/>
    </xf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12" applyNumberFormat="0" applyAlignment="0" applyProtection="0"/>
    <xf numFmtId="0" fontId="2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8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8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9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30" fillId="0" borderId="160" applyNumberFormat="0" applyFill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30" fillId="0" borderId="160" applyNumberFormat="0" applyFill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21" fillId="64" borderId="157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10" fillId="74" borderId="158" applyNumberFormat="0" applyFon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0" fontId="66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168" fontId="68" fillId="64" borderId="112" applyNumberFormat="0" applyAlignment="0" applyProtection="0"/>
    <xf numFmtId="169" fontId="68" fillId="64" borderId="112" applyNumberFormat="0" applyAlignment="0" applyProtection="0"/>
    <xf numFmtId="168" fontId="68" fillId="64" borderId="112" applyNumberFormat="0" applyAlignment="0" applyProtection="0"/>
    <xf numFmtId="0" fontId="66" fillId="64" borderId="112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3" fontId="2" fillId="70" borderId="107" applyFont="0">
      <alignment horizontal="right" vertical="center"/>
    </xf>
    <xf numFmtId="188" fontId="2" fillId="70" borderId="107" applyFont="0">
      <alignment horizontal="right" vertical="center"/>
    </xf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49" fillId="43" borderId="157" applyNumberForma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10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49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9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49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51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9" fontId="51" fillId="43" borderId="157" applyNumberFormat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0" fontId="30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168" fontId="77" fillId="0" borderId="113" applyNumberFormat="0" applyFill="0" applyAlignment="0" applyProtection="0"/>
    <xf numFmtId="169" fontId="77" fillId="0" borderId="113" applyNumberFormat="0" applyFill="0" applyAlignment="0" applyProtection="0"/>
    <xf numFmtId="168" fontId="77" fillId="0" borderId="113" applyNumberFormat="0" applyFill="0" applyAlignment="0" applyProtection="0"/>
    <xf numFmtId="0" fontId="30" fillId="0" borderId="113" applyNumberFormat="0" applyFill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0" fontId="2" fillId="74" borderId="119" applyNumberFormat="0" applyFon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169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68" fillId="64" borderId="120" applyNumberFormat="0" applyAlignment="0" applyProtection="0"/>
    <xf numFmtId="0" fontId="66" fillId="64" borderId="120" applyNumberFormat="0" applyAlignment="0" applyProtection="0"/>
    <xf numFmtId="169" fontId="51" fillId="43" borderId="13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49" fillId="43" borderId="132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42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68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9" fontId="68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9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9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0" fontId="66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168" fontId="68" fillId="64" borderId="120" applyNumberFormat="0" applyAlignment="0" applyProtection="0"/>
    <xf numFmtId="169" fontId="68" fillId="64" borderId="120" applyNumberFormat="0" applyAlignment="0" applyProtection="0"/>
    <xf numFmtId="168" fontId="68" fillId="64" borderId="120" applyNumberFormat="0" applyAlignment="0" applyProtection="0"/>
    <xf numFmtId="0" fontId="66" fillId="64" borderId="120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1" fillId="64" borderId="157" applyNumberForma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10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8" fontId="77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8" fontId="77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9" fontId="77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1" fillId="64" borderId="157" applyNumberForma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2" fillId="74" borderId="133" applyNumberFormat="0" applyFont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0" fontId="30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168" fontId="77" fillId="0" borderId="121" applyNumberFormat="0" applyFill="0" applyAlignment="0" applyProtection="0"/>
    <xf numFmtId="169" fontId="77" fillId="0" borderId="121" applyNumberFormat="0" applyFill="0" applyAlignment="0" applyProtection="0"/>
    <xf numFmtId="168" fontId="77" fillId="0" borderId="121" applyNumberFormat="0" applyFill="0" applyAlignment="0" applyProtection="0"/>
    <xf numFmtId="0" fontId="30" fillId="0" borderId="121" applyNumberFormat="0" applyFill="0" applyAlignment="0" applyProtection="0"/>
    <xf numFmtId="169" fontId="23" fillId="64" borderId="157" applyNumberForma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" fillId="74" borderId="13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3" fontId="2" fillId="75" borderId="128" applyFont="0">
      <alignment horizontal="right" vertical="center"/>
      <protection locked="0"/>
    </xf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49" fillId="43" borderId="137" applyNumberFormat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9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9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49" fillId="43" borderId="142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9" fontId="68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8" fontId="23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0" fontId="66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168" fontId="68" fillId="64" borderId="134" applyNumberFormat="0" applyAlignment="0" applyProtection="0"/>
    <xf numFmtId="169" fontId="68" fillId="64" borderId="134" applyNumberFormat="0" applyAlignment="0" applyProtection="0"/>
    <xf numFmtId="168" fontId="68" fillId="64" borderId="134" applyNumberFormat="0" applyAlignment="0" applyProtection="0"/>
    <xf numFmtId="0" fontId="66" fillId="64" borderId="134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9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66" fillId="64" borderId="159" applyNumberFormat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0" fontId="30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168" fontId="77" fillId="0" borderId="135" applyNumberFormat="0" applyFill="0" applyAlignment="0" applyProtection="0"/>
    <xf numFmtId="169" fontId="77" fillId="0" borderId="135" applyNumberFormat="0" applyFill="0" applyAlignment="0" applyProtection="0"/>
    <xf numFmtId="168" fontId="77" fillId="0" borderId="135" applyNumberFormat="0" applyFill="0" applyAlignment="0" applyProtection="0"/>
    <xf numFmtId="0" fontId="30" fillId="0" borderId="135" applyNumberFormat="0" applyFill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66" fillId="64" borderId="159" applyNumberForma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9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9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43" applyNumberFormat="0" applyFont="0" applyAlignment="0" applyProtection="0"/>
    <xf numFmtId="0" fontId="30" fillId="0" borderId="160" applyNumberFormat="0" applyFill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30" fillId="0" borderId="160" applyNumberFormat="0" applyFill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10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168" fontId="77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168" fontId="77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2" fillId="74" borderId="143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8" fontId="68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8" fontId="68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9" fontId="68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0" fontId="66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168" fontId="68" fillId="64" borderId="144" applyNumberFormat="0" applyAlignment="0" applyProtection="0"/>
    <xf numFmtId="169" fontId="68" fillId="64" borderId="144" applyNumberFormat="0" applyAlignment="0" applyProtection="0"/>
    <xf numFmtId="168" fontId="68" fillId="64" borderId="144" applyNumberFormat="0" applyAlignment="0" applyProtection="0"/>
    <xf numFmtId="0" fontId="66" fillId="64" borderId="144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9" fontId="77" fillId="0" borderId="160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168" fontId="77" fillId="0" borderId="145" applyNumberFormat="0" applyFill="0" applyAlignment="0" applyProtection="0"/>
    <xf numFmtId="169" fontId="77" fillId="0" borderId="145" applyNumberFormat="0" applyFill="0" applyAlignment="0" applyProtection="0"/>
    <xf numFmtId="168" fontId="77" fillId="0" borderId="145" applyNumberFormat="0" applyFill="0" applyAlignment="0" applyProtection="0"/>
    <xf numFmtId="0" fontId="30" fillId="0" borderId="145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8" fontId="23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8" fontId="23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9" fontId="23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0" fontId="21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168" fontId="23" fillId="64" borderId="147" applyNumberFormat="0" applyAlignment="0" applyProtection="0"/>
    <xf numFmtId="169" fontId="23" fillId="64" borderId="147" applyNumberFormat="0" applyAlignment="0" applyProtection="0"/>
    <xf numFmtId="168" fontId="23" fillId="64" borderId="147" applyNumberFormat="0" applyAlignment="0" applyProtection="0"/>
    <xf numFmtId="0" fontId="21" fillId="64" borderId="147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2" fillId="69" borderId="128" applyNumberFormat="0" applyFont="0" applyBorder="0" applyProtection="0">
      <alignment horizontal="center" vertical="center"/>
    </xf>
    <xf numFmtId="0" fontId="37" fillId="0" borderId="146">
      <alignment horizontal="left" vertical="center"/>
    </xf>
    <xf numFmtId="0" fontId="37" fillId="0" borderId="146">
      <alignment horizontal="left" vertical="center"/>
    </xf>
    <xf numFmtId="168" fontId="37" fillId="0" borderId="146">
      <alignment horizontal="left" vertical="center"/>
    </xf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8" fontId="51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8" fontId="51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9" fontId="51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0" fontId="49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168" fontId="51" fillId="43" borderId="147" applyNumberFormat="0" applyAlignment="0" applyProtection="0"/>
    <xf numFmtId="169" fontId="51" fillId="43" borderId="147" applyNumberFormat="0" applyAlignment="0" applyProtection="0"/>
    <xf numFmtId="168" fontId="51" fillId="43" borderId="147" applyNumberFormat="0" applyAlignment="0" applyProtection="0"/>
    <xf numFmtId="0" fontId="49" fillId="43" borderId="147" applyNumberFormat="0" applyAlignment="0" applyProtection="0"/>
    <xf numFmtId="3" fontId="2" fillId="72" borderId="128" applyFont="0">
      <alignment horizontal="right" vertical="center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3" fontId="2" fillId="75" borderId="128" applyFont="0">
      <alignment horizontal="right" vertical="center"/>
      <protection locked="0"/>
    </xf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8" fontId="68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8" fontId="68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9" fontId="68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0" fontId="66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168" fontId="68" fillId="64" borderId="149" applyNumberFormat="0" applyAlignment="0" applyProtection="0"/>
    <xf numFmtId="169" fontId="68" fillId="64" borderId="149" applyNumberFormat="0" applyAlignment="0" applyProtection="0"/>
    <xf numFmtId="168" fontId="68" fillId="64" borderId="149" applyNumberFormat="0" applyAlignment="0" applyProtection="0"/>
    <xf numFmtId="0" fontId="66" fillId="64" borderId="149" applyNumberForma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8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8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9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0" fontId="30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168" fontId="77" fillId="0" borderId="150" applyNumberFormat="0" applyFill="0" applyAlignment="0" applyProtection="0"/>
    <xf numFmtId="169" fontId="77" fillId="0" borderId="150" applyNumberFormat="0" applyFill="0" applyAlignment="0" applyProtection="0"/>
    <xf numFmtId="168" fontId="77" fillId="0" borderId="150" applyNumberFormat="0" applyFill="0" applyAlignment="0" applyProtection="0"/>
    <xf numFmtId="0" fontId="30" fillId="0" borderId="150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2" fillId="69" borderId="128" applyNumberFormat="0" applyFont="0" applyBorder="0" applyProtection="0">
      <alignment horizontal="center" vertical="center"/>
    </xf>
    <xf numFmtId="0" fontId="37" fillId="0" borderId="151">
      <alignment horizontal="left" vertical="center"/>
    </xf>
    <xf numFmtId="0" fontId="37" fillId="0" borderId="151">
      <alignment horizontal="left" vertical="center"/>
    </xf>
    <xf numFmtId="168" fontId="37" fillId="0" borderId="151">
      <alignment horizontal="left" vertical="center"/>
    </xf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3" fontId="2" fillId="72" borderId="128" applyFont="0">
      <alignment horizontal="right" vertical="center"/>
      <protection locked="0"/>
    </xf>
    <xf numFmtId="168" fontId="37" fillId="0" borderId="156">
      <alignment horizontal="left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168" fontId="37" fillId="0" borderId="156">
      <alignment horizontal="left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3" fontId="2" fillId="75" borderId="128" applyFont="0">
      <alignment horizontal="right" vertical="center"/>
      <protection locked="0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0" borderId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60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19" fillId="0" borderId="128" applyNumberFormat="0" applyAlignment="0">
      <alignment horizontal="right"/>
      <protection locked="0"/>
    </xf>
    <xf numFmtId="0" fontId="2" fillId="69" borderId="128" applyNumberFormat="0" applyFont="0" applyBorder="0" applyProtection="0">
      <alignment horizontal="center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168" fontId="37" fillId="0" borderId="156">
      <alignment horizontal="left" vertical="center"/>
    </xf>
    <xf numFmtId="0" fontId="45" fillId="70" borderId="131" applyFont="0" applyBorder="0">
      <alignment horizontal="center" wrapText="1"/>
    </xf>
    <xf numFmtId="3" fontId="2" fillId="71" borderId="128" applyFont="0" applyProtection="0">
      <alignment horizontal="right" vertical="center"/>
    </xf>
    <xf numFmtId="9" fontId="2" fillId="71" borderId="128" applyFont="0" applyProtection="0">
      <alignment horizontal="right" vertical="center"/>
    </xf>
    <xf numFmtId="0" fontId="2" fillId="71" borderId="131" applyNumberFormat="0" applyFont="0" applyBorder="0" applyProtection="0">
      <alignment horizontal="left" vertical="center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3" fontId="2" fillId="72" borderId="128" applyFont="0">
      <alignment horizontal="right" vertical="center"/>
      <protection locked="0"/>
    </xf>
    <xf numFmtId="168" fontId="37" fillId="0" borderId="156">
      <alignment horizontal="left" vertical="center"/>
    </xf>
    <xf numFmtId="0" fontId="37" fillId="0" borderId="156">
      <alignment horizontal="left" vertical="center"/>
    </xf>
    <xf numFmtId="0" fontId="37" fillId="0" borderId="156">
      <alignment horizontal="left" vertical="center"/>
    </xf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3" fontId="2" fillId="75" borderId="128" applyFont="0">
      <alignment horizontal="right" vertical="center"/>
      <protection locked="0"/>
    </xf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3" fontId="2" fillId="70" borderId="128" applyFont="0">
      <alignment horizontal="right" vertical="center"/>
    </xf>
    <xf numFmtId="188" fontId="2" fillId="70" borderId="128" applyFont="0">
      <alignment horizontal="right" vertical="center"/>
    </xf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169" fontId="68" fillId="64" borderId="154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169" fontId="68" fillId="64" borderId="154" applyNumberForma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48" applyNumberFormat="0" applyFont="0" applyAlignment="0" applyProtection="0"/>
    <xf numFmtId="168" fontId="77" fillId="0" borderId="155" applyNumberFormat="0" applyFill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2" fillId="74" borderId="153" applyNumberFormat="0" applyFon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3" fontId="2" fillId="75" borderId="128" applyFont="0">
      <alignment horizontal="right" vertical="center"/>
      <protection locked="0"/>
    </xf>
    <xf numFmtId="0" fontId="10" fillId="74" borderId="148" applyNumberFormat="0" applyFont="0" applyAlignment="0" applyProtection="0"/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7" fillId="0" borderId="156">
      <alignment horizontal="left" vertical="center"/>
    </xf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188" fontId="2" fillId="70" borderId="128" applyFont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168" fontId="37" fillId="0" borderId="156">
      <alignment horizontal="left" vertical="center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1" borderId="131" applyNumberFormat="0" applyFont="0" applyBorder="0" applyProtection="0">
      <alignment horizontal="left" vertical="center"/>
    </xf>
    <xf numFmtId="0" fontId="10" fillId="74" borderId="148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168" fontId="23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48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9" fontId="23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168" fontId="77" fillId="0" borderId="155" applyNumberFormat="0" applyFill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48" applyNumberFormat="0" applyFon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48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8" fontId="68" fillId="64" borderId="154" applyNumberFormat="0" applyAlignment="0" applyProtection="0"/>
    <xf numFmtId="169" fontId="77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169" fontId="68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48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48" applyNumberFormat="0" applyFon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48" applyNumberFormat="0" applyFon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68" fillId="64" borderId="154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48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8" fontId="77" fillId="0" borderId="155" applyNumberFormat="0" applyFill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8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168" fontId="51" fillId="43" borderId="152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169" fontId="51" fillId="43" borderId="152" applyNumberFormat="0" applyAlignment="0" applyProtection="0"/>
    <xf numFmtId="169" fontId="77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19" fillId="0" borderId="128" applyNumberFormat="0" applyAlignment="0">
      <alignment horizontal="right"/>
      <protection locked="0"/>
    </xf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169" fontId="77" fillId="0" borderId="155" applyNumberFormat="0" applyFill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9" fontId="77" fillId="0" borderId="155" applyNumberFormat="0" applyFill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66" fillId="64" borderId="154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9" fontId="51" fillId="43" borderId="152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77" fillId="0" borderId="155" applyNumberFormat="0" applyFill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169" fontId="23" fillId="64" borderId="152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21" fillId="64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23" fillId="64" borderId="152" applyNumberFormat="0" applyAlignment="0" applyProtection="0"/>
    <xf numFmtId="0" fontId="10" fillId="74" borderId="153" applyNumberFormat="0" applyFon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51" fillId="43" borderId="152" applyNumberFormat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3" applyNumberFormat="0" applyFont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168" fontId="23" fillId="64" borderId="152" applyNumberFormat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21" fillId="64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66" fillId="64" borderId="154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9" fontId="68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66" fillId="64" borderId="154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10" fillId="74" borderId="153" applyNumberFormat="0" applyFont="0" applyAlignment="0" applyProtection="0"/>
    <xf numFmtId="0" fontId="30" fillId="0" borderId="155" applyNumberFormat="0" applyFill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10" fillId="74" borderId="153" applyNumberFormat="0" applyFon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3" fontId="2" fillId="70" borderId="128" applyFont="0">
      <alignment horizontal="right" vertical="center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3" fontId="2" fillId="72" borderId="128" applyFont="0">
      <alignment horizontal="right" vertical="center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45" fillId="70" borderId="131" applyFont="0" applyBorder="0">
      <alignment horizontal="center" wrapText="1"/>
    </xf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" fillId="0" borderId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9" fontId="2" fillId="71" borderId="128" applyFont="0" applyProtection="0">
      <alignment horizontal="right" vertical="center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3" fontId="2" fillId="71" borderId="128" applyFont="0" applyProtection="0">
      <alignment horizontal="right" vertical="center"/>
    </xf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74" borderId="14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9" fillId="37" borderId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37" fillId="0" borderId="156">
      <alignment horizontal="left" vertical="center"/>
    </xf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69" borderId="128" applyNumberFormat="0" applyFont="0" applyBorder="0" applyProtection="0">
      <alignment horizontal="center" vertical="center"/>
    </xf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9" fillId="0" borderId="128" applyNumberFormat="0" applyAlignment="0">
      <alignment horizontal="right"/>
      <protection locked="0"/>
    </xf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/>
    <xf numFmtId="0" fontId="59" fillId="0" borderId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10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2" fillId="74" borderId="148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59" fillId="0" borderId="0"/>
    <xf numFmtId="0" fontId="59" fillId="0" borderId="0"/>
    <xf numFmtId="0" fontId="21" fillId="64" borderId="157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9" fontId="23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0" fontId="21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168" fontId="23" fillId="64" borderId="152" applyNumberFormat="0" applyAlignment="0" applyProtection="0"/>
    <xf numFmtId="169" fontId="23" fillId="64" borderId="152" applyNumberFormat="0" applyAlignment="0" applyProtection="0"/>
    <xf numFmtId="168" fontId="23" fillId="64" borderId="152" applyNumberFormat="0" applyAlignment="0" applyProtection="0"/>
    <xf numFmtId="0" fontId="21" fillId="64" borderId="152" applyNumberFormat="0" applyAlignment="0" applyProtection="0"/>
    <xf numFmtId="0" fontId="37" fillId="0" borderId="151">
      <alignment horizontal="left" vertical="center"/>
    </xf>
    <xf numFmtId="0" fontId="37" fillId="0" borderId="151">
      <alignment horizontal="left" vertical="center"/>
    </xf>
    <xf numFmtId="168" fontId="37" fillId="0" borderId="151">
      <alignment horizontal="left" vertical="center"/>
    </xf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9" fontId="51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0" fontId="49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168" fontId="51" fillId="43" borderId="152" applyNumberFormat="0" applyAlignment="0" applyProtection="0"/>
    <xf numFmtId="169" fontId="51" fillId="43" borderId="152" applyNumberFormat="0" applyAlignment="0" applyProtection="0"/>
    <xf numFmtId="168" fontId="51" fillId="43" borderId="152" applyNumberFormat="0" applyAlignment="0" applyProtection="0"/>
    <xf numFmtId="0" fontId="49" fillId="43" borderId="152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9" fontId="68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0" fontId="66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168" fontId="68" fillId="64" borderId="154" applyNumberFormat="0" applyAlignment="0" applyProtection="0"/>
    <xf numFmtId="169" fontId="68" fillId="64" borderId="154" applyNumberFormat="0" applyAlignment="0" applyProtection="0"/>
    <xf numFmtId="168" fontId="68" fillId="64" borderId="154" applyNumberFormat="0" applyAlignment="0" applyProtection="0"/>
    <xf numFmtId="0" fontId="66" fillId="64" borderId="154" applyNumberFormat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9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0" fontId="30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168" fontId="77" fillId="0" borderId="155" applyNumberFormat="0" applyFill="0" applyAlignment="0" applyProtection="0"/>
    <xf numFmtId="169" fontId="77" fillId="0" borderId="155" applyNumberFormat="0" applyFill="0" applyAlignment="0" applyProtection="0"/>
    <xf numFmtId="168" fontId="77" fillId="0" borderId="155" applyNumberFormat="0" applyFill="0" applyAlignment="0" applyProtection="0"/>
    <xf numFmtId="0" fontId="30" fillId="0" borderId="155" applyNumberFormat="0" applyFill="0" applyAlignment="0" applyProtection="0"/>
    <xf numFmtId="0" fontId="2" fillId="74" borderId="158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9" fontId="77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68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8" fontId="23" fillId="64" borderId="157" applyNumberFormat="0" applyAlignment="0" applyProtection="0"/>
    <xf numFmtId="168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9" fontId="51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51" fillId="43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9" fontId="68" fillId="64" borderId="159" applyNumberFormat="0" applyAlignment="0" applyProtection="0"/>
    <xf numFmtId="169" fontId="77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9" fontId="23" fillId="64" borderId="157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21" fillId="64" borderId="157" applyNumberFormat="0" applyAlignment="0" applyProtection="0"/>
    <xf numFmtId="168" fontId="68" fillId="64" borderId="159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169" fontId="68" fillId="64" borderId="159" applyNumberForma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169" fontId="23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168" fontId="51" fillId="43" borderId="157" applyNumberFormat="0" applyAlignment="0" applyProtection="0"/>
    <xf numFmtId="168" fontId="77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169" fontId="68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3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66" fillId="64" borderId="159" applyNumberFormat="0" applyAlignment="0" applyProtection="0"/>
    <xf numFmtId="169" fontId="77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168" fontId="23" fillId="64" borderId="157" applyNumberForma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9" fontId="23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3" applyNumberFormat="0" applyFon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3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9" fontId="68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169" fontId="23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3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3" applyNumberFormat="0" applyFont="0" applyAlignment="0" applyProtection="0"/>
    <xf numFmtId="169" fontId="23" fillId="64" borderId="157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9" fontId="51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168" fontId="51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8" fontId="23" fillId="64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8" fontId="51" fillId="43" borderId="157" applyNumberFormat="0" applyAlignment="0" applyProtection="0"/>
    <xf numFmtId="169" fontId="68" fillId="64" borderId="159" applyNumberFormat="0" applyAlignment="0" applyProtection="0"/>
    <xf numFmtId="168" fontId="51" fillId="43" borderId="157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168" fontId="51" fillId="43" borderId="157" applyNumberFormat="0" applyAlignment="0" applyProtection="0"/>
    <xf numFmtId="0" fontId="30" fillId="0" borderId="160" applyNumberFormat="0" applyFill="0" applyAlignment="0" applyProtection="0"/>
    <xf numFmtId="169" fontId="23" fillId="64" borderId="157" applyNumberFormat="0" applyAlignment="0" applyProtection="0"/>
    <xf numFmtId="0" fontId="30" fillId="0" borderId="160" applyNumberFormat="0" applyFill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169" fontId="51" fillId="43" borderId="157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168" fontId="77" fillId="0" borderId="160" applyNumberFormat="0" applyFill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10" fillId="74" borderId="158" applyNumberFormat="0" applyFon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21" fillId="64" borderId="157" applyNumberFormat="0" applyAlignment="0" applyProtection="0"/>
    <xf numFmtId="168" fontId="51" fillId="43" borderId="157" applyNumberFormat="0" applyAlignment="0" applyProtection="0"/>
    <xf numFmtId="168" fontId="23" fillId="64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49" fillId="43" borderId="157" applyNumberForma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8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30" fillId="0" borderId="160" applyNumberFormat="0" applyFill="0" applyAlignment="0" applyProtection="0"/>
    <xf numFmtId="169" fontId="51" fillId="43" borderId="157" applyNumberFormat="0" applyAlignment="0" applyProtection="0"/>
    <xf numFmtId="0" fontId="2" fillId="74" borderId="158" applyNumberFormat="0" applyFont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68" fillId="64" borderId="159" applyNumberFormat="0" applyAlignment="0" applyProtection="0"/>
    <xf numFmtId="0" fontId="30" fillId="0" borderId="160" applyNumberFormat="0" applyFill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30" fillId="0" borderId="160" applyNumberFormat="0" applyFill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30" fillId="0" borderId="160" applyNumberFormat="0" applyFill="0" applyAlignment="0" applyProtection="0"/>
    <xf numFmtId="0" fontId="10" fillId="74" borderId="158" applyNumberFormat="0" applyFon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0" fontId="10" fillId="74" borderId="158" applyNumberFormat="0" applyFont="0" applyAlignment="0" applyProtection="0"/>
    <xf numFmtId="0" fontId="30" fillId="0" borderId="160" applyNumberFormat="0" applyFill="0" applyAlignment="0" applyProtection="0"/>
    <xf numFmtId="0" fontId="66" fillId="64" borderId="159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49" fillId="43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10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0" fontId="2" fillId="74" borderId="153" applyNumberFormat="0" applyFon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9" fontId="23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0" fontId="21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168" fontId="23" fillId="64" borderId="157" applyNumberFormat="0" applyAlignment="0" applyProtection="0"/>
    <xf numFmtId="169" fontId="23" fillId="64" borderId="157" applyNumberFormat="0" applyAlignment="0" applyProtection="0"/>
    <xf numFmtId="168" fontId="23" fillId="64" borderId="157" applyNumberFormat="0" applyAlignment="0" applyProtection="0"/>
    <xf numFmtId="0" fontId="21" fillId="64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9" fontId="51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0" fontId="49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168" fontId="51" fillId="43" borderId="157" applyNumberFormat="0" applyAlignment="0" applyProtection="0"/>
    <xf numFmtId="169" fontId="51" fillId="43" borderId="157" applyNumberFormat="0" applyAlignment="0" applyProtection="0"/>
    <xf numFmtId="168" fontId="51" fillId="43" borderId="157" applyNumberFormat="0" applyAlignment="0" applyProtection="0"/>
    <xf numFmtId="0" fontId="49" fillId="43" borderId="157" applyNumberForma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10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2" fillId="74" borderId="158" applyNumberFormat="0" applyFon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9" fontId="68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0" fontId="66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168" fontId="68" fillId="64" borderId="159" applyNumberFormat="0" applyAlignment="0" applyProtection="0"/>
    <xf numFmtId="169" fontId="68" fillId="64" borderId="159" applyNumberFormat="0" applyAlignment="0" applyProtection="0"/>
    <xf numFmtId="168" fontId="68" fillId="64" borderId="159" applyNumberFormat="0" applyAlignment="0" applyProtection="0"/>
    <xf numFmtId="0" fontId="66" fillId="64" borderId="159" applyNumberFormat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9" fontId="77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0" fontId="30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168" fontId="77" fillId="0" borderId="160" applyNumberFormat="0" applyFill="0" applyAlignment="0" applyProtection="0"/>
    <xf numFmtId="169" fontId="77" fillId="0" borderId="160" applyNumberFormat="0" applyFill="0" applyAlignment="0" applyProtection="0"/>
    <xf numFmtId="168" fontId="77" fillId="0" borderId="160" applyNumberFormat="0" applyFill="0" applyAlignment="0" applyProtection="0"/>
    <xf numFmtId="0" fontId="30" fillId="0" borderId="160" applyNumberFormat="0" applyFill="0" applyAlignment="0" applyProtection="0"/>
  </cellStyleXfs>
  <cellXfs count="61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1" fontId="2" fillId="36" borderId="25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8" fillId="0" borderId="65" xfId="0" applyNumberFormat="1" applyFont="1" applyBorder="1" applyAlignment="1">
      <alignment horizontal="center"/>
    </xf>
    <xf numFmtId="0" fontId="84" fillId="0" borderId="12" xfId="0" applyFont="1" applyBorder="1" applyAlignment="1">
      <alignment wrapText="1"/>
    </xf>
    <xf numFmtId="0" fontId="86" fillId="36" borderId="15" xfId="0" applyFont="1" applyFill="1" applyBorder="1" applyAlignment="1">
      <alignment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6" xfId="0" applyFont="1" applyFill="1" applyBorder="1" applyAlignment="1">
      <alignment horizontal="left"/>
    </xf>
    <xf numFmtId="0" fontId="99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93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8" xfId="20964" applyFont="1" applyFill="1" applyBorder="1" applyAlignment="1">
      <alignment vertical="center"/>
    </xf>
    <xf numFmtId="0" fontId="45" fillId="76" borderId="109" xfId="20964" applyFont="1" applyFill="1" applyBorder="1" applyAlignment="1">
      <alignment vertical="center"/>
    </xf>
    <xf numFmtId="0" fontId="45" fillId="76" borderId="106" xfId="20964" applyFont="1" applyFill="1" applyBorder="1" applyAlignment="1">
      <alignment vertical="center"/>
    </xf>
    <xf numFmtId="0" fontId="105" fillId="70" borderId="105" xfId="20964" applyFont="1" applyFill="1" applyBorder="1" applyAlignment="1">
      <alignment horizontal="center" vertical="center"/>
    </xf>
    <xf numFmtId="0" fontId="105" fillId="70" borderId="106" xfId="20964" applyFont="1" applyFill="1" applyBorder="1" applyAlignment="1">
      <alignment horizontal="left" vertical="center" wrapText="1"/>
    </xf>
    <xf numFmtId="164" fontId="105" fillId="0" borderId="107" xfId="7" applyNumberFormat="1" applyFont="1" applyFill="1" applyBorder="1" applyAlignment="1" applyProtection="1">
      <alignment horizontal="right" vertical="center"/>
      <protection locked="0"/>
    </xf>
    <xf numFmtId="0" fontId="104" fillId="77" borderId="107" xfId="20964" applyFont="1" applyFill="1" applyBorder="1" applyAlignment="1">
      <alignment horizontal="center" vertical="center"/>
    </xf>
    <xf numFmtId="0" fontId="104" fillId="77" borderId="109" xfId="20964" applyFont="1" applyFill="1" applyBorder="1" applyAlignment="1">
      <alignment vertical="top" wrapText="1"/>
    </xf>
    <xf numFmtId="164" fontId="45" fillId="76" borderId="106" xfId="7" applyNumberFormat="1" applyFont="1" applyFill="1" applyBorder="1" applyAlignment="1">
      <alignment horizontal="right" vertical="center"/>
    </xf>
    <xf numFmtId="0" fontId="106" fillId="70" borderId="105" xfId="20964" applyFont="1" applyFill="1" applyBorder="1" applyAlignment="1">
      <alignment horizontal="center" vertical="center"/>
    </xf>
    <xf numFmtId="0" fontId="105" fillId="70" borderId="109" xfId="20964" applyFont="1" applyFill="1" applyBorder="1" applyAlignment="1">
      <alignment vertical="center" wrapText="1"/>
    </xf>
    <xf numFmtId="0" fontId="105" fillId="70" borderId="106" xfId="20964" applyFont="1" applyFill="1" applyBorder="1" applyAlignment="1">
      <alignment horizontal="left" vertical="center"/>
    </xf>
    <xf numFmtId="0" fontId="106" fillId="3" borderId="105" xfId="20964" applyFont="1" applyFill="1" applyBorder="1" applyAlignment="1">
      <alignment horizontal="center" vertical="center"/>
    </xf>
    <xf numFmtId="0" fontId="105" fillId="3" borderId="106" xfId="20964" applyFont="1" applyFill="1" applyBorder="1" applyAlignment="1">
      <alignment horizontal="left" vertical="center"/>
    </xf>
    <xf numFmtId="0" fontId="106" fillId="0" borderId="105" xfId="20964" applyFont="1" applyFill="1" applyBorder="1" applyAlignment="1">
      <alignment horizontal="center" vertical="center"/>
    </xf>
    <xf numFmtId="0" fontId="105" fillId="0" borderId="106" xfId="20964" applyFont="1" applyFill="1" applyBorder="1" applyAlignment="1">
      <alignment horizontal="left" vertical="center"/>
    </xf>
    <xf numFmtId="0" fontId="107" fillId="77" borderId="107" xfId="20964" applyFont="1" applyFill="1" applyBorder="1" applyAlignment="1">
      <alignment horizontal="center" vertical="center"/>
    </xf>
    <xf numFmtId="0" fontId="104" fillId="77" borderId="109" xfId="20964" applyFont="1" applyFill="1" applyBorder="1" applyAlignment="1">
      <alignment vertical="center"/>
    </xf>
    <xf numFmtId="164" fontId="105" fillId="77" borderId="107" xfId="7" applyNumberFormat="1" applyFont="1" applyFill="1" applyBorder="1" applyAlignment="1" applyProtection="1">
      <alignment horizontal="right" vertical="center"/>
      <protection locked="0"/>
    </xf>
    <xf numFmtId="0" fontId="104" fillId="76" borderId="108" xfId="20964" applyFont="1" applyFill="1" applyBorder="1" applyAlignment="1">
      <alignment vertical="center"/>
    </xf>
    <xf numFmtId="0" fontId="104" fillId="76" borderId="109" xfId="20964" applyFont="1" applyFill="1" applyBorder="1" applyAlignment="1">
      <alignment vertical="center"/>
    </xf>
    <xf numFmtId="164" fontId="104" fillId="76" borderId="106" xfId="7" applyNumberFormat="1" applyFont="1" applyFill="1" applyBorder="1" applyAlignment="1">
      <alignment horizontal="right" vertical="center"/>
    </xf>
    <xf numFmtId="0" fontId="109" fillId="3" borderId="105" xfId="20964" applyFont="1" applyFill="1" applyBorder="1" applyAlignment="1">
      <alignment horizontal="center" vertical="center"/>
    </xf>
    <xf numFmtId="0" fontId="110" fillId="77" borderId="107" xfId="20964" applyFont="1" applyFill="1" applyBorder="1" applyAlignment="1">
      <alignment horizontal="center" vertical="center"/>
    </xf>
    <xf numFmtId="0" fontId="45" fillId="77" borderId="109" xfId="20964" applyFont="1" applyFill="1" applyBorder="1" applyAlignment="1">
      <alignment vertical="center"/>
    </xf>
    <xf numFmtId="0" fontId="109" fillId="70" borderId="105" xfId="20964" applyFont="1" applyFill="1" applyBorder="1" applyAlignment="1">
      <alignment horizontal="center" vertical="center"/>
    </xf>
    <xf numFmtId="164" fontId="105" fillId="3" borderId="107" xfId="7" applyNumberFormat="1" applyFont="1" applyFill="1" applyBorder="1" applyAlignment="1" applyProtection="1">
      <alignment horizontal="right" vertical="center"/>
      <protection locked="0"/>
    </xf>
    <xf numFmtId="0" fontId="110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6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0" fillId="0" borderId="107" xfId="0" applyFont="1" applyFill="1" applyBorder="1" applyAlignment="1">
      <alignment horizontal="left" vertical="center" wrapText="1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4" fontId="2" fillId="0" borderId="0" xfId="0" applyNumberFormat="1" applyFont="1" applyAlignment="1">
      <alignment horizontal="left"/>
    </xf>
    <xf numFmtId="193" fontId="84" fillId="0" borderId="107" xfId="0" applyNumberFormat="1" applyFont="1" applyFill="1" applyBorder="1" applyAlignment="1" applyProtection="1">
      <alignment horizontal="center" vertical="center" wrapText="1"/>
      <protection locked="0"/>
    </xf>
    <xf numFmtId="193" fontId="84" fillId="0" borderId="89" xfId="0" applyNumberFormat="1" applyFont="1" applyFill="1" applyBorder="1" applyAlignment="1" applyProtection="1">
      <alignment horizontal="center" vertical="center" wrapText="1"/>
      <protection locked="0"/>
    </xf>
    <xf numFmtId="165" fontId="84" fillId="0" borderId="107" xfId="20962" applyNumberFormat="1" applyFont="1" applyFill="1" applyBorder="1" applyAlignment="1" applyProtection="1">
      <alignment horizontal="center" vertical="center" wrapText="1"/>
      <protection locked="0"/>
    </xf>
    <xf numFmtId="165" fontId="84" fillId="0" borderId="89" xfId="20962" applyNumberFormat="1" applyFont="1" applyFill="1" applyBorder="1" applyAlignment="1" applyProtection="1">
      <alignment horizontal="center" vertical="center" wrapText="1"/>
      <protection locked="0"/>
    </xf>
    <xf numFmtId="165" fontId="2" fillId="0" borderId="107" xfId="20962" applyNumberFormat="1" applyFont="1" applyFill="1" applyBorder="1" applyAlignment="1" applyProtection="1">
      <alignment horizontal="center" vertical="center" wrapText="1"/>
      <protection locked="0"/>
    </xf>
    <xf numFmtId="169" fontId="9" fillId="37" borderId="0" xfId="20" applyBorder="1" applyAlignment="1">
      <alignment horizontal="center"/>
    </xf>
    <xf numFmtId="169" fontId="9" fillId="37" borderId="104" xfId="20" applyBorder="1" applyAlignment="1">
      <alignment horizontal="center"/>
    </xf>
    <xf numFmtId="193" fontId="2" fillId="0" borderId="107" xfId="0" applyNumberFormat="1" applyFont="1" applyFill="1" applyBorder="1" applyAlignment="1" applyProtection="1">
      <alignment horizontal="center" vertical="center" wrapText="1"/>
      <protection locked="0"/>
    </xf>
    <xf numFmtId="10" fontId="45" fillId="0" borderId="107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107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89" xfId="20962" applyNumberFormat="1" applyFont="1" applyFill="1" applyBorder="1" applyAlignment="1" applyProtection="1">
      <alignment horizontal="center" vertical="center" wrapText="1"/>
      <protection locked="0"/>
    </xf>
    <xf numFmtId="10" fontId="2" fillId="0" borderId="107" xfId="20962" applyNumberFormat="1" applyFont="1" applyBorder="1" applyAlignment="1" applyProtection="1">
      <alignment horizontal="center" vertical="center" wrapText="1"/>
      <protection locked="0"/>
    </xf>
    <xf numFmtId="10" fontId="84" fillId="0" borderId="107" xfId="20962" applyNumberFormat="1" applyFont="1" applyBorder="1" applyAlignment="1" applyProtection="1">
      <alignment horizontal="center" vertical="center" wrapText="1"/>
      <protection locked="0"/>
    </xf>
    <xf numFmtId="10" fontId="84" fillId="0" borderId="89" xfId="20962" applyNumberFormat="1" applyFont="1" applyBorder="1" applyAlignment="1" applyProtection="1">
      <alignment horizontal="center" vertical="center" wrapText="1"/>
      <protection locked="0"/>
    </xf>
    <xf numFmtId="10" fontId="2" fillId="2" borderId="107" xfId="20962" applyNumberFormat="1" applyFont="1" applyFill="1" applyBorder="1" applyAlignment="1" applyProtection="1">
      <alignment horizontal="center" vertical="center"/>
      <protection locked="0"/>
    </xf>
    <xf numFmtId="10" fontId="87" fillId="2" borderId="107" xfId="20962" applyNumberFormat="1" applyFont="1" applyFill="1" applyBorder="1" applyAlignment="1" applyProtection="1">
      <alignment horizontal="center" vertical="center"/>
      <protection locked="0"/>
    </xf>
    <xf numFmtId="10" fontId="87" fillId="2" borderId="89" xfId="20962" applyNumberFormat="1" applyFont="1" applyFill="1" applyBorder="1" applyAlignment="1" applyProtection="1">
      <alignment horizontal="center" vertical="center"/>
      <protection locked="0"/>
    </xf>
    <xf numFmtId="193" fontId="2" fillId="2" borderId="107" xfId="0" applyNumberFormat="1" applyFont="1" applyFill="1" applyBorder="1" applyAlignment="1" applyProtection="1">
      <alignment horizontal="center" vertical="center"/>
      <protection locked="0"/>
    </xf>
    <xf numFmtId="193" fontId="87" fillId="2" borderId="107" xfId="0" applyNumberFormat="1" applyFont="1" applyFill="1" applyBorder="1" applyAlignment="1" applyProtection="1">
      <alignment horizontal="center" vertical="center"/>
      <protection locked="0"/>
    </xf>
    <xf numFmtId="193" fontId="87" fillId="2" borderId="89" xfId="0" applyNumberFormat="1" applyFont="1" applyFill="1" applyBorder="1" applyAlignment="1" applyProtection="1">
      <alignment horizontal="center" vertical="center"/>
      <protection locked="0"/>
    </xf>
    <xf numFmtId="165" fontId="2" fillId="2" borderId="25" xfId="20962" applyNumberFormat="1" applyFont="1" applyFill="1" applyBorder="1" applyAlignment="1" applyProtection="1">
      <alignment horizontal="center" vertical="center"/>
      <protection locked="0"/>
    </xf>
    <xf numFmtId="165" fontId="87" fillId="2" borderId="25" xfId="20962" applyNumberFormat="1" applyFont="1" applyFill="1" applyBorder="1" applyAlignment="1" applyProtection="1">
      <alignment horizontal="center" vertical="center"/>
      <protection locked="0"/>
    </xf>
    <xf numFmtId="165" fontId="87" fillId="2" borderId="26" xfId="20962" applyNumberFormat="1" applyFont="1" applyFill="1" applyBorder="1" applyAlignment="1" applyProtection="1">
      <alignment horizontal="center" vertical="center"/>
      <protection locked="0"/>
    </xf>
    <xf numFmtId="193" fontId="2" fillId="0" borderId="107" xfId="7" applyNumberFormat="1" applyFont="1" applyFill="1" applyBorder="1" applyAlignment="1" applyProtection="1">
      <alignment horizontal="right"/>
    </xf>
    <xf numFmtId="193" fontId="2" fillId="36" borderId="107" xfId="7" applyNumberFormat="1" applyFont="1" applyFill="1" applyBorder="1" applyAlignment="1" applyProtection="1">
      <alignment horizontal="right"/>
    </xf>
    <xf numFmtId="193" fontId="2" fillId="0" borderId="107" xfId="7" applyNumberFormat="1" applyFont="1" applyFill="1" applyBorder="1" applyAlignment="1" applyProtection="1">
      <alignment horizontal="right"/>
      <protection locked="0"/>
    </xf>
    <xf numFmtId="193" fontId="2" fillId="36" borderId="25" xfId="7" applyNumberFormat="1" applyFont="1" applyFill="1" applyBorder="1" applyAlignment="1" applyProtection="1">
      <alignment horizontal="right"/>
    </xf>
    <xf numFmtId="10" fontId="4" fillId="36" borderId="107" xfId="0" applyNumberFormat="1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193" fontId="2" fillId="36" borderId="107" xfId="7" applyNumberFormat="1" applyFont="1" applyFill="1" applyBorder="1" applyAlignment="1" applyProtection="1">
      <alignment horizontal="right"/>
    </xf>
    <xf numFmtId="193" fontId="2" fillId="0" borderId="123" xfId="0" applyNumberFormat="1" applyFont="1" applyFill="1" applyBorder="1" applyAlignment="1" applyProtection="1">
      <alignment horizontal="right"/>
    </xf>
    <xf numFmtId="193" fontId="2" fillId="0" borderId="107" xfId="0" applyNumberFormat="1" applyFont="1" applyFill="1" applyBorder="1" applyAlignment="1" applyProtection="1">
      <alignment horizontal="right"/>
    </xf>
    <xf numFmtId="193" fontId="2" fillId="0" borderId="123" xfId="0" applyNumberFormat="1" applyFont="1" applyFill="1" applyBorder="1" applyAlignment="1" applyProtection="1">
      <alignment horizontal="right"/>
      <protection locked="0"/>
    </xf>
    <xf numFmtId="193" fontId="2" fillId="0" borderId="107" xfId="0" applyNumberFormat="1" applyFont="1" applyFill="1" applyBorder="1" applyAlignment="1" applyProtection="1">
      <alignment horizontal="right"/>
      <protection locked="0"/>
    </xf>
    <xf numFmtId="193" fontId="2" fillId="36" borderId="25" xfId="7" applyNumberFormat="1" applyFont="1" applyFill="1" applyBorder="1" applyAlignment="1" applyProtection="1">
      <alignment horizontal="right"/>
    </xf>
    <xf numFmtId="38" fontId="2" fillId="0" borderId="128" xfId="0" applyNumberFormat="1" applyFont="1" applyFill="1" applyBorder="1" applyAlignment="1" applyProtection="1">
      <alignment horizontal="right"/>
      <protection locked="0"/>
    </xf>
    <xf numFmtId="38" fontId="2" fillId="36" borderId="128" xfId="0" applyNumberFormat="1" applyFont="1" applyFill="1" applyBorder="1" applyAlignment="1">
      <alignment horizontal="right"/>
    </xf>
    <xf numFmtId="38" fontId="2" fillId="3" borderId="128" xfId="0" applyNumberFormat="1" applyFont="1" applyFill="1" applyBorder="1" applyAlignment="1" applyProtection="1">
      <alignment horizontal="right"/>
      <protection locked="0"/>
    </xf>
    <xf numFmtId="0" fontId="45" fillId="0" borderId="128" xfId="0" applyFont="1" applyFill="1" applyBorder="1" applyAlignment="1">
      <alignment horizontal="center"/>
    </xf>
    <xf numFmtId="0" fontId="45" fillId="3" borderId="128" xfId="0" applyFont="1" applyFill="1" applyBorder="1" applyAlignment="1">
      <alignment horizontal="center"/>
    </xf>
    <xf numFmtId="38" fontId="2" fillId="36" borderId="128" xfId="0" applyNumberFormat="1" applyFont="1" applyFill="1" applyBorder="1" applyAlignment="1" applyProtection="1">
      <alignment horizontal="right"/>
    </xf>
    <xf numFmtId="38" fontId="2" fillId="0" borderId="128" xfId="0" applyNumberFormat="1" applyFont="1" applyFill="1" applyBorder="1" applyAlignment="1" applyProtection="1">
      <alignment horizontal="right" vertical="center"/>
      <protection locked="0"/>
    </xf>
    <xf numFmtId="38" fontId="2" fillId="36" borderId="25" xfId="0" applyNumberFormat="1" applyFont="1" applyFill="1" applyBorder="1" applyAlignment="1">
      <alignment horizontal="right"/>
    </xf>
    <xf numFmtId="0" fontId="45" fillId="0" borderId="19" xfId="0" applyFont="1" applyFill="1" applyBorder="1" applyProtection="1"/>
    <xf numFmtId="0" fontId="65" fillId="0" borderId="0" xfId="0" applyFont="1" applyFill="1" applyBorder="1" applyProtection="1">
      <protection locked="0"/>
    </xf>
    <xf numFmtId="0" fontId="45" fillId="0" borderId="0" xfId="0" applyFont="1" applyFill="1" applyBorder="1" applyProtection="1">
      <protection locked="0"/>
    </xf>
    <xf numFmtId="10" fontId="45" fillId="0" borderId="0" xfId="6" applyNumberFormat="1" applyFont="1" applyFill="1" applyBorder="1" applyProtection="1">
      <protection locked="0"/>
    </xf>
    <xf numFmtId="0" fontId="45" fillId="0" borderId="0" xfId="0" applyFont="1" applyFill="1" applyBorder="1" applyProtection="1"/>
    <xf numFmtId="0" fontId="86" fillId="0" borderId="0" xfId="0" applyFont="1"/>
    <xf numFmtId="0" fontId="45" fillId="0" borderId="22" xfId="0" applyFont="1" applyFill="1" applyBorder="1" applyAlignment="1" applyProtection="1">
      <alignment horizontal="center" vertical="center" wrapText="1"/>
    </xf>
    <xf numFmtId="0" fontId="45" fillId="0" borderId="3" xfId="0" applyFont="1" applyFill="1" applyBorder="1" applyAlignment="1" applyProtection="1">
      <alignment horizontal="center" vertical="center" wrapText="1"/>
    </xf>
    <xf numFmtId="3" fontId="103" fillId="0" borderId="88" xfId="0" applyNumberFormat="1" applyFont="1" applyFill="1" applyBorder="1" applyAlignment="1">
      <alignment horizontal="center" vertical="center" wrapText="1"/>
    </xf>
    <xf numFmtId="3" fontId="103" fillId="0" borderId="89" xfId="0" applyNumberFormat="1" applyFont="1" applyBorder="1" applyAlignment="1">
      <alignment horizontal="center" vertical="center" wrapText="1"/>
    </xf>
    <xf numFmtId="3" fontId="103" fillId="0" borderId="88" xfId="0" applyNumberFormat="1" applyFont="1" applyBorder="1" applyAlignment="1">
      <alignment horizontal="center" vertical="center" wrapText="1"/>
    </xf>
    <xf numFmtId="10" fontId="3" fillId="0" borderId="103" xfId="20962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193" fontId="86" fillId="36" borderId="62" xfId="0" applyNumberFormat="1" applyFont="1" applyFill="1" applyBorder="1" applyAlignment="1">
      <alignment horizontal="center" vertical="center"/>
    </xf>
    <xf numFmtId="193" fontId="88" fillId="0" borderId="14" xfId="0" applyNumberFormat="1" applyFont="1" applyBorder="1" applyAlignment="1">
      <alignment horizontal="center" vertical="center"/>
    </xf>
    <xf numFmtId="193" fontId="84" fillId="0" borderId="17" xfId="0" applyNumberFormat="1" applyFont="1" applyBorder="1" applyAlignment="1">
      <alignment horizontal="center" vertical="center"/>
    </xf>
    <xf numFmtId="193" fontId="86" fillId="36" borderId="16" xfId="0" applyNumberFormat="1" applyFont="1" applyFill="1" applyBorder="1" applyAlignment="1">
      <alignment horizontal="center" vertical="center"/>
    </xf>
    <xf numFmtId="193" fontId="84" fillId="0" borderId="14" xfId="0" applyNumberFormat="1" applyFont="1" applyBorder="1" applyAlignment="1">
      <alignment horizontal="center" vertical="center"/>
    </xf>
    <xf numFmtId="193" fontId="84" fillId="36" borderId="13" xfId="0" applyNumberFormat="1" applyFont="1" applyFill="1" applyBorder="1" applyAlignment="1">
      <alignment horizontal="center" vertical="center"/>
    </xf>
    <xf numFmtId="193" fontId="88" fillId="0" borderId="13" xfId="0" applyNumberFormat="1" applyFont="1" applyBorder="1" applyAlignment="1">
      <alignment horizontal="center" vertical="center"/>
    </xf>
    <xf numFmtId="193" fontId="84" fillId="0" borderId="13" xfId="0" applyNumberFormat="1" applyFont="1" applyBorder="1" applyAlignment="1">
      <alignment horizontal="center" vertical="center"/>
    </xf>
    <xf numFmtId="193" fontId="84" fillId="0" borderId="34" xfId="0" applyNumberFormat="1" applyFont="1" applyBorder="1" applyAlignment="1">
      <alignment horizontal="center" vertical="center"/>
    </xf>
    <xf numFmtId="0" fontId="2" fillId="0" borderId="0" xfId="11" applyFont="1" applyFill="1" applyBorder="1" applyAlignment="1" applyProtection="1">
      <alignment horizontal="center"/>
    </xf>
    <xf numFmtId="0" fontId="88" fillId="0" borderId="12" xfId="0" applyFont="1" applyBorder="1" applyAlignment="1">
      <alignment horizontal="left" wrapText="1"/>
    </xf>
    <xf numFmtId="0" fontId="88" fillId="0" borderId="11" xfId="0" applyFont="1" applyFill="1" applyBorder="1" applyAlignment="1">
      <alignment horizontal="left" wrapText="1"/>
    </xf>
    <xf numFmtId="0" fontId="88" fillId="0" borderId="11" xfId="0" applyFont="1" applyBorder="1" applyAlignment="1">
      <alignment horizontal="left" wrapText="1"/>
    </xf>
    <xf numFmtId="0" fontId="111" fillId="0" borderId="11" xfId="0" applyFont="1" applyBorder="1" applyAlignment="1">
      <alignment horizontal="left" wrapText="1"/>
    </xf>
    <xf numFmtId="10" fontId="102" fillId="0" borderId="25" xfId="20962" applyNumberFormat="1" applyFont="1" applyFill="1" applyBorder="1" applyAlignment="1" applyProtection="1">
      <alignment horizontal="center" vertical="center"/>
    </xf>
    <xf numFmtId="10" fontId="4" fillId="36" borderId="89" xfId="20962" applyNumberFormat="1" applyFont="1" applyFill="1" applyBorder="1" applyAlignment="1">
      <alignment horizontal="center" vertical="center" wrapText="1"/>
    </xf>
    <xf numFmtId="10" fontId="4" fillId="36" borderId="107" xfId="20962" applyNumberFormat="1" applyFont="1" applyFill="1" applyBorder="1" applyAlignment="1">
      <alignment horizontal="center" vertical="center" wrapText="1"/>
    </xf>
    <xf numFmtId="10" fontId="100" fillId="0" borderId="107" xfId="20962" applyNumberFormat="1" applyFont="1" applyFill="1" applyBorder="1" applyAlignment="1">
      <alignment horizontal="center" vertical="center" wrapText="1"/>
    </xf>
    <xf numFmtId="10" fontId="4" fillId="36" borderId="89" xfId="0" applyNumberFormat="1" applyFont="1" applyFill="1" applyBorder="1" applyAlignment="1">
      <alignment horizontal="center" vertical="center" wrapText="1"/>
    </xf>
    <xf numFmtId="10" fontId="3" fillId="0" borderId="107" xfId="20962" applyNumberFormat="1" applyFont="1" applyFill="1" applyBorder="1" applyAlignment="1">
      <alignment horizontal="center" vertical="center" wrapText="1"/>
    </xf>
    <xf numFmtId="1" fontId="3" fillId="0" borderId="89" xfId="0" applyNumberFormat="1" applyFont="1" applyFill="1" applyBorder="1" applyAlignment="1">
      <alignment horizontal="center" vertical="center" wrapText="1"/>
    </xf>
    <xf numFmtId="10" fontId="96" fillId="0" borderId="107" xfId="20962" applyNumberFormat="1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0" fontId="94" fillId="0" borderId="0" xfId="1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43" fontId="2" fillId="36" borderId="26" xfId="7" applyFont="1" applyFill="1" applyBorder="1" applyAlignment="1" applyProtection="1">
      <alignment horizontal="right"/>
    </xf>
    <xf numFmtId="0" fontId="85" fillId="0" borderId="0" xfId="0" applyFont="1"/>
    <xf numFmtId="0" fontId="45" fillId="0" borderId="0" xfId="0" applyFont="1" applyFill="1" applyBorder="1" applyAlignment="1" applyProtection="1">
      <alignment horizontal="center" vertical="center"/>
    </xf>
    <xf numFmtId="38" fontId="2" fillId="0" borderId="128" xfId="0" applyNumberFormat="1" applyFont="1" applyFill="1" applyBorder="1" applyAlignment="1" applyProtection="1">
      <alignment horizontal="right"/>
      <protection locked="0"/>
    </xf>
    <xf numFmtId="38" fontId="2" fillId="36" borderId="128" xfId="0" applyNumberFormat="1" applyFont="1" applyFill="1" applyBorder="1" applyAlignment="1">
      <alignment horizontal="right"/>
    </xf>
    <xf numFmtId="38" fontId="2" fillId="3" borderId="128" xfId="0" applyNumberFormat="1" applyFont="1" applyFill="1" applyBorder="1" applyAlignment="1" applyProtection="1">
      <alignment horizontal="right"/>
      <protection locked="0"/>
    </xf>
    <xf numFmtId="0" fontId="45" fillId="3" borderId="128" xfId="0" applyFont="1" applyFill="1" applyBorder="1" applyAlignment="1">
      <alignment horizontal="center"/>
    </xf>
    <xf numFmtId="38" fontId="2" fillId="36" borderId="128" xfId="0" applyNumberFormat="1" applyFont="1" applyFill="1" applyBorder="1" applyAlignment="1" applyProtection="1">
      <alignment horizontal="right"/>
    </xf>
    <xf numFmtId="38" fontId="2" fillId="0" borderId="128" xfId="0" applyNumberFormat="1" applyFont="1" applyFill="1" applyBorder="1" applyAlignment="1" applyProtection="1">
      <alignment horizontal="right" vertical="center"/>
      <protection locked="0"/>
    </xf>
    <xf numFmtId="38" fontId="2" fillId="36" borderId="25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/>
    </xf>
    <xf numFmtId="0" fontId="84" fillId="0" borderId="66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wrapText="1"/>
    </xf>
    <xf numFmtId="0" fontId="89" fillId="0" borderId="0" xfId="0" applyFont="1" applyAlignment="1">
      <alignment horizontal="center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128" xfId="0" applyFont="1" applyBorder="1"/>
    <xf numFmtId="0" fontId="90" fillId="0" borderId="128" xfId="0" applyFont="1" applyBorder="1"/>
    <xf numFmtId="0" fontId="2" fillId="0" borderId="13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131" xfId="0" applyFont="1" applyBorder="1" applyAlignment="1">
      <alignment wrapText="1"/>
    </xf>
    <xf numFmtId="9" fontId="3" fillId="0" borderId="130" xfId="0" applyNumberFormat="1" applyFont="1" applyBorder="1" applyAlignment="1"/>
    <xf numFmtId="0" fontId="112" fillId="0" borderId="0" xfId="0" applyFont="1" applyAlignment="1">
      <alignment vertical="center"/>
    </xf>
    <xf numFmtId="193" fontId="84" fillId="36" borderId="20" xfId="0" applyNumberFormat="1" applyFont="1" applyFill="1" applyBorder="1" applyAlignment="1">
      <alignment vertical="center"/>
    </xf>
    <xf numFmtId="193" fontId="84" fillId="36" borderId="22" xfId="0" applyNumberFormat="1" applyFont="1" applyFill="1" applyBorder="1" applyAlignment="1">
      <alignment vertical="center" wrapText="1"/>
    </xf>
    <xf numFmtId="193" fontId="84" fillId="36" borderId="26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167" fontId="46" fillId="0" borderId="65" xfId="0" applyNumberFormat="1" applyFont="1" applyFill="1" applyBorder="1" applyAlignment="1">
      <alignment horizontal="center"/>
    </xf>
    <xf numFmtId="167" fontId="88" fillId="0" borderId="65" xfId="0" applyNumberFormat="1" applyFont="1" applyFill="1" applyBorder="1" applyAlignment="1">
      <alignment horizontal="center"/>
    </xf>
    <xf numFmtId="167" fontId="84" fillId="0" borderId="65" xfId="0" applyNumberFormat="1" applyFont="1" applyFill="1" applyBorder="1" applyAlignment="1">
      <alignment horizontal="center"/>
    </xf>
    <xf numFmtId="167" fontId="84" fillId="0" borderId="68" xfId="0" applyNumberFormat="1" applyFont="1" applyFill="1" applyBorder="1" applyAlignment="1">
      <alignment horizontal="center"/>
    </xf>
    <xf numFmtId="167" fontId="86" fillId="0" borderId="60" xfId="0" applyNumberFormat="1" applyFont="1" applyFill="1" applyBorder="1" applyAlignment="1">
      <alignment horizontal="center"/>
    </xf>
    <xf numFmtId="167" fontId="84" fillId="0" borderId="64" xfId="0" applyNumberFormat="1" applyFont="1" applyFill="1" applyBorder="1" applyAlignment="1">
      <alignment horizontal="center"/>
    </xf>
    <xf numFmtId="167" fontId="84" fillId="0" borderId="69" xfId="0" applyNumberFormat="1" applyFont="1" applyFill="1" applyBorder="1" applyAlignment="1">
      <alignment horizontal="center"/>
    </xf>
    <xf numFmtId="165" fontId="2" fillId="0" borderId="107" xfId="20962" applyNumberFormat="1" applyFont="1" applyBorder="1" applyAlignment="1" applyProtection="1">
      <alignment horizontal="center" vertical="center" wrapText="1"/>
      <protection locked="0"/>
    </xf>
    <xf numFmtId="165" fontId="84" fillId="0" borderId="107" xfId="20962" applyNumberFormat="1" applyFont="1" applyBorder="1" applyAlignment="1" applyProtection="1">
      <alignment horizontal="center" vertical="center" wrapText="1"/>
      <protection locked="0"/>
    </xf>
    <xf numFmtId="165" fontId="84" fillId="0" borderId="89" xfId="20962" applyNumberFormat="1" applyFont="1" applyBorder="1" applyAlignment="1" applyProtection="1">
      <alignment horizontal="center" vertical="center" wrapText="1"/>
      <protection locked="0"/>
    </xf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0" fontId="93" fillId="0" borderId="73" xfId="0" applyFont="1" applyBorder="1" applyAlignment="1">
      <alignment horizontal="left" wrapText="1"/>
    </xf>
    <xf numFmtId="0" fontId="93" fillId="0" borderId="72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9" xfId="13" applyFont="1" applyFill="1" applyBorder="1" applyAlignment="1" applyProtection="1">
      <alignment horizontal="center" vertical="center" wrapText="1"/>
      <protection locked="0"/>
    </xf>
    <xf numFmtId="0" fontId="98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14" fillId="0" borderId="19" xfId="0" applyFont="1" applyBorder="1" applyAlignment="1">
      <alignment horizontal="center" vertical="center" wrapText="1"/>
    </xf>
    <xf numFmtId="0" fontId="114" fillId="0" borderId="20" xfId="0" applyFont="1" applyBorder="1" applyAlignment="1">
      <alignment horizontal="center" vertical="center" wrapText="1"/>
    </xf>
    <xf numFmtId="3" fontId="115" fillId="36" borderId="88" xfId="0" applyNumberFormat="1" applyFont="1" applyFill="1" applyBorder="1" applyAlignment="1">
      <alignment horizontal="center" vertical="center" wrapText="1"/>
    </xf>
    <xf numFmtId="3" fontId="115" fillId="36" borderId="89" xfId="0" applyNumberFormat="1" applyFont="1" applyFill="1" applyBorder="1" applyAlignment="1">
      <alignment horizontal="center" vertical="center" wrapText="1"/>
    </xf>
    <xf numFmtId="3" fontId="115" fillId="36" borderId="25" xfId="0" applyNumberFormat="1" applyFont="1" applyFill="1" applyBorder="1" applyAlignment="1">
      <alignment horizontal="center" vertical="center" wrapText="1"/>
    </xf>
    <xf numFmtId="3" fontId="115" fillId="36" borderId="26" xfId="0" applyNumberFormat="1" applyFont="1" applyFill="1" applyBorder="1" applyAlignment="1">
      <alignment horizontal="center" vertical="center" wrapText="1"/>
    </xf>
    <xf numFmtId="164" fontId="3" fillId="0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center" vertical="center" wrapText="1"/>
    </xf>
    <xf numFmtId="9" fontId="3" fillId="0" borderId="161" xfId="20962" applyFont="1" applyBorder="1" applyAlignment="1">
      <alignment horizontal="center"/>
    </xf>
    <xf numFmtId="9" fontId="3" fillId="0" borderId="161" xfId="20962" applyFont="1" applyFill="1" applyBorder="1" applyAlignment="1">
      <alignment horizontal="center"/>
    </xf>
    <xf numFmtId="9" fontId="3" fillId="36" borderId="26" xfId="20962" applyFont="1" applyFill="1" applyBorder="1" applyAlignment="1">
      <alignment horizontal="center"/>
    </xf>
    <xf numFmtId="10" fontId="105" fillId="0" borderId="107" xfId="20962" applyNumberFormat="1" applyFont="1" applyFill="1" applyBorder="1" applyAlignment="1" applyProtection="1">
      <alignment horizontal="right" vertical="center"/>
      <protection locked="0"/>
    </xf>
  </cellXfs>
  <cellStyles count="37986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1314"/>
    <cellStyle name="Calculation 2 10 2 2 2" xfId="30473"/>
    <cellStyle name="Calculation 2 10 2 2 2 2" xfId="23704"/>
    <cellStyle name="Calculation 2 10 2 2 3" xfId="29641"/>
    <cellStyle name="Calculation 2 10 2 2 3 2" xfId="22883"/>
    <cellStyle name="Calculation 2 10 2 2 4" xfId="32085"/>
    <cellStyle name="Calculation 2 10 2 2 4 2" xfId="25291"/>
    <cellStyle name="Calculation 2 10 2 2 5" xfId="33549"/>
    <cellStyle name="Calculation 2 10 2 2 5 2" xfId="36827"/>
    <cellStyle name="Calculation 2 10 2 2 6" xfId="33965"/>
    <cellStyle name="Calculation 2 10 2 2 6 2" xfId="36292"/>
    <cellStyle name="Calculation 2 10 2 2 7" xfId="34764"/>
    <cellStyle name="Calculation 2 10 2 2 7 2" xfId="37343"/>
    <cellStyle name="Calculation 2 10 2 2 8" xfId="29278"/>
    <cellStyle name="Calculation 2 10 2 2 9" xfId="22545"/>
    <cellStyle name="Calculation 2 10 2 3" xfId="25775"/>
    <cellStyle name="Calculation 2 10 2 3 2" xfId="30942"/>
    <cellStyle name="Calculation 2 10 2 3 2 2" xfId="24148"/>
    <cellStyle name="Calculation 2 10 2 3 3" xfId="31808"/>
    <cellStyle name="Calculation 2 10 2 3 3 2" xfId="25014"/>
    <cellStyle name="Calculation 2 10 2 3 4" xfId="33146"/>
    <cellStyle name="Calculation 2 10 2 3 4 2" xfId="26382"/>
    <cellStyle name="Calculation 2 10 2 3 5" xfId="34298"/>
    <cellStyle name="Calculation 2 10 2 3 5 2" xfId="27765"/>
    <cellStyle name="Calculation 2 10 2 3 6" xfId="32199"/>
    <cellStyle name="Calculation 2 10 2 3 6 2" xfId="25405"/>
    <cellStyle name="Calculation 2 10 2 3 7" xfId="29194"/>
    <cellStyle name="Calculation 2 10 2 3 8" xfId="22461"/>
    <cellStyle name="Calculation 2 10 2 4" xfId="21230"/>
    <cellStyle name="Calculation 2 10 2 4 2" xfId="35029"/>
    <cellStyle name="Calculation 2 10 2 4 3" xfId="37561"/>
    <cellStyle name="Calculation 2 10 2 5" xfId="25929"/>
    <cellStyle name="Calculation 2 10 2 5 2" xfId="28740"/>
    <cellStyle name="Calculation 2 10 2 5 3" xfId="35458"/>
    <cellStyle name="Calculation 2 10 2 5 4" xfId="22026"/>
    <cellStyle name="Calculation 2 10 2 6" xfId="21146"/>
    <cellStyle name="Calculation 2 10 2 7" xfId="26082"/>
    <cellStyle name="Calculation 2 10 2 8" xfId="21062"/>
    <cellStyle name="Calculation 2 10 3" xfId="724"/>
    <cellStyle name="Calculation 2 10 3 2" xfId="21315"/>
    <cellStyle name="Calculation 2 10 3 2 2" xfId="30474"/>
    <cellStyle name="Calculation 2 10 3 2 2 2" xfId="23705"/>
    <cellStyle name="Calculation 2 10 3 2 3" xfId="29642"/>
    <cellStyle name="Calculation 2 10 3 2 3 2" xfId="22884"/>
    <cellStyle name="Calculation 2 10 3 2 4" xfId="32084"/>
    <cellStyle name="Calculation 2 10 3 2 4 2" xfId="25290"/>
    <cellStyle name="Calculation 2 10 3 2 5" xfId="33752"/>
    <cellStyle name="Calculation 2 10 3 2 5 2" xfId="36524"/>
    <cellStyle name="Calculation 2 10 3 2 6" xfId="33966"/>
    <cellStyle name="Calculation 2 10 3 2 6 2" xfId="35893"/>
    <cellStyle name="Calculation 2 10 3 2 7" xfId="32873"/>
    <cellStyle name="Calculation 2 10 3 2 7 2" xfId="26291"/>
    <cellStyle name="Calculation 2 10 3 2 8" xfId="29279"/>
    <cellStyle name="Calculation 2 10 3 2 9" xfId="22546"/>
    <cellStyle name="Calculation 2 10 3 3" xfId="25774"/>
    <cellStyle name="Calculation 2 10 3 3 2" xfId="30941"/>
    <cellStyle name="Calculation 2 10 3 3 2 2" xfId="24147"/>
    <cellStyle name="Calculation 2 10 3 3 3" xfId="31809"/>
    <cellStyle name="Calculation 2 10 3 3 3 2" xfId="25015"/>
    <cellStyle name="Calculation 2 10 3 3 4" xfId="32986"/>
    <cellStyle name="Calculation 2 10 3 3 4 2" xfId="35956"/>
    <cellStyle name="Calculation 2 10 3 3 5" xfId="34297"/>
    <cellStyle name="Calculation 2 10 3 3 5 2" xfId="27747"/>
    <cellStyle name="Calculation 2 10 3 3 6" xfId="32213"/>
    <cellStyle name="Calculation 2 10 3 3 6 2" xfId="25419"/>
    <cellStyle name="Calculation 2 10 3 3 7" xfId="29195"/>
    <cellStyle name="Calculation 2 10 3 3 8" xfId="22462"/>
    <cellStyle name="Calculation 2 10 3 4" xfId="21231"/>
    <cellStyle name="Calculation 2 10 3 4 2" xfId="35030"/>
    <cellStyle name="Calculation 2 10 3 4 3" xfId="37562"/>
    <cellStyle name="Calculation 2 10 3 5" xfId="25928"/>
    <cellStyle name="Calculation 2 10 3 5 2" xfId="28741"/>
    <cellStyle name="Calculation 2 10 3 5 3" xfId="35459"/>
    <cellStyle name="Calculation 2 10 3 5 4" xfId="22027"/>
    <cellStyle name="Calculation 2 10 3 6" xfId="21147"/>
    <cellStyle name="Calculation 2 10 3 7" xfId="26081"/>
    <cellStyle name="Calculation 2 10 3 8" xfId="21063"/>
    <cellStyle name="Calculation 2 10 4" xfId="725"/>
    <cellStyle name="Calculation 2 10 4 2" xfId="21316"/>
    <cellStyle name="Calculation 2 10 4 2 2" xfId="30475"/>
    <cellStyle name="Calculation 2 10 4 2 2 2" xfId="23706"/>
    <cellStyle name="Calculation 2 10 4 2 3" xfId="29643"/>
    <cellStyle name="Calculation 2 10 4 2 3 2" xfId="22885"/>
    <cellStyle name="Calculation 2 10 4 2 4" xfId="33378"/>
    <cellStyle name="Calculation 2 10 4 2 4 2" xfId="36915"/>
    <cellStyle name="Calculation 2 10 4 2 5" xfId="33849"/>
    <cellStyle name="Calculation 2 10 4 2 5 2" xfId="36803"/>
    <cellStyle name="Calculation 2 10 4 2 6" xfId="33967"/>
    <cellStyle name="Calculation 2 10 4 2 6 2" xfId="36985"/>
    <cellStyle name="Calculation 2 10 4 2 7" xfId="32633"/>
    <cellStyle name="Calculation 2 10 4 2 7 2" xfId="25978"/>
    <cellStyle name="Calculation 2 10 4 2 8" xfId="29280"/>
    <cellStyle name="Calculation 2 10 4 2 9" xfId="22547"/>
    <cellStyle name="Calculation 2 10 4 3" xfId="25773"/>
    <cellStyle name="Calculation 2 10 4 3 2" xfId="30940"/>
    <cellStyle name="Calculation 2 10 4 3 2 2" xfId="24146"/>
    <cellStyle name="Calculation 2 10 4 3 3" xfId="31810"/>
    <cellStyle name="Calculation 2 10 4 3 3 2" xfId="25016"/>
    <cellStyle name="Calculation 2 10 4 3 4" xfId="33790"/>
    <cellStyle name="Calculation 2 10 4 3 4 2" xfId="36586"/>
    <cellStyle name="Calculation 2 10 4 3 5" xfId="34296"/>
    <cellStyle name="Calculation 2 10 4 3 5 2" xfId="27742"/>
    <cellStyle name="Calculation 2 10 4 3 6" xfId="32545"/>
    <cellStyle name="Calculation 2 10 4 3 6 2" xfId="25826"/>
    <cellStyle name="Calculation 2 10 4 3 7" xfId="29196"/>
    <cellStyle name="Calculation 2 10 4 3 8" xfId="22463"/>
    <cellStyle name="Calculation 2 10 4 4" xfId="21232"/>
    <cellStyle name="Calculation 2 10 4 4 2" xfId="35031"/>
    <cellStyle name="Calculation 2 10 4 4 3" xfId="37563"/>
    <cellStyle name="Calculation 2 10 4 5" xfId="25927"/>
    <cellStyle name="Calculation 2 10 4 5 2" xfId="28742"/>
    <cellStyle name="Calculation 2 10 4 5 3" xfId="35460"/>
    <cellStyle name="Calculation 2 10 4 5 4" xfId="22028"/>
    <cellStyle name="Calculation 2 10 4 6" xfId="21148"/>
    <cellStyle name="Calculation 2 10 4 7" xfId="26080"/>
    <cellStyle name="Calculation 2 10 4 8" xfId="21064"/>
    <cellStyle name="Calculation 2 10 5" xfId="726"/>
    <cellStyle name="Calculation 2 10 5 2" xfId="21317"/>
    <cellStyle name="Calculation 2 10 5 2 2" xfId="30476"/>
    <cellStyle name="Calculation 2 10 5 2 2 2" xfId="23707"/>
    <cellStyle name="Calculation 2 10 5 2 3" xfId="29644"/>
    <cellStyle name="Calculation 2 10 5 2 3 2" xfId="22886"/>
    <cellStyle name="Calculation 2 10 5 2 4" xfId="33302"/>
    <cellStyle name="Calculation 2 10 5 2 4 2" xfId="36910"/>
    <cellStyle name="Calculation 2 10 5 2 5" xfId="32646"/>
    <cellStyle name="Calculation 2 10 5 2 5 2" xfId="25991"/>
    <cellStyle name="Calculation 2 10 5 2 6" xfId="33968"/>
    <cellStyle name="Calculation 2 10 5 2 6 2" xfId="36800"/>
    <cellStyle name="Calculation 2 10 5 2 7" xfId="34823"/>
    <cellStyle name="Calculation 2 10 5 2 7 2" xfId="37401"/>
    <cellStyle name="Calculation 2 10 5 2 8" xfId="29281"/>
    <cellStyle name="Calculation 2 10 5 2 9" xfId="22548"/>
    <cellStyle name="Calculation 2 10 5 3" xfId="25772"/>
    <cellStyle name="Calculation 2 10 5 3 2" xfId="30939"/>
    <cellStyle name="Calculation 2 10 5 3 2 2" xfId="24145"/>
    <cellStyle name="Calculation 2 10 5 3 3" xfId="31811"/>
    <cellStyle name="Calculation 2 10 5 3 3 2" xfId="25017"/>
    <cellStyle name="Calculation 2 10 5 3 4" xfId="33145"/>
    <cellStyle name="Calculation 2 10 5 3 4 2" xfId="36029"/>
    <cellStyle name="Calculation 2 10 5 3 5" xfId="34295"/>
    <cellStyle name="Calculation 2 10 5 3 5 2" xfId="27737"/>
    <cellStyle name="Calculation 2 10 5 3 6" xfId="32131"/>
    <cellStyle name="Calculation 2 10 5 3 6 2" xfId="25337"/>
    <cellStyle name="Calculation 2 10 5 3 7" xfId="29197"/>
    <cellStyle name="Calculation 2 10 5 3 8" xfId="22464"/>
    <cellStyle name="Calculation 2 10 5 4" xfId="21233"/>
    <cellStyle name="Calculation 2 10 5 4 2" xfId="35032"/>
    <cellStyle name="Calculation 2 10 5 4 3" xfId="37564"/>
    <cellStyle name="Calculation 2 10 5 5" xfId="25926"/>
    <cellStyle name="Calculation 2 10 5 5 2" xfId="28743"/>
    <cellStyle name="Calculation 2 10 5 5 3" xfId="35461"/>
    <cellStyle name="Calculation 2 10 5 5 4" xfId="22029"/>
    <cellStyle name="Calculation 2 10 5 6" xfId="21149"/>
    <cellStyle name="Calculation 2 10 5 7" xfId="26079"/>
    <cellStyle name="Calculation 2 10 5 8" xfId="21065"/>
    <cellStyle name="Calculation 2 11" xfId="727"/>
    <cellStyle name="Calculation 2 11 10" xfId="21150"/>
    <cellStyle name="Calculation 2 11 11" xfId="26078"/>
    <cellStyle name="Calculation 2 11 12" xfId="21066"/>
    <cellStyle name="Calculation 2 11 2" xfId="728"/>
    <cellStyle name="Calculation 2 11 2 2" xfId="21319"/>
    <cellStyle name="Calculation 2 11 2 2 2" xfId="30478"/>
    <cellStyle name="Calculation 2 11 2 2 2 2" xfId="23709"/>
    <cellStyle name="Calculation 2 11 2 2 3" xfId="29646"/>
    <cellStyle name="Calculation 2 11 2 2 3 2" xfId="22888"/>
    <cellStyle name="Calculation 2 11 2 2 4" xfId="33305"/>
    <cellStyle name="Calculation 2 11 2 2 4 2" xfId="36159"/>
    <cellStyle name="Calculation 2 11 2 2 5" xfId="32647"/>
    <cellStyle name="Calculation 2 11 2 2 5 2" xfId="25992"/>
    <cellStyle name="Calculation 2 11 2 2 6" xfId="33970"/>
    <cellStyle name="Calculation 2 11 2 2 6 2" xfId="36408"/>
    <cellStyle name="Calculation 2 11 2 2 7" xfId="34820"/>
    <cellStyle name="Calculation 2 11 2 2 7 2" xfId="37398"/>
    <cellStyle name="Calculation 2 11 2 2 8" xfId="29283"/>
    <cellStyle name="Calculation 2 11 2 2 9" xfId="22550"/>
    <cellStyle name="Calculation 2 11 2 3" xfId="25770"/>
    <cellStyle name="Calculation 2 11 2 3 2" xfId="30937"/>
    <cellStyle name="Calculation 2 11 2 3 2 2" xfId="24143"/>
    <cellStyle name="Calculation 2 11 2 3 3" xfId="31813"/>
    <cellStyle name="Calculation 2 11 2 3 3 2" xfId="25019"/>
    <cellStyle name="Calculation 2 11 2 3 4" xfId="32309"/>
    <cellStyle name="Calculation 2 11 2 3 4 2" xfId="25513"/>
    <cellStyle name="Calculation 2 11 2 3 5" xfId="34293"/>
    <cellStyle name="Calculation 2 11 2 3 5 2" xfId="27727"/>
    <cellStyle name="Calculation 2 11 2 3 6" xfId="33705"/>
    <cellStyle name="Calculation 2 11 2 3 6 2" xfId="26446"/>
    <cellStyle name="Calculation 2 11 2 3 7" xfId="29199"/>
    <cellStyle name="Calculation 2 11 2 3 8" xfId="22466"/>
    <cellStyle name="Calculation 2 11 2 4" xfId="21235"/>
    <cellStyle name="Calculation 2 11 2 4 2" xfId="35034"/>
    <cellStyle name="Calculation 2 11 2 4 3" xfId="37566"/>
    <cellStyle name="Calculation 2 11 2 5" xfId="25924"/>
    <cellStyle name="Calculation 2 11 2 5 2" xfId="28745"/>
    <cellStyle name="Calculation 2 11 2 5 3" xfId="35463"/>
    <cellStyle name="Calculation 2 11 2 5 4" xfId="22031"/>
    <cellStyle name="Calculation 2 11 2 6" xfId="21151"/>
    <cellStyle name="Calculation 2 11 2 7" xfId="26077"/>
    <cellStyle name="Calculation 2 11 2 8" xfId="21067"/>
    <cellStyle name="Calculation 2 11 3" xfId="729"/>
    <cellStyle name="Calculation 2 11 3 2" xfId="21320"/>
    <cellStyle name="Calculation 2 11 3 2 2" xfId="30479"/>
    <cellStyle name="Calculation 2 11 3 2 2 2" xfId="23710"/>
    <cellStyle name="Calculation 2 11 3 2 3" xfId="29647"/>
    <cellStyle name="Calculation 2 11 3 2 3 2" xfId="22889"/>
    <cellStyle name="Calculation 2 11 3 2 4" xfId="32083"/>
    <cellStyle name="Calculation 2 11 3 2 4 2" xfId="25289"/>
    <cellStyle name="Calculation 2 11 3 2 5" xfId="33122"/>
    <cellStyle name="Calculation 2 11 3 2 5 2" xfId="36147"/>
    <cellStyle name="Calculation 2 11 3 2 6" xfId="33971"/>
    <cellStyle name="Calculation 2 11 3 2 6 2" xfId="36059"/>
    <cellStyle name="Calculation 2 11 3 2 7" xfId="34762"/>
    <cellStyle name="Calculation 2 11 3 2 7 2" xfId="37341"/>
    <cellStyle name="Calculation 2 11 3 2 8" xfId="29284"/>
    <cellStyle name="Calculation 2 11 3 2 9" xfId="22551"/>
    <cellStyle name="Calculation 2 11 3 3" xfId="25769"/>
    <cellStyle name="Calculation 2 11 3 3 2" xfId="30936"/>
    <cellStyle name="Calculation 2 11 3 3 2 2" xfId="24142"/>
    <cellStyle name="Calculation 2 11 3 3 3" xfId="31814"/>
    <cellStyle name="Calculation 2 11 3 3 3 2" xfId="25020"/>
    <cellStyle name="Calculation 2 11 3 3 4" xfId="33144"/>
    <cellStyle name="Calculation 2 11 3 3 4 2" xfId="36256"/>
    <cellStyle name="Calculation 2 11 3 3 5" xfId="34292"/>
    <cellStyle name="Calculation 2 11 3 3 5 2" xfId="27722"/>
    <cellStyle name="Calculation 2 11 3 3 6" xfId="32596"/>
    <cellStyle name="Calculation 2 11 3 3 6 2" xfId="25941"/>
    <cellStyle name="Calculation 2 11 3 3 7" xfId="29200"/>
    <cellStyle name="Calculation 2 11 3 3 8" xfId="22467"/>
    <cellStyle name="Calculation 2 11 3 4" xfId="21236"/>
    <cellStyle name="Calculation 2 11 3 4 2" xfId="35035"/>
    <cellStyle name="Calculation 2 11 3 4 3" xfId="37567"/>
    <cellStyle name="Calculation 2 11 3 5" xfId="25923"/>
    <cellStyle name="Calculation 2 11 3 5 2" xfId="28746"/>
    <cellStyle name="Calculation 2 11 3 5 3" xfId="35464"/>
    <cellStyle name="Calculation 2 11 3 5 4" xfId="22032"/>
    <cellStyle name="Calculation 2 11 3 6" xfId="21152"/>
    <cellStyle name="Calculation 2 11 3 7" xfId="26076"/>
    <cellStyle name="Calculation 2 11 3 8" xfId="21068"/>
    <cellStyle name="Calculation 2 11 4" xfId="730"/>
    <cellStyle name="Calculation 2 11 4 2" xfId="21321"/>
    <cellStyle name="Calculation 2 11 4 2 2" xfId="30480"/>
    <cellStyle name="Calculation 2 11 4 2 2 2" xfId="23711"/>
    <cellStyle name="Calculation 2 11 4 2 3" xfId="29648"/>
    <cellStyle name="Calculation 2 11 4 2 3 2" xfId="22890"/>
    <cellStyle name="Calculation 2 11 4 2 4" xfId="33376"/>
    <cellStyle name="Calculation 2 11 4 2 4 2" xfId="37206"/>
    <cellStyle name="Calculation 2 11 4 2 5" xfId="32941"/>
    <cellStyle name="Calculation 2 11 4 2 5 2" xfId="35957"/>
    <cellStyle name="Calculation 2 11 4 2 6" xfId="33972"/>
    <cellStyle name="Calculation 2 11 4 2 6 2" xfId="36203"/>
    <cellStyle name="Calculation 2 11 4 2 7" xfId="32524"/>
    <cellStyle name="Calculation 2 11 4 2 7 2" xfId="25807"/>
    <cellStyle name="Calculation 2 11 4 2 8" xfId="29285"/>
    <cellStyle name="Calculation 2 11 4 2 9" xfId="22552"/>
    <cellStyle name="Calculation 2 11 4 3" xfId="25768"/>
    <cellStyle name="Calculation 2 11 4 3 2" xfId="30935"/>
    <cellStyle name="Calculation 2 11 4 3 2 2" xfId="24141"/>
    <cellStyle name="Calculation 2 11 4 3 3" xfId="31815"/>
    <cellStyle name="Calculation 2 11 4 3 3 2" xfId="25021"/>
    <cellStyle name="Calculation 2 11 4 3 4" xfId="33249"/>
    <cellStyle name="Calculation 2 11 4 3 4 2" xfId="36703"/>
    <cellStyle name="Calculation 2 11 4 3 5" xfId="34291"/>
    <cellStyle name="Calculation 2 11 4 3 5 2" xfId="27717"/>
    <cellStyle name="Calculation 2 11 4 3 6" xfId="32516"/>
    <cellStyle name="Calculation 2 11 4 3 6 2" xfId="25800"/>
    <cellStyle name="Calculation 2 11 4 3 7" xfId="29201"/>
    <cellStyle name="Calculation 2 11 4 3 8" xfId="22468"/>
    <cellStyle name="Calculation 2 11 4 4" xfId="21237"/>
    <cellStyle name="Calculation 2 11 4 4 2" xfId="35036"/>
    <cellStyle name="Calculation 2 11 4 4 3" xfId="37568"/>
    <cellStyle name="Calculation 2 11 4 5" xfId="25922"/>
    <cellStyle name="Calculation 2 11 4 5 2" xfId="28747"/>
    <cellStyle name="Calculation 2 11 4 5 3" xfId="35465"/>
    <cellStyle name="Calculation 2 11 4 5 4" xfId="22033"/>
    <cellStyle name="Calculation 2 11 4 6" xfId="21153"/>
    <cellStyle name="Calculation 2 11 4 7" xfId="26075"/>
    <cellStyle name="Calculation 2 11 4 8" xfId="21069"/>
    <cellStyle name="Calculation 2 11 5" xfId="731"/>
    <cellStyle name="Calculation 2 11 5 2" xfId="21322"/>
    <cellStyle name="Calculation 2 11 5 2 2" xfId="30481"/>
    <cellStyle name="Calculation 2 11 5 2 2 2" xfId="23712"/>
    <cellStyle name="Calculation 2 11 5 2 3" xfId="29649"/>
    <cellStyle name="Calculation 2 11 5 2 3 2" xfId="22891"/>
    <cellStyle name="Calculation 2 11 5 2 4" xfId="33304"/>
    <cellStyle name="Calculation 2 11 5 2 4 2" xfId="36351"/>
    <cellStyle name="Calculation 2 11 5 2 5" xfId="31546"/>
    <cellStyle name="Calculation 2 11 5 2 5 2" xfId="24752"/>
    <cellStyle name="Calculation 2 11 5 2 6" xfId="33973"/>
    <cellStyle name="Calculation 2 11 5 2 6 2" xfId="35976"/>
    <cellStyle name="Calculation 2 11 5 2 7" xfId="34821"/>
    <cellStyle name="Calculation 2 11 5 2 7 2" xfId="37399"/>
    <cellStyle name="Calculation 2 11 5 2 8" xfId="29286"/>
    <cellStyle name="Calculation 2 11 5 2 9" xfId="22553"/>
    <cellStyle name="Calculation 2 11 5 3" xfId="25767"/>
    <cellStyle name="Calculation 2 11 5 3 2" xfId="30934"/>
    <cellStyle name="Calculation 2 11 5 3 2 2" xfId="24140"/>
    <cellStyle name="Calculation 2 11 5 3 3" xfId="31816"/>
    <cellStyle name="Calculation 2 11 5 3 3 2" xfId="25022"/>
    <cellStyle name="Calculation 2 11 5 3 4" xfId="33429"/>
    <cellStyle name="Calculation 2 11 5 3 4 2" xfId="36973"/>
    <cellStyle name="Calculation 2 11 5 3 5" xfId="34290"/>
    <cellStyle name="Calculation 2 11 5 3 5 2" xfId="27415"/>
    <cellStyle name="Calculation 2 11 5 3 6" xfId="32393"/>
    <cellStyle name="Calculation 2 11 5 3 6 2" xfId="25595"/>
    <cellStyle name="Calculation 2 11 5 3 7" xfId="29202"/>
    <cellStyle name="Calculation 2 11 5 3 8" xfId="22469"/>
    <cellStyle name="Calculation 2 11 5 4" xfId="21238"/>
    <cellStyle name="Calculation 2 11 5 4 2" xfId="35037"/>
    <cellStyle name="Calculation 2 11 5 4 3" xfId="37569"/>
    <cellStyle name="Calculation 2 11 5 5" xfId="25921"/>
    <cellStyle name="Calculation 2 11 5 5 2" xfId="28748"/>
    <cellStyle name="Calculation 2 11 5 5 3" xfId="35466"/>
    <cellStyle name="Calculation 2 11 5 5 4" xfId="22034"/>
    <cellStyle name="Calculation 2 11 5 6" xfId="21154"/>
    <cellStyle name="Calculation 2 11 5 7" xfId="26074"/>
    <cellStyle name="Calculation 2 11 5 8" xfId="21070"/>
    <cellStyle name="Calculation 2 11 6" xfId="21318"/>
    <cellStyle name="Calculation 2 11 6 2" xfId="30477"/>
    <cellStyle name="Calculation 2 11 6 2 2" xfId="23708"/>
    <cellStyle name="Calculation 2 11 6 3" xfId="29645"/>
    <cellStyle name="Calculation 2 11 6 3 2" xfId="22887"/>
    <cellStyle name="Calculation 2 11 6 4" xfId="33375"/>
    <cellStyle name="Calculation 2 11 6 4 2" xfId="26425"/>
    <cellStyle name="Calculation 2 11 6 5" xfId="33036"/>
    <cellStyle name="Calculation 2 11 6 5 2" xfId="36111"/>
    <cellStyle name="Calculation 2 11 6 6" xfId="33969"/>
    <cellStyle name="Calculation 2 11 6 6 2" xfId="36615"/>
    <cellStyle name="Calculation 2 11 6 7" xfId="34759"/>
    <cellStyle name="Calculation 2 11 6 7 2" xfId="37338"/>
    <cellStyle name="Calculation 2 11 6 8" xfId="29282"/>
    <cellStyle name="Calculation 2 11 6 9" xfId="22549"/>
    <cellStyle name="Calculation 2 11 7" xfId="25771"/>
    <cellStyle name="Calculation 2 11 7 2" xfId="30938"/>
    <cellStyle name="Calculation 2 11 7 2 2" xfId="24144"/>
    <cellStyle name="Calculation 2 11 7 3" xfId="31812"/>
    <cellStyle name="Calculation 2 11 7 3 2" xfId="25018"/>
    <cellStyle name="Calculation 2 11 7 4" xfId="32985"/>
    <cellStyle name="Calculation 2 11 7 4 2" xfId="36138"/>
    <cellStyle name="Calculation 2 11 7 5" xfId="34294"/>
    <cellStyle name="Calculation 2 11 7 5 2" xfId="27732"/>
    <cellStyle name="Calculation 2 11 7 6" xfId="32426"/>
    <cellStyle name="Calculation 2 11 7 6 2" xfId="25628"/>
    <cellStyle name="Calculation 2 11 7 7" xfId="29198"/>
    <cellStyle name="Calculation 2 11 7 8" xfId="22465"/>
    <cellStyle name="Calculation 2 11 8" xfId="21234"/>
    <cellStyle name="Calculation 2 11 8 2" xfId="35033"/>
    <cellStyle name="Calculation 2 11 8 3" xfId="37565"/>
    <cellStyle name="Calculation 2 11 9" xfId="25925"/>
    <cellStyle name="Calculation 2 11 9 2" xfId="28744"/>
    <cellStyle name="Calculation 2 11 9 3" xfId="35462"/>
    <cellStyle name="Calculation 2 11 9 4" xfId="22030"/>
    <cellStyle name="Calculation 2 12" xfId="732"/>
    <cellStyle name="Calculation 2 12 10" xfId="21155"/>
    <cellStyle name="Calculation 2 12 11" xfId="26073"/>
    <cellStyle name="Calculation 2 12 12" xfId="21071"/>
    <cellStyle name="Calculation 2 12 2" xfId="733"/>
    <cellStyle name="Calculation 2 12 2 2" xfId="21324"/>
    <cellStyle name="Calculation 2 12 2 2 2" xfId="30483"/>
    <cellStyle name="Calculation 2 12 2 2 2 2" xfId="23714"/>
    <cellStyle name="Calculation 2 12 2 2 3" xfId="29651"/>
    <cellStyle name="Calculation 2 12 2 2 3 2" xfId="22893"/>
    <cellStyle name="Calculation 2 12 2 2 4" xfId="33377"/>
    <cellStyle name="Calculation 2 12 2 2 4 2" xfId="36501"/>
    <cellStyle name="Calculation 2 12 2 2 5" xfId="33233"/>
    <cellStyle name="Calculation 2 12 2 2 5 2" xfId="36512"/>
    <cellStyle name="Calculation 2 12 2 2 6" xfId="33975"/>
    <cellStyle name="Calculation 2 12 2 2 6 2" xfId="37169"/>
    <cellStyle name="Calculation 2 12 2 2 7" xfId="32872"/>
    <cellStyle name="Calculation 2 12 2 2 7 2" xfId="36047"/>
    <cellStyle name="Calculation 2 12 2 2 8" xfId="29288"/>
    <cellStyle name="Calculation 2 12 2 2 9" xfId="22555"/>
    <cellStyle name="Calculation 2 12 2 3" xfId="25765"/>
    <cellStyle name="Calculation 2 12 2 3 2" xfId="30932"/>
    <cellStyle name="Calculation 2 12 2 3 2 2" xfId="24138"/>
    <cellStyle name="Calculation 2 12 2 3 3" xfId="31818"/>
    <cellStyle name="Calculation 2 12 2 3 3 2" xfId="25024"/>
    <cellStyle name="Calculation 2 12 2 3 4" xfId="33142"/>
    <cellStyle name="Calculation 2 12 2 3 4 2" xfId="36391"/>
    <cellStyle name="Calculation 2 12 2 3 5" xfId="34288"/>
    <cellStyle name="Calculation 2 12 2 3 5 2" xfId="27412"/>
    <cellStyle name="Calculation 2 12 2 3 6" xfId="32789"/>
    <cellStyle name="Calculation 2 12 2 3 6 2" xfId="36384"/>
    <cellStyle name="Calculation 2 12 2 3 7" xfId="29204"/>
    <cellStyle name="Calculation 2 12 2 3 8" xfId="22471"/>
    <cellStyle name="Calculation 2 12 2 4" xfId="21240"/>
    <cellStyle name="Calculation 2 12 2 4 2" xfId="35039"/>
    <cellStyle name="Calculation 2 12 2 4 3" xfId="37571"/>
    <cellStyle name="Calculation 2 12 2 5" xfId="25919"/>
    <cellStyle name="Calculation 2 12 2 5 2" xfId="28750"/>
    <cellStyle name="Calculation 2 12 2 5 3" xfId="35468"/>
    <cellStyle name="Calculation 2 12 2 5 4" xfId="22036"/>
    <cellStyle name="Calculation 2 12 2 6" xfId="21156"/>
    <cellStyle name="Calculation 2 12 2 7" xfId="26072"/>
    <cellStyle name="Calculation 2 12 2 8" xfId="21072"/>
    <cellStyle name="Calculation 2 12 3" xfId="734"/>
    <cellStyle name="Calculation 2 12 3 2" xfId="21325"/>
    <cellStyle name="Calculation 2 12 3 2 2" xfId="30484"/>
    <cellStyle name="Calculation 2 12 3 2 2 2" xfId="23715"/>
    <cellStyle name="Calculation 2 12 3 2 3" xfId="29652"/>
    <cellStyle name="Calculation 2 12 3 2 3 2" xfId="22894"/>
    <cellStyle name="Calculation 2 12 3 2 4" xfId="33303"/>
    <cellStyle name="Calculation 2 12 3 2 4 2" xfId="36593"/>
    <cellStyle name="Calculation 2 12 3 2 5" xfId="32364"/>
    <cellStyle name="Calculation 2 12 3 2 5 2" xfId="25568"/>
    <cellStyle name="Calculation 2 12 3 2 6" xfId="33976"/>
    <cellStyle name="Calculation 2 12 3 2 6 2" xfId="36759"/>
    <cellStyle name="Calculation 2 12 3 2 7" xfId="34822"/>
    <cellStyle name="Calculation 2 12 3 2 7 2" xfId="37400"/>
    <cellStyle name="Calculation 2 12 3 2 8" xfId="29289"/>
    <cellStyle name="Calculation 2 12 3 2 9" xfId="22556"/>
    <cellStyle name="Calculation 2 12 3 3" xfId="25764"/>
    <cellStyle name="Calculation 2 12 3 3 2" xfId="30931"/>
    <cellStyle name="Calculation 2 12 3 3 2 2" xfId="24137"/>
    <cellStyle name="Calculation 2 12 3 3 3" xfId="31819"/>
    <cellStyle name="Calculation 2 12 3 3 3 2" xfId="25025"/>
    <cellStyle name="Calculation 2 12 3 3 4" xfId="32355"/>
    <cellStyle name="Calculation 2 12 3 3 4 2" xfId="25559"/>
    <cellStyle name="Calculation 2 12 3 3 5" xfId="34287"/>
    <cellStyle name="Calculation 2 12 3 3 5 2" xfId="27411"/>
    <cellStyle name="Calculation 2 12 3 3 6" xfId="33117"/>
    <cellStyle name="Calculation 2 12 3 3 6 2" xfId="37223"/>
    <cellStyle name="Calculation 2 12 3 3 7" xfId="29205"/>
    <cellStyle name="Calculation 2 12 3 3 8" xfId="22472"/>
    <cellStyle name="Calculation 2 12 3 4" xfId="21241"/>
    <cellStyle name="Calculation 2 12 3 4 2" xfId="35040"/>
    <cellStyle name="Calculation 2 12 3 4 3" xfId="37572"/>
    <cellStyle name="Calculation 2 12 3 5" xfId="25918"/>
    <cellStyle name="Calculation 2 12 3 5 2" xfId="28751"/>
    <cellStyle name="Calculation 2 12 3 5 3" xfId="35469"/>
    <cellStyle name="Calculation 2 12 3 5 4" xfId="22037"/>
    <cellStyle name="Calculation 2 12 3 6" xfId="21157"/>
    <cellStyle name="Calculation 2 12 3 7" xfId="26071"/>
    <cellStyle name="Calculation 2 12 3 8" xfId="21073"/>
    <cellStyle name="Calculation 2 12 4" xfId="735"/>
    <cellStyle name="Calculation 2 12 4 2" xfId="21326"/>
    <cellStyle name="Calculation 2 12 4 2 2" xfId="30485"/>
    <cellStyle name="Calculation 2 12 4 2 2 2" xfId="23716"/>
    <cellStyle name="Calculation 2 12 4 2 3" xfId="29653"/>
    <cellStyle name="Calculation 2 12 4 2 3 2" xfId="22895"/>
    <cellStyle name="Calculation 2 12 4 2 4" xfId="32081"/>
    <cellStyle name="Calculation 2 12 4 2 4 2" xfId="25287"/>
    <cellStyle name="Calculation 2 12 4 2 5" xfId="32125"/>
    <cellStyle name="Calculation 2 12 4 2 5 2" xfId="25331"/>
    <cellStyle name="Calculation 2 12 4 2 6" xfId="33977"/>
    <cellStyle name="Calculation 2 12 4 2 6 2" xfId="36953"/>
    <cellStyle name="Calculation 2 12 4 2 7" xfId="34760"/>
    <cellStyle name="Calculation 2 12 4 2 7 2" xfId="37339"/>
    <cellStyle name="Calculation 2 12 4 2 8" xfId="29290"/>
    <cellStyle name="Calculation 2 12 4 2 9" xfId="22557"/>
    <cellStyle name="Calculation 2 12 4 3" xfId="25763"/>
    <cellStyle name="Calculation 2 12 4 3 2" xfId="30930"/>
    <cellStyle name="Calculation 2 12 4 3 2 2" xfId="24136"/>
    <cellStyle name="Calculation 2 12 4 3 3" xfId="31820"/>
    <cellStyle name="Calculation 2 12 4 3 3 2" xfId="25026"/>
    <cellStyle name="Calculation 2 12 4 3 4" xfId="33143"/>
    <cellStyle name="Calculation 2 12 4 3 4 2" xfId="36104"/>
    <cellStyle name="Calculation 2 12 4 3 5" xfId="34286"/>
    <cellStyle name="Calculation 2 12 4 3 5 2" xfId="27409"/>
    <cellStyle name="Calculation 2 12 4 3 6" xfId="33682"/>
    <cellStyle name="Calculation 2 12 4 3 6 2" xfId="35911"/>
    <cellStyle name="Calculation 2 12 4 3 7" xfId="29206"/>
    <cellStyle name="Calculation 2 12 4 3 8" xfId="22473"/>
    <cellStyle name="Calculation 2 12 4 4" xfId="21242"/>
    <cellStyle name="Calculation 2 12 4 4 2" xfId="35041"/>
    <cellStyle name="Calculation 2 12 4 4 3" xfId="37573"/>
    <cellStyle name="Calculation 2 12 4 5" xfId="25917"/>
    <cellStyle name="Calculation 2 12 4 5 2" xfId="28752"/>
    <cellStyle name="Calculation 2 12 4 5 3" xfId="35470"/>
    <cellStyle name="Calculation 2 12 4 5 4" xfId="22038"/>
    <cellStyle name="Calculation 2 12 4 6" xfId="21158"/>
    <cellStyle name="Calculation 2 12 4 7" xfId="26070"/>
    <cellStyle name="Calculation 2 12 4 8" xfId="21074"/>
    <cellStyle name="Calculation 2 12 5" xfId="736"/>
    <cellStyle name="Calculation 2 12 5 2" xfId="21327"/>
    <cellStyle name="Calculation 2 12 5 2 2" xfId="30486"/>
    <cellStyle name="Calculation 2 12 5 2 2 2" xfId="23717"/>
    <cellStyle name="Calculation 2 12 5 2 3" xfId="29654"/>
    <cellStyle name="Calculation 2 12 5 2 3 2" xfId="22896"/>
    <cellStyle name="Calculation 2 12 5 2 4" xfId="32080"/>
    <cellStyle name="Calculation 2 12 5 2 4 2" xfId="25286"/>
    <cellStyle name="Calculation 2 12 5 2 5" xfId="33774"/>
    <cellStyle name="Calculation 2 12 5 2 5 2" xfId="36812"/>
    <cellStyle name="Calculation 2 12 5 2 6" xfId="33978"/>
    <cellStyle name="Calculation 2 12 5 2 6 2" xfId="36454"/>
    <cellStyle name="Calculation 2 12 5 2 7" xfId="32634"/>
    <cellStyle name="Calculation 2 12 5 2 7 2" xfId="25979"/>
    <cellStyle name="Calculation 2 12 5 2 8" xfId="29291"/>
    <cellStyle name="Calculation 2 12 5 2 9" xfId="22558"/>
    <cellStyle name="Calculation 2 12 5 3" xfId="25762"/>
    <cellStyle name="Calculation 2 12 5 3 2" xfId="30929"/>
    <cellStyle name="Calculation 2 12 5 3 2 2" xfId="24135"/>
    <cellStyle name="Calculation 2 12 5 3 3" xfId="31821"/>
    <cellStyle name="Calculation 2 12 5 3 3 2" xfId="25027"/>
    <cellStyle name="Calculation 2 12 5 3 4" xfId="32984"/>
    <cellStyle name="Calculation 2 12 5 3 4 2" xfId="36372"/>
    <cellStyle name="Calculation 2 12 5 3 5" xfId="34285"/>
    <cellStyle name="Calculation 2 12 5 3 5 2" xfId="27408"/>
    <cellStyle name="Calculation 2 12 5 3 6" xfId="32148"/>
    <cellStyle name="Calculation 2 12 5 3 6 2" xfId="25354"/>
    <cellStyle name="Calculation 2 12 5 3 7" xfId="29207"/>
    <cellStyle name="Calculation 2 12 5 3 8" xfId="22474"/>
    <cellStyle name="Calculation 2 12 5 4" xfId="21243"/>
    <cellStyle name="Calculation 2 12 5 4 2" xfId="35042"/>
    <cellStyle name="Calculation 2 12 5 4 3" xfId="37574"/>
    <cellStyle name="Calculation 2 12 5 5" xfId="25916"/>
    <cellStyle name="Calculation 2 12 5 5 2" xfId="28753"/>
    <cellStyle name="Calculation 2 12 5 5 3" xfId="35471"/>
    <cellStyle name="Calculation 2 12 5 5 4" xfId="22039"/>
    <cellStyle name="Calculation 2 12 5 6" xfId="21159"/>
    <cellStyle name="Calculation 2 12 5 7" xfId="26069"/>
    <cellStyle name="Calculation 2 12 5 8" xfId="21075"/>
    <cellStyle name="Calculation 2 12 6" xfId="21323"/>
    <cellStyle name="Calculation 2 12 6 2" xfId="30482"/>
    <cellStyle name="Calculation 2 12 6 2 2" xfId="23713"/>
    <cellStyle name="Calculation 2 12 6 3" xfId="29650"/>
    <cellStyle name="Calculation 2 12 6 3 2" xfId="22892"/>
    <cellStyle name="Calculation 2 12 6 4" xfId="32082"/>
    <cellStyle name="Calculation 2 12 6 4 2" xfId="25288"/>
    <cellStyle name="Calculation 2 12 6 5" xfId="33630"/>
    <cellStyle name="Calculation 2 12 6 5 2" xfId="26441"/>
    <cellStyle name="Calculation 2 12 6 6" xfId="33974"/>
    <cellStyle name="Calculation 2 12 6 6 2" xfId="26463"/>
    <cellStyle name="Calculation 2 12 6 7" xfId="34761"/>
    <cellStyle name="Calculation 2 12 6 7 2" xfId="37340"/>
    <cellStyle name="Calculation 2 12 6 8" xfId="29287"/>
    <cellStyle name="Calculation 2 12 6 9" xfId="22554"/>
    <cellStyle name="Calculation 2 12 7" xfId="25766"/>
    <cellStyle name="Calculation 2 12 7 2" xfId="30933"/>
    <cellStyle name="Calculation 2 12 7 2 2" xfId="24139"/>
    <cellStyle name="Calculation 2 12 7 3" xfId="31817"/>
    <cellStyle name="Calculation 2 12 7 3 2" xfId="25023"/>
    <cellStyle name="Calculation 2 12 7 4" xfId="33860"/>
    <cellStyle name="Calculation 2 12 7 4 2" xfId="36285"/>
    <cellStyle name="Calculation 2 12 7 5" xfId="34289"/>
    <cellStyle name="Calculation 2 12 7 5 2" xfId="27413"/>
    <cellStyle name="Calculation 2 12 7 6" xfId="32399"/>
    <cellStyle name="Calculation 2 12 7 6 2" xfId="25601"/>
    <cellStyle name="Calculation 2 12 7 7" xfId="29203"/>
    <cellStyle name="Calculation 2 12 7 8" xfId="22470"/>
    <cellStyle name="Calculation 2 12 8" xfId="21239"/>
    <cellStyle name="Calculation 2 12 8 2" xfId="35038"/>
    <cellStyle name="Calculation 2 12 8 3" xfId="37570"/>
    <cellStyle name="Calculation 2 12 9" xfId="25920"/>
    <cellStyle name="Calculation 2 12 9 2" xfId="28749"/>
    <cellStyle name="Calculation 2 12 9 3" xfId="35467"/>
    <cellStyle name="Calculation 2 12 9 4" xfId="22035"/>
    <cellStyle name="Calculation 2 13" xfId="737"/>
    <cellStyle name="Calculation 2 13 10" xfId="26068"/>
    <cellStyle name="Calculation 2 13 11" xfId="21076"/>
    <cellStyle name="Calculation 2 13 2" xfId="738"/>
    <cellStyle name="Calculation 2 13 2 2" xfId="21329"/>
    <cellStyle name="Calculation 2 13 2 2 2" xfId="30488"/>
    <cellStyle name="Calculation 2 13 2 2 2 2" xfId="23719"/>
    <cellStyle name="Calculation 2 13 2 2 3" xfId="29656"/>
    <cellStyle name="Calculation 2 13 2 2 3 2" xfId="22898"/>
    <cellStyle name="Calculation 2 13 2 2 4" xfId="33298"/>
    <cellStyle name="Calculation 2 13 2 2 4 2" xfId="36019"/>
    <cellStyle name="Calculation 2 13 2 2 5" xfId="32644"/>
    <cellStyle name="Calculation 2 13 2 2 5 2" xfId="25989"/>
    <cellStyle name="Calculation 2 13 2 2 6" xfId="33980"/>
    <cellStyle name="Calculation 2 13 2 2 6 2" xfId="36293"/>
    <cellStyle name="Calculation 2 13 2 2 7" xfId="34827"/>
    <cellStyle name="Calculation 2 13 2 2 7 2" xfId="37405"/>
    <cellStyle name="Calculation 2 13 2 2 8" xfId="29293"/>
    <cellStyle name="Calculation 2 13 2 2 9" xfId="22560"/>
    <cellStyle name="Calculation 2 13 2 3" xfId="25760"/>
    <cellStyle name="Calculation 2 13 2 3 2" xfId="30927"/>
    <cellStyle name="Calculation 2 13 2 3 2 2" xfId="24133"/>
    <cellStyle name="Calculation 2 13 2 3 3" xfId="31823"/>
    <cellStyle name="Calculation 2 13 2 3 3 2" xfId="25029"/>
    <cellStyle name="Calculation 2 13 2 3 4" xfId="32308"/>
    <cellStyle name="Calculation 2 13 2 3 4 2" xfId="25512"/>
    <cellStyle name="Calculation 2 13 2 3 5" xfId="34283"/>
    <cellStyle name="Calculation 2 13 2 3 5 2" xfId="27406"/>
    <cellStyle name="Calculation 2 13 2 3 6" xfId="32597"/>
    <cellStyle name="Calculation 2 13 2 3 6 2" xfId="25942"/>
    <cellStyle name="Calculation 2 13 2 3 7" xfId="29209"/>
    <cellStyle name="Calculation 2 13 2 3 8" xfId="22476"/>
    <cellStyle name="Calculation 2 13 2 4" xfId="21245"/>
    <cellStyle name="Calculation 2 13 2 4 2" xfId="35044"/>
    <cellStyle name="Calculation 2 13 2 4 3" xfId="37576"/>
    <cellStyle name="Calculation 2 13 2 5" xfId="25914"/>
    <cellStyle name="Calculation 2 13 2 5 2" xfId="28755"/>
    <cellStyle name="Calculation 2 13 2 5 3" xfId="35473"/>
    <cellStyle name="Calculation 2 13 2 5 4" xfId="22041"/>
    <cellStyle name="Calculation 2 13 2 6" xfId="21161"/>
    <cellStyle name="Calculation 2 13 2 7" xfId="26067"/>
    <cellStyle name="Calculation 2 13 2 8" xfId="21077"/>
    <cellStyle name="Calculation 2 13 3" xfId="739"/>
    <cellStyle name="Calculation 2 13 3 2" xfId="21330"/>
    <cellStyle name="Calculation 2 13 3 2 2" xfId="30489"/>
    <cellStyle name="Calculation 2 13 3 2 2 2" xfId="23720"/>
    <cellStyle name="Calculation 2 13 3 2 3" xfId="29657"/>
    <cellStyle name="Calculation 2 13 3 2 3 2" xfId="22899"/>
    <cellStyle name="Calculation 2 13 3 2 4" xfId="33379"/>
    <cellStyle name="Calculation 2 13 3 2 4 2" xfId="36787"/>
    <cellStyle name="Calculation 2 13 3 2 5" xfId="32431"/>
    <cellStyle name="Calculation 2 13 3 2 5 2" xfId="25633"/>
    <cellStyle name="Calculation 2 13 3 2 6" xfId="33981"/>
    <cellStyle name="Calculation 2 13 3 2 6 2" xfId="35892"/>
    <cellStyle name="Calculation 2 13 3 2 7" xfId="34755"/>
    <cellStyle name="Calculation 2 13 3 2 7 2" xfId="35456"/>
    <cellStyle name="Calculation 2 13 3 2 8" xfId="29294"/>
    <cellStyle name="Calculation 2 13 3 2 9" xfId="22561"/>
    <cellStyle name="Calculation 2 13 3 3" xfId="25759"/>
    <cellStyle name="Calculation 2 13 3 3 2" xfId="30926"/>
    <cellStyle name="Calculation 2 13 3 3 2 2" xfId="24132"/>
    <cellStyle name="Calculation 2 13 3 3 3" xfId="31824"/>
    <cellStyle name="Calculation 2 13 3 3 3 2" xfId="25030"/>
    <cellStyle name="Calculation 2 13 3 3 4" xfId="33141"/>
    <cellStyle name="Calculation 2 13 3 3 4 2" xfId="36727"/>
    <cellStyle name="Calculation 2 13 3 3 5" xfId="34282"/>
    <cellStyle name="Calculation 2 13 3 3 5 2" xfId="27405"/>
    <cellStyle name="Calculation 2 13 3 3 6" xfId="32517"/>
    <cellStyle name="Calculation 2 13 3 3 6 2" xfId="28086"/>
    <cellStyle name="Calculation 2 13 3 3 7" xfId="29210"/>
    <cellStyle name="Calculation 2 13 3 3 8" xfId="22477"/>
    <cellStyle name="Calculation 2 13 3 4" xfId="21246"/>
    <cellStyle name="Calculation 2 13 3 4 2" xfId="35045"/>
    <cellStyle name="Calculation 2 13 3 4 3" xfId="37577"/>
    <cellStyle name="Calculation 2 13 3 5" xfId="25913"/>
    <cellStyle name="Calculation 2 13 3 5 2" xfId="28756"/>
    <cellStyle name="Calculation 2 13 3 5 3" xfId="35474"/>
    <cellStyle name="Calculation 2 13 3 5 4" xfId="22042"/>
    <cellStyle name="Calculation 2 13 3 6" xfId="21162"/>
    <cellStyle name="Calculation 2 13 3 7" xfId="26066"/>
    <cellStyle name="Calculation 2 13 3 8" xfId="21078"/>
    <cellStyle name="Calculation 2 13 4" xfId="740"/>
    <cellStyle name="Calculation 2 13 4 2" xfId="21331"/>
    <cellStyle name="Calculation 2 13 4 2 2" xfId="30490"/>
    <cellStyle name="Calculation 2 13 4 2 2 2" xfId="23721"/>
    <cellStyle name="Calculation 2 13 4 2 3" xfId="29658"/>
    <cellStyle name="Calculation 2 13 4 2 3 2" xfId="22900"/>
    <cellStyle name="Calculation 2 13 4 2 4" xfId="33301"/>
    <cellStyle name="Calculation 2 13 4 2 4 2" xfId="36424"/>
    <cellStyle name="Calculation 2 13 4 2 5" xfId="32279"/>
    <cellStyle name="Calculation 2 13 4 2 5 2" xfId="25484"/>
    <cellStyle name="Calculation 2 13 4 2 6" xfId="33982"/>
    <cellStyle name="Calculation 2 13 4 2 6 2" xfId="36988"/>
    <cellStyle name="Calculation 2 13 4 2 7" xfId="34824"/>
    <cellStyle name="Calculation 2 13 4 2 7 2" xfId="37402"/>
    <cellStyle name="Calculation 2 13 4 2 8" xfId="29295"/>
    <cellStyle name="Calculation 2 13 4 2 9" xfId="22562"/>
    <cellStyle name="Calculation 2 13 4 3" xfId="25758"/>
    <cellStyle name="Calculation 2 13 4 3 2" xfId="30925"/>
    <cellStyle name="Calculation 2 13 4 3 2 2" xfId="24131"/>
    <cellStyle name="Calculation 2 13 4 3 3" xfId="31825"/>
    <cellStyle name="Calculation 2 13 4 3 3 2" xfId="25031"/>
    <cellStyle name="Calculation 2 13 4 3 4" xfId="33430"/>
    <cellStyle name="Calculation 2 13 4 3 4 2" xfId="36834"/>
    <cellStyle name="Calculation 2 13 4 3 5" xfId="34281"/>
    <cellStyle name="Calculation 2 13 4 3 5 2" xfId="27404"/>
    <cellStyle name="Calculation 2 13 4 3 6" xfId="32571"/>
    <cellStyle name="Calculation 2 13 4 3 6 2" xfId="25867"/>
    <cellStyle name="Calculation 2 13 4 3 7" xfId="29211"/>
    <cellStyle name="Calculation 2 13 4 3 8" xfId="22478"/>
    <cellStyle name="Calculation 2 13 4 4" xfId="21247"/>
    <cellStyle name="Calculation 2 13 4 4 2" xfId="35046"/>
    <cellStyle name="Calculation 2 13 4 4 3" xfId="37578"/>
    <cellStyle name="Calculation 2 13 4 5" xfId="25912"/>
    <cellStyle name="Calculation 2 13 4 5 2" xfId="28757"/>
    <cellStyle name="Calculation 2 13 4 5 3" xfId="35475"/>
    <cellStyle name="Calculation 2 13 4 5 4" xfId="22043"/>
    <cellStyle name="Calculation 2 13 4 6" xfId="21163"/>
    <cellStyle name="Calculation 2 13 4 7" xfId="26065"/>
    <cellStyle name="Calculation 2 13 4 8" xfId="21079"/>
    <cellStyle name="Calculation 2 13 5" xfId="21328"/>
    <cellStyle name="Calculation 2 13 5 2" xfId="30487"/>
    <cellStyle name="Calculation 2 13 5 2 2" xfId="23718"/>
    <cellStyle name="Calculation 2 13 5 3" xfId="29655"/>
    <cellStyle name="Calculation 2 13 5 3 2" xfId="22897"/>
    <cellStyle name="Calculation 2 13 5 4" xfId="33382"/>
    <cellStyle name="Calculation 2 13 5 4 2" xfId="35930"/>
    <cellStyle name="Calculation 2 13 5 5" xfId="32942"/>
    <cellStyle name="Calculation 2 13 5 5 2" xfId="37009"/>
    <cellStyle name="Calculation 2 13 5 6" xfId="33979"/>
    <cellStyle name="Calculation 2 13 5 6 2" xfId="36308"/>
    <cellStyle name="Calculation 2 13 5 7" xfId="33905"/>
    <cellStyle name="Calculation 2 13 5 7 2" xfId="36288"/>
    <cellStyle name="Calculation 2 13 5 8" xfId="29292"/>
    <cellStyle name="Calculation 2 13 5 9" xfId="22559"/>
    <cellStyle name="Calculation 2 13 6" xfId="25761"/>
    <cellStyle name="Calculation 2 13 6 2" xfId="30928"/>
    <cellStyle name="Calculation 2 13 6 2 2" xfId="24134"/>
    <cellStyle name="Calculation 2 13 6 3" xfId="31822"/>
    <cellStyle name="Calculation 2 13 6 3 2" xfId="25028"/>
    <cellStyle name="Calculation 2 13 6 4" xfId="33248"/>
    <cellStyle name="Calculation 2 13 6 4 2" xfId="36588"/>
    <cellStyle name="Calculation 2 13 6 5" xfId="34284"/>
    <cellStyle name="Calculation 2 13 6 5 2" xfId="27407"/>
    <cellStyle name="Calculation 2 13 6 6" xfId="32238"/>
    <cellStyle name="Calculation 2 13 6 6 2" xfId="25443"/>
    <cellStyle name="Calculation 2 13 6 7" xfId="29208"/>
    <cellStyle name="Calculation 2 13 6 8" xfId="22475"/>
    <cellStyle name="Calculation 2 13 7" xfId="21244"/>
    <cellStyle name="Calculation 2 13 7 2" xfId="35043"/>
    <cellStyle name="Calculation 2 13 7 3" xfId="37575"/>
    <cellStyle name="Calculation 2 13 8" xfId="25915"/>
    <cellStyle name="Calculation 2 13 8 2" xfId="28754"/>
    <cellStyle name="Calculation 2 13 8 3" xfId="35472"/>
    <cellStyle name="Calculation 2 13 8 4" xfId="22040"/>
    <cellStyle name="Calculation 2 13 9" xfId="21160"/>
    <cellStyle name="Calculation 2 14" xfId="741"/>
    <cellStyle name="Calculation 2 14 2" xfId="21332"/>
    <cellStyle name="Calculation 2 14 2 2" xfId="30491"/>
    <cellStyle name="Calculation 2 14 2 2 2" xfId="23722"/>
    <cellStyle name="Calculation 2 14 2 3" xfId="29659"/>
    <cellStyle name="Calculation 2 14 2 3 2" xfId="22901"/>
    <cellStyle name="Calculation 2 14 2 4" xfId="32079"/>
    <cellStyle name="Calculation 2 14 2 4 2" xfId="25285"/>
    <cellStyle name="Calculation 2 14 2 5" xfId="33744"/>
    <cellStyle name="Calculation 2 14 2 5 2" xfId="36814"/>
    <cellStyle name="Calculation 2 14 2 6" xfId="33983"/>
    <cellStyle name="Calculation 2 14 2 6 2" xfId="36799"/>
    <cellStyle name="Calculation 2 14 2 7" xfId="34758"/>
    <cellStyle name="Calculation 2 14 2 7 2" xfId="37337"/>
    <cellStyle name="Calculation 2 14 2 8" xfId="29296"/>
    <cellStyle name="Calculation 2 14 2 9" xfId="22563"/>
    <cellStyle name="Calculation 2 14 3" xfId="25757"/>
    <cellStyle name="Calculation 2 14 3 2" xfId="30924"/>
    <cellStyle name="Calculation 2 14 3 2 2" xfId="24130"/>
    <cellStyle name="Calculation 2 14 3 3" xfId="31826"/>
    <cellStyle name="Calculation 2 14 3 3 2" xfId="25032"/>
    <cellStyle name="Calculation 2 14 3 4" xfId="33647"/>
    <cellStyle name="Calculation 2 14 3 4 2" xfId="37186"/>
    <cellStyle name="Calculation 2 14 3 5" xfId="34280"/>
    <cellStyle name="Calculation 2 14 3 5 2" xfId="27399"/>
    <cellStyle name="Calculation 2 14 3 6" xfId="32400"/>
    <cellStyle name="Calculation 2 14 3 6 2" xfId="25602"/>
    <cellStyle name="Calculation 2 14 3 7" xfId="29212"/>
    <cellStyle name="Calculation 2 14 3 8" xfId="22479"/>
    <cellStyle name="Calculation 2 14 4" xfId="21248"/>
    <cellStyle name="Calculation 2 14 4 2" xfId="35047"/>
    <cellStyle name="Calculation 2 14 4 3" xfId="37579"/>
    <cellStyle name="Calculation 2 14 5" xfId="25911"/>
    <cellStyle name="Calculation 2 14 5 2" xfId="28758"/>
    <cellStyle name="Calculation 2 14 5 3" xfId="35476"/>
    <cellStyle name="Calculation 2 14 5 4" xfId="22044"/>
    <cellStyle name="Calculation 2 14 6" xfId="21164"/>
    <cellStyle name="Calculation 2 14 7" xfId="26064"/>
    <cellStyle name="Calculation 2 14 8" xfId="21080"/>
    <cellStyle name="Calculation 2 15" xfId="742"/>
    <cellStyle name="Calculation 2 15 2" xfId="21333"/>
    <cellStyle name="Calculation 2 15 2 2" xfId="30492"/>
    <cellStyle name="Calculation 2 15 2 2 2" xfId="23723"/>
    <cellStyle name="Calculation 2 15 2 3" xfId="29660"/>
    <cellStyle name="Calculation 2 15 2 3 2" xfId="22902"/>
    <cellStyle name="Calculation 2 15 2 4" xfId="33380"/>
    <cellStyle name="Calculation 2 15 2 4 2" xfId="36346"/>
    <cellStyle name="Calculation 2 15 2 5" xfId="33552"/>
    <cellStyle name="Calculation 2 15 2 5 2" xfId="36085"/>
    <cellStyle name="Calculation 2 15 2 6" xfId="33984"/>
    <cellStyle name="Calculation 2 15 2 6 2" xfId="36519"/>
    <cellStyle name="Calculation 2 15 2 7" xfId="32871"/>
    <cellStyle name="Calculation 2 15 2 7 2" xfId="36274"/>
    <cellStyle name="Calculation 2 15 2 8" xfId="29297"/>
    <cellStyle name="Calculation 2 15 2 9" xfId="22564"/>
    <cellStyle name="Calculation 2 15 3" xfId="25756"/>
    <cellStyle name="Calculation 2 15 3 2" xfId="30923"/>
    <cellStyle name="Calculation 2 15 3 2 2" xfId="24129"/>
    <cellStyle name="Calculation 2 15 3 3" xfId="31827"/>
    <cellStyle name="Calculation 2 15 3 3 2" xfId="25033"/>
    <cellStyle name="Calculation 2 15 3 4" xfId="33140"/>
    <cellStyle name="Calculation 2 15 3 4 2" xfId="36853"/>
    <cellStyle name="Calculation 2 15 3 5" xfId="34279"/>
    <cellStyle name="Calculation 2 15 3 5 2" xfId="27398"/>
    <cellStyle name="Calculation 2 15 3 6" xfId="32790"/>
    <cellStyle name="Calculation 2 15 3 6 2" xfId="36126"/>
    <cellStyle name="Calculation 2 15 3 7" xfId="29213"/>
    <cellStyle name="Calculation 2 15 3 8" xfId="22480"/>
    <cellStyle name="Calculation 2 15 4" xfId="21249"/>
    <cellStyle name="Calculation 2 15 4 2" xfId="35048"/>
    <cellStyle name="Calculation 2 15 4 3" xfId="37580"/>
    <cellStyle name="Calculation 2 15 5" xfId="25910"/>
    <cellStyle name="Calculation 2 15 5 2" xfId="28759"/>
    <cellStyle name="Calculation 2 15 5 3" xfId="35477"/>
    <cellStyle name="Calculation 2 15 5 4" xfId="22045"/>
    <cellStyle name="Calculation 2 15 6" xfId="21165"/>
    <cellStyle name="Calculation 2 15 7" xfId="26063"/>
    <cellStyle name="Calculation 2 15 8" xfId="21081"/>
    <cellStyle name="Calculation 2 16" xfId="743"/>
    <cellStyle name="Calculation 2 16 2" xfId="21334"/>
    <cellStyle name="Calculation 2 16 2 2" xfId="30493"/>
    <cellStyle name="Calculation 2 16 2 2 2" xfId="23724"/>
    <cellStyle name="Calculation 2 16 2 3" xfId="29661"/>
    <cellStyle name="Calculation 2 16 2 3 2" xfId="22903"/>
    <cellStyle name="Calculation 2 16 2 4" xfId="33300"/>
    <cellStyle name="Calculation 2 16 2 4 2" xfId="37211"/>
    <cellStyle name="Calculation 2 16 2 5" xfId="33658"/>
    <cellStyle name="Calculation 2 16 2 5 2" xfId="36075"/>
    <cellStyle name="Calculation 2 16 2 6" xfId="33985"/>
    <cellStyle name="Calculation 2 16 2 6 2" xfId="36678"/>
    <cellStyle name="Calculation 2 16 2 7" xfId="34825"/>
    <cellStyle name="Calculation 2 16 2 7 2" xfId="37403"/>
    <cellStyle name="Calculation 2 16 2 8" xfId="29298"/>
    <cellStyle name="Calculation 2 16 2 9" xfId="22565"/>
    <cellStyle name="Calculation 2 16 3" xfId="25755"/>
    <cellStyle name="Calculation 2 16 3 2" xfId="30369"/>
    <cellStyle name="Calculation 2 16 3 2 2" xfId="23604"/>
    <cellStyle name="Calculation 2 16 3 3" xfId="31828"/>
    <cellStyle name="Calculation 2 16 3 3 2" xfId="25034"/>
    <cellStyle name="Calculation 2 16 3 4" xfId="32983"/>
    <cellStyle name="Calculation 2 16 3 4 2" xfId="36728"/>
    <cellStyle name="Calculation 2 16 3 5" xfId="34278"/>
    <cellStyle name="Calculation 2 16 3 5 2" xfId="27397"/>
    <cellStyle name="Calculation 2 16 3 6" xfId="33723"/>
    <cellStyle name="Calculation 2 16 3 6 2" xfId="36522"/>
    <cellStyle name="Calculation 2 16 3 7" xfId="29214"/>
    <cellStyle name="Calculation 2 16 3 8" xfId="22481"/>
    <cellStyle name="Calculation 2 16 4" xfId="21250"/>
    <cellStyle name="Calculation 2 16 4 2" xfId="35049"/>
    <cellStyle name="Calculation 2 16 4 3" xfId="37581"/>
    <cellStyle name="Calculation 2 16 5" xfId="25909"/>
    <cellStyle name="Calculation 2 16 5 2" xfId="28760"/>
    <cellStyle name="Calculation 2 16 5 3" xfId="35478"/>
    <cellStyle name="Calculation 2 16 5 4" xfId="22046"/>
    <cellStyle name="Calculation 2 16 6" xfId="21166"/>
    <cellStyle name="Calculation 2 16 7" xfId="26062"/>
    <cellStyle name="Calculation 2 16 8" xfId="21082"/>
    <cellStyle name="Calculation 2 17" xfId="21313"/>
    <cellStyle name="Calculation 2 17 2" xfId="30472"/>
    <cellStyle name="Calculation 2 17 2 2" xfId="23703"/>
    <cellStyle name="Calculation 2 17 3" xfId="29640"/>
    <cellStyle name="Calculation 2 17 3 2" xfId="22882"/>
    <cellStyle name="Calculation 2 17 4" xfId="33307"/>
    <cellStyle name="Calculation 2 17 4 2" xfId="36971"/>
    <cellStyle name="Calculation 2 17 5" xfId="31716"/>
    <cellStyle name="Calculation 2 17 5 2" xfId="24922"/>
    <cellStyle name="Calculation 2 17 6" xfId="33964"/>
    <cellStyle name="Calculation 2 17 6 2" xfId="36309"/>
    <cellStyle name="Calculation 2 17 7" xfId="34818"/>
    <cellStyle name="Calculation 2 17 7 2" xfId="37396"/>
    <cellStyle name="Calculation 2 17 8" xfId="29277"/>
    <cellStyle name="Calculation 2 17 9" xfId="22544"/>
    <cellStyle name="Calculation 2 18" xfId="25777"/>
    <cellStyle name="Calculation 2 18 2" xfId="30943"/>
    <cellStyle name="Calculation 2 18 2 2" xfId="24149"/>
    <cellStyle name="Calculation 2 18 3" xfId="31807"/>
    <cellStyle name="Calculation 2 18 3 2" xfId="25013"/>
    <cellStyle name="Calculation 2 18 4" xfId="33081"/>
    <cellStyle name="Calculation 2 18 4 2" xfId="36389"/>
    <cellStyle name="Calculation 2 18 5" xfId="34299"/>
    <cellStyle name="Calculation 2 18 5 2" xfId="28089"/>
    <cellStyle name="Calculation 2 18 6" xfId="32788"/>
    <cellStyle name="Calculation 2 18 6 2" xfId="36779"/>
    <cellStyle name="Calculation 2 18 7" xfId="29193"/>
    <cellStyle name="Calculation 2 18 8" xfId="22460"/>
    <cellStyle name="Calculation 2 19" xfId="21229"/>
    <cellStyle name="Calculation 2 19 2" xfId="35028"/>
    <cellStyle name="Calculation 2 19 3" xfId="37560"/>
    <cellStyle name="Calculation 2 2" xfId="744"/>
    <cellStyle name="Calculation 2 2 10" xfId="21335"/>
    <cellStyle name="Calculation 2 2 10 2" xfId="30494"/>
    <cellStyle name="Calculation 2 2 10 2 2" xfId="23725"/>
    <cellStyle name="Calculation 2 2 10 3" xfId="29662"/>
    <cellStyle name="Calculation 2 2 10 3 2" xfId="22904"/>
    <cellStyle name="Calculation 2 2 10 4" xfId="32078"/>
    <cellStyle name="Calculation 2 2 10 4 2" xfId="25284"/>
    <cellStyle name="Calculation 2 2 10 5" xfId="33834"/>
    <cellStyle name="Calculation 2 2 10 5 2" xfId="36516"/>
    <cellStyle name="Calculation 2 2 10 6" xfId="33986"/>
    <cellStyle name="Calculation 2 2 10 6 2" xfId="36058"/>
    <cellStyle name="Calculation 2 2 10 7" xfId="34757"/>
    <cellStyle name="Calculation 2 2 10 7 2" xfId="37336"/>
    <cellStyle name="Calculation 2 2 10 8" xfId="29299"/>
    <cellStyle name="Calculation 2 2 10 9" xfId="22566"/>
    <cellStyle name="Calculation 2 2 11" xfId="25754"/>
    <cellStyle name="Calculation 2 2 11 2" xfId="30368"/>
    <cellStyle name="Calculation 2 2 11 2 2" xfId="23603"/>
    <cellStyle name="Calculation 2 2 11 3" xfId="31829"/>
    <cellStyle name="Calculation 2 2 11 3 2" xfId="25035"/>
    <cellStyle name="Calculation 2 2 11 4" xfId="33082"/>
    <cellStyle name="Calculation 2 2 11 4 2" xfId="36108"/>
    <cellStyle name="Calculation 2 2 11 5" xfId="34277"/>
    <cellStyle name="Calculation 2 2 11 5 2" xfId="27394"/>
    <cellStyle name="Calculation 2 2 11 6" xfId="33693"/>
    <cellStyle name="Calculation 2 2 11 6 2" xfId="36935"/>
    <cellStyle name="Calculation 2 2 11 7" xfId="29215"/>
    <cellStyle name="Calculation 2 2 11 8" xfId="22482"/>
    <cellStyle name="Calculation 2 2 12" xfId="21251"/>
    <cellStyle name="Calculation 2 2 12 2" xfId="35050"/>
    <cellStyle name="Calculation 2 2 12 3" xfId="37582"/>
    <cellStyle name="Calculation 2 2 13" xfId="25908"/>
    <cellStyle name="Calculation 2 2 13 2" xfId="28761"/>
    <cellStyle name="Calculation 2 2 13 3" xfId="35479"/>
    <cellStyle name="Calculation 2 2 13 4" xfId="22047"/>
    <cellStyle name="Calculation 2 2 14" xfId="21167"/>
    <cellStyle name="Calculation 2 2 15" xfId="26061"/>
    <cellStyle name="Calculation 2 2 16" xfId="21083"/>
    <cellStyle name="Calculation 2 2 2" xfId="745"/>
    <cellStyle name="Calculation 2 2 2 10" xfId="26060"/>
    <cellStyle name="Calculation 2 2 2 11" xfId="21084"/>
    <cellStyle name="Calculation 2 2 2 2" xfId="746"/>
    <cellStyle name="Calculation 2 2 2 2 2" xfId="21337"/>
    <cellStyle name="Calculation 2 2 2 2 2 2" xfId="30496"/>
    <cellStyle name="Calculation 2 2 2 2 2 2 2" xfId="23727"/>
    <cellStyle name="Calculation 2 2 2 2 2 3" xfId="29664"/>
    <cellStyle name="Calculation 2 2 2 2 2 3 2" xfId="22906"/>
    <cellStyle name="Calculation 2 2 2 2 2 4" xfId="33299"/>
    <cellStyle name="Calculation 2 2 2 2 2 4 2" xfId="26419"/>
    <cellStyle name="Calculation 2 2 2 2 2 5" xfId="32645"/>
    <cellStyle name="Calculation 2 2 2 2 2 5 2" xfId="25990"/>
    <cellStyle name="Calculation 2 2 2 2 2 6" xfId="33988"/>
    <cellStyle name="Calculation 2 2 2 2 2 6 2" xfId="35975"/>
    <cellStyle name="Calculation 2 2 2 2 2 7" xfId="34826"/>
    <cellStyle name="Calculation 2 2 2 2 2 7 2" xfId="37404"/>
    <cellStyle name="Calculation 2 2 2 2 2 8" xfId="29301"/>
    <cellStyle name="Calculation 2 2 2 2 2 9" xfId="22568"/>
    <cellStyle name="Calculation 2 2 2 2 3" xfId="25752"/>
    <cellStyle name="Calculation 2 2 2 2 3 2" xfId="30366"/>
    <cellStyle name="Calculation 2 2 2 2 3 2 2" xfId="23601"/>
    <cellStyle name="Calculation 2 2 2 2 3 3" xfId="31831"/>
    <cellStyle name="Calculation 2 2 2 2 3 3 2" xfId="25037"/>
    <cellStyle name="Calculation 2 2 2 2 3 4" xfId="32982"/>
    <cellStyle name="Calculation 2 2 2 2 3 4 2" xfId="36889"/>
    <cellStyle name="Calculation 2 2 2 2 3 5" xfId="34275"/>
    <cellStyle name="Calculation 2 2 2 2 3 5 2" xfId="27361"/>
    <cellStyle name="Calculation 2 2 2 2 3 6" xfId="32196"/>
    <cellStyle name="Calculation 2 2 2 2 3 6 2" xfId="25402"/>
    <cellStyle name="Calculation 2 2 2 2 3 7" xfId="29217"/>
    <cellStyle name="Calculation 2 2 2 2 3 8" xfId="22484"/>
    <cellStyle name="Calculation 2 2 2 2 4" xfId="21253"/>
    <cellStyle name="Calculation 2 2 2 2 4 2" xfId="35052"/>
    <cellStyle name="Calculation 2 2 2 2 4 3" xfId="37584"/>
    <cellStyle name="Calculation 2 2 2 2 5" xfId="25906"/>
    <cellStyle name="Calculation 2 2 2 2 5 2" xfId="28763"/>
    <cellStyle name="Calculation 2 2 2 2 5 3" xfId="35481"/>
    <cellStyle name="Calculation 2 2 2 2 5 4" xfId="22049"/>
    <cellStyle name="Calculation 2 2 2 2 6" xfId="21169"/>
    <cellStyle name="Calculation 2 2 2 2 7" xfId="26059"/>
    <cellStyle name="Calculation 2 2 2 2 8" xfId="21085"/>
    <cellStyle name="Calculation 2 2 2 3" xfId="747"/>
    <cellStyle name="Calculation 2 2 2 3 2" xfId="21338"/>
    <cellStyle name="Calculation 2 2 2 3 2 2" xfId="30497"/>
    <cellStyle name="Calculation 2 2 2 3 2 2 2" xfId="23728"/>
    <cellStyle name="Calculation 2 2 2 3 2 3" xfId="29665"/>
    <cellStyle name="Calculation 2 2 2 3 2 3 2" xfId="22907"/>
    <cellStyle name="Calculation 2 2 2 3 2 4" xfId="32077"/>
    <cellStyle name="Calculation 2 2 2 3 2 4 2" xfId="25283"/>
    <cellStyle name="Calculation 2 2 2 3 2 5" xfId="33745"/>
    <cellStyle name="Calculation 2 2 2 3 2 5 2" xfId="36750"/>
    <cellStyle name="Calculation 2 2 2 3 2 6" xfId="33989"/>
    <cellStyle name="Calculation 2 2 2 3 2 6 2" xfId="26464"/>
    <cellStyle name="Calculation 2 2 2 3 2 7" xfId="34756"/>
    <cellStyle name="Calculation 2 2 2 3 2 7 2" xfId="28734"/>
    <cellStyle name="Calculation 2 2 2 3 2 8" xfId="29302"/>
    <cellStyle name="Calculation 2 2 2 3 2 9" xfId="22569"/>
    <cellStyle name="Calculation 2 2 2 3 3" xfId="25751"/>
    <cellStyle name="Calculation 2 2 2 3 3 2" xfId="30365"/>
    <cellStyle name="Calculation 2 2 2 3 3 2 2" xfId="23600"/>
    <cellStyle name="Calculation 2 2 2 3 3 3" xfId="31832"/>
    <cellStyle name="Calculation 2 2 2 3 3 3 2" xfId="25038"/>
    <cellStyle name="Calculation 2 2 2 3 3 4" xfId="32307"/>
    <cellStyle name="Calculation 2 2 2 3 3 4 2" xfId="25511"/>
    <cellStyle name="Calculation 2 2 2 3 3 5" xfId="34274"/>
    <cellStyle name="Calculation 2 2 2 3 3 5 2" xfId="27346"/>
    <cellStyle name="Calculation 2 2 2 3 3 6" xfId="32375"/>
    <cellStyle name="Calculation 2 2 2 3 3 6 2" xfId="25577"/>
    <cellStyle name="Calculation 2 2 2 3 3 7" xfId="29218"/>
    <cellStyle name="Calculation 2 2 2 3 3 8" xfId="22485"/>
    <cellStyle name="Calculation 2 2 2 3 4" xfId="21254"/>
    <cellStyle name="Calculation 2 2 2 3 4 2" xfId="35053"/>
    <cellStyle name="Calculation 2 2 2 3 4 3" xfId="37585"/>
    <cellStyle name="Calculation 2 2 2 3 5" xfId="25905"/>
    <cellStyle name="Calculation 2 2 2 3 5 2" xfId="28764"/>
    <cellStyle name="Calculation 2 2 2 3 5 3" xfId="35482"/>
    <cellStyle name="Calculation 2 2 2 3 5 4" xfId="22050"/>
    <cellStyle name="Calculation 2 2 2 3 6" xfId="21170"/>
    <cellStyle name="Calculation 2 2 2 3 7" xfId="26058"/>
    <cellStyle name="Calculation 2 2 2 3 8" xfId="21086"/>
    <cellStyle name="Calculation 2 2 2 4" xfId="748"/>
    <cellStyle name="Calculation 2 2 2 4 2" xfId="21339"/>
    <cellStyle name="Calculation 2 2 2 4 2 2" xfId="30498"/>
    <cellStyle name="Calculation 2 2 2 4 2 2 2" xfId="23729"/>
    <cellStyle name="Calculation 2 2 2 4 2 3" xfId="29666"/>
    <cellStyle name="Calculation 2 2 2 4 2 3 2" xfId="22908"/>
    <cellStyle name="Calculation 2 2 2 4 2 4" xfId="32076"/>
    <cellStyle name="Calculation 2 2 2 4 2 4 2" xfId="25282"/>
    <cellStyle name="Calculation 2 2 2 4 2 5" xfId="32943"/>
    <cellStyle name="Calculation 2 2 2 4 2 5 2" xfId="36864"/>
    <cellStyle name="Calculation 2 2 2 4 2 6" xfId="33990"/>
    <cellStyle name="Calculation 2 2 2 4 2 6 2" xfId="26465"/>
    <cellStyle name="Calculation 2 2 2 4 2 7" xfId="32869"/>
    <cellStyle name="Calculation 2 2 2 4 2 7 2" xfId="36385"/>
    <cellStyle name="Calculation 2 2 2 4 2 8" xfId="29303"/>
    <cellStyle name="Calculation 2 2 2 4 2 9" xfId="22570"/>
    <cellStyle name="Calculation 2 2 2 4 3" xfId="25750"/>
    <cellStyle name="Calculation 2 2 2 4 3 2" xfId="30364"/>
    <cellStyle name="Calculation 2 2 2 4 3 2 2" xfId="23599"/>
    <cellStyle name="Calculation 2 2 2 4 3 3" xfId="31833"/>
    <cellStyle name="Calculation 2 2 2 4 3 3 2" xfId="25039"/>
    <cellStyle name="Calculation 2 2 2 4 3 4" xfId="33138"/>
    <cellStyle name="Calculation 2 2 2 4 3 4 2" xfId="35946"/>
    <cellStyle name="Calculation 2 2 2 4 3 5" xfId="34273"/>
    <cellStyle name="Calculation 2 2 2 4 3 5 2" xfId="27301"/>
    <cellStyle name="Calculation 2 2 2 4 3 6" xfId="32518"/>
    <cellStyle name="Calculation 2 2 2 4 3 6 2" xfId="25801"/>
    <cellStyle name="Calculation 2 2 2 4 3 7" xfId="29219"/>
    <cellStyle name="Calculation 2 2 2 4 3 8" xfId="22486"/>
    <cellStyle name="Calculation 2 2 2 4 4" xfId="21255"/>
    <cellStyle name="Calculation 2 2 2 4 4 2" xfId="35054"/>
    <cellStyle name="Calculation 2 2 2 4 4 3" xfId="37586"/>
    <cellStyle name="Calculation 2 2 2 4 5" xfId="25904"/>
    <cellStyle name="Calculation 2 2 2 4 5 2" xfId="28765"/>
    <cellStyle name="Calculation 2 2 2 4 5 3" xfId="35483"/>
    <cellStyle name="Calculation 2 2 2 4 5 4" xfId="22051"/>
    <cellStyle name="Calculation 2 2 2 4 6" xfId="21171"/>
    <cellStyle name="Calculation 2 2 2 4 7" xfId="26057"/>
    <cellStyle name="Calculation 2 2 2 4 8" xfId="21087"/>
    <cellStyle name="Calculation 2 2 2 5" xfId="21336"/>
    <cellStyle name="Calculation 2 2 2 5 2" xfId="30495"/>
    <cellStyle name="Calculation 2 2 2 5 2 2" xfId="23726"/>
    <cellStyle name="Calculation 2 2 2 5 3" xfId="29663"/>
    <cellStyle name="Calculation 2 2 2 5 3 2" xfId="22905"/>
    <cellStyle name="Calculation 2 2 2 5 4" xfId="33381"/>
    <cellStyle name="Calculation 2 2 2 5 4 2" xfId="36164"/>
    <cellStyle name="Calculation 2 2 2 5 5" xfId="33890"/>
    <cellStyle name="Calculation 2 2 2 5 5 2" xfId="36287"/>
    <cellStyle name="Calculation 2 2 2 5 6" xfId="33987"/>
    <cellStyle name="Calculation 2 2 2 5 6 2" xfId="36202"/>
    <cellStyle name="Calculation 2 2 2 5 7" xfId="32870"/>
    <cellStyle name="Calculation 2 2 2 5 7 2" xfId="36121"/>
    <cellStyle name="Calculation 2 2 2 5 8" xfId="29300"/>
    <cellStyle name="Calculation 2 2 2 5 9" xfId="22567"/>
    <cellStyle name="Calculation 2 2 2 6" xfId="25753"/>
    <cellStyle name="Calculation 2 2 2 6 2" xfId="30367"/>
    <cellStyle name="Calculation 2 2 2 6 2 2" xfId="23602"/>
    <cellStyle name="Calculation 2 2 2 6 3" xfId="31830"/>
    <cellStyle name="Calculation 2 2 2 6 3 2" xfId="25036"/>
    <cellStyle name="Calculation 2 2 2 6 4" xfId="33139"/>
    <cellStyle name="Calculation 2 2 2 6 4 2" xfId="36968"/>
    <cellStyle name="Calculation 2 2 2 6 5" xfId="34276"/>
    <cellStyle name="Calculation 2 2 2 6 5 2" xfId="27371"/>
    <cellStyle name="Calculation 2 2 2 6 6" xfId="32214"/>
    <cellStyle name="Calculation 2 2 2 6 6 2" xfId="25420"/>
    <cellStyle name="Calculation 2 2 2 6 7" xfId="29216"/>
    <cellStyle name="Calculation 2 2 2 6 8" xfId="22483"/>
    <cellStyle name="Calculation 2 2 2 7" xfId="21252"/>
    <cellStyle name="Calculation 2 2 2 7 2" xfId="35051"/>
    <cellStyle name="Calculation 2 2 2 7 3" xfId="37583"/>
    <cellStyle name="Calculation 2 2 2 8" xfId="25907"/>
    <cellStyle name="Calculation 2 2 2 8 2" xfId="28762"/>
    <cellStyle name="Calculation 2 2 2 8 3" xfId="35480"/>
    <cellStyle name="Calculation 2 2 2 8 4" xfId="22048"/>
    <cellStyle name="Calculation 2 2 2 9" xfId="21168"/>
    <cellStyle name="Calculation 2 2 3" xfId="749"/>
    <cellStyle name="Calculation 2 2 3 10" xfId="26056"/>
    <cellStyle name="Calculation 2 2 3 11" xfId="21088"/>
    <cellStyle name="Calculation 2 2 3 2" xfId="750"/>
    <cellStyle name="Calculation 2 2 3 2 2" xfId="21341"/>
    <cellStyle name="Calculation 2 2 3 2 2 2" xfId="30500"/>
    <cellStyle name="Calculation 2 2 3 2 2 2 2" xfId="23731"/>
    <cellStyle name="Calculation 2 2 3 2 2 3" xfId="29668"/>
    <cellStyle name="Calculation 2 2 3 2 2 3 2" xfId="22910"/>
    <cellStyle name="Calculation 2 2 3 2 2 4" xfId="33294"/>
    <cellStyle name="Calculation 2 2 3 2 2 4 2" xfId="36737"/>
    <cellStyle name="Calculation 2 2 3 2 2 5" xfId="32277"/>
    <cellStyle name="Calculation 2 2 3 2 2 5 2" xfId="25482"/>
    <cellStyle name="Calculation 2 2 3 2 2 6" xfId="33992"/>
    <cellStyle name="Calculation 2 2 3 2 2 6 2" xfId="36412"/>
    <cellStyle name="Calculation 2 2 3 2 2 7" xfId="34831"/>
    <cellStyle name="Calculation 2 2 3 2 2 7 2" xfId="37409"/>
    <cellStyle name="Calculation 2 2 3 2 2 8" xfId="29305"/>
    <cellStyle name="Calculation 2 2 3 2 2 9" xfId="22572"/>
    <cellStyle name="Calculation 2 2 3 2 3" xfId="25748"/>
    <cellStyle name="Calculation 2 2 3 2 3 2" xfId="30362"/>
    <cellStyle name="Calculation 2 2 3 2 3 2 2" xfId="23597"/>
    <cellStyle name="Calculation 2 2 3 2 3 3" xfId="31835"/>
    <cellStyle name="Calculation 2 2 3 2 3 3 2" xfId="25041"/>
    <cellStyle name="Calculation 2 2 3 2 3 4" xfId="33428"/>
    <cellStyle name="Calculation 2 2 3 2 3 4 2" xfId="35927"/>
    <cellStyle name="Calculation 2 2 3 2 3 5" xfId="34271"/>
    <cellStyle name="Calculation 2 2 3 2 3 5 2" xfId="27297"/>
    <cellStyle name="Calculation 2 2 3 2 3 6" xfId="33341"/>
    <cellStyle name="Calculation 2 2 3 2 3 6 2" xfId="36188"/>
    <cellStyle name="Calculation 2 2 3 2 3 7" xfId="29221"/>
    <cellStyle name="Calculation 2 2 3 2 3 8" xfId="22488"/>
    <cellStyle name="Calculation 2 2 3 2 4" xfId="21257"/>
    <cellStyle name="Calculation 2 2 3 2 4 2" xfId="35056"/>
    <cellStyle name="Calculation 2 2 3 2 4 3" xfId="37588"/>
    <cellStyle name="Calculation 2 2 3 2 5" xfId="25902"/>
    <cellStyle name="Calculation 2 2 3 2 5 2" xfId="28767"/>
    <cellStyle name="Calculation 2 2 3 2 5 3" xfId="35485"/>
    <cellStyle name="Calculation 2 2 3 2 5 4" xfId="22053"/>
    <cellStyle name="Calculation 2 2 3 2 6" xfId="21173"/>
    <cellStyle name="Calculation 2 2 3 2 7" xfId="26055"/>
    <cellStyle name="Calculation 2 2 3 2 8" xfId="21089"/>
    <cellStyle name="Calculation 2 2 3 3" xfId="751"/>
    <cellStyle name="Calculation 2 2 3 3 2" xfId="21342"/>
    <cellStyle name="Calculation 2 2 3 3 2 2" xfId="30501"/>
    <cellStyle name="Calculation 2 2 3 3 2 2 2" xfId="23732"/>
    <cellStyle name="Calculation 2 2 3 3 2 3" xfId="29669"/>
    <cellStyle name="Calculation 2 2 3 3 2 3 2" xfId="22911"/>
    <cellStyle name="Calculation 2 2 3 3 2 4" xfId="33383"/>
    <cellStyle name="Calculation 2 2 3 3 2 4 2" xfId="36960"/>
    <cellStyle name="Calculation 2 2 3 3 2 5" xfId="32186"/>
    <cellStyle name="Calculation 2 2 3 3 2 5 2" xfId="25392"/>
    <cellStyle name="Calculation 2 2 3 3 2 6" xfId="33993"/>
    <cellStyle name="Calculation 2 2 3 3 2 6 2" xfId="36955"/>
    <cellStyle name="Calculation 2 2 3 3 2 7" xfId="34751"/>
    <cellStyle name="Calculation 2 2 3 3 2 7 2" xfId="28730"/>
    <cellStyle name="Calculation 2 2 3 3 2 8" xfId="29306"/>
    <cellStyle name="Calculation 2 2 3 3 2 9" xfId="22573"/>
    <cellStyle name="Calculation 2 2 3 3 3" xfId="25747"/>
    <cellStyle name="Calculation 2 2 3 3 3 2" xfId="30361"/>
    <cellStyle name="Calculation 2 2 3 3 3 2 2" xfId="23596"/>
    <cellStyle name="Calculation 2 2 3 3 3 3" xfId="31836"/>
    <cellStyle name="Calculation 2 2 3 3 3 3 2" xfId="25042"/>
    <cellStyle name="Calculation 2 2 3 3 3 4" xfId="33725"/>
    <cellStyle name="Calculation 2 2 3 3 3 4 2" xfId="36610"/>
    <cellStyle name="Calculation 2 2 3 3 3 5" xfId="34270"/>
    <cellStyle name="Calculation 2 2 3 3 3 5 2" xfId="27295"/>
    <cellStyle name="Calculation 2 2 3 3 3 6" xfId="32791"/>
    <cellStyle name="Calculation 2 2 3 3 3 6 2" xfId="35968"/>
    <cellStyle name="Calculation 2 2 3 3 3 7" xfId="29222"/>
    <cellStyle name="Calculation 2 2 3 3 3 8" xfId="22489"/>
    <cellStyle name="Calculation 2 2 3 3 4" xfId="21258"/>
    <cellStyle name="Calculation 2 2 3 3 4 2" xfId="35057"/>
    <cellStyle name="Calculation 2 2 3 3 4 3" xfId="37589"/>
    <cellStyle name="Calculation 2 2 3 3 5" xfId="25901"/>
    <cellStyle name="Calculation 2 2 3 3 5 2" xfId="28768"/>
    <cellStyle name="Calculation 2 2 3 3 5 3" xfId="35486"/>
    <cellStyle name="Calculation 2 2 3 3 5 4" xfId="22054"/>
    <cellStyle name="Calculation 2 2 3 3 6" xfId="21174"/>
    <cellStyle name="Calculation 2 2 3 3 7" xfId="26054"/>
    <cellStyle name="Calculation 2 2 3 3 8" xfId="21090"/>
    <cellStyle name="Calculation 2 2 3 4" xfId="752"/>
    <cellStyle name="Calculation 2 2 3 4 2" xfId="21343"/>
    <cellStyle name="Calculation 2 2 3 4 2 2" xfId="30502"/>
    <cellStyle name="Calculation 2 2 3 4 2 2 2" xfId="23733"/>
    <cellStyle name="Calculation 2 2 3 4 2 3" xfId="29670"/>
    <cellStyle name="Calculation 2 2 3 4 2 3 2" xfId="22912"/>
    <cellStyle name="Calculation 2 2 3 4 2 4" xfId="33297"/>
    <cellStyle name="Calculation 2 2 3 4 2 4 2" xfId="36246"/>
    <cellStyle name="Calculation 2 2 3 4 2 5" xfId="32278"/>
    <cellStyle name="Calculation 2 2 3 4 2 5 2" xfId="25483"/>
    <cellStyle name="Calculation 2 2 3 4 2 6" xfId="33994"/>
    <cellStyle name="Calculation 2 2 3 4 2 6 2" xfId="36631"/>
    <cellStyle name="Calculation 2 2 3 4 2 7" xfId="34828"/>
    <cellStyle name="Calculation 2 2 3 4 2 7 2" xfId="37406"/>
    <cellStyle name="Calculation 2 2 3 4 2 8" xfId="29307"/>
    <cellStyle name="Calculation 2 2 3 4 2 9" xfId="22574"/>
    <cellStyle name="Calculation 2 2 3 4 3" xfId="25746"/>
    <cellStyle name="Calculation 2 2 3 4 3 2" xfId="30360"/>
    <cellStyle name="Calculation 2 2 3 4 3 2 2" xfId="23595"/>
    <cellStyle name="Calculation 2 2 3 4 3 3" xfId="31837"/>
    <cellStyle name="Calculation 2 2 3 4 3 3 2" xfId="25043"/>
    <cellStyle name="Calculation 2 2 3 4 3 4" xfId="33137"/>
    <cellStyle name="Calculation 2 2 3 4 3 4 2" xfId="36148"/>
    <cellStyle name="Calculation 2 2 3 4 3 5" xfId="34269"/>
    <cellStyle name="Calculation 2 2 3 4 3 5 2" xfId="27293"/>
    <cellStyle name="Calculation 2 2 3 4 3 6" xfId="32792"/>
    <cellStyle name="Calculation 2 2 3 4 3 6 2" xfId="37012"/>
    <cellStyle name="Calculation 2 2 3 4 3 7" xfId="29223"/>
    <cellStyle name="Calculation 2 2 3 4 3 8" xfId="22490"/>
    <cellStyle name="Calculation 2 2 3 4 4" xfId="21259"/>
    <cellStyle name="Calculation 2 2 3 4 4 2" xfId="35058"/>
    <cellStyle name="Calculation 2 2 3 4 4 3" xfId="37590"/>
    <cellStyle name="Calculation 2 2 3 4 5" xfId="25900"/>
    <cellStyle name="Calculation 2 2 3 4 5 2" xfId="28769"/>
    <cellStyle name="Calculation 2 2 3 4 5 3" xfId="35487"/>
    <cellStyle name="Calculation 2 2 3 4 5 4" xfId="22055"/>
    <cellStyle name="Calculation 2 2 3 4 6" xfId="21175"/>
    <cellStyle name="Calculation 2 2 3 4 7" xfId="26053"/>
    <cellStyle name="Calculation 2 2 3 4 8" xfId="21091"/>
    <cellStyle name="Calculation 2 2 3 5" xfId="21340"/>
    <cellStyle name="Calculation 2 2 3 5 2" xfId="30499"/>
    <cellStyle name="Calculation 2 2 3 5 2 2" xfId="23730"/>
    <cellStyle name="Calculation 2 2 3 5 3" xfId="29667"/>
    <cellStyle name="Calculation 2 2 3 5 3 2" xfId="22909"/>
    <cellStyle name="Calculation 2 2 3 5 4" xfId="33386"/>
    <cellStyle name="Calculation 2 2 3 5 4 2" xfId="36697"/>
    <cellStyle name="Calculation 2 2 3 5 5" xfId="33042"/>
    <cellStyle name="Calculation 2 2 3 5 5 2" xfId="36497"/>
    <cellStyle name="Calculation 2 2 3 5 6" xfId="33991"/>
    <cellStyle name="Calculation 2 2 3 5 6 2" xfId="37167"/>
    <cellStyle name="Calculation 2 2 3 5 7" xfId="33662"/>
    <cellStyle name="Calculation 2 2 3 5 7 2" xfId="36484"/>
    <cellStyle name="Calculation 2 2 3 5 8" xfId="29304"/>
    <cellStyle name="Calculation 2 2 3 5 9" xfId="22571"/>
    <cellStyle name="Calculation 2 2 3 6" xfId="25749"/>
    <cellStyle name="Calculation 2 2 3 6 2" xfId="30363"/>
    <cellStyle name="Calculation 2 2 3 6 2 2" xfId="23598"/>
    <cellStyle name="Calculation 2 2 3 6 3" xfId="31834"/>
    <cellStyle name="Calculation 2 2 3 6 3 2" xfId="25040"/>
    <cellStyle name="Calculation 2 2 3 6 4" xfId="33250"/>
    <cellStyle name="Calculation 2 2 3 6 4 2" xfId="36192"/>
    <cellStyle name="Calculation 2 2 3 6 5" xfId="34272"/>
    <cellStyle name="Calculation 2 2 3 6 5 2" xfId="27300"/>
    <cellStyle name="Calculation 2 2 3 6 6" xfId="32572"/>
    <cellStyle name="Calculation 2 2 3 6 6 2" xfId="25872"/>
    <cellStyle name="Calculation 2 2 3 6 7" xfId="29220"/>
    <cellStyle name="Calculation 2 2 3 6 8" xfId="22487"/>
    <cellStyle name="Calculation 2 2 3 7" xfId="21256"/>
    <cellStyle name="Calculation 2 2 3 7 2" xfId="35055"/>
    <cellStyle name="Calculation 2 2 3 7 3" xfId="37587"/>
    <cellStyle name="Calculation 2 2 3 8" xfId="25903"/>
    <cellStyle name="Calculation 2 2 3 8 2" xfId="28766"/>
    <cellStyle name="Calculation 2 2 3 8 3" xfId="35484"/>
    <cellStyle name="Calculation 2 2 3 8 4" xfId="22052"/>
    <cellStyle name="Calculation 2 2 3 9" xfId="21172"/>
    <cellStyle name="Calculation 2 2 4" xfId="753"/>
    <cellStyle name="Calculation 2 2 4 10" xfId="26052"/>
    <cellStyle name="Calculation 2 2 4 11" xfId="21092"/>
    <cellStyle name="Calculation 2 2 4 2" xfId="754"/>
    <cellStyle name="Calculation 2 2 4 2 2" xfId="21345"/>
    <cellStyle name="Calculation 2 2 4 2 2 2" xfId="30504"/>
    <cellStyle name="Calculation 2 2 4 2 2 2 2" xfId="23735"/>
    <cellStyle name="Calculation 2 2 4 2 2 3" xfId="30470"/>
    <cellStyle name="Calculation 2 2 4 2 2 3 2" xfId="23701"/>
    <cellStyle name="Calculation 2 2 4 2 2 4" xfId="33384"/>
    <cellStyle name="Calculation 2 2 4 2 2 4 2" xfId="36837"/>
    <cellStyle name="Calculation 2 2 4 2 2 5" xfId="33921"/>
    <cellStyle name="Calculation 2 2 4 2 2 5 2" xfId="36294"/>
    <cellStyle name="Calculation 2 2 4 2 2 6" xfId="33996"/>
    <cellStyle name="Calculation 2 2 4 2 2 6 2" xfId="36295"/>
    <cellStyle name="Calculation 2 2 4 2 2 7" xfId="32188"/>
    <cellStyle name="Calculation 2 2 4 2 2 7 2" xfId="25394"/>
    <cellStyle name="Calculation 2 2 4 2 2 8" xfId="29309"/>
    <cellStyle name="Calculation 2 2 4 2 2 9" xfId="22576"/>
    <cellStyle name="Calculation 2 2 4 2 3" xfId="25744"/>
    <cellStyle name="Calculation 2 2 4 2 3 2" xfId="30358"/>
    <cellStyle name="Calculation 2 2 4 2 3 2 2" xfId="23593"/>
    <cellStyle name="Calculation 2 2 4 2 3 3" xfId="31839"/>
    <cellStyle name="Calculation 2 2 4 2 3 3 2" xfId="25045"/>
    <cellStyle name="Calculation 2 2 4 2 3 4" xfId="33791"/>
    <cellStyle name="Calculation 2 2 4 2 3 4 2" xfId="36691"/>
    <cellStyle name="Calculation 2 2 4 2 3 5" xfId="34267"/>
    <cellStyle name="Calculation 2 2 4 2 3 5 2" xfId="27281"/>
    <cellStyle name="Calculation 2 2 4 2 3 6" xfId="32401"/>
    <cellStyle name="Calculation 2 2 4 2 3 6 2" xfId="25603"/>
    <cellStyle name="Calculation 2 2 4 2 3 7" xfId="29225"/>
    <cellStyle name="Calculation 2 2 4 2 3 8" xfId="22492"/>
    <cellStyle name="Calculation 2 2 4 2 4" xfId="21261"/>
    <cellStyle name="Calculation 2 2 4 2 4 2" xfId="35060"/>
    <cellStyle name="Calculation 2 2 4 2 4 3" xfId="37592"/>
    <cellStyle name="Calculation 2 2 4 2 5" xfId="25898"/>
    <cellStyle name="Calculation 2 2 4 2 5 2" xfId="28771"/>
    <cellStyle name="Calculation 2 2 4 2 5 3" xfId="35489"/>
    <cellStyle name="Calculation 2 2 4 2 5 4" xfId="22057"/>
    <cellStyle name="Calculation 2 2 4 2 6" xfId="21177"/>
    <cellStyle name="Calculation 2 2 4 2 7" xfId="26051"/>
    <cellStyle name="Calculation 2 2 4 2 8" xfId="21093"/>
    <cellStyle name="Calculation 2 2 4 3" xfId="755"/>
    <cellStyle name="Calculation 2 2 4 3 2" xfId="21346"/>
    <cellStyle name="Calculation 2 2 4 3 2 2" xfId="30505"/>
    <cellStyle name="Calculation 2 2 4 3 2 2 2" xfId="23736"/>
    <cellStyle name="Calculation 2 2 4 3 2 3" xfId="29672"/>
    <cellStyle name="Calculation 2 2 4 3 2 3 2" xfId="22914"/>
    <cellStyle name="Calculation 2 2 4 3 2 4" xfId="33296"/>
    <cellStyle name="Calculation 2 2 4 3 2 4 2" xfId="36096"/>
    <cellStyle name="Calculation 2 2 4 3 2 5" xfId="33716"/>
    <cellStyle name="Calculation 2 2 4 3 2 5 2" xfId="36783"/>
    <cellStyle name="Calculation 2 2 4 3 2 6" xfId="33997"/>
    <cellStyle name="Calculation 2 2 4 3 2 6 2" xfId="35890"/>
    <cellStyle name="Calculation 2 2 4 3 2 7" xfId="34829"/>
    <cellStyle name="Calculation 2 2 4 3 2 7 2" xfId="37407"/>
    <cellStyle name="Calculation 2 2 4 3 2 8" xfId="29310"/>
    <cellStyle name="Calculation 2 2 4 3 2 9" xfId="22577"/>
    <cellStyle name="Calculation 2 2 4 3 3" xfId="25743"/>
    <cellStyle name="Calculation 2 2 4 3 3 2" xfId="30357"/>
    <cellStyle name="Calculation 2 2 4 3 3 2 2" xfId="23592"/>
    <cellStyle name="Calculation 2 2 4 3 3 3" xfId="31840"/>
    <cellStyle name="Calculation 2 2 4 3 3 3 2" xfId="25046"/>
    <cellStyle name="Calculation 2 2 4 3 3 4" xfId="33136"/>
    <cellStyle name="Calculation 2 2 4 3 3 4 2" xfId="36362"/>
    <cellStyle name="Calculation 2 2 4 3 3 5" xfId="34266"/>
    <cellStyle name="Calculation 2 2 4 3 3 5 2" xfId="27279"/>
    <cellStyle name="Calculation 2 2 4 3 3 6" xfId="32411"/>
    <cellStyle name="Calculation 2 2 4 3 3 6 2" xfId="25613"/>
    <cellStyle name="Calculation 2 2 4 3 3 7" xfId="29226"/>
    <cellStyle name="Calculation 2 2 4 3 3 8" xfId="22493"/>
    <cellStyle name="Calculation 2 2 4 3 4" xfId="21262"/>
    <cellStyle name="Calculation 2 2 4 3 4 2" xfId="35061"/>
    <cellStyle name="Calculation 2 2 4 3 4 3" xfId="37593"/>
    <cellStyle name="Calculation 2 2 4 3 5" xfId="25897"/>
    <cellStyle name="Calculation 2 2 4 3 5 2" xfId="28772"/>
    <cellStyle name="Calculation 2 2 4 3 5 3" xfId="35490"/>
    <cellStyle name="Calculation 2 2 4 3 5 4" xfId="22058"/>
    <cellStyle name="Calculation 2 2 4 3 6" xfId="21178"/>
    <cellStyle name="Calculation 2 2 4 3 7" xfId="26050"/>
    <cellStyle name="Calculation 2 2 4 3 8" xfId="21094"/>
    <cellStyle name="Calculation 2 2 4 4" xfId="756"/>
    <cellStyle name="Calculation 2 2 4 4 2" xfId="21347"/>
    <cellStyle name="Calculation 2 2 4 4 2 2" xfId="30506"/>
    <cellStyle name="Calculation 2 2 4 4 2 2 2" xfId="23737"/>
    <cellStyle name="Calculation 2 2 4 4 2 3" xfId="29673"/>
    <cellStyle name="Calculation 2 2 4 4 2 3 2" xfId="22915"/>
    <cellStyle name="Calculation 2 2 4 4 2 4" xfId="32074"/>
    <cellStyle name="Calculation 2 2 4 4 2 4 2" xfId="25280"/>
    <cellStyle name="Calculation 2 2 4 4 2 5" xfId="32525"/>
    <cellStyle name="Calculation 2 2 4 4 2 5 2" xfId="25808"/>
    <cellStyle name="Calculation 2 2 4 4 2 6" xfId="33998"/>
    <cellStyle name="Calculation 2 2 4 4 2 6 2" xfId="36991"/>
    <cellStyle name="Calculation 2 2 4 4 2 7" xfId="34753"/>
    <cellStyle name="Calculation 2 2 4 4 2 7 2" xfId="28732"/>
    <cellStyle name="Calculation 2 2 4 4 2 8" xfId="29311"/>
    <cellStyle name="Calculation 2 2 4 4 2 9" xfId="22578"/>
    <cellStyle name="Calculation 2 2 4 4 3" xfId="25742"/>
    <cellStyle name="Calculation 2 2 4 4 3 2" xfId="30356"/>
    <cellStyle name="Calculation 2 2 4 4 3 2 2" xfId="23591"/>
    <cellStyle name="Calculation 2 2 4 4 3 3" xfId="31841"/>
    <cellStyle name="Calculation 2 2 4 4 3 3 2" xfId="25047"/>
    <cellStyle name="Calculation 2 2 4 4 3 4" xfId="33251"/>
    <cellStyle name="Calculation 2 2 4 4 3 4 2" xfId="36249"/>
    <cellStyle name="Calculation 2 2 4 4 3 5" xfId="34265"/>
    <cellStyle name="Calculation 2 2 4 4 3 5 2" xfId="27278"/>
    <cellStyle name="Calculation 2 2 4 4 3 6" xfId="32255"/>
    <cellStyle name="Calculation 2 2 4 4 3 6 2" xfId="25460"/>
    <cellStyle name="Calculation 2 2 4 4 3 7" xfId="29227"/>
    <cellStyle name="Calculation 2 2 4 4 3 8" xfId="22494"/>
    <cellStyle name="Calculation 2 2 4 4 4" xfId="21263"/>
    <cellStyle name="Calculation 2 2 4 4 4 2" xfId="35062"/>
    <cellStyle name="Calculation 2 2 4 4 4 3" xfId="37594"/>
    <cellStyle name="Calculation 2 2 4 4 5" xfId="25896"/>
    <cellStyle name="Calculation 2 2 4 4 5 2" xfId="28773"/>
    <cellStyle name="Calculation 2 2 4 4 5 3" xfId="35491"/>
    <cellStyle name="Calculation 2 2 4 4 5 4" xfId="22059"/>
    <cellStyle name="Calculation 2 2 4 4 6" xfId="21179"/>
    <cellStyle name="Calculation 2 2 4 4 7" xfId="26049"/>
    <cellStyle name="Calculation 2 2 4 4 8" xfId="21095"/>
    <cellStyle name="Calculation 2 2 4 5" xfId="21344"/>
    <cellStyle name="Calculation 2 2 4 5 2" xfId="30503"/>
    <cellStyle name="Calculation 2 2 4 5 2 2" xfId="23734"/>
    <cellStyle name="Calculation 2 2 4 5 3" xfId="29671"/>
    <cellStyle name="Calculation 2 2 4 5 3 2" xfId="22913"/>
    <cellStyle name="Calculation 2 2 4 5 4" xfId="32075"/>
    <cellStyle name="Calculation 2 2 4 5 4 2" xfId="25281"/>
    <cellStyle name="Calculation 2 2 4 5 5" xfId="32660"/>
    <cellStyle name="Calculation 2 2 4 5 5 2" xfId="26089"/>
    <cellStyle name="Calculation 2 2 4 5 6" xfId="33995"/>
    <cellStyle name="Calculation 2 2 4 5 6 2" xfId="36306"/>
    <cellStyle name="Calculation 2 2 4 5 7" xfId="34754"/>
    <cellStyle name="Calculation 2 2 4 5 7 2" xfId="28733"/>
    <cellStyle name="Calculation 2 2 4 5 8" xfId="29308"/>
    <cellStyle name="Calculation 2 2 4 5 9" xfId="22575"/>
    <cellStyle name="Calculation 2 2 4 6" xfId="25745"/>
    <cellStyle name="Calculation 2 2 4 6 2" xfId="30359"/>
    <cellStyle name="Calculation 2 2 4 6 2 2" xfId="23594"/>
    <cellStyle name="Calculation 2 2 4 6 3" xfId="31838"/>
    <cellStyle name="Calculation 2 2 4 6 3 2" xfId="25044"/>
    <cellStyle name="Calculation 2 2 4 6 4" xfId="32981"/>
    <cellStyle name="Calculation 2 2 4 6 4 2" xfId="36478"/>
    <cellStyle name="Calculation 2 2 4 6 5" xfId="34268"/>
    <cellStyle name="Calculation 2 2 4 6 5 2" xfId="27286"/>
    <cellStyle name="Calculation 2 2 4 6 6" xfId="32394"/>
    <cellStyle name="Calculation 2 2 4 6 6 2" xfId="25596"/>
    <cellStyle name="Calculation 2 2 4 6 7" xfId="29224"/>
    <cellStyle name="Calculation 2 2 4 6 8" xfId="22491"/>
    <cellStyle name="Calculation 2 2 4 7" xfId="21260"/>
    <cellStyle name="Calculation 2 2 4 7 2" xfId="35059"/>
    <cellStyle name="Calculation 2 2 4 7 3" xfId="37591"/>
    <cellStyle name="Calculation 2 2 4 8" xfId="25899"/>
    <cellStyle name="Calculation 2 2 4 8 2" xfId="28770"/>
    <cellStyle name="Calculation 2 2 4 8 3" xfId="35488"/>
    <cellStyle name="Calculation 2 2 4 8 4" xfId="22056"/>
    <cellStyle name="Calculation 2 2 4 9" xfId="21176"/>
    <cellStyle name="Calculation 2 2 5" xfId="757"/>
    <cellStyle name="Calculation 2 2 5 10" xfId="26048"/>
    <cellStyle name="Calculation 2 2 5 11" xfId="21096"/>
    <cellStyle name="Calculation 2 2 5 2" xfId="758"/>
    <cellStyle name="Calculation 2 2 5 2 2" xfId="21349"/>
    <cellStyle name="Calculation 2 2 5 2 2 2" xfId="30508"/>
    <cellStyle name="Calculation 2 2 5 2 2 2 2" xfId="23739"/>
    <cellStyle name="Calculation 2 2 5 2 2 3" xfId="29675"/>
    <cellStyle name="Calculation 2 2 5 2 2 3 2" xfId="22917"/>
    <cellStyle name="Calculation 2 2 5 2 2 4" xfId="33295"/>
    <cellStyle name="Calculation 2 2 5 2 2 4 2" xfId="36699"/>
    <cellStyle name="Calculation 2 2 5 2 2 5" xfId="32643"/>
    <cellStyle name="Calculation 2 2 5 2 2 5 2" xfId="25988"/>
    <cellStyle name="Calculation 2 2 5 2 2 6" xfId="34000"/>
    <cellStyle name="Calculation 2 2 5 2 2 6 2" xfId="36518"/>
    <cellStyle name="Calculation 2 2 5 2 2 7" xfId="34830"/>
    <cellStyle name="Calculation 2 2 5 2 2 7 2" xfId="37408"/>
    <cellStyle name="Calculation 2 2 5 2 2 8" xfId="29313"/>
    <cellStyle name="Calculation 2 2 5 2 2 9" xfId="22580"/>
    <cellStyle name="Calculation 2 2 5 2 3" xfId="25740"/>
    <cellStyle name="Calculation 2 2 5 2 3 2" xfId="30354"/>
    <cellStyle name="Calculation 2 2 5 2 3 2 2" xfId="23589"/>
    <cellStyle name="Calculation 2 2 5 2 3 3" xfId="31843"/>
    <cellStyle name="Calculation 2 2 5 2 3 3 2" xfId="25049"/>
    <cellStyle name="Calculation 2 2 5 2 3 4" xfId="33334"/>
    <cellStyle name="Calculation 2 2 5 2 3 4 2" xfId="36349"/>
    <cellStyle name="Calculation 2 2 5 2 3 5" xfId="34263"/>
    <cellStyle name="Calculation 2 2 5 2 3 5 2" xfId="27274"/>
    <cellStyle name="Calculation 2 2 5 2 3 6" xfId="32573"/>
    <cellStyle name="Calculation 2 2 5 2 3 6 2" xfId="25877"/>
    <cellStyle name="Calculation 2 2 5 2 3 7" xfId="29229"/>
    <cellStyle name="Calculation 2 2 5 2 3 8" xfId="22496"/>
    <cellStyle name="Calculation 2 2 5 2 4" xfId="21265"/>
    <cellStyle name="Calculation 2 2 5 2 4 2" xfId="35064"/>
    <cellStyle name="Calculation 2 2 5 2 4 3" xfId="37596"/>
    <cellStyle name="Calculation 2 2 5 2 5" xfId="25894"/>
    <cellStyle name="Calculation 2 2 5 2 5 2" xfId="28775"/>
    <cellStyle name="Calculation 2 2 5 2 5 3" xfId="35493"/>
    <cellStyle name="Calculation 2 2 5 2 5 4" xfId="22061"/>
    <cellStyle name="Calculation 2 2 5 2 6" xfId="21181"/>
    <cellStyle name="Calculation 2 2 5 2 7" xfId="26047"/>
    <cellStyle name="Calculation 2 2 5 2 8" xfId="21097"/>
    <cellStyle name="Calculation 2 2 5 3" xfId="759"/>
    <cellStyle name="Calculation 2 2 5 3 2" xfId="21350"/>
    <cellStyle name="Calculation 2 2 5 3 2 2" xfId="30509"/>
    <cellStyle name="Calculation 2 2 5 3 2 2 2" xfId="23740"/>
    <cellStyle name="Calculation 2 2 5 3 2 3" xfId="29676"/>
    <cellStyle name="Calculation 2 2 5 3 2 3 2" xfId="22918"/>
    <cellStyle name="Calculation 2 2 5 3 2 4" xfId="32073"/>
    <cellStyle name="Calculation 2 2 5 3 2 4 2" xfId="25279"/>
    <cellStyle name="Calculation 2 2 5 3 2 5" xfId="33038"/>
    <cellStyle name="Calculation 2 2 5 3 2 5 2" xfId="36036"/>
    <cellStyle name="Calculation 2 2 5 3 2 6" xfId="34001"/>
    <cellStyle name="Calculation 2 2 5 3 2 6 2" xfId="36675"/>
    <cellStyle name="Calculation 2 2 5 3 2 7" xfId="34752"/>
    <cellStyle name="Calculation 2 2 5 3 2 7 2" xfId="28731"/>
    <cellStyle name="Calculation 2 2 5 3 2 8" xfId="29314"/>
    <cellStyle name="Calculation 2 2 5 3 2 9" xfId="22581"/>
    <cellStyle name="Calculation 2 2 5 3 3" xfId="25739"/>
    <cellStyle name="Calculation 2 2 5 3 3 2" xfId="30353"/>
    <cellStyle name="Calculation 2 2 5 3 3 2 2" xfId="23588"/>
    <cellStyle name="Calculation 2 2 5 3 3 3" xfId="31844"/>
    <cellStyle name="Calculation 2 2 5 3 3 3 2" xfId="25050"/>
    <cellStyle name="Calculation 2 2 5 3 3 4" xfId="33427"/>
    <cellStyle name="Calculation 2 2 5 3 3 4 2" xfId="36167"/>
    <cellStyle name="Calculation 2 2 5 3 3 5" xfId="34262"/>
    <cellStyle name="Calculation 2 2 5 3 3 5 2" xfId="27272"/>
    <cellStyle name="Calculation 2 2 5 3 3 6" xfId="32598"/>
    <cellStyle name="Calculation 2 2 5 3 3 6 2" xfId="25943"/>
    <cellStyle name="Calculation 2 2 5 3 3 7" xfId="29230"/>
    <cellStyle name="Calculation 2 2 5 3 3 8" xfId="22497"/>
    <cellStyle name="Calculation 2 2 5 3 4" xfId="21266"/>
    <cellStyle name="Calculation 2 2 5 3 4 2" xfId="35065"/>
    <cellStyle name="Calculation 2 2 5 3 4 3" xfId="37597"/>
    <cellStyle name="Calculation 2 2 5 3 5" xfId="25893"/>
    <cellStyle name="Calculation 2 2 5 3 5 2" xfId="28776"/>
    <cellStyle name="Calculation 2 2 5 3 5 3" xfId="35494"/>
    <cellStyle name="Calculation 2 2 5 3 5 4" xfId="22062"/>
    <cellStyle name="Calculation 2 2 5 3 6" xfId="21182"/>
    <cellStyle name="Calculation 2 2 5 3 7" xfId="26046"/>
    <cellStyle name="Calculation 2 2 5 3 8" xfId="21098"/>
    <cellStyle name="Calculation 2 2 5 4" xfId="760"/>
    <cellStyle name="Calculation 2 2 5 4 2" xfId="21351"/>
    <cellStyle name="Calculation 2 2 5 4 2 2" xfId="30510"/>
    <cellStyle name="Calculation 2 2 5 4 2 2 2" xfId="23741"/>
    <cellStyle name="Calculation 2 2 5 4 2 3" xfId="29677"/>
    <cellStyle name="Calculation 2 2 5 4 2 3 2" xfId="22919"/>
    <cellStyle name="Calculation 2 2 5 4 2 4" xfId="32072"/>
    <cellStyle name="Calculation 2 2 5 4 2 4 2" xfId="25278"/>
    <cellStyle name="Calculation 2 2 5 4 2 5" xfId="33821"/>
    <cellStyle name="Calculation 2 2 5 4 2 5 2" xfId="36069"/>
    <cellStyle name="Calculation 2 2 5 4 2 6" xfId="34002"/>
    <cellStyle name="Calculation 2 2 5 4 2 6 2" xfId="36056"/>
    <cellStyle name="Calculation 2 2 5 4 2 7" xfId="32867"/>
    <cellStyle name="Calculation 2 2 5 4 2 7 2" xfId="36871"/>
    <cellStyle name="Calculation 2 2 5 4 2 8" xfId="29315"/>
    <cellStyle name="Calculation 2 2 5 4 2 9" xfId="22582"/>
    <cellStyle name="Calculation 2 2 5 4 3" xfId="25738"/>
    <cellStyle name="Calculation 2 2 5 4 3 2" xfId="30352"/>
    <cellStyle name="Calculation 2 2 5 4 3 2 2" xfId="23587"/>
    <cellStyle name="Calculation 2 2 5 4 3 3" xfId="31845"/>
    <cellStyle name="Calculation 2 2 5 4 3 3 2" xfId="25051"/>
    <cellStyle name="Calculation 2 2 5 4 3 4" xfId="32290"/>
    <cellStyle name="Calculation 2 2 5 4 3 4 2" xfId="25495"/>
    <cellStyle name="Calculation 2 2 5 4 3 5" xfId="34261"/>
    <cellStyle name="Calculation 2 2 5 4 3 5 2" xfId="27271"/>
    <cellStyle name="Calculation 2 2 5 4 3 6" xfId="32794"/>
    <cellStyle name="Calculation 2 2 5 4 3 6 2" xfId="36510"/>
    <cellStyle name="Calculation 2 2 5 4 3 7" xfId="29231"/>
    <cellStyle name="Calculation 2 2 5 4 3 8" xfId="22498"/>
    <cellStyle name="Calculation 2 2 5 4 4" xfId="21267"/>
    <cellStyle name="Calculation 2 2 5 4 4 2" xfId="35066"/>
    <cellStyle name="Calculation 2 2 5 4 4 3" xfId="37598"/>
    <cellStyle name="Calculation 2 2 5 4 5" xfId="25892"/>
    <cellStyle name="Calculation 2 2 5 4 5 2" xfId="28777"/>
    <cellStyle name="Calculation 2 2 5 4 5 3" xfId="35495"/>
    <cellStyle name="Calculation 2 2 5 4 5 4" xfId="22063"/>
    <cellStyle name="Calculation 2 2 5 4 6" xfId="21183"/>
    <cellStyle name="Calculation 2 2 5 4 7" xfId="26045"/>
    <cellStyle name="Calculation 2 2 5 4 8" xfId="21099"/>
    <cellStyle name="Calculation 2 2 5 5" xfId="21348"/>
    <cellStyle name="Calculation 2 2 5 5 2" xfId="30507"/>
    <cellStyle name="Calculation 2 2 5 5 2 2" xfId="23738"/>
    <cellStyle name="Calculation 2 2 5 5 3" xfId="29674"/>
    <cellStyle name="Calculation 2 2 5 5 3 2" xfId="22916"/>
    <cellStyle name="Calculation 2 2 5 5 4" xfId="33385"/>
    <cellStyle name="Calculation 2 2 5 5 4 2" xfId="36765"/>
    <cellStyle name="Calculation 2 2 5 5 5" xfId="33464"/>
    <cellStyle name="Calculation 2 2 5 5 5 2" xfId="36235"/>
    <cellStyle name="Calculation 2 2 5 5 6" xfId="33999"/>
    <cellStyle name="Calculation 2 2 5 5 6 2" xfId="36797"/>
    <cellStyle name="Calculation 2 2 5 5 7" xfId="32868"/>
    <cellStyle name="Calculation 2 2 5 5 7 2" xfId="36773"/>
    <cellStyle name="Calculation 2 2 5 5 8" xfId="29312"/>
    <cellStyle name="Calculation 2 2 5 5 9" xfId="22579"/>
    <cellStyle name="Calculation 2 2 5 6" xfId="25741"/>
    <cellStyle name="Calculation 2 2 5 6 2" xfId="30355"/>
    <cellStyle name="Calculation 2 2 5 6 2 2" xfId="23590"/>
    <cellStyle name="Calculation 2 2 5 6 3" xfId="31842"/>
    <cellStyle name="Calculation 2 2 5 6 3 2" xfId="25048"/>
    <cellStyle name="Calculation 2 2 5 6 4" xfId="32306"/>
    <cellStyle name="Calculation 2 2 5 6 4 2" xfId="25510"/>
    <cellStyle name="Calculation 2 2 5 6 5" xfId="34264"/>
    <cellStyle name="Calculation 2 2 5 6 5 2" xfId="27276"/>
    <cellStyle name="Calculation 2 2 5 6 6" xfId="32793"/>
    <cellStyle name="Calculation 2 2 5 6 6 2" xfId="36875"/>
    <cellStyle name="Calculation 2 2 5 6 7" xfId="29228"/>
    <cellStyle name="Calculation 2 2 5 6 8" xfId="22495"/>
    <cellStyle name="Calculation 2 2 5 7" xfId="21264"/>
    <cellStyle name="Calculation 2 2 5 7 2" xfId="35063"/>
    <cellStyle name="Calculation 2 2 5 7 3" xfId="37595"/>
    <cellStyle name="Calculation 2 2 5 8" xfId="25895"/>
    <cellStyle name="Calculation 2 2 5 8 2" xfId="28774"/>
    <cellStyle name="Calculation 2 2 5 8 3" xfId="35492"/>
    <cellStyle name="Calculation 2 2 5 8 4" xfId="22060"/>
    <cellStyle name="Calculation 2 2 5 9" xfId="21180"/>
    <cellStyle name="Calculation 2 2 6" xfId="761"/>
    <cellStyle name="Calculation 2 2 6 2" xfId="21352"/>
    <cellStyle name="Calculation 2 2 6 2 2" xfId="30511"/>
    <cellStyle name="Calculation 2 2 6 2 2 2" xfId="23742"/>
    <cellStyle name="Calculation 2 2 6 2 3" xfId="29678"/>
    <cellStyle name="Calculation 2 2 6 2 3 2" xfId="22920"/>
    <cellStyle name="Calculation 2 2 6 2 4" xfId="33387"/>
    <cellStyle name="Calculation 2 2 6 2 4 2" xfId="36190"/>
    <cellStyle name="Calculation 2 2 6 2 5" xfId="33410"/>
    <cellStyle name="Calculation 2 2 6 2 5 2" xfId="36594"/>
    <cellStyle name="Calculation 2 2 6 2 6" xfId="34003"/>
    <cellStyle name="Calculation 2 2 6 2 6 2" xfId="36200"/>
    <cellStyle name="Calculation 2 2 6 2 7" xfId="32269"/>
    <cellStyle name="Calculation 2 2 6 2 7 2" xfId="25474"/>
    <cellStyle name="Calculation 2 2 6 2 8" xfId="29316"/>
    <cellStyle name="Calculation 2 2 6 2 9" xfId="22583"/>
    <cellStyle name="Calculation 2 2 6 3" xfId="25737"/>
    <cellStyle name="Calculation 2 2 6 3 2" xfId="30351"/>
    <cellStyle name="Calculation 2 2 6 3 2 2" xfId="23586"/>
    <cellStyle name="Calculation 2 2 6 3 3" xfId="31846"/>
    <cellStyle name="Calculation 2 2 6 3 3 2" xfId="25052"/>
    <cellStyle name="Calculation 2 2 6 3 4" xfId="32356"/>
    <cellStyle name="Calculation 2 2 6 3 4 2" xfId="25560"/>
    <cellStyle name="Calculation 2 2 6 3 5" xfId="34260"/>
    <cellStyle name="Calculation 2 2 6 3 5 2" xfId="27269"/>
    <cellStyle name="Calculation 2 2 6 3 6" xfId="33855"/>
    <cellStyle name="Calculation 2 2 6 3 6 2" xfId="37177"/>
    <cellStyle name="Calculation 2 2 6 3 7" xfId="29232"/>
    <cellStyle name="Calculation 2 2 6 3 8" xfId="22499"/>
    <cellStyle name="Calculation 2 2 6 4" xfId="21268"/>
    <cellStyle name="Calculation 2 2 6 4 2" xfId="35067"/>
    <cellStyle name="Calculation 2 2 6 4 3" xfId="37599"/>
    <cellStyle name="Calculation 2 2 6 5" xfId="25891"/>
    <cellStyle name="Calculation 2 2 6 5 2" xfId="28778"/>
    <cellStyle name="Calculation 2 2 6 5 3" xfId="35496"/>
    <cellStyle name="Calculation 2 2 6 5 4" xfId="22064"/>
    <cellStyle name="Calculation 2 2 6 6" xfId="21184"/>
    <cellStyle name="Calculation 2 2 6 7" xfId="26044"/>
    <cellStyle name="Calculation 2 2 6 8" xfId="21100"/>
    <cellStyle name="Calculation 2 2 7" xfId="762"/>
    <cellStyle name="Calculation 2 2 7 2" xfId="21353"/>
    <cellStyle name="Calculation 2 2 7 2 2" xfId="30512"/>
    <cellStyle name="Calculation 2 2 7 2 2 2" xfId="23743"/>
    <cellStyle name="Calculation 2 2 7 2 3" xfId="29679"/>
    <cellStyle name="Calculation 2 2 7 2 3 2" xfId="22921"/>
    <cellStyle name="Calculation 2 2 7 2 4" xfId="33293"/>
    <cellStyle name="Calculation 2 2 7 2 4 2" xfId="36843"/>
    <cellStyle name="Calculation 2 2 7 2 5" xfId="32365"/>
    <cellStyle name="Calculation 2 2 7 2 5 2" xfId="25569"/>
    <cellStyle name="Calculation 2 2 7 2 6" xfId="34004"/>
    <cellStyle name="Calculation 2 2 7 2 6 2" xfId="35973"/>
    <cellStyle name="Calculation 2 2 7 2 7" xfId="34832"/>
    <cellStyle name="Calculation 2 2 7 2 7 2" xfId="37410"/>
    <cellStyle name="Calculation 2 2 7 2 8" xfId="29317"/>
    <cellStyle name="Calculation 2 2 7 2 9" xfId="22584"/>
    <cellStyle name="Calculation 2 2 7 3" xfId="25736"/>
    <cellStyle name="Calculation 2 2 7 3 2" xfId="30348"/>
    <cellStyle name="Calculation 2 2 7 3 2 2" xfId="23585"/>
    <cellStyle name="Calculation 2 2 7 3 3" xfId="31847"/>
    <cellStyle name="Calculation 2 2 7 3 3 2" xfId="25053"/>
    <cellStyle name="Calculation 2 2 7 3 4" xfId="32329"/>
    <cellStyle name="Calculation 2 2 7 3 4 2" xfId="25533"/>
    <cellStyle name="Calculation 2 2 7 3 5" xfId="34259"/>
    <cellStyle name="Calculation 2 2 7 3 5 2" xfId="27268"/>
    <cellStyle name="Calculation 2 2 7 3 6" xfId="32132"/>
    <cellStyle name="Calculation 2 2 7 3 6 2" xfId="25338"/>
    <cellStyle name="Calculation 2 2 7 3 7" xfId="29233"/>
    <cellStyle name="Calculation 2 2 7 3 8" xfId="22500"/>
    <cellStyle name="Calculation 2 2 7 4" xfId="21269"/>
    <cellStyle name="Calculation 2 2 7 4 2" xfId="35068"/>
    <cellStyle name="Calculation 2 2 7 4 3" xfId="37600"/>
    <cellStyle name="Calculation 2 2 7 5" xfId="25890"/>
    <cellStyle name="Calculation 2 2 7 5 2" xfId="28779"/>
    <cellStyle name="Calculation 2 2 7 5 3" xfId="35497"/>
    <cellStyle name="Calculation 2 2 7 5 4" xfId="22065"/>
    <cellStyle name="Calculation 2 2 7 6" xfId="21185"/>
    <cellStyle name="Calculation 2 2 7 7" xfId="26043"/>
    <cellStyle name="Calculation 2 2 7 8" xfId="21101"/>
    <cellStyle name="Calculation 2 2 8" xfId="763"/>
    <cellStyle name="Calculation 2 2 8 2" xfId="21354"/>
    <cellStyle name="Calculation 2 2 8 2 2" xfId="30513"/>
    <cellStyle name="Calculation 2 2 8 2 2 2" xfId="23744"/>
    <cellStyle name="Calculation 2 2 8 2 3" xfId="29680"/>
    <cellStyle name="Calculation 2 2 8 2 3 2" xfId="22922"/>
    <cellStyle name="Calculation 2 2 8 2 4" xfId="32071"/>
    <cellStyle name="Calculation 2 2 8 2 4 2" xfId="25277"/>
    <cellStyle name="Calculation 2 2 8 2 5" xfId="32158"/>
    <cellStyle name="Calculation 2 2 8 2 5 2" xfId="25364"/>
    <cellStyle name="Calculation 2 2 8 2 6" xfId="34005"/>
    <cellStyle name="Calculation 2 2 8 2 6 2" xfId="26466"/>
    <cellStyle name="Calculation 2 2 8 2 7" xfId="34750"/>
    <cellStyle name="Calculation 2 2 8 2 7 2" xfId="28729"/>
    <cellStyle name="Calculation 2 2 8 2 8" xfId="29318"/>
    <cellStyle name="Calculation 2 2 8 2 9" xfId="22585"/>
    <cellStyle name="Calculation 2 2 8 3" xfId="25735"/>
    <cellStyle name="Calculation 2 2 8 3 2" xfId="30347"/>
    <cellStyle name="Calculation 2 2 8 3 2 2" xfId="23584"/>
    <cellStyle name="Calculation 2 2 8 3 3" xfId="31848"/>
    <cellStyle name="Calculation 2 2 8 3 3 2" xfId="25054"/>
    <cellStyle name="Calculation 2 2 8 3 4" xfId="33621"/>
    <cellStyle name="Calculation 2 2 8 3 4 2" xfId="36179"/>
    <cellStyle name="Calculation 2 2 8 3 5" xfId="34258"/>
    <cellStyle name="Calculation 2 2 8 3 5 2" xfId="27266"/>
    <cellStyle name="Calculation 2 2 8 3 6" xfId="32149"/>
    <cellStyle name="Calculation 2 2 8 3 6 2" xfId="25355"/>
    <cellStyle name="Calculation 2 2 8 3 7" xfId="29234"/>
    <cellStyle name="Calculation 2 2 8 3 8" xfId="22501"/>
    <cellStyle name="Calculation 2 2 8 4" xfId="21270"/>
    <cellStyle name="Calculation 2 2 8 4 2" xfId="35069"/>
    <cellStyle name="Calculation 2 2 8 4 3" xfId="37601"/>
    <cellStyle name="Calculation 2 2 8 5" xfId="25889"/>
    <cellStyle name="Calculation 2 2 8 5 2" xfId="28780"/>
    <cellStyle name="Calculation 2 2 8 5 3" xfId="35498"/>
    <cellStyle name="Calculation 2 2 8 5 4" xfId="22066"/>
    <cellStyle name="Calculation 2 2 8 6" xfId="21186"/>
    <cellStyle name="Calculation 2 2 8 7" xfId="26042"/>
    <cellStyle name="Calculation 2 2 8 8" xfId="21102"/>
    <cellStyle name="Calculation 2 2 9" xfId="764"/>
    <cellStyle name="Calculation 2 2 9 2" xfId="21355"/>
    <cellStyle name="Calculation 2 2 9 2 2" xfId="30514"/>
    <cellStyle name="Calculation 2 2 9 2 2 2" xfId="23745"/>
    <cellStyle name="Calculation 2 2 9 2 3" xfId="29681"/>
    <cellStyle name="Calculation 2 2 9 2 3 2" xfId="22923"/>
    <cellStyle name="Calculation 2 2 9 2 4" xfId="33402"/>
    <cellStyle name="Calculation 2 2 9 2 4 2" xfId="36094"/>
    <cellStyle name="Calculation 2 2 9 2 5" xfId="33268"/>
    <cellStyle name="Calculation 2 2 9 2 5 2" xfId="26416"/>
    <cellStyle name="Calculation 2 2 9 2 6" xfId="34006"/>
    <cellStyle name="Calculation 2 2 9 2 6 2" xfId="37166"/>
    <cellStyle name="Calculation 2 2 9 2 7" xfId="33808"/>
    <cellStyle name="Calculation 2 2 9 2 7 2" xfId="35987"/>
    <cellStyle name="Calculation 2 2 9 2 8" xfId="29319"/>
    <cellStyle name="Calculation 2 2 9 2 9" xfId="22586"/>
    <cellStyle name="Calculation 2 2 9 3" xfId="25734"/>
    <cellStyle name="Calculation 2 2 9 3 2" xfId="30346"/>
    <cellStyle name="Calculation 2 2 9 3 2 2" xfId="23583"/>
    <cellStyle name="Calculation 2 2 9 3 3" xfId="31849"/>
    <cellStyle name="Calculation 2 2 9 3 3 2" xfId="25055"/>
    <cellStyle name="Calculation 2 2 9 3 4" xfId="32980"/>
    <cellStyle name="Calculation 2 2 9 3 4 2" xfId="37232"/>
    <cellStyle name="Calculation 2 2 9 3 5" xfId="34257"/>
    <cellStyle name="Calculation 2 2 9 3 5 2" xfId="27264"/>
    <cellStyle name="Calculation 2 2 9 3 6" xfId="33574"/>
    <cellStyle name="Calculation 2 2 9 3 6 2" xfId="36777"/>
    <cellStyle name="Calculation 2 2 9 3 7" xfId="29235"/>
    <cellStyle name="Calculation 2 2 9 3 8" xfId="22502"/>
    <cellStyle name="Calculation 2 2 9 4" xfId="21271"/>
    <cellStyle name="Calculation 2 2 9 4 2" xfId="35070"/>
    <cellStyle name="Calculation 2 2 9 4 3" xfId="37602"/>
    <cellStyle name="Calculation 2 2 9 5" xfId="25888"/>
    <cellStyle name="Calculation 2 2 9 5 2" xfId="28781"/>
    <cellStyle name="Calculation 2 2 9 5 3" xfId="35499"/>
    <cellStyle name="Calculation 2 2 9 5 4" xfId="22067"/>
    <cellStyle name="Calculation 2 2 9 6" xfId="21187"/>
    <cellStyle name="Calculation 2 2 9 7" xfId="26041"/>
    <cellStyle name="Calculation 2 2 9 8" xfId="21103"/>
    <cellStyle name="Calculation 2 20" xfId="25931"/>
    <cellStyle name="Calculation 2 20 2" xfId="28739"/>
    <cellStyle name="Calculation 2 20 3" xfId="35457"/>
    <cellStyle name="Calculation 2 20 4" xfId="22025"/>
    <cellStyle name="Calculation 2 21" xfId="21145"/>
    <cellStyle name="Calculation 2 22" xfId="26084"/>
    <cellStyle name="Calculation 2 23" xfId="21061"/>
    <cellStyle name="Calculation 2 3" xfId="765"/>
    <cellStyle name="Calculation 2 3 2" xfId="766"/>
    <cellStyle name="Calculation 2 3 2 2" xfId="21356"/>
    <cellStyle name="Calculation 2 3 2 2 2" xfId="30515"/>
    <cellStyle name="Calculation 2 3 2 2 2 2" xfId="23746"/>
    <cellStyle name="Calculation 2 3 2 2 3" xfId="29682"/>
    <cellStyle name="Calculation 2 3 2 2 3 2" xfId="22924"/>
    <cellStyle name="Calculation 2 3 2 2 4" xfId="33278"/>
    <cellStyle name="Calculation 2 3 2 2 4 2" xfId="36751"/>
    <cellStyle name="Calculation 2 3 2 2 5" xfId="32367"/>
    <cellStyle name="Calculation 2 3 2 2 5 2" xfId="25570"/>
    <cellStyle name="Calculation 2 3 2 2 6" xfId="34007"/>
    <cellStyle name="Calculation 2 3 2 2 6 2" xfId="36492"/>
    <cellStyle name="Calculation 2 3 2 2 7" xfId="34847"/>
    <cellStyle name="Calculation 2 3 2 2 7 2" xfId="37425"/>
    <cellStyle name="Calculation 2 3 2 2 8" xfId="29320"/>
    <cellStyle name="Calculation 2 3 2 2 9" xfId="22587"/>
    <cellStyle name="Calculation 2 3 2 3" xfId="25732"/>
    <cellStyle name="Calculation 2 3 2 3 2" xfId="30345"/>
    <cellStyle name="Calculation 2 3 2 3 2 2" xfId="23582"/>
    <cellStyle name="Calculation 2 3 2 3 3" xfId="31850"/>
    <cellStyle name="Calculation 2 3 2 3 3 2" xfId="25056"/>
    <cellStyle name="Calculation 2 3 2 3 4" xfId="33252"/>
    <cellStyle name="Calculation 2 3 2 3 4 2" xfId="36022"/>
    <cellStyle name="Calculation 2 3 2 3 5" xfId="34256"/>
    <cellStyle name="Calculation 2 3 2 3 5 2" xfId="27262"/>
    <cellStyle name="Calculation 2 3 2 3 6" xfId="32574"/>
    <cellStyle name="Calculation 2 3 2 3 6 2" xfId="25882"/>
    <cellStyle name="Calculation 2 3 2 3 7" xfId="29236"/>
    <cellStyle name="Calculation 2 3 2 3 8" xfId="22503"/>
    <cellStyle name="Calculation 2 3 2 4" xfId="21272"/>
    <cellStyle name="Calculation 2 3 2 4 2" xfId="35071"/>
    <cellStyle name="Calculation 2 3 2 4 3" xfId="37603"/>
    <cellStyle name="Calculation 2 3 2 5" xfId="25886"/>
    <cellStyle name="Calculation 2 3 2 5 2" xfId="28782"/>
    <cellStyle name="Calculation 2 3 2 5 3" xfId="35500"/>
    <cellStyle name="Calculation 2 3 2 5 4" xfId="22068"/>
    <cellStyle name="Calculation 2 3 2 6" xfId="21188"/>
    <cellStyle name="Calculation 2 3 2 7" xfId="26039"/>
    <cellStyle name="Calculation 2 3 2 8" xfId="21104"/>
    <cellStyle name="Calculation 2 3 3" xfId="767"/>
    <cellStyle name="Calculation 2 3 3 2" xfId="21357"/>
    <cellStyle name="Calculation 2 3 3 2 2" xfId="30516"/>
    <cellStyle name="Calculation 2 3 3 2 2 2" xfId="23747"/>
    <cellStyle name="Calculation 2 3 3 2 3" xfId="30462"/>
    <cellStyle name="Calculation 2 3 3 2 3 2" xfId="23695"/>
    <cellStyle name="Calculation 2 3 3 2 4" xfId="33388"/>
    <cellStyle name="Calculation 2 3 3 2 4 2" xfId="36240"/>
    <cellStyle name="Calculation 2 3 3 2 5" xfId="33742"/>
    <cellStyle name="Calculation 2 3 3 2 5 2" xfId="35907"/>
    <cellStyle name="Calculation 2 3 3 2 6" xfId="34008"/>
    <cellStyle name="Calculation 2 3 3 2 6 2" xfId="36956"/>
    <cellStyle name="Calculation 2 3 3 2 7" xfId="34736"/>
    <cellStyle name="Calculation 2 3 3 2 7 2" xfId="28715"/>
    <cellStyle name="Calculation 2 3 3 2 8" xfId="29321"/>
    <cellStyle name="Calculation 2 3 3 2 9" xfId="22588"/>
    <cellStyle name="Calculation 2 3 3 3" xfId="25731"/>
    <cellStyle name="Calculation 2 3 3 3 2" xfId="30344"/>
    <cellStyle name="Calculation 2 3 3 3 2 2" xfId="23581"/>
    <cellStyle name="Calculation 2 3 3 3 3" xfId="31851"/>
    <cellStyle name="Calculation 2 3 3 3 3 2" xfId="25057"/>
    <cellStyle name="Calculation 2 3 3 3 4" xfId="33861"/>
    <cellStyle name="Calculation 2 3 3 3 4 2" xfId="35900"/>
    <cellStyle name="Calculation 2 3 3 3 5" xfId="34255"/>
    <cellStyle name="Calculation 2 3 3 3 5 2" xfId="27261"/>
    <cellStyle name="Calculation 2 3 3 3 6" xfId="32599"/>
    <cellStyle name="Calculation 2 3 3 3 6 2" xfId="25944"/>
    <cellStyle name="Calculation 2 3 3 3 7" xfId="29237"/>
    <cellStyle name="Calculation 2 3 3 3 8" xfId="22504"/>
    <cellStyle name="Calculation 2 3 3 4" xfId="21273"/>
    <cellStyle name="Calculation 2 3 3 4 2" xfId="35072"/>
    <cellStyle name="Calculation 2 3 3 4 3" xfId="37604"/>
    <cellStyle name="Calculation 2 3 3 5" xfId="25885"/>
    <cellStyle name="Calculation 2 3 3 5 2" xfId="28783"/>
    <cellStyle name="Calculation 2 3 3 5 3" xfId="35501"/>
    <cellStyle name="Calculation 2 3 3 5 4" xfId="22069"/>
    <cellStyle name="Calculation 2 3 3 6" xfId="21189"/>
    <cellStyle name="Calculation 2 3 3 7" xfId="26038"/>
    <cellStyle name="Calculation 2 3 3 8" xfId="21105"/>
    <cellStyle name="Calculation 2 3 4" xfId="768"/>
    <cellStyle name="Calculation 2 3 4 2" xfId="21358"/>
    <cellStyle name="Calculation 2 3 4 2 2" xfId="30517"/>
    <cellStyle name="Calculation 2 3 4 2 2 2" xfId="23748"/>
    <cellStyle name="Calculation 2 3 4 2 3" xfId="30458"/>
    <cellStyle name="Calculation 2 3 4 2 3 2" xfId="23691"/>
    <cellStyle name="Calculation 2 3 4 2 4" xfId="33292"/>
    <cellStyle name="Calculation 2 3 4 2 4 2" xfId="36506"/>
    <cellStyle name="Calculation 2 3 4 2 5" xfId="32642"/>
    <cellStyle name="Calculation 2 3 4 2 5 2" xfId="25987"/>
    <cellStyle name="Calculation 2 3 4 2 6" xfId="34009"/>
    <cellStyle name="Calculation 2 3 4 2 6 2" xfId="36776"/>
    <cellStyle name="Calculation 2 3 4 2 7" xfId="34833"/>
    <cellStyle name="Calculation 2 3 4 2 7 2" xfId="37411"/>
    <cellStyle name="Calculation 2 3 4 2 8" xfId="29322"/>
    <cellStyle name="Calculation 2 3 4 2 9" xfId="22589"/>
    <cellStyle name="Calculation 2 3 4 3" xfId="25730"/>
    <cellStyle name="Calculation 2 3 4 3 2" xfId="30326"/>
    <cellStyle name="Calculation 2 3 4 3 2 2" xfId="23563"/>
    <cellStyle name="Calculation 2 3 4 3 3" xfId="31852"/>
    <cellStyle name="Calculation 2 3 4 3 3 2" xfId="25058"/>
    <cellStyle name="Calculation 2 3 4 3 4" xfId="33486"/>
    <cellStyle name="Calculation 2 3 4 3 4 2" xfId="36170"/>
    <cellStyle name="Calculation 2 3 4 3 5" xfId="34254"/>
    <cellStyle name="Calculation 2 3 4 3 5 2" xfId="27259"/>
    <cellStyle name="Calculation 2 3 4 3 6" xfId="33095"/>
    <cellStyle name="Calculation 2 3 4 3 6 2" xfId="36721"/>
    <cellStyle name="Calculation 2 3 4 3 7" xfId="29238"/>
    <cellStyle name="Calculation 2 3 4 3 8" xfId="22505"/>
    <cellStyle name="Calculation 2 3 4 4" xfId="21274"/>
    <cellStyle name="Calculation 2 3 4 4 2" xfId="35073"/>
    <cellStyle name="Calculation 2 3 4 4 3" xfId="37605"/>
    <cellStyle name="Calculation 2 3 4 5" xfId="25884"/>
    <cellStyle name="Calculation 2 3 4 5 2" xfId="28784"/>
    <cellStyle name="Calculation 2 3 4 5 3" xfId="35502"/>
    <cellStyle name="Calculation 2 3 4 5 4" xfId="22070"/>
    <cellStyle name="Calculation 2 3 4 6" xfId="21190"/>
    <cellStyle name="Calculation 2 3 4 7" xfId="26037"/>
    <cellStyle name="Calculation 2 3 4 8" xfId="21106"/>
    <cellStyle name="Calculation 2 3 5" xfId="769"/>
    <cellStyle name="Calculation 2 3 5 2" xfId="21359"/>
    <cellStyle name="Calculation 2 3 5 2 2" xfId="30518"/>
    <cellStyle name="Calculation 2 3 5 2 2 2" xfId="23749"/>
    <cellStyle name="Calculation 2 3 5 2 3" xfId="30464"/>
    <cellStyle name="Calculation 2 3 5 2 3 2" xfId="23697"/>
    <cellStyle name="Calculation 2 3 5 2 4" xfId="32070"/>
    <cellStyle name="Calculation 2 3 5 2 4 2" xfId="25276"/>
    <cellStyle name="Calculation 2 3 5 2 5" xfId="33631"/>
    <cellStyle name="Calculation 2 3 5 2 5 2" xfId="37190"/>
    <cellStyle name="Calculation 2 3 5 2 6" xfId="34010"/>
    <cellStyle name="Calculation 2 3 5 2 6 2" xfId="36305"/>
    <cellStyle name="Calculation 2 3 5 2 7" xfId="34749"/>
    <cellStyle name="Calculation 2 3 5 2 7 2" xfId="28728"/>
    <cellStyle name="Calculation 2 3 5 2 8" xfId="29323"/>
    <cellStyle name="Calculation 2 3 5 2 9" xfId="22590"/>
    <cellStyle name="Calculation 2 3 5 3" xfId="25729"/>
    <cellStyle name="Calculation 2 3 5 3 2" xfId="30321"/>
    <cellStyle name="Calculation 2 3 5 3 2 2" xfId="23558"/>
    <cellStyle name="Calculation 2 3 5 3 3" xfId="31853"/>
    <cellStyle name="Calculation 2 3 5 3 3 2" xfId="25059"/>
    <cellStyle name="Calculation 2 3 5 3 4" xfId="33426"/>
    <cellStyle name="Calculation 2 3 5 3 4 2" xfId="36343"/>
    <cellStyle name="Calculation 2 3 5 3 5" xfId="34253"/>
    <cellStyle name="Calculation 2 3 5 3 5 2" xfId="27258"/>
    <cellStyle name="Calculation 2 3 5 3 6" xfId="33683"/>
    <cellStyle name="Calculation 2 3 5 3 6 2" xfId="36979"/>
    <cellStyle name="Calculation 2 3 5 3 7" xfId="29239"/>
    <cellStyle name="Calculation 2 3 5 3 8" xfId="22506"/>
    <cellStyle name="Calculation 2 3 5 4" xfId="21275"/>
    <cellStyle name="Calculation 2 3 5 4 2" xfId="35074"/>
    <cellStyle name="Calculation 2 3 5 4 3" xfId="37606"/>
    <cellStyle name="Calculation 2 3 5 5" xfId="25883"/>
    <cellStyle name="Calculation 2 3 5 5 2" xfId="28785"/>
    <cellStyle name="Calculation 2 3 5 5 3" xfId="35503"/>
    <cellStyle name="Calculation 2 3 5 5 4" xfId="22071"/>
    <cellStyle name="Calculation 2 3 5 6" xfId="21191"/>
    <cellStyle name="Calculation 2 3 5 7" xfId="26036"/>
    <cellStyle name="Calculation 2 3 5 8" xfId="21107"/>
    <cellStyle name="Calculation 2 4" xfId="770"/>
    <cellStyle name="Calculation 2 4 2" xfId="771"/>
    <cellStyle name="Calculation 2 4 2 2" xfId="21360"/>
    <cellStyle name="Calculation 2 4 2 2 2" xfId="30519"/>
    <cellStyle name="Calculation 2 4 2 2 2 2" xfId="23750"/>
    <cellStyle name="Calculation 2 4 2 2 3" xfId="30459"/>
    <cellStyle name="Calculation 2 4 2 2 3 2" xfId="23692"/>
    <cellStyle name="Calculation 2 4 2 2 4" xfId="33389"/>
    <cellStyle name="Calculation 2 4 2 2 4 2" xfId="36013"/>
    <cellStyle name="Calculation 2 4 2 2 5" xfId="33753"/>
    <cellStyle name="Calculation 2 4 2 2 5 2" xfId="36939"/>
    <cellStyle name="Calculation 2 4 2 2 6" xfId="34011"/>
    <cellStyle name="Calculation 2 4 2 2 6 2" xfId="36296"/>
    <cellStyle name="Calculation 2 4 2 2 7" xfId="32866"/>
    <cellStyle name="Calculation 2 4 2 2 7 2" xfId="36436"/>
    <cellStyle name="Calculation 2 4 2 2 8" xfId="29324"/>
    <cellStyle name="Calculation 2 4 2 2 9" xfId="22591"/>
    <cellStyle name="Calculation 2 4 2 3" xfId="25727"/>
    <cellStyle name="Calculation 2 4 2 3 2" xfId="30316"/>
    <cellStyle name="Calculation 2 4 2 3 2 2" xfId="23553"/>
    <cellStyle name="Calculation 2 4 2 3 3" xfId="31854"/>
    <cellStyle name="Calculation 2 4 2 3 3 2" xfId="25060"/>
    <cellStyle name="Calculation 2 4 2 3 4" xfId="32303"/>
    <cellStyle name="Calculation 2 4 2 3 4 2" xfId="25507"/>
    <cellStyle name="Calculation 2 4 2 3 5" xfId="34252"/>
    <cellStyle name="Calculation 2 4 2 3 5 2" xfId="27256"/>
    <cellStyle name="Calculation 2 4 2 3 6" xfId="33338"/>
    <cellStyle name="Calculation 2 4 2 3 6 2" xfId="36840"/>
    <cellStyle name="Calculation 2 4 2 3 7" xfId="29240"/>
    <cellStyle name="Calculation 2 4 2 3 8" xfId="22507"/>
    <cellStyle name="Calculation 2 4 2 4" xfId="21276"/>
    <cellStyle name="Calculation 2 4 2 4 2" xfId="35075"/>
    <cellStyle name="Calculation 2 4 2 4 3" xfId="37607"/>
    <cellStyle name="Calculation 2 4 2 5" xfId="25881"/>
    <cellStyle name="Calculation 2 4 2 5 2" xfId="28786"/>
    <cellStyle name="Calculation 2 4 2 5 3" xfId="35504"/>
    <cellStyle name="Calculation 2 4 2 5 4" xfId="22072"/>
    <cellStyle name="Calculation 2 4 2 6" xfId="21192"/>
    <cellStyle name="Calculation 2 4 2 7" xfId="26034"/>
    <cellStyle name="Calculation 2 4 2 8" xfId="21108"/>
    <cellStyle name="Calculation 2 4 3" xfId="772"/>
    <cellStyle name="Calculation 2 4 3 2" xfId="21361"/>
    <cellStyle name="Calculation 2 4 3 2 2" xfId="30520"/>
    <cellStyle name="Calculation 2 4 3 2 2 2" xfId="23751"/>
    <cellStyle name="Calculation 2 4 3 2 3" xfId="30461"/>
    <cellStyle name="Calculation 2 4 3 2 3 2" xfId="23694"/>
    <cellStyle name="Calculation 2 4 3 2 4" xfId="33291"/>
    <cellStyle name="Calculation 2 4 3 2 4 2" xfId="35936"/>
    <cellStyle name="Calculation 2 4 3 2 5" xfId="32276"/>
    <cellStyle name="Calculation 2 4 3 2 5 2" xfId="25481"/>
    <cellStyle name="Calculation 2 4 3 2 6" xfId="34012"/>
    <cellStyle name="Calculation 2 4 3 2 6 2" xfId="35889"/>
    <cellStyle name="Calculation 2 4 3 2 7" xfId="34834"/>
    <cellStyle name="Calculation 2 4 3 2 7 2" xfId="37412"/>
    <cellStyle name="Calculation 2 4 3 2 8" xfId="29325"/>
    <cellStyle name="Calculation 2 4 3 2 9" xfId="22592"/>
    <cellStyle name="Calculation 2 4 3 3" xfId="25726"/>
    <cellStyle name="Calculation 2 4 3 3 2" xfId="30311"/>
    <cellStyle name="Calculation 2 4 3 3 2 2" xfId="23548"/>
    <cellStyle name="Calculation 2 4 3 3 3" xfId="31855"/>
    <cellStyle name="Calculation 2 4 3 3 3 2" xfId="25061"/>
    <cellStyle name="Calculation 2 4 3 3 4" xfId="33135"/>
    <cellStyle name="Calculation 2 4 3 3 4 2" xfId="36591"/>
    <cellStyle name="Calculation 2 4 3 3 5" xfId="34251"/>
    <cellStyle name="Calculation 2 4 3 3 5 2" xfId="27254"/>
    <cellStyle name="Calculation 2 4 3 3 6" xfId="33639"/>
    <cellStyle name="Calculation 2 4 3 3 6 2" xfId="36821"/>
    <cellStyle name="Calculation 2 4 3 3 7" xfId="29241"/>
    <cellStyle name="Calculation 2 4 3 3 8" xfId="22508"/>
    <cellStyle name="Calculation 2 4 3 4" xfId="21277"/>
    <cellStyle name="Calculation 2 4 3 4 2" xfId="35076"/>
    <cellStyle name="Calculation 2 4 3 4 3" xfId="37608"/>
    <cellStyle name="Calculation 2 4 3 5" xfId="25880"/>
    <cellStyle name="Calculation 2 4 3 5 2" xfId="28787"/>
    <cellStyle name="Calculation 2 4 3 5 3" xfId="35505"/>
    <cellStyle name="Calculation 2 4 3 5 4" xfId="22073"/>
    <cellStyle name="Calculation 2 4 3 6" xfId="21193"/>
    <cellStyle name="Calculation 2 4 3 7" xfId="26033"/>
    <cellStyle name="Calculation 2 4 3 8" xfId="21109"/>
    <cellStyle name="Calculation 2 4 4" xfId="773"/>
    <cellStyle name="Calculation 2 4 4 2" xfId="21362"/>
    <cellStyle name="Calculation 2 4 4 2 2" xfId="30521"/>
    <cellStyle name="Calculation 2 4 4 2 2 2" xfId="23752"/>
    <cellStyle name="Calculation 2 4 4 2 3" xfId="29683"/>
    <cellStyle name="Calculation 2 4 4 2 3 2" xfId="22925"/>
    <cellStyle name="Calculation 2 4 4 2 4" xfId="32069"/>
    <cellStyle name="Calculation 2 4 4 2 4 2" xfId="25275"/>
    <cellStyle name="Calculation 2 4 4 2 5" xfId="32432"/>
    <cellStyle name="Calculation 2 4 4 2 5 2" xfId="25634"/>
    <cellStyle name="Calculation 2 4 4 2 6" xfId="34013"/>
    <cellStyle name="Calculation 2 4 4 2 6 2" xfId="36507"/>
    <cellStyle name="Calculation 2 4 4 2 7" xfId="34748"/>
    <cellStyle name="Calculation 2 4 4 2 7 2" xfId="28727"/>
    <cellStyle name="Calculation 2 4 4 2 8" xfId="29326"/>
    <cellStyle name="Calculation 2 4 4 2 9" xfId="22593"/>
    <cellStyle name="Calculation 2 4 4 3" xfId="25725"/>
    <cellStyle name="Calculation 2 4 4 3 2" xfId="30306"/>
    <cellStyle name="Calculation 2 4 4 3 2 2" xfId="23543"/>
    <cellStyle name="Calculation 2 4 4 3 3" xfId="31856"/>
    <cellStyle name="Calculation 2 4 4 3 3 2" xfId="25062"/>
    <cellStyle name="Calculation 2 4 4 3 4" xfId="32979"/>
    <cellStyle name="Calculation 2 4 4 3 4 2" xfId="26309"/>
    <cellStyle name="Calculation 2 4 4 3 5" xfId="34250"/>
    <cellStyle name="Calculation 2 4 4 3 5 2" xfId="27252"/>
    <cellStyle name="Calculation 2 4 4 3 6" xfId="32197"/>
    <cellStyle name="Calculation 2 4 4 3 6 2" xfId="25403"/>
    <cellStyle name="Calculation 2 4 4 3 7" xfId="29242"/>
    <cellStyle name="Calculation 2 4 4 3 8" xfId="22509"/>
    <cellStyle name="Calculation 2 4 4 4" xfId="21278"/>
    <cellStyle name="Calculation 2 4 4 4 2" xfId="35077"/>
    <cellStyle name="Calculation 2 4 4 4 3" xfId="37609"/>
    <cellStyle name="Calculation 2 4 4 5" xfId="25879"/>
    <cellStyle name="Calculation 2 4 4 5 2" xfId="28788"/>
    <cellStyle name="Calculation 2 4 4 5 3" xfId="35506"/>
    <cellStyle name="Calculation 2 4 4 5 4" xfId="22074"/>
    <cellStyle name="Calculation 2 4 4 6" xfId="21194"/>
    <cellStyle name="Calculation 2 4 4 7" xfId="26032"/>
    <cellStyle name="Calculation 2 4 4 8" xfId="21110"/>
    <cellStyle name="Calculation 2 4 5" xfId="774"/>
    <cellStyle name="Calculation 2 4 5 2" xfId="21363"/>
    <cellStyle name="Calculation 2 4 5 2 2" xfId="30522"/>
    <cellStyle name="Calculation 2 4 5 2 2 2" xfId="23753"/>
    <cellStyle name="Calculation 2 4 5 2 3" xfId="29685"/>
    <cellStyle name="Calculation 2 4 5 2 3 2" xfId="22927"/>
    <cellStyle name="Calculation 2 4 5 2 4" xfId="33390"/>
    <cellStyle name="Calculation 2 4 5 2 4 2" xfId="26426"/>
    <cellStyle name="Calculation 2 4 5 2 5" xfId="33592"/>
    <cellStyle name="Calculation 2 4 5 2 5 2" xfId="36181"/>
    <cellStyle name="Calculation 2 4 5 2 6" xfId="34014"/>
    <cellStyle name="Calculation 2 4 5 2 6 2" xfId="36796"/>
    <cellStyle name="Calculation 2 4 5 2 7" xfId="32632"/>
    <cellStyle name="Calculation 2 4 5 2 7 2" xfId="25977"/>
    <cellStyle name="Calculation 2 4 5 2 8" xfId="29327"/>
    <cellStyle name="Calculation 2 4 5 2 9" xfId="22594"/>
    <cellStyle name="Calculation 2 4 5 3" xfId="25724"/>
    <cellStyle name="Calculation 2 4 5 3 2" xfId="30301"/>
    <cellStyle name="Calculation 2 4 5 3 2 2" xfId="23538"/>
    <cellStyle name="Calculation 2 4 5 3 3" xfId="31857"/>
    <cellStyle name="Calculation 2 4 5 3 3 2" xfId="25063"/>
    <cellStyle name="Calculation 2 4 5 3 4" xfId="32358"/>
    <cellStyle name="Calculation 2 4 5 3 4 2" xfId="25562"/>
    <cellStyle name="Calculation 2 4 5 3 5" xfId="34249"/>
    <cellStyle name="Calculation 2 4 5 3 5 2" xfId="27251"/>
    <cellStyle name="Calculation 2 4 5 3 6" xfId="32215"/>
    <cellStyle name="Calculation 2 4 5 3 6 2" xfId="25421"/>
    <cellStyle name="Calculation 2 4 5 3 7" xfId="29243"/>
    <cellStyle name="Calculation 2 4 5 3 8" xfId="22510"/>
    <cellStyle name="Calculation 2 4 5 4" xfId="21279"/>
    <cellStyle name="Calculation 2 4 5 4 2" xfId="35078"/>
    <cellStyle name="Calculation 2 4 5 4 3" xfId="37610"/>
    <cellStyle name="Calculation 2 4 5 5" xfId="25878"/>
    <cellStyle name="Calculation 2 4 5 5 2" xfId="28789"/>
    <cellStyle name="Calculation 2 4 5 5 3" xfId="35507"/>
    <cellStyle name="Calculation 2 4 5 5 4" xfId="22075"/>
    <cellStyle name="Calculation 2 4 5 6" xfId="21195"/>
    <cellStyle name="Calculation 2 4 5 7" xfId="26031"/>
    <cellStyle name="Calculation 2 4 5 8" xfId="21111"/>
    <cellStyle name="Calculation 2 5" xfId="775"/>
    <cellStyle name="Calculation 2 5 2" xfId="776"/>
    <cellStyle name="Calculation 2 5 2 2" xfId="21364"/>
    <cellStyle name="Calculation 2 5 2 2 2" xfId="30523"/>
    <cellStyle name="Calculation 2 5 2 2 2 2" xfId="23754"/>
    <cellStyle name="Calculation 2 5 2 2 3" xfId="30471"/>
    <cellStyle name="Calculation 2 5 2 2 3 2" xfId="23702"/>
    <cellStyle name="Calculation 2 5 2 2 4" xfId="33290"/>
    <cellStyle name="Calculation 2 5 2 2 4 2" xfId="36158"/>
    <cellStyle name="Calculation 2 5 2 2 5" xfId="33659"/>
    <cellStyle name="Calculation 2 5 2 2 5 2" xfId="36219"/>
    <cellStyle name="Calculation 2 5 2 2 6" xfId="34015"/>
    <cellStyle name="Calculation 2 5 2 2 6 2" xfId="36784"/>
    <cellStyle name="Calculation 2 5 2 2 7" xfId="34835"/>
    <cellStyle name="Calculation 2 5 2 2 7 2" xfId="37413"/>
    <cellStyle name="Calculation 2 5 2 2 8" xfId="29328"/>
    <cellStyle name="Calculation 2 5 2 2 9" xfId="22595"/>
    <cellStyle name="Calculation 2 5 2 3" xfId="25722"/>
    <cellStyle name="Calculation 2 5 2 3 2" xfId="30296"/>
    <cellStyle name="Calculation 2 5 2 3 2 2" xfId="23533"/>
    <cellStyle name="Calculation 2 5 2 3 3" xfId="31858"/>
    <cellStyle name="Calculation 2 5 2 3 3 2" xfId="25064"/>
    <cellStyle name="Calculation 2 5 2 3 4" xfId="33620"/>
    <cellStyle name="Calculation 2 5 2 3 4 2" xfId="36331"/>
    <cellStyle name="Calculation 2 5 2 3 5" xfId="34248"/>
    <cellStyle name="Calculation 2 5 2 3 5 2" xfId="27249"/>
    <cellStyle name="Calculation 2 5 2 3 6" xfId="33065"/>
    <cellStyle name="Calculation 2 5 2 3 6 2" xfId="36734"/>
    <cellStyle name="Calculation 2 5 2 3 7" xfId="29244"/>
    <cellStyle name="Calculation 2 5 2 3 8" xfId="22511"/>
    <cellStyle name="Calculation 2 5 2 4" xfId="21280"/>
    <cellStyle name="Calculation 2 5 2 4 2" xfId="35079"/>
    <cellStyle name="Calculation 2 5 2 4 3" xfId="37611"/>
    <cellStyle name="Calculation 2 5 2 5" xfId="25876"/>
    <cellStyle name="Calculation 2 5 2 5 2" xfId="28790"/>
    <cellStyle name="Calculation 2 5 2 5 3" xfId="35508"/>
    <cellStyle name="Calculation 2 5 2 5 4" xfId="22076"/>
    <cellStyle name="Calculation 2 5 2 6" xfId="21196"/>
    <cellStyle name="Calculation 2 5 2 7" xfId="26029"/>
    <cellStyle name="Calculation 2 5 2 8" xfId="21112"/>
    <cellStyle name="Calculation 2 5 3" xfId="777"/>
    <cellStyle name="Calculation 2 5 3 2" xfId="21365"/>
    <cellStyle name="Calculation 2 5 3 2 2" xfId="30524"/>
    <cellStyle name="Calculation 2 5 3 2 2 2" xfId="23755"/>
    <cellStyle name="Calculation 2 5 3 2 3" xfId="29690"/>
    <cellStyle name="Calculation 2 5 3 2 3 2" xfId="22932"/>
    <cellStyle name="Calculation 2 5 3 2 4" xfId="32068"/>
    <cellStyle name="Calculation 2 5 3 2 4 2" xfId="25274"/>
    <cellStyle name="Calculation 2 5 3 2 5" xfId="32527"/>
    <cellStyle name="Calculation 2 5 3 2 5 2" xfId="25810"/>
    <cellStyle name="Calculation 2 5 3 2 6" xfId="34016"/>
    <cellStyle name="Calculation 2 5 3 2 6 2" xfId="36687"/>
    <cellStyle name="Calculation 2 5 3 2 7" xfId="34747"/>
    <cellStyle name="Calculation 2 5 3 2 7 2" xfId="28726"/>
    <cellStyle name="Calculation 2 5 3 2 8" xfId="29329"/>
    <cellStyle name="Calculation 2 5 3 2 9" xfId="22596"/>
    <cellStyle name="Calculation 2 5 3 3" xfId="25721"/>
    <cellStyle name="Calculation 2 5 3 3 2" xfId="30253"/>
    <cellStyle name="Calculation 2 5 3 3 2 2" xfId="23490"/>
    <cellStyle name="Calculation 2 5 3 3 3" xfId="31859"/>
    <cellStyle name="Calculation 2 5 3 3 3 2" xfId="25065"/>
    <cellStyle name="Calculation 2 5 3 3 4" xfId="33253"/>
    <cellStyle name="Calculation 2 5 3 3 4 2" xfId="26415"/>
    <cellStyle name="Calculation 2 5 3 3 5" xfId="34247"/>
    <cellStyle name="Calculation 2 5 3 3 5 2" xfId="27248"/>
    <cellStyle name="Calculation 2 5 3 3 6" xfId="32795"/>
    <cellStyle name="Calculation 2 5 3 3 6 2" xfId="36654"/>
    <cellStyle name="Calculation 2 5 3 3 7" xfId="29245"/>
    <cellStyle name="Calculation 2 5 3 3 8" xfId="22512"/>
    <cellStyle name="Calculation 2 5 3 4" xfId="21281"/>
    <cellStyle name="Calculation 2 5 3 4 2" xfId="35080"/>
    <cellStyle name="Calculation 2 5 3 4 3" xfId="37612"/>
    <cellStyle name="Calculation 2 5 3 5" xfId="25875"/>
    <cellStyle name="Calculation 2 5 3 5 2" xfId="28791"/>
    <cellStyle name="Calculation 2 5 3 5 3" xfId="35509"/>
    <cellStyle name="Calculation 2 5 3 5 4" xfId="22077"/>
    <cellStyle name="Calculation 2 5 3 6" xfId="21197"/>
    <cellStyle name="Calculation 2 5 3 7" xfId="26028"/>
    <cellStyle name="Calculation 2 5 3 8" xfId="21113"/>
    <cellStyle name="Calculation 2 5 4" xfId="778"/>
    <cellStyle name="Calculation 2 5 4 2" xfId="21366"/>
    <cellStyle name="Calculation 2 5 4 2 2" xfId="30525"/>
    <cellStyle name="Calculation 2 5 4 2 2 2" xfId="23756"/>
    <cellStyle name="Calculation 2 5 4 2 3" xfId="30467"/>
    <cellStyle name="Calculation 2 5 4 2 3 2" xfId="23698"/>
    <cellStyle name="Calculation 2 5 4 2 4" xfId="33394"/>
    <cellStyle name="Calculation 2 5 4 2 4 2" xfId="36644"/>
    <cellStyle name="Calculation 2 5 4 2 5" xfId="32944"/>
    <cellStyle name="Calculation 2 5 4 2 5 2" xfId="36438"/>
    <cellStyle name="Calculation 2 5 4 2 6" xfId="34017"/>
    <cellStyle name="Calculation 2 5 4 2 6 2" xfId="36055"/>
    <cellStyle name="Calculation 2 5 4 2 7" xfId="32378"/>
    <cellStyle name="Calculation 2 5 4 2 7 2" xfId="25580"/>
    <cellStyle name="Calculation 2 5 4 2 8" xfId="29330"/>
    <cellStyle name="Calculation 2 5 4 2 9" xfId="22597"/>
    <cellStyle name="Calculation 2 5 4 3" xfId="25720"/>
    <cellStyle name="Calculation 2 5 4 3 2" xfId="30252"/>
    <cellStyle name="Calculation 2 5 4 3 2 2" xfId="23489"/>
    <cellStyle name="Calculation 2 5 4 3 3" xfId="31860"/>
    <cellStyle name="Calculation 2 5 4 3 3 2" xfId="25066"/>
    <cellStyle name="Calculation 2 5 4 3 4" xfId="32305"/>
    <cellStyle name="Calculation 2 5 4 3 4 2" xfId="25509"/>
    <cellStyle name="Calculation 2 5 4 3 5" xfId="34246"/>
    <cellStyle name="Calculation 2 5 4 3 5 2" xfId="27246"/>
    <cellStyle name="Calculation 2 5 4 3 6" xfId="32381"/>
    <cellStyle name="Calculation 2 5 4 3 6 2" xfId="25583"/>
    <cellStyle name="Calculation 2 5 4 3 7" xfId="29246"/>
    <cellStyle name="Calculation 2 5 4 3 8" xfId="22513"/>
    <cellStyle name="Calculation 2 5 4 4" xfId="21282"/>
    <cellStyle name="Calculation 2 5 4 4 2" xfId="35081"/>
    <cellStyle name="Calculation 2 5 4 4 3" xfId="37613"/>
    <cellStyle name="Calculation 2 5 4 5" xfId="25874"/>
    <cellStyle name="Calculation 2 5 4 5 2" xfId="28792"/>
    <cellStyle name="Calculation 2 5 4 5 3" xfId="35510"/>
    <cellStyle name="Calculation 2 5 4 5 4" xfId="22078"/>
    <cellStyle name="Calculation 2 5 4 6" xfId="21198"/>
    <cellStyle name="Calculation 2 5 4 7" xfId="26027"/>
    <cellStyle name="Calculation 2 5 4 8" xfId="21114"/>
    <cellStyle name="Calculation 2 5 5" xfId="779"/>
    <cellStyle name="Calculation 2 5 5 2" xfId="21367"/>
    <cellStyle name="Calculation 2 5 5 2 2" xfId="30526"/>
    <cellStyle name="Calculation 2 5 5 2 2 2" xfId="23757"/>
    <cellStyle name="Calculation 2 5 5 2 3" xfId="29695"/>
    <cellStyle name="Calculation 2 5 5 2 3 2" xfId="22937"/>
    <cellStyle name="Calculation 2 5 5 2 4" xfId="33286"/>
    <cellStyle name="Calculation 2 5 5 2 4 2" xfId="36430"/>
    <cellStyle name="Calculation 2 5 5 2 5" xfId="32640"/>
    <cellStyle name="Calculation 2 5 5 2 5 2" xfId="25985"/>
    <cellStyle name="Calculation 2 5 5 2 6" xfId="34018"/>
    <cellStyle name="Calculation 2 5 5 2 6 2" xfId="36199"/>
    <cellStyle name="Calculation 2 5 5 2 7" xfId="34839"/>
    <cellStyle name="Calculation 2 5 5 2 7 2" xfId="37417"/>
    <cellStyle name="Calculation 2 5 5 2 8" xfId="29331"/>
    <cellStyle name="Calculation 2 5 5 2 9" xfId="22598"/>
    <cellStyle name="Calculation 2 5 5 3" xfId="25719"/>
    <cellStyle name="Calculation 2 5 5 3 2" xfId="30251"/>
    <cellStyle name="Calculation 2 5 5 3 2 2" xfId="23488"/>
    <cellStyle name="Calculation 2 5 5 3 3" xfId="31861"/>
    <cellStyle name="Calculation 2 5 5 3 3 2" xfId="25067"/>
    <cellStyle name="Calculation 2 5 5 3 4" xfId="33485"/>
    <cellStyle name="Calculation 2 5 5 3 4 2" xfId="36340"/>
    <cellStyle name="Calculation 2 5 5 3 5" xfId="34245"/>
    <cellStyle name="Calculation 2 5 5 3 5 2" xfId="27244"/>
    <cellStyle name="Calculation 2 5 5 3 6" xfId="33710"/>
    <cellStyle name="Calculation 2 5 5 3 6 2" xfId="36611"/>
    <cellStyle name="Calculation 2 5 5 3 7" xfId="29247"/>
    <cellStyle name="Calculation 2 5 5 3 8" xfId="22514"/>
    <cellStyle name="Calculation 2 5 5 4" xfId="21283"/>
    <cellStyle name="Calculation 2 5 5 4 2" xfId="35082"/>
    <cellStyle name="Calculation 2 5 5 4 3" xfId="37614"/>
    <cellStyle name="Calculation 2 5 5 5" xfId="25873"/>
    <cellStyle name="Calculation 2 5 5 5 2" xfId="28793"/>
    <cellStyle name="Calculation 2 5 5 5 3" xfId="35511"/>
    <cellStyle name="Calculation 2 5 5 5 4" xfId="22079"/>
    <cellStyle name="Calculation 2 5 5 6" xfId="21199"/>
    <cellStyle name="Calculation 2 5 5 7" xfId="26026"/>
    <cellStyle name="Calculation 2 5 5 8" xfId="21115"/>
    <cellStyle name="Calculation 2 6" xfId="780"/>
    <cellStyle name="Calculation 2 6 2" xfId="781"/>
    <cellStyle name="Calculation 2 6 2 2" xfId="21368"/>
    <cellStyle name="Calculation 2 6 2 2 2" xfId="30527"/>
    <cellStyle name="Calculation 2 6 2 2 2 2" xfId="23758"/>
    <cellStyle name="Calculation 2 6 2 2 3" xfId="29700"/>
    <cellStyle name="Calculation 2 6 2 2 3 2" xfId="22942"/>
    <cellStyle name="Calculation 2 6 2 2 4" xfId="33391"/>
    <cellStyle name="Calculation 2 6 2 2 4 2" xfId="37205"/>
    <cellStyle name="Calculation 2 6 2 2 5" xfId="32661"/>
    <cellStyle name="Calculation 2 6 2 2 5 2" xfId="26090"/>
    <cellStyle name="Calculation 2 6 2 2 6" xfId="34019"/>
    <cellStyle name="Calculation 2 6 2 2 6 2" xfId="35972"/>
    <cellStyle name="Calculation 2 6 2 2 7" xfId="34743"/>
    <cellStyle name="Calculation 2 6 2 2 7 2" xfId="28722"/>
    <cellStyle name="Calculation 2 6 2 2 8" xfId="29332"/>
    <cellStyle name="Calculation 2 6 2 2 9" xfId="22599"/>
    <cellStyle name="Calculation 2 6 2 3" xfId="25717"/>
    <cellStyle name="Calculation 2 6 2 3 2" xfId="30250"/>
    <cellStyle name="Calculation 2 6 2 3 2 2" xfId="23487"/>
    <cellStyle name="Calculation 2 6 2 3 3" xfId="31862"/>
    <cellStyle name="Calculation 2 6 2 3 3 2" xfId="25068"/>
    <cellStyle name="Calculation 2 6 2 3 4" xfId="33425"/>
    <cellStyle name="Calculation 2 6 2 3 4 2" xfId="36740"/>
    <cellStyle name="Calculation 2 6 2 3 5" xfId="34244"/>
    <cellStyle name="Calculation 2 6 2 3 5 2" xfId="27242"/>
    <cellStyle name="Calculation 2 6 2 3 6" xfId="32796"/>
    <cellStyle name="Calculation 2 6 2 3 6 2" xfId="36125"/>
    <cellStyle name="Calculation 2 6 2 3 7" xfId="29248"/>
    <cellStyle name="Calculation 2 6 2 3 8" xfId="22515"/>
    <cellStyle name="Calculation 2 6 2 4" xfId="21284"/>
    <cellStyle name="Calculation 2 6 2 4 2" xfId="35083"/>
    <cellStyle name="Calculation 2 6 2 4 3" xfId="37615"/>
    <cellStyle name="Calculation 2 6 2 5" xfId="25871"/>
    <cellStyle name="Calculation 2 6 2 5 2" xfId="28794"/>
    <cellStyle name="Calculation 2 6 2 5 3" xfId="35512"/>
    <cellStyle name="Calculation 2 6 2 5 4" xfId="22080"/>
    <cellStyle name="Calculation 2 6 2 6" xfId="21200"/>
    <cellStyle name="Calculation 2 6 2 7" xfId="26024"/>
    <cellStyle name="Calculation 2 6 2 8" xfId="21116"/>
    <cellStyle name="Calculation 2 6 3" xfId="782"/>
    <cellStyle name="Calculation 2 6 3 2" xfId="21369"/>
    <cellStyle name="Calculation 2 6 3 2 2" xfId="30528"/>
    <cellStyle name="Calculation 2 6 3 2 2 2" xfId="23759"/>
    <cellStyle name="Calculation 2 6 3 2 3" xfId="29707"/>
    <cellStyle name="Calculation 2 6 3 2 3 2" xfId="22949"/>
    <cellStyle name="Calculation 2 6 3 2 4" xfId="33289"/>
    <cellStyle name="Calculation 2 6 3 2 4 2" xfId="36352"/>
    <cellStyle name="Calculation 2 6 3 2 5" xfId="32641"/>
    <cellStyle name="Calculation 2 6 3 2 5 2" xfId="25986"/>
    <cellStyle name="Calculation 2 6 3 2 6" xfId="34020"/>
    <cellStyle name="Calculation 2 6 3 2 6 2" xfId="26467"/>
    <cellStyle name="Calculation 2 6 3 2 7" xfId="34836"/>
    <cellStyle name="Calculation 2 6 3 2 7 2" xfId="37414"/>
    <cellStyle name="Calculation 2 6 3 2 8" xfId="29333"/>
    <cellStyle name="Calculation 2 6 3 2 9" xfId="22600"/>
    <cellStyle name="Calculation 2 6 3 3" xfId="25716"/>
    <cellStyle name="Calculation 2 6 3 3 2" xfId="30249"/>
    <cellStyle name="Calculation 2 6 3 3 2 2" xfId="23486"/>
    <cellStyle name="Calculation 2 6 3 3 3" xfId="31863"/>
    <cellStyle name="Calculation 2 6 3 3 3 2" xfId="25069"/>
    <cellStyle name="Calculation 2 6 3 3 4" xfId="32978"/>
    <cellStyle name="Calculation 2 6 3 3 4 2" xfId="26308"/>
    <cellStyle name="Calculation 2 6 3 3 5" xfId="34243"/>
    <cellStyle name="Calculation 2 6 3 3 5 2" xfId="27241"/>
    <cellStyle name="Calculation 2 6 3 3 6" xfId="32240"/>
    <cellStyle name="Calculation 2 6 3 3 6 2" xfId="25445"/>
    <cellStyle name="Calculation 2 6 3 3 7" xfId="29249"/>
    <cellStyle name="Calculation 2 6 3 3 8" xfId="22516"/>
    <cellStyle name="Calculation 2 6 3 4" xfId="21285"/>
    <cellStyle name="Calculation 2 6 3 4 2" xfId="35084"/>
    <cellStyle name="Calculation 2 6 3 4 3" xfId="37616"/>
    <cellStyle name="Calculation 2 6 3 5" xfId="25870"/>
    <cellStyle name="Calculation 2 6 3 5 2" xfId="28795"/>
    <cellStyle name="Calculation 2 6 3 5 3" xfId="35513"/>
    <cellStyle name="Calculation 2 6 3 5 4" xfId="22081"/>
    <cellStyle name="Calculation 2 6 3 6" xfId="21201"/>
    <cellStyle name="Calculation 2 6 3 7" xfId="26023"/>
    <cellStyle name="Calculation 2 6 3 8" xfId="21117"/>
    <cellStyle name="Calculation 2 6 4" xfId="783"/>
    <cellStyle name="Calculation 2 6 4 2" xfId="21370"/>
    <cellStyle name="Calculation 2 6 4 2 2" xfId="30529"/>
    <cellStyle name="Calculation 2 6 4 2 2 2" xfId="23760"/>
    <cellStyle name="Calculation 2 6 4 2 3" xfId="29718"/>
    <cellStyle name="Calculation 2 6 4 2 3 2" xfId="22960"/>
    <cellStyle name="Calculation 2 6 4 2 4" xfId="32067"/>
    <cellStyle name="Calculation 2 6 4 2 4 2" xfId="25273"/>
    <cellStyle name="Calculation 2 6 4 2 5" xfId="33743"/>
    <cellStyle name="Calculation 2 6 4 2 5 2" xfId="36993"/>
    <cellStyle name="Calculation 2 6 4 2 6" xfId="34021"/>
    <cellStyle name="Calculation 2 6 4 2 6 2" xfId="37165"/>
    <cellStyle name="Calculation 2 6 4 2 7" xfId="34746"/>
    <cellStyle name="Calculation 2 6 4 2 7 2" xfId="28725"/>
    <cellStyle name="Calculation 2 6 4 2 8" xfId="29334"/>
    <cellStyle name="Calculation 2 6 4 2 9" xfId="22601"/>
    <cellStyle name="Calculation 2 6 4 3" xfId="25715"/>
    <cellStyle name="Calculation 2 6 4 3 2" xfId="30248"/>
    <cellStyle name="Calculation 2 6 4 3 2 2" xfId="23485"/>
    <cellStyle name="Calculation 2 6 4 3 3" xfId="31864"/>
    <cellStyle name="Calculation 2 6 4 3 3 2" xfId="25070"/>
    <cellStyle name="Calculation 2 6 4 3 4" xfId="32357"/>
    <cellStyle name="Calculation 2 6 4 3 4 2" xfId="25561"/>
    <cellStyle name="Calculation 2 6 4 3 5" xfId="34242"/>
    <cellStyle name="Calculation 2 6 4 3 5 2" xfId="27236"/>
    <cellStyle name="Calculation 2 6 4 3 6" xfId="32183"/>
    <cellStyle name="Calculation 2 6 4 3 6 2" xfId="25389"/>
    <cellStyle name="Calculation 2 6 4 3 7" xfId="29250"/>
    <cellStyle name="Calculation 2 6 4 3 8" xfId="22517"/>
    <cellStyle name="Calculation 2 6 4 4" xfId="21286"/>
    <cellStyle name="Calculation 2 6 4 4 2" xfId="35085"/>
    <cellStyle name="Calculation 2 6 4 4 3" xfId="37617"/>
    <cellStyle name="Calculation 2 6 4 5" xfId="25869"/>
    <cellStyle name="Calculation 2 6 4 5 2" xfId="28796"/>
    <cellStyle name="Calculation 2 6 4 5 3" xfId="35514"/>
    <cellStyle name="Calculation 2 6 4 5 4" xfId="22082"/>
    <cellStyle name="Calculation 2 6 4 6" xfId="21202"/>
    <cellStyle name="Calculation 2 6 4 7" xfId="26022"/>
    <cellStyle name="Calculation 2 6 4 8" xfId="21118"/>
    <cellStyle name="Calculation 2 6 5" xfId="784"/>
    <cellStyle name="Calculation 2 6 5 2" xfId="21371"/>
    <cellStyle name="Calculation 2 6 5 2 2" xfId="30530"/>
    <cellStyle name="Calculation 2 6 5 2 2 2" xfId="23761"/>
    <cellStyle name="Calculation 2 6 5 2 3" xfId="29735"/>
    <cellStyle name="Calculation 2 6 5 2 3 2" xfId="22977"/>
    <cellStyle name="Calculation 2 6 5 2 4" xfId="33392"/>
    <cellStyle name="Calculation 2 6 5 2 4 2" xfId="36496"/>
    <cellStyle name="Calculation 2 6 5 2 5" xfId="33232"/>
    <cellStyle name="Calculation 2 6 5 2 5 2" xfId="36847"/>
    <cellStyle name="Calculation 2 6 5 2 6" xfId="34022"/>
    <cellStyle name="Calculation 2 6 5 2 6 2" xfId="36428"/>
    <cellStyle name="Calculation 2 6 5 2 7" xfId="32865"/>
    <cellStyle name="Calculation 2 6 5 2 7 2" xfId="35964"/>
    <cellStyle name="Calculation 2 6 5 2 8" xfId="29335"/>
    <cellStyle name="Calculation 2 6 5 2 9" xfId="22602"/>
    <cellStyle name="Calculation 2 6 5 3" xfId="25714"/>
    <cellStyle name="Calculation 2 6 5 3 2" xfId="30247"/>
    <cellStyle name="Calculation 2 6 5 3 2 2" xfId="23484"/>
    <cellStyle name="Calculation 2 6 5 3 3" xfId="31865"/>
    <cellStyle name="Calculation 2 6 5 3 3 2" xfId="25071"/>
    <cellStyle name="Calculation 2 6 5 3 4" xfId="33134"/>
    <cellStyle name="Calculation 2 6 5 3 4 2" xfId="36899"/>
    <cellStyle name="Calculation 2 6 5 3 5" xfId="34241"/>
    <cellStyle name="Calculation 2 6 5 3 5 2" xfId="27219"/>
    <cellStyle name="Calculation 2 6 5 3 6" xfId="32797"/>
    <cellStyle name="Calculation 2 6 5 3 6 2" xfId="36278"/>
    <cellStyle name="Calculation 2 6 5 3 7" xfId="29251"/>
    <cellStyle name="Calculation 2 6 5 3 8" xfId="22518"/>
    <cellStyle name="Calculation 2 6 5 4" xfId="21287"/>
    <cellStyle name="Calculation 2 6 5 4 2" xfId="35086"/>
    <cellStyle name="Calculation 2 6 5 4 3" xfId="37618"/>
    <cellStyle name="Calculation 2 6 5 5" xfId="25868"/>
    <cellStyle name="Calculation 2 6 5 5 2" xfId="28797"/>
    <cellStyle name="Calculation 2 6 5 5 3" xfId="35515"/>
    <cellStyle name="Calculation 2 6 5 5 4" xfId="22083"/>
    <cellStyle name="Calculation 2 6 5 6" xfId="21203"/>
    <cellStyle name="Calculation 2 6 5 7" xfId="26021"/>
    <cellStyle name="Calculation 2 6 5 8" xfId="21119"/>
    <cellStyle name="Calculation 2 7" xfId="785"/>
    <cellStyle name="Calculation 2 7 2" xfId="786"/>
    <cellStyle name="Calculation 2 7 2 2" xfId="21372"/>
    <cellStyle name="Calculation 2 7 2 2 2" xfId="30531"/>
    <cellStyle name="Calculation 2 7 2 2 2 2" xfId="23762"/>
    <cellStyle name="Calculation 2 7 2 2 3" xfId="29740"/>
    <cellStyle name="Calculation 2 7 2 2 3 2" xfId="22982"/>
    <cellStyle name="Calculation 2 7 2 2 4" xfId="33288"/>
    <cellStyle name="Calculation 2 7 2 2 4 2" xfId="36459"/>
    <cellStyle name="Calculation 2 7 2 2 5" xfId="32275"/>
    <cellStyle name="Calculation 2 7 2 2 5 2" xfId="25480"/>
    <cellStyle name="Calculation 2 7 2 2 6" xfId="34023"/>
    <cellStyle name="Calculation 2 7 2 2 6 2" xfId="36957"/>
    <cellStyle name="Calculation 2 7 2 2 7" xfId="34837"/>
    <cellStyle name="Calculation 2 7 2 2 7 2" xfId="37415"/>
    <cellStyle name="Calculation 2 7 2 2 8" xfId="29336"/>
    <cellStyle name="Calculation 2 7 2 2 9" xfId="22603"/>
    <cellStyle name="Calculation 2 7 2 3" xfId="25712"/>
    <cellStyle name="Calculation 2 7 2 3 2" xfId="30246"/>
    <cellStyle name="Calculation 2 7 2 3 2 2" xfId="23483"/>
    <cellStyle name="Calculation 2 7 2 3 3" xfId="31866"/>
    <cellStyle name="Calculation 2 7 2 3 3 2" xfId="25072"/>
    <cellStyle name="Calculation 2 7 2 3 4" xfId="32300"/>
    <cellStyle name="Calculation 2 7 2 3 4 2" xfId="25504"/>
    <cellStyle name="Calculation 2 7 2 3 5" xfId="34240"/>
    <cellStyle name="Calculation 2 7 2 3 5 2" xfId="27208"/>
    <cellStyle name="Calculation 2 7 2 3 6" xfId="33335"/>
    <cellStyle name="Calculation 2 7 2 3 6 2" xfId="36161"/>
    <cellStyle name="Calculation 2 7 2 3 7" xfId="29252"/>
    <cellStyle name="Calculation 2 7 2 3 8" xfId="22519"/>
    <cellStyle name="Calculation 2 7 2 4" xfId="21288"/>
    <cellStyle name="Calculation 2 7 2 4 2" xfId="35087"/>
    <cellStyle name="Calculation 2 7 2 4 3" xfId="37619"/>
    <cellStyle name="Calculation 2 7 2 5" xfId="25866"/>
    <cellStyle name="Calculation 2 7 2 5 2" xfId="28798"/>
    <cellStyle name="Calculation 2 7 2 5 3" xfId="35516"/>
    <cellStyle name="Calculation 2 7 2 5 4" xfId="22084"/>
    <cellStyle name="Calculation 2 7 2 6" xfId="21204"/>
    <cellStyle name="Calculation 2 7 2 7" xfId="26019"/>
    <cellStyle name="Calculation 2 7 2 8" xfId="21120"/>
    <cellStyle name="Calculation 2 7 3" xfId="787"/>
    <cellStyle name="Calculation 2 7 3 2" xfId="21373"/>
    <cellStyle name="Calculation 2 7 3 2 2" xfId="30532"/>
    <cellStyle name="Calculation 2 7 3 2 2 2" xfId="23763"/>
    <cellStyle name="Calculation 2 7 3 2 3" xfId="29741"/>
    <cellStyle name="Calculation 2 7 3 2 3 2" xfId="22983"/>
    <cellStyle name="Calculation 2 7 3 2 4" xfId="32066"/>
    <cellStyle name="Calculation 2 7 3 2 4 2" xfId="25272"/>
    <cellStyle name="Calculation 2 7 3 2 5" xfId="33499"/>
    <cellStyle name="Calculation 2 7 3 2 5 2" xfId="36717"/>
    <cellStyle name="Calculation 2 7 3 2 6" xfId="34024"/>
    <cellStyle name="Calculation 2 7 3 2 6 2" xfId="36600"/>
    <cellStyle name="Calculation 2 7 3 2 7" xfId="34745"/>
    <cellStyle name="Calculation 2 7 3 2 7 2" xfId="28724"/>
    <cellStyle name="Calculation 2 7 3 2 8" xfId="29337"/>
    <cellStyle name="Calculation 2 7 3 2 9" xfId="22604"/>
    <cellStyle name="Calculation 2 7 3 3" xfId="25711"/>
    <cellStyle name="Calculation 2 7 3 3 2" xfId="30245"/>
    <cellStyle name="Calculation 2 7 3 3 2 2" xfId="23482"/>
    <cellStyle name="Calculation 2 7 3 3 3" xfId="31867"/>
    <cellStyle name="Calculation 2 7 3 3 3 2" xfId="25073"/>
    <cellStyle name="Calculation 2 7 3 3 4" xfId="32977"/>
    <cellStyle name="Calculation 2 7 3 3 4 2" xfId="36041"/>
    <cellStyle name="Calculation 2 7 3 3 5" xfId="34239"/>
    <cellStyle name="Calculation 2 7 3 3 5 2" xfId="27201"/>
    <cellStyle name="Calculation 2 7 3 3 6" xfId="32427"/>
    <cellStyle name="Calculation 2 7 3 3 6 2" xfId="25629"/>
    <cellStyle name="Calculation 2 7 3 3 7" xfId="29253"/>
    <cellStyle name="Calculation 2 7 3 3 8" xfId="22520"/>
    <cellStyle name="Calculation 2 7 3 4" xfId="21289"/>
    <cellStyle name="Calculation 2 7 3 4 2" xfId="35088"/>
    <cellStyle name="Calculation 2 7 3 4 3" xfId="37620"/>
    <cellStyle name="Calculation 2 7 3 5" xfId="25865"/>
    <cellStyle name="Calculation 2 7 3 5 2" xfId="28799"/>
    <cellStyle name="Calculation 2 7 3 5 3" xfId="35517"/>
    <cellStyle name="Calculation 2 7 3 5 4" xfId="22085"/>
    <cellStyle name="Calculation 2 7 3 6" xfId="21205"/>
    <cellStyle name="Calculation 2 7 3 7" xfId="26018"/>
    <cellStyle name="Calculation 2 7 3 8" xfId="21121"/>
    <cellStyle name="Calculation 2 7 4" xfId="788"/>
    <cellStyle name="Calculation 2 7 4 2" xfId="21374"/>
    <cellStyle name="Calculation 2 7 4 2 2" xfId="30533"/>
    <cellStyle name="Calculation 2 7 4 2 2 2" xfId="23764"/>
    <cellStyle name="Calculation 2 7 4 2 3" xfId="29743"/>
    <cellStyle name="Calculation 2 7 4 2 3 2" xfId="22985"/>
    <cellStyle name="Calculation 2 7 4 2 4" xfId="33393"/>
    <cellStyle name="Calculation 2 7 4 2 4 2" xfId="36916"/>
    <cellStyle name="Calculation 2 7 4 2 5" xfId="33205"/>
    <cellStyle name="Calculation 2 7 4 2 5 2" xfId="36252"/>
    <cellStyle name="Calculation 2 7 4 2 6" xfId="34025"/>
    <cellStyle name="Calculation 2 7 4 2 6 2" xfId="36304"/>
    <cellStyle name="Calculation 2 7 4 2 7" xfId="32864"/>
    <cellStyle name="Calculation 2 7 4 2 7 2" xfId="36130"/>
    <cellStyle name="Calculation 2 7 4 2 8" xfId="29338"/>
    <cellStyle name="Calculation 2 7 4 2 9" xfId="22605"/>
    <cellStyle name="Calculation 2 7 4 3" xfId="25710"/>
    <cellStyle name="Calculation 2 7 4 3 2" xfId="30244"/>
    <cellStyle name="Calculation 2 7 4 3 2 2" xfId="23481"/>
    <cellStyle name="Calculation 2 7 4 3 3" xfId="31868"/>
    <cellStyle name="Calculation 2 7 4 3 3 2" xfId="25074"/>
    <cellStyle name="Calculation 2 7 4 3 4" xfId="33825"/>
    <cellStyle name="Calculation 2 7 4 3 4 2" xfId="37179"/>
    <cellStyle name="Calculation 2 7 4 3 5" xfId="34238"/>
    <cellStyle name="Calculation 2 7 4 3 5 2" xfId="27196"/>
    <cellStyle name="Calculation 2 7 4 3 6" xfId="32798"/>
    <cellStyle name="Calculation 2 7 4 3 6 2" xfId="36051"/>
    <cellStyle name="Calculation 2 7 4 3 7" xfId="29254"/>
    <cellStyle name="Calculation 2 7 4 3 8" xfId="22521"/>
    <cellStyle name="Calculation 2 7 4 4" xfId="21290"/>
    <cellStyle name="Calculation 2 7 4 4 2" xfId="35089"/>
    <cellStyle name="Calculation 2 7 4 4 3" xfId="37621"/>
    <cellStyle name="Calculation 2 7 4 5" xfId="25864"/>
    <cellStyle name="Calculation 2 7 4 5 2" xfId="28800"/>
    <cellStyle name="Calculation 2 7 4 5 3" xfId="35518"/>
    <cellStyle name="Calculation 2 7 4 5 4" xfId="22086"/>
    <cellStyle name="Calculation 2 7 4 6" xfId="21206"/>
    <cellStyle name="Calculation 2 7 4 7" xfId="26017"/>
    <cellStyle name="Calculation 2 7 4 8" xfId="21122"/>
    <cellStyle name="Calculation 2 7 5" xfId="789"/>
    <cellStyle name="Calculation 2 7 5 2" xfId="21375"/>
    <cellStyle name="Calculation 2 7 5 2 2" xfId="30534"/>
    <cellStyle name="Calculation 2 7 5 2 2 2" xfId="23765"/>
    <cellStyle name="Calculation 2 7 5 2 3" xfId="29745"/>
    <cellStyle name="Calculation 2 7 5 2 3 2" xfId="22987"/>
    <cellStyle name="Calculation 2 7 5 2 4" xfId="33287"/>
    <cellStyle name="Calculation 2 7 5 2 4 2" xfId="36909"/>
    <cellStyle name="Calculation 2 7 5 2 5" xfId="33715"/>
    <cellStyle name="Calculation 2 7 5 2 5 2" xfId="36815"/>
    <cellStyle name="Calculation 2 7 5 2 6" xfId="34026"/>
    <cellStyle name="Calculation 2 7 5 2 6 2" xfId="36297"/>
    <cellStyle name="Calculation 2 7 5 2 7" xfId="34838"/>
    <cellStyle name="Calculation 2 7 5 2 7 2" xfId="37416"/>
    <cellStyle name="Calculation 2 7 5 2 8" xfId="29339"/>
    <cellStyle name="Calculation 2 7 5 2 9" xfId="22606"/>
    <cellStyle name="Calculation 2 7 5 3" xfId="25709"/>
    <cellStyle name="Calculation 2 7 5 3 2" xfId="30243"/>
    <cellStyle name="Calculation 2 7 5 3 2 2" xfId="23480"/>
    <cellStyle name="Calculation 2 7 5 3 3" xfId="31869"/>
    <cellStyle name="Calculation 2 7 5 3 3 2" xfId="25075"/>
    <cellStyle name="Calculation 2 7 5 3 4" xfId="33812"/>
    <cellStyle name="Calculation 2 7 5 3 4 2" xfId="36942"/>
    <cellStyle name="Calculation 2 7 5 3 5" xfId="34237"/>
    <cellStyle name="Calculation 2 7 5 3 5 2" xfId="27191"/>
    <cellStyle name="Calculation 2 7 5 3 6" xfId="32412"/>
    <cellStyle name="Calculation 2 7 5 3 6 2" xfId="25614"/>
    <cellStyle name="Calculation 2 7 5 3 7" xfId="29255"/>
    <cellStyle name="Calculation 2 7 5 3 8" xfId="22522"/>
    <cellStyle name="Calculation 2 7 5 4" xfId="21291"/>
    <cellStyle name="Calculation 2 7 5 4 2" xfId="35090"/>
    <cellStyle name="Calculation 2 7 5 4 3" xfId="37622"/>
    <cellStyle name="Calculation 2 7 5 5" xfId="25863"/>
    <cellStyle name="Calculation 2 7 5 5 2" xfId="28801"/>
    <cellStyle name="Calculation 2 7 5 5 3" xfId="35519"/>
    <cellStyle name="Calculation 2 7 5 5 4" xfId="22087"/>
    <cellStyle name="Calculation 2 7 5 6" xfId="21207"/>
    <cellStyle name="Calculation 2 7 5 7" xfId="26016"/>
    <cellStyle name="Calculation 2 7 5 8" xfId="21123"/>
    <cellStyle name="Calculation 2 8" xfId="790"/>
    <cellStyle name="Calculation 2 8 2" xfId="791"/>
    <cellStyle name="Calculation 2 8 2 2" xfId="21376"/>
    <cellStyle name="Calculation 2 8 2 2 2" xfId="30535"/>
    <cellStyle name="Calculation 2 8 2 2 2 2" xfId="23766"/>
    <cellStyle name="Calculation 2 8 2 2 3" xfId="29747"/>
    <cellStyle name="Calculation 2 8 2 2 3 2" xfId="22989"/>
    <cellStyle name="Calculation 2 8 2 2 4" xfId="32065"/>
    <cellStyle name="Calculation 2 8 2 2 4 2" xfId="25271"/>
    <cellStyle name="Calculation 2 8 2 2 5" xfId="33460"/>
    <cellStyle name="Calculation 2 8 2 2 5 2" xfId="36832"/>
    <cellStyle name="Calculation 2 8 2 2 6" xfId="34027"/>
    <cellStyle name="Calculation 2 8 2 2 6 2" xfId="35888"/>
    <cellStyle name="Calculation 2 8 2 2 7" xfId="34744"/>
    <cellStyle name="Calculation 2 8 2 2 7 2" xfId="28723"/>
    <cellStyle name="Calculation 2 8 2 2 8" xfId="29340"/>
    <cellStyle name="Calculation 2 8 2 2 9" xfId="22607"/>
    <cellStyle name="Calculation 2 8 2 3" xfId="25707"/>
    <cellStyle name="Calculation 2 8 2 3 2" xfId="30242"/>
    <cellStyle name="Calculation 2 8 2 3 2 2" xfId="23479"/>
    <cellStyle name="Calculation 2 8 2 3 3" xfId="31870"/>
    <cellStyle name="Calculation 2 8 2 3 3 2" xfId="25076"/>
    <cellStyle name="Calculation 2 8 2 3 4" xfId="33083"/>
    <cellStyle name="Calculation 2 8 2 3 4 2" xfId="36260"/>
    <cellStyle name="Calculation 2 8 2 3 5" xfId="34236"/>
    <cellStyle name="Calculation 2 8 2 3 5 2" xfId="27186"/>
    <cellStyle name="Calculation 2 8 2 3 6" xfId="32256"/>
    <cellStyle name="Calculation 2 8 2 3 6 2" xfId="25461"/>
    <cellStyle name="Calculation 2 8 2 3 7" xfId="29256"/>
    <cellStyle name="Calculation 2 8 2 3 8" xfId="22523"/>
    <cellStyle name="Calculation 2 8 2 4" xfId="21292"/>
    <cellStyle name="Calculation 2 8 2 4 2" xfId="35091"/>
    <cellStyle name="Calculation 2 8 2 4 3" xfId="37623"/>
    <cellStyle name="Calculation 2 8 2 5" xfId="25861"/>
    <cellStyle name="Calculation 2 8 2 5 2" xfId="28802"/>
    <cellStyle name="Calculation 2 8 2 5 3" xfId="35520"/>
    <cellStyle name="Calculation 2 8 2 5 4" xfId="22088"/>
    <cellStyle name="Calculation 2 8 2 6" xfId="21208"/>
    <cellStyle name="Calculation 2 8 2 7" xfId="26014"/>
    <cellStyle name="Calculation 2 8 2 8" xfId="21124"/>
    <cellStyle name="Calculation 2 8 3" xfId="792"/>
    <cellStyle name="Calculation 2 8 3 2" xfId="21377"/>
    <cellStyle name="Calculation 2 8 3 2 2" xfId="30536"/>
    <cellStyle name="Calculation 2 8 3 2 2 2" xfId="23767"/>
    <cellStyle name="Calculation 2 8 3 2 3" xfId="29748"/>
    <cellStyle name="Calculation 2 8 3 2 3 2" xfId="22990"/>
    <cellStyle name="Calculation 2 8 3 2 4" xfId="32064"/>
    <cellStyle name="Calculation 2 8 3 2 4 2" xfId="25270"/>
    <cellStyle name="Calculation 2 8 3 2 5" xfId="32945"/>
    <cellStyle name="Calculation 2 8 3 2 5 2" xfId="36657"/>
    <cellStyle name="Calculation 2 8 3 2 6" xfId="34028"/>
    <cellStyle name="Calculation 2 8 3 2 6 2" xfId="36551"/>
    <cellStyle name="Calculation 2 8 3 2 7" xfId="32630"/>
    <cellStyle name="Calculation 2 8 3 2 7 2" xfId="25975"/>
    <cellStyle name="Calculation 2 8 3 2 8" xfId="29341"/>
    <cellStyle name="Calculation 2 8 3 2 9" xfId="22608"/>
    <cellStyle name="Calculation 2 8 3 3" xfId="25706"/>
    <cellStyle name="Calculation 2 8 3 3 2" xfId="30241"/>
    <cellStyle name="Calculation 2 8 3 3 2 2" xfId="23478"/>
    <cellStyle name="Calculation 2 8 3 3 3" xfId="31871"/>
    <cellStyle name="Calculation 2 8 3 3 3 2" xfId="25077"/>
    <cellStyle name="Calculation 2 8 3 3 4" xfId="33898"/>
    <cellStyle name="Calculation 2 8 3 3 4 2" xfId="35981"/>
    <cellStyle name="Calculation 2 8 3 3 5" xfId="34235"/>
    <cellStyle name="Calculation 2 8 3 3 5 2" xfId="27184"/>
    <cellStyle name="Calculation 2 8 3 3 6" xfId="32799"/>
    <cellStyle name="Calculation 2 8 3 3 6 2" xfId="26283"/>
    <cellStyle name="Calculation 2 8 3 3 7" xfId="29257"/>
    <cellStyle name="Calculation 2 8 3 3 8" xfId="22524"/>
    <cellStyle name="Calculation 2 8 3 4" xfId="21293"/>
    <cellStyle name="Calculation 2 8 3 4 2" xfId="35092"/>
    <cellStyle name="Calculation 2 8 3 4 3" xfId="37624"/>
    <cellStyle name="Calculation 2 8 3 5" xfId="25860"/>
    <cellStyle name="Calculation 2 8 3 5 2" xfId="28803"/>
    <cellStyle name="Calculation 2 8 3 5 3" xfId="35521"/>
    <cellStyle name="Calculation 2 8 3 5 4" xfId="22089"/>
    <cellStyle name="Calculation 2 8 3 6" xfId="21209"/>
    <cellStyle name="Calculation 2 8 3 7" xfId="26013"/>
    <cellStyle name="Calculation 2 8 3 8" xfId="21125"/>
    <cellStyle name="Calculation 2 8 4" xfId="793"/>
    <cellStyle name="Calculation 2 8 4 2" xfId="21378"/>
    <cellStyle name="Calculation 2 8 4 2 2" xfId="30537"/>
    <cellStyle name="Calculation 2 8 4 2 2 2" xfId="23768"/>
    <cellStyle name="Calculation 2 8 4 2 3" xfId="29750"/>
    <cellStyle name="Calculation 2 8 4 2 3 2" xfId="22992"/>
    <cellStyle name="Calculation 2 8 4 2 4" xfId="33399"/>
    <cellStyle name="Calculation 2 8 4 2 4 2" xfId="36836"/>
    <cellStyle name="Calculation 2 8 4 2 5" xfId="33553"/>
    <cellStyle name="Calculation 2 8 4 2 5 2" xfId="36230"/>
    <cellStyle name="Calculation 2 8 4 2 6" xfId="34029"/>
    <cellStyle name="Calculation 2 8 4 2 6 2" xfId="36795"/>
    <cellStyle name="Calculation 2 8 4 2 7" xfId="33690"/>
    <cellStyle name="Calculation 2 8 4 2 7 2" xfId="26445"/>
    <cellStyle name="Calculation 2 8 4 2 8" xfId="29342"/>
    <cellStyle name="Calculation 2 8 4 2 9" xfId="22609"/>
    <cellStyle name="Calculation 2 8 4 3" xfId="25705"/>
    <cellStyle name="Calculation 2 8 4 3 2" xfId="30240"/>
    <cellStyle name="Calculation 2 8 4 3 2 2" xfId="23477"/>
    <cellStyle name="Calculation 2 8 4 3 3" xfId="31872"/>
    <cellStyle name="Calculation 2 8 4 3 3 2" xfId="25078"/>
    <cellStyle name="Calculation 2 8 4 3 4" xfId="33189"/>
    <cellStyle name="Calculation 2 8 4 3 4 2" xfId="36101"/>
    <cellStyle name="Calculation 2 8 4 3 5" xfId="34234"/>
    <cellStyle name="Calculation 2 8 4 3 5 2" xfId="27677"/>
    <cellStyle name="Calculation 2 8 4 3 6" xfId="32800"/>
    <cellStyle name="Calculation 2 8 4 3 6 2" xfId="37242"/>
    <cellStyle name="Calculation 2 8 4 3 7" xfId="29258"/>
    <cellStyle name="Calculation 2 8 4 3 8" xfId="22525"/>
    <cellStyle name="Calculation 2 8 4 4" xfId="21294"/>
    <cellStyle name="Calculation 2 8 4 4 2" xfId="35093"/>
    <cellStyle name="Calculation 2 8 4 4 3" xfId="37625"/>
    <cellStyle name="Calculation 2 8 4 5" xfId="25859"/>
    <cellStyle name="Calculation 2 8 4 5 2" xfId="28804"/>
    <cellStyle name="Calculation 2 8 4 5 3" xfId="35522"/>
    <cellStyle name="Calculation 2 8 4 5 4" xfId="22090"/>
    <cellStyle name="Calculation 2 8 4 6" xfId="21210"/>
    <cellStyle name="Calculation 2 8 4 7" xfId="26012"/>
    <cellStyle name="Calculation 2 8 4 8" xfId="21126"/>
    <cellStyle name="Calculation 2 8 5" xfId="794"/>
    <cellStyle name="Calculation 2 8 5 2" xfId="21379"/>
    <cellStyle name="Calculation 2 8 5 2 2" xfId="30538"/>
    <cellStyle name="Calculation 2 8 5 2 2 2" xfId="23769"/>
    <cellStyle name="Calculation 2 8 5 2 3" xfId="29751"/>
    <cellStyle name="Calculation 2 8 5 2 3 2" xfId="22993"/>
    <cellStyle name="Calculation 2 8 5 2 4" xfId="33281"/>
    <cellStyle name="Calculation 2 8 5 2 4 2" xfId="36247"/>
    <cellStyle name="Calculation 2 8 5 2 5" xfId="32366"/>
    <cellStyle name="Calculation 2 8 5 2 5 2" xfId="28087"/>
    <cellStyle name="Calculation 2 8 5 2 6" xfId="34030"/>
    <cellStyle name="Calculation 2 8 5 2 6 2" xfId="36771"/>
    <cellStyle name="Calculation 2 8 5 2 7" xfId="34844"/>
    <cellStyle name="Calculation 2 8 5 2 7 2" xfId="37422"/>
    <cellStyle name="Calculation 2 8 5 2 8" xfId="29343"/>
    <cellStyle name="Calculation 2 8 5 2 9" xfId="22610"/>
    <cellStyle name="Calculation 2 8 5 3" xfId="25704"/>
    <cellStyle name="Calculation 2 8 5 3 2" xfId="30239"/>
    <cellStyle name="Calculation 2 8 5 3 2 2" xfId="23476"/>
    <cellStyle name="Calculation 2 8 5 3 3" xfId="31873"/>
    <cellStyle name="Calculation 2 8 5 3 3 2" xfId="25079"/>
    <cellStyle name="Calculation 2 8 5 3 4" xfId="33525"/>
    <cellStyle name="Calculation 2 8 5 3 4 2" xfId="26434"/>
    <cellStyle name="Calculation 2 8 5 3 5" xfId="34233"/>
    <cellStyle name="Calculation 2 8 5 3 5 2" xfId="27674"/>
    <cellStyle name="Calculation 2 8 5 3 6" xfId="32575"/>
    <cellStyle name="Calculation 2 8 5 3 6 2" xfId="25887"/>
    <cellStyle name="Calculation 2 8 5 3 7" xfId="29259"/>
    <cellStyle name="Calculation 2 8 5 3 8" xfId="22526"/>
    <cellStyle name="Calculation 2 8 5 4" xfId="21295"/>
    <cellStyle name="Calculation 2 8 5 4 2" xfId="35094"/>
    <cellStyle name="Calculation 2 8 5 4 3" xfId="37626"/>
    <cellStyle name="Calculation 2 8 5 5" xfId="25858"/>
    <cellStyle name="Calculation 2 8 5 5 2" xfId="28805"/>
    <cellStyle name="Calculation 2 8 5 5 3" xfId="35523"/>
    <cellStyle name="Calculation 2 8 5 5 4" xfId="22091"/>
    <cellStyle name="Calculation 2 8 5 6" xfId="21211"/>
    <cellStyle name="Calculation 2 8 5 7" xfId="26011"/>
    <cellStyle name="Calculation 2 8 5 8" xfId="21127"/>
    <cellStyle name="Calculation 2 9" xfId="795"/>
    <cellStyle name="Calculation 2 9 2" xfId="796"/>
    <cellStyle name="Calculation 2 9 2 2" xfId="21380"/>
    <cellStyle name="Calculation 2 9 2 2 2" xfId="30539"/>
    <cellStyle name="Calculation 2 9 2 2 2 2" xfId="23770"/>
    <cellStyle name="Calculation 2 9 2 2 3" xfId="29753"/>
    <cellStyle name="Calculation 2 9 2 2 3 2" xfId="22995"/>
    <cellStyle name="Calculation 2 9 2 2 4" xfId="33395"/>
    <cellStyle name="Calculation 2 9 2 2 4 2" xfId="36345"/>
    <cellStyle name="Calculation 2 9 2 2 5" xfId="32526"/>
    <cellStyle name="Calculation 2 9 2 2 5 2" xfId="25809"/>
    <cellStyle name="Calculation 2 9 2 2 6" xfId="34031"/>
    <cellStyle name="Calculation 2 9 2 2 6 2" xfId="36409"/>
    <cellStyle name="Calculation 2 9 2 2 7" xfId="34738"/>
    <cellStyle name="Calculation 2 9 2 2 7 2" xfId="28717"/>
    <cellStyle name="Calculation 2 9 2 2 8" xfId="29344"/>
    <cellStyle name="Calculation 2 9 2 2 9" xfId="22611"/>
    <cellStyle name="Calculation 2 9 2 3" xfId="25702"/>
    <cellStyle name="Calculation 2 9 2 3 2" xfId="30238"/>
    <cellStyle name="Calculation 2 9 2 3 2 2" xfId="23475"/>
    <cellStyle name="Calculation 2 9 2 3 3" xfId="31874"/>
    <cellStyle name="Calculation 2 9 2 3 3 2" xfId="25080"/>
    <cellStyle name="Calculation 2 9 2 3 4" xfId="33053"/>
    <cellStyle name="Calculation 2 9 2 3 4 2" xfId="36262"/>
    <cellStyle name="Calculation 2 9 2 3 5" xfId="34232"/>
    <cellStyle name="Calculation 2 9 2 3 5 2" xfId="28088"/>
    <cellStyle name="Calculation 2 9 2 3 6" xfId="32402"/>
    <cellStyle name="Calculation 2 9 2 3 6 2" xfId="25604"/>
    <cellStyle name="Calculation 2 9 2 3 7" xfId="29260"/>
    <cellStyle name="Calculation 2 9 2 3 8" xfId="22527"/>
    <cellStyle name="Calculation 2 9 2 4" xfId="21296"/>
    <cellStyle name="Calculation 2 9 2 4 2" xfId="35095"/>
    <cellStyle name="Calculation 2 9 2 4 3" xfId="37627"/>
    <cellStyle name="Calculation 2 9 2 5" xfId="25856"/>
    <cellStyle name="Calculation 2 9 2 5 2" xfId="28806"/>
    <cellStyle name="Calculation 2 9 2 5 3" xfId="35524"/>
    <cellStyle name="Calculation 2 9 2 5 4" xfId="22092"/>
    <cellStyle name="Calculation 2 9 2 6" xfId="21212"/>
    <cellStyle name="Calculation 2 9 2 7" xfId="26009"/>
    <cellStyle name="Calculation 2 9 2 8" xfId="21128"/>
    <cellStyle name="Calculation 2 9 3" xfId="797"/>
    <cellStyle name="Calculation 2 9 3 2" xfId="21381"/>
    <cellStyle name="Calculation 2 9 3 2 2" xfId="30540"/>
    <cellStyle name="Calculation 2 9 3 2 2 2" xfId="23771"/>
    <cellStyle name="Calculation 2 9 3 2 3" xfId="29755"/>
    <cellStyle name="Calculation 2 9 3 2 3 2" xfId="22997"/>
    <cellStyle name="Calculation 2 9 3 2 4" xfId="33285"/>
    <cellStyle name="Calculation 2 9 3 2 4 2" xfId="37212"/>
    <cellStyle name="Calculation 2 9 3 2 5" xfId="32639"/>
    <cellStyle name="Calculation 2 9 3 2 5 2" xfId="25984"/>
    <cellStyle name="Calculation 2 9 3 2 6" xfId="34032"/>
    <cellStyle name="Calculation 2 9 3 2 6 2" xfId="36054"/>
    <cellStyle name="Calculation 2 9 3 2 7" xfId="34840"/>
    <cellStyle name="Calculation 2 9 3 2 7 2" xfId="37418"/>
    <cellStyle name="Calculation 2 9 3 2 8" xfId="29345"/>
    <cellStyle name="Calculation 2 9 3 2 9" xfId="22612"/>
    <cellStyle name="Calculation 2 9 3 3" xfId="25701"/>
    <cellStyle name="Calculation 2 9 3 3 2" xfId="30237"/>
    <cellStyle name="Calculation 2 9 3 3 2 2" xfId="23474"/>
    <cellStyle name="Calculation 2 9 3 3 3" xfId="31875"/>
    <cellStyle name="Calculation 2 9 3 3 3 2" xfId="25081"/>
    <cellStyle name="Calculation 2 9 3 3 4" xfId="33133"/>
    <cellStyle name="Calculation 2 9 3 3 4 2" xfId="36477"/>
    <cellStyle name="Calculation 2 9 3 3 5" xfId="34231"/>
    <cellStyle name="Calculation 2 9 3 3 5 2" xfId="27673"/>
    <cellStyle name="Calculation 2 9 3 3 6" xfId="32801"/>
    <cellStyle name="Calculation 2 9 3 3 6 2" xfId="36753"/>
    <cellStyle name="Calculation 2 9 3 3 7" xfId="29261"/>
    <cellStyle name="Calculation 2 9 3 3 8" xfId="22528"/>
    <cellStyle name="Calculation 2 9 3 4" xfId="21297"/>
    <cellStyle name="Calculation 2 9 3 4 2" xfId="35096"/>
    <cellStyle name="Calculation 2 9 3 4 3" xfId="37628"/>
    <cellStyle name="Calculation 2 9 3 5" xfId="25855"/>
    <cellStyle name="Calculation 2 9 3 5 2" xfId="28807"/>
    <cellStyle name="Calculation 2 9 3 5 3" xfId="35525"/>
    <cellStyle name="Calculation 2 9 3 5 4" xfId="22093"/>
    <cellStyle name="Calculation 2 9 3 6" xfId="21213"/>
    <cellStyle name="Calculation 2 9 3 7" xfId="26008"/>
    <cellStyle name="Calculation 2 9 3 8" xfId="21129"/>
    <cellStyle name="Calculation 2 9 4" xfId="798"/>
    <cellStyle name="Calculation 2 9 4 2" xfId="21382"/>
    <cellStyle name="Calculation 2 9 4 2 2" xfId="30541"/>
    <cellStyle name="Calculation 2 9 4 2 2 2" xfId="23772"/>
    <cellStyle name="Calculation 2 9 4 2 3" xfId="29757"/>
    <cellStyle name="Calculation 2 9 4 2 3 2" xfId="22999"/>
    <cellStyle name="Calculation 2 9 4 2 4" xfId="32063"/>
    <cellStyle name="Calculation 2 9 4 2 4 2" xfId="25269"/>
    <cellStyle name="Calculation 2 9 4 2 5" xfId="32403"/>
    <cellStyle name="Calculation 2 9 4 2 5 2" xfId="25605"/>
    <cellStyle name="Calculation 2 9 4 2 6" xfId="34033"/>
    <cellStyle name="Calculation 2 9 4 2 6 2" xfId="36198"/>
    <cellStyle name="Calculation 2 9 4 2 7" xfId="34742"/>
    <cellStyle name="Calculation 2 9 4 2 7 2" xfId="28721"/>
    <cellStyle name="Calculation 2 9 4 2 8" xfId="29346"/>
    <cellStyle name="Calculation 2 9 4 2 9" xfId="22613"/>
    <cellStyle name="Calculation 2 9 4 3" xfId="25700"/>
    <cellStyle name="Calculation 2 9 4 3 2" xfId="30236"/>
    <cellStyle name="Calculation 2 9 4 3 2 2" xfId="23473"/>
    <cellStyle name="Calculation 2 9 4 3 3" xfId="31876"/>
    <cellStyle name="Calculation 2 9 4 3 3 2" xfId="25082"/>
    <cellStyle name="Calculation 2 9 4 3 4" xfId="33208"/>
    <cellStyle name="Calculation 2 9 4 3 4 2" xfId="37217"/>
    <cellStyle name="Calculation 2 9 4 3 5" xfId="34230"/>
    <cellStyle name="Calculation 2 9 4 3 5 2" xfId="27678"/>
    <cellStyle name="Calculation 2 9 4 3 6" xfId="32166"/>
    <cellStyle name="Calculation 2 9 4 3 6 2" xfId="25372"/>
    <cellStyle name="Calculation 2 9 4 3 7" xfId="29262"/>
    <cellStyle name="Calculation 2 9 4 3 8" xfId="22529"/>
    <cellStyle name="Calculation 2 9 4 4" xfId="21298"/>
    <cellStyle name="Calculation 2 9 4 4 2" xfId="35097"/>
    <cellStyle name="Calculation 2 9 4 4 3" xfId="37629"/>
    <cellStyle name="Calculation 2 9 4 5" xfId="25854"/>
    <cellStyle name="Calculation 2 9 4 5 2" xfId="28808"/>
    <cellStyle name="Calculation 2 9 4 5 3" xfId="35526"/>
    <cellStyle name="Calculation 2 9 4 5 4" xfId="22094"/>
    <cellStyle name="Calculation 2 9 4 6" xfId="21214"/>
    <cellStyle name="Calculation 2 9 4 7" xfId="26007"/>
    <cellStyle name="Calculation 2 9 4 8" xfId="21130"/>
    <cellStyle name="Calculation 2 9 5" xfId="799"/>
    <cellStyle name="Calculation 2 9 5 2" xfId="21383"/>
    <cellStyle name="Calculation 2 9 5 2 2" xfId="30542"/>
    <cellStyle name="Calculation 2 9 5 2 2 2" xfId="23773"/>
    <cellStyle name="Calculation 2 9 5 2 3" xfId="29758"/>
    <cellStyle name="Calculation 2 9 5 2 3 2" xfId="23000"/>
    <cellStyle name="Calculation 2 9 5 2 4" xfId="33396"/>
    <cellStyle name="Calculation 2 9 5 2 4 2" xfId="36165"/>
    <cellStyle name="Calculation 2 9 5 2 5" xfId="33567"/>
    <cellStyle name="Calculation 2 9 5 2 5 2" xfId="36084"/>
    <cellStyle name="Calculation 2 9 5 2 6" xfId="34034"/>
    <cellStyle name="Calculation 2 9 5 2 6 2" xfId="35971"/>
    <cellStyle name="Calculation 2 9 5 2 7" xfId="32631"/>
    <cellStyle name="Calculation 2 9 5 2 7 2" xfId="25976"/>
    <cellStyle name="Calculation 2 9 5 2 8" xfId="29347"/>
    <cellStyle name="Calculation 2 9 5 2 9" xfId="22614"/>
    <cellStyle name="Calculation 2 9 5 3" xfId="25699"/>
    <cellStyle name="Calculation 2 9 5 3 2" xfId="30235"/>
    <cellStyle name="Calculation 2 9 5 3 2 2" xfId="23472"/>
    <cellStyle name="Calculation 2 9 5 3 3" xfId="31877"/>
    <cellStyle name="Calculation 2 9 5 3 3 2" xfId="25083"/>
    <cellStyle name="Calculation 2 9 5 3 4" xfId="33511"/>
    <cellStyle name="Calculation 2 9 5 3 4 2" xfId="37198"/>
    <cellStyle name="Calculation 2 9 5 3 5" xfId="34229"/>
    <cellStyle name="Calculation 2 9 5 3 5 2" xfId="27183"/>
    <cellStyle name="Calculation 2 9 5 3 6" xfId="32428"/>
    <cellStyle name="Calculation 2 9 5 3 6 2" xfId="25630"/>
    <cellStyle name="Calculation 2 9 5 3 7" xfId="29263"/>
    <cellStyle name="Calculation 2 9 5 3 8" xfId="22530"/>
    <cellStyle name="Calculation 2 9 5 4" xfId="21299"/>
    <cellStyle name="Calculation 2 9 5 4 2" xfId="35098"/>
    <cellStyle name="Calculation 2 9 5 4 3" xfId="37630"/>
    <cellStyle name="Calculation 2 9 5 5" xfId="25853"/>
    <cellStyle name="Calculation 2 9 5 5 2" xfId="28809"/>
    <cellStyle name="Calculation 2 9 5 5 3" xfId="35527"/>
    <cellStyle name="Calculation 2 9 5 5 4" xfId="22095"/>
    <cellStyle name="Calculation 2 9 5 6" xfId="21215"/>
    <cellStyle name="Calculation 2 9 5 7" xfId="26006"/>
    <cellStyle name="Calculation 2 9 5 8" xfId="21131"/>
    <cellStyle name="Calculation 3" xfId="800"/>
    <cellStyle name="Calculation 3 10" xfId="21132"/>
    <cellStyle name="Calculation 3 2" xfId="801"/>
    <cellStyle name="Calculation 3 2 2" xfId="21385"/>
    <cellStyle name="Calculation 3 2 2 2" xfId="30544"/>
    <cellStyle name="Calculation 3 2 2 2 2" xfId="23775"/>
    <cellStyle name="Calculation 3 2 2 3" xfId="29761"/>
    <cellStyle name="Calculation 3 2 2 3 2" xfId="23003"/>
    <cellStyle name="Calculation 3 2 2 4" xfId="32062"/>
    <cellStyle name="Calculation 3 2 2 4 2" xfId="25268"/>
    <cellStyle name="Calculation 3 2 2 5" xfId="33904"/>
    <cellStyle name="Calculation 3 2 2 5 2" xfId="36313"/>
    <cellStyle name="Calculation 3 2 2 6" xfId="34036"/>
    <cellStyle name="Calculation 3 2 2 6 2" xfId="37164"/>
    <cellStyle name="Calculation 3 2 2 7" xfId="34741"/>
    <cellStyle name="Calculation 3 2 2 7 2" xfId="28720"/>
    <cellStyle name="Calculation 3 2 2 8" xfId="29349"/>
    <cellStyle name="Calculation 3 2 2 9" xfId="22616"/>
    <cellStyle name="Calculation 3 2 3" xfId="25697"/>
    <cellStyle name="Calculation 3 2 3 2" xfId="30233"/>
    <cellStyle name="Calculation 3 2 3 2 2" xfId="23470"/>
    <cellStyle name="Calculation 3 2 3 3" xfId="31879"/>
    <cellStyle name="Calculation 3 2 3 3 2" xfId="25085"/>
    <cellStyle name="Calculation 3 2 3 4" xfId="32304"/>
    <cellStyle name="Calculation 3 2 3 4 2" xfId="25508"/>
    <cellStyle name="Calculation 3 2 3 5" xfId="34227"/>
    <cellStyle name="Calculation 3 2 3 5 2" xfId="27181"/>
    <cellStyle name="Calculation 3 2 3 6" xfId="32133"/>
    <cellStyle name="Calculation 3 2 3 6 2" xfId="25339"/>
    <cellStyle name="Calculation 3 2 3 7" xfId="29265"/>
    <cellStyle name="Calculation 3 2 3 8" xfId="22532"/>
    <cellStyle name="Calculation 3 2 4" xfId="21301"/>
    <cellStyle name="Calculation 3 2 4 2" xfId="35100"/>
    <cellStyle name="Calculation 3 2 4 3" xfId="37632"/>
    <cellStyle name="Calculation 3 2 5" xfId="25851"/>
    <cellStyle name="Calculation 3 2 5 2" xfId="28811"/>
    <cellStyle name="Calculation 3 2 5 3" xfId="35529"/>
    <cellStyle name="Calculation 3 2 5 4" xfId="22097"/>
    <cellStyle name="Calculation 3 2 6" xfId="21217"/>
    <cellStyle name="Calculation 3 2 7" xfId="26004"/>
    <cellStyle name="Calculation 3 2 8" xfId="21133"/>
    <cellStyle name="Calculation 3 3" xfId="802"/>
    <cellStyle name="Calculation 3 3 2" xfId="21386"/>
    <cellStyle name="Calculation 3 3 2 2" xfId="30545"/>
    <cellStyle name="Calculation 3 3 2 2 2" xfId="23776"/>
    <cellStyle name="Calculation 3 3 2 3" xfId="30469"/>
    <cellStyle name="Calculation 3 3 2 3 2" xfId="23700"/>
    <cellStyle name="Calculation 3 3 2 4" xfId="33397"/>
    <cellStyle name="Calculation 3 3 2 4 2" xfId="35929"/>
    <cellStyle name="Calculation 3 3 2 5" xfId="32946"/>
    <cellStyle name="Calculation 3 3 2 5 2" xfId="36115"/>
    <cellStyle name="Calculation 3 3 2 6" xfId="34037"/>
    <cellStyle name="Calculation 3 3 2 6 2" xfId="36426"/>
    <cellStyle name="Calculation 3 3 2 7" xfId="32153"/>
    <cellStyle name="Calculation 3 3 2 7 2" xfId="25359"/>
    <cellStyle name="Calculation 3 3 2 8" xfId="29350"/>
    <cellStyle name="Calculation 3 3 2 9" xfId="22617"/>
    <cellStyle name="Calculation 3 3 3" xfId="25696"/>
    <cellStyle name="Calculation 3 3 3 2" xfId="30232"/>
    <cellStyle name="Calculation 3 3 3 2 2" xfId="23469"/>
    <cellStyle name="Calculation 3 3 3 3" xfId="31880"/>
    <cellStyle name="Calculation 3 3 3 3 2" xfId="25086"/>
    <cellStyle name="Calculation 3 3 3 4" xfId="33605"/>
    <cellStyle name="Calculation 3 3 3 4 2" xfId="36332"/>
    <cellStyle name="Calculation 3 3 3 5" xfId="34226"/>
    <cellStyle name="Calculation 3 3 3 5 2" xfId="27180"/>
    <cellStyle name="Calculation 3 3 3 6" xfId="32600"/>
    <cellStyle name="Calculation 3 3 3 6 2" xfId="25945"/>
    <cellStyle name="Calculation 3 3 3 7" xfId="29266"/>
    <cellStyle name="Calculation 3 3 3 8" xfId="22533"/>
    <cellStyle name="Calculation 3 3 4" xfId="21302"/>
    <cellStyle name="Calculation 3 3 4 2" xfId="35101"/>
    <cellStyle name="Calculation 3 3 4 3" xfId="37633"/>
    <cellStyle name="Calculation 3 3 5" xfId="25850"/>
    <cellStyle name="Calculation 3 3 5 2" xfId="28812"/>
    <cellStyle name="Calculation 3 3 5 3" xfId="35530"/>
    <cellStyle name="Calculation 3 3 5 4" xfId="22098"/>
    <cellStyle name="Calculation 3 3 6" xfId="21218"/>
    <cellStyle name="Calculation 3 3 7" xfId="26003"/>
    <cellStyle name="Calculation 3 3 8" xfId="21134"/>
    <cellStyle name="Calculation 3 4" xfId="21384"/>
    <cellStyle name="Calculation 3 4 2" xfId="30543"/>
    <cellStyle name="Calculation 3 4 2 2" xfId="23774"/>
    <cellStyle name="Calculation 3 4 3" xfId="29760"/>
    <cellStyle name="Calculation 3 4 3 2" xfId="23002"/>
    <cellStyle name="Calculation 3 4 4" xfId="33284"/>
    <cellStyle name="Calculation 3 4 4 2" xfId="26418"/>
    <cellStyle name="Calculation 3 4 5" xfId="32273"/>
    <cellStyle name="Calculation 3 4 5 2" xfId="25478"/>
    <cellStyle name="Calculation 3 4 6" xfId="34035"/>
    <cellStyle name="Calculation 3 4 6 2" xfId="26468"/>
    <cellStyle name="Calculation 3 4 7" xfId="34841"/>
    <cellStyle name="Calculation 3 4 7 2" xfId="37419"/>
    <cellStyle name="Calculation 3 4 8" xfId="29348"/>
    <cellStyle name="Calculation 3 4 9" xfId="22615"/>
    <cellStyle name="Calculation 3 5" xfId="25698"/>
    <cellStyle name="Calculation 3 5 2" xfId="30234"/>
    <cellStyle name="Calculation 3 5 2 2" xfId="23471"/>
    <cellStyle name="Calculation 3 5 3" xfId="31878"/>
    <cellStyle name="Calculation 3 5 3 2" xfId="25084"/>
    <cellStyle name="Calculation 3 5 4" xfId="33254"/>
    <cellStyle name="Calculation 3 5 4 2" xfId="37214"/>
    <cellStyle name="Calculation 3 5 5" xfId="34228"/>
    <cellStyle name="Calculation 3 5 5 2" xfId="27182"/>
    <cellStyle name="Calculation 3 5 6" xfId="32802"/>
    <cellStyle name="Calculation 3 5 6 2" xfId="36879"/>
    <cellStyle name="Calculation 3 5 7" xfId="29264"/>
    <cellStyle name="Calculation 3 5 8" xfId="22531"/>
    <cellStyle name="Calculation 3 6" xfId="21300"/>
    <cellStyle name="Calculation 3 6 2" xfId="35099"/>
    <cellStyle name="Calculation 3 6 3" xfId="37631"/>
    <cellStyle name="Calculation 3 7" xfId="25852"/>
    <cellStyle name="Calculation 3 7 2" xfId="28810"/>
    <cellStyle name="Calculation 3 7 3" xfId="35528"/>
    <cellStyle name="Calculation 3 7 4" xfId="22096"/>
    <cellStyle name="Calculation 3 8" xfId="21216"/>
    <cellStyle name="Calculation 3 9" xfId="26005"/>
    <cellStyle name="Calculation 4" xfId="803"/>
    <cellStyle name="Calculation 4 10" xfId="21135"/>
    <cellStyle name="Calculation 4 2" xfId="804"/>
    <cellStyle name="Calculation 4 2 2" xfId="21388"/>
    <cellStyle name="Calculation 4 2 2 2" xfId="30547"/>
    <cellStyle name="Calculation 4 2 2 2 2" xfId="23778"/>
    <cellStyle name="Calculation 4 2 2 3" xfId="29765"/>
    <cellStyle name="Calculation 4 2 2 3 2" xfId="23007"/>
    <cellStyle name="Calculation 4 2 2 4" xfId="32061"/>
    <cellStyle name="Calculation 4 2 2 4 2" xfId="25267"/>
    <cellStyle name="Calculation 4 2 2 5" xfId="33632"/>
    <cellStyle name="Calculation 4 2 2 5 2" xfId="36683"/>
    <cellStyle name="Calculation 4 2 2 6" xfId="34039"/>
    <cellStyle name="Calculation 4 2 2 6 2" xfId="36632"/>
    <cellStyle name="Calculation 4 2 2 7" xfId="34740"/>
    <cellStyle name="Calculation 4 2 2 7 2" xfId="28719"/>
    <cellStyle name="Calculation 4 2 2 8" xfId="29352"/>
    <cellStyle name="Calculation 4 2 2 9" xfId="22619"/>
    <cellStyle name="Calculation 4 2 3" xfId="25694"/>
    <cellStyle name="Calculation 4 2 3 2" xfId="30230"/>
    <cellStyle name="Calculation 4 2 3 2 2" xfId="23467"/>
    <cellStyle name="Calculation 4 2 3 3" xfId="31882"/>
    <cellStyle name="Calculation 4 2 3 3 2" xfId="25088"/>
    <cellStyle name="Calculation 4 2 3 4" xfId="33781"/>
    <cellStyle name="Calculation 4 2 3 4 2" xfId="37178"/>
    <cellStyle name="Calculation 4 2 3 5" xfId="34224"/>
    <cellStyle name="Calculation 4 2 3 5 2" xfId="27178"/>
    <cellStyle name="Calculation 4 2 3 6" xfId="32576"/>
    <cellStyle name="Calculation 4 2 3 6 2" xfId="25930"/>
    <cellStyle name="Calculation 4 2 3 7" xfId="29268"/>
    <cellStyle name="Calculation 4 2 3 8" xfId="22535"/>
    <cellStyle name="Calculation 4 2 4" xfId="21304"/>
    <cellStyle name="Calculation 4 2 4 2" xfId="35103"/>
    <cellStyle name="Calculation 4 2 4 3" xfId="37635"/>
    <cellStyle name="Calculation 4 2 5" xfId="25848"/>
    <cellStyle name="Calculation 4 2 5 2" xfId="28814"/>
    <cellStyle name="Calculation 4 2 5 3" xfId="35532"/>
    <cellStyle name="Calculation 4 2 5 4" xfId="22100"/>
    <cellStyle name="Calculation 4 2 6" xfId="21220"/>
    <cellStyle name="Calculation 4 2 7" xfId="26001"/>
    <cellStyle name="Calculation 4 2 8" xfId="21136"/>
    <cellStyle name="Calculation 4 3" xfId="805"/>
    <cellStyle name="Calculation 4 3 2" xfId="21389"/>
    <cellStyle name="Calculation 4 3 2 2" xfId="30548"/>
    <cellStyle name="Calculation 4 3 2 2 2" xfId="23779"/>
    <cellStyle name="Calculation 4 3 2 3" xfId="29767"/>
    <cellStyle name="Calculation 4 3 2 3 2" xfId="23009"/>
    <cellStyle name="Calculation 4 3 2 4" xfId="33398"/>
    <cellStyle name="Calculation 4 3 2 4 2" xfId="37014"/>
    <cellStyle name="Calculation 4 3 2 5" xfId="33043"/>
    <cellStyle name="Calculation 4 3 2 5 2" xfId="36893"/>
    <cellStyle name="Calculation 4 3 2 6" xfId="34040"/>
    <cellStyle name="Calculation 4 3 2 6 2" xfId="36303"/>
    <cellStyle name="Calculation 4 3 2 7" xfId="32863"/>
    <cellStyle name="Calculation 4 3 2 7 2" xfId="36380"/>
    <cellStyle name="Calculation 4 3 2 8" xfId="29353"/>
    <cellStyle name="Calculation 4 3 2 9" xfId="22620"/>
    <cellStyle name="Calculation 4 3 3" xfId="25693"/>
    <cellStyle name="Calculation 4 3 3 2" xfId="30229"/>
    <cellStyle name="Calculation 4 3 3 2 2" xfId="23466"/>
    <cellStyle name="Calculation 4 3 3 3" xfId="31883"/>
    <cellStyle name="Calculation 4 3 3 3 2" xfId="25089"/>
    <cellStyle name="Calculation 4 3 3 4" xfId="33052"/>
    <cellStyle name="Calculation 4 3 3 4 2" xfId="36110"/>
    <cellStyle name="Calculation 4 3 3 5" xfId="34223"/>
    <cellStyle name="Calculation 4 3 3 5 2" xfId="27177"/>
    <cellStyle name="Calculation 4 3 3 6" xfId="32601"/>
    <cellStyle name="Calculation 4 3 3 6 2" xfId="25946"/>
    <cellStyle name="Calculation 4 3 3 7" xfId="29269"/>
    <cellStyle name="Calculation 4 3 3 8" xfId="22536"/>
    <cellStyle name="Calculation 4 3 4" xfId="21305"/>
    <cellStyle name="Calculation 4 3 4 2" xfId="35104"/>
    <cellStyle name="Calculation 4 3 4 3" xfId="37636"/>
    <cellStyle name="Calculation 4 3 5" xfId="25847"/>
    <cellStyle name="Calculation 4 3 5 2" xfId="28815"/>
    <cellStyle name="Calculation 4 3 5 3" xfId="35533"/>
    <cellStyle name="Calculation 4 3 5 4" xfId="22101"/>
    <cellStyle name="Calculation 4 3 6" xfId="21221"/>
    <cellStyle name="Calculation 4 3 7" xfId="26000"/>
    <cellStyle name="Calculation 4 3 8" xfId="21137"/>
    <cellStyle name="Calculation 4 4" xfId="21387"/>
    <cellStyle name="Calculation 4 4 2" xfId="30546"/>
    <cellStyle name="Calculation 4 4 2 2" xfId="23777"/>
    <cellStyle name="Calculation 4 4 3" xfId="29763"/>
    <cellStyle name="Calculation 4 4 3 2" xfId="23005"/>
    <cellStyle name="Calculation 4 4 4" xfId="33283"/>
    <cellStyle name="Calculation 4 4 4 2" xfId="26417"/>
    <cellStyle name="Calculation 4 4 5" xfId="33660"/>
    <cellStyle name="Calculation 4 4 5 2" xfId="35992"/>
    <cellStyle name="Calculation 4 4 6" xfId="34038"/>
    <cellStyle name="Calculation 4 4 6 2" xfId="36958"/>
    <cellStyle name="Calculation 4 4 7" xfId="34842"/>
    <cellStyle name="Calculation 4 4 7 2" xfId="37420"/>
    <cellStyle name="Calculation 4 4 8" xfId="29351"/>
    <cellStyle name="Calculation 4 4 9" xfId="22618"/>
    <cellStyle name="Calculation 4 5" xfId="25695"/>
    <cellStyle name="Calculation 4 5 2" xfId="30231"/>
    <cellStyle name="Calculation 4 5 2 2" xfId="23468"/>
    <cellStyle name="Calculation 4 5 3" xfId="31881"/>
    <cellStyle name="Calculation 4 5 3 2" xfId="25087"/>
    <cellStyle name="Calculation 4 5 4" xfId="33880"/>
    <cellStyle name="Calculation 4 5 4 2" xfId="36406"/>
    <cellStyle name="Calculation 4 5 5" xfId="34225"/>
    <cellStyle name="Calculation 4 5 5 2" xfId="27179"/>
    <cellStyle name="Calculation 4 5 6" xfId="32803"/>
    <cellStyle name="Calculation 4 5 6 2" xfId="36714"/>
    <cellStyle name="Calculation 4 5 7" xfId="29267"/>
    <cellStyle name="Calculation 4 5 8" xfId="22534"/>
    <cellStyle name="Calculation 4 6" xfId="21303"/>
    <cellStyle name="Calculation 4 6 2" xfId="35102"/>
    <cellStyle name="Calculation 4 6 3" xfId="37634"/>
    <cellStyle name="Calculation 4 7" xfId="25849"/>
    <cellStyle name="Calculation 4 7 2" xfId="28813"/>
    <cellStyle name="Calculation 4 7 3" xfId="35531"/>
    <cellStyle name="Calculation 4 7 4" xfId="22099"/>
    <cellStyle name="Calculation 4 8" xfId="21219"/>
    <cellStyle name="Calculation 4 9" xfId="26002"/>
    <cellStyle name="Calculation 5" xfId="806"/>
    <cellStyle name="Calculation 5 10" xfId="21138"/>
    <cellStyle name="Calculation 5 2" xfId="807"/>
    <cellStyle name="Calculation 5 2 2" xfId="21391"/>
    <cellStyle name="Calculation 5 2 2 2" xfId="30550"/>
    <cellStyle name="Calculation 5 2 2 2 2" xfId="23781"/>
    <cellStyle name="Calculation 5 2 2 3" xfId="29770"/>
    <cellStyle name="Calculation 5 2 2 3 2" xfId="23012"/>
    <cellStyle name="Calculation 5 2 2 4" xfId="32060"/>
    <cellStyle name="Calculation 5 2 2 4 2" xfId="25266"/>
    <cellStyle name="Calculation 5 2 2 5" xfId="32433"/>
    <cellStyle name="Calculation 5 2 2 5 2" xfId="25635"/>
    <cellStyle name="Calculation 5 2 2 6" xfId="34042"/>
    <cellStyle name="Calculation 5 2 2 6 2" xfId="35887"/>
    <cellStyle name="Calculation 5 2 2 7" xfId="34739"/>
    <cellStyle name="Calculation 5 2 2 7 2" xfId="28718"/>
    <cellStyle name="Calculation 5 2 2 8" xfId="29355"/>
    <cellStyle name="Calculation 5 2 2 9" xfId="22622"/>
    <cellStyle name="Calculation 5 2 3" xfId="25691"/>
    <cellStyle name="Calculation 5 2 3 2" xfId="30227"/>
    <cellStyle name="Calculation 5 2 3 2 2" xfId="23464"/>
    <cellStyle name="Calculation 5 2 3 3" xfId="31885"/>
    <cellStyle name="Calculation 5 2 3 3 2" xfId="25091"/>
    <cellStyle name="Calculation 5 2 3 4" xfId="33062"/>
    <cellStyle name="Calculation 5 2 3 4 2" xfId="35951"/>
    <cellStyle name="Calculation 5 2 3 5" xfId="34221"/>
    <cellStyle name="Calculation 5 2 3 5 2" xfId="27175"/>
    <cellStyle name="Calculation 5 2 3 6" xfId="32805"/>
    <cellStyle name="Calculation 5 2 3 6 2" xfId="36129"/>
    <cellStyle name="Calculation 5 2 3 7" xfId="29271"/>
    <cellStyle name="Calculation 5 2 3 8" xfId="22538"/>
    <cellStyle name="Calculation 5 2 4" xfId="21307"/>
    <cellStyle name="Calculation 5 2 4 2" xfId="35106"/>
    <cellStyle name="Calculation 5 2 4 3" xfId="37638"/>
    <cellStyle name="Calculation 5 2 5" xfId="25845"/>
    <cellStyle name="Calculation 5 2 5 2" xfId="28817"/>
    <cellStyle name="Calculation 5 2 5 3" xfId="35535"/>
    <cellStyle name="Calculation 5 2 5 4" xfId="22103"/>
    <cellStyle name="Calculation 5 2 6" xfId="21223"/>
    <cellStyle name="Calculation 5 2 7" xfId="25998"/>
    <cellStyle name="Calculation 5 2 8" xfId="21139"/>
    <cellStyle name="Calculation 5 3" xfId="808"/>
    <cellStyle name="Calculation 5 3 2" xfId="21392"/>
    <cellStyle name="Calculation 5 3 2 2" xfId="30551"/>
    <cellStyle name="Calculation 5 3 2 2 2" xfId="23782"/>
    <cellStyle name="Calculation 5 3 2 3" xfId="29771"/>
    <cellStyle name="Calculation 5 3 2 3 2" xfId="23013"/>
    <cellStyle name="Calculation 5 3 2 4" xfId="32059"/>
    <cellStyle name="Calculation 5 3 2 4 2" xfId="25265"/>
    <cellStyle name="Calculation 5 3 2 5" xfId="33773"/>
    <cellStyle name="Calculation 5 3 2 5 2" xfId="36981"/>
    <cellStyle name="Calculation 5 3 2 6" xfId="34043"/>
    <cellStyle name="Calculation 5 3 2 6 2" xfId="36986"/>
    <cellStyle name="Calculation 5 3 2 7" xfId="32268"/>
    <cellStyle name="Calculation 5 3 2 7 2" xfId="25473"/>
    <cellStyle name="Calculation 5 3 2 8" xfId="29356"/>
    <cellStyle name="Calculation 5 3 2 9" xfId="22623"/>
    <cellStyle name="Calculation 5 3 3" xfId="25690"/>
    <cellStyle name="Calculation 5 3 3 2" xfId="30226"/>
    <cellStyle name="Calculation 5 3 3 2 2" xfId="23463"/>
    <cellStyle name="Calculation 5 3 3 3" xfId="31886"/>
    <cellStyle name="Calculation 5 3 3 3 2" xfId="25092"/>
    <cellStyle name="Calculation 5 3 3 4" xfId="33200"/>
    <cellStyle name="Calculation 5 3 3 4 2" xfId="37004"/>
    <cellStyle name="Calculation 5 3 3 5" xfId="34220"/>
    <cellStyle name="Calculation 5 3 3 5 2" xfId="27174"/>
    <cellStyle name="Calculation 5 3 3 6" xfId="33692"/>
    <cellStyle name="Calculation 5 3 3 6 2" xfId="36423"/>
    <cellStyle name="Calculation 5 3 3 7" xfId="29272"/>
    <cellStyle name="Calculation 5 3 3 8" xfId="22539"/>
    <cellStyle name="Calculation 5 3 4" xfId="21308"/>
    <cellStyle name="Calculation 5 3 4 2" xfId="35107"/>
    <cellStyle name="Calculation 5 3 4 3" xfId="37639"/>
    <cellStyle name="Calculation 5 3 5" xfId="25844"/>
    <cellStyle name="Calculation 5 3 5 2" xfId="28818"/>
    <cellStyle name="Calculation 5 3 5 3" xfId="35536"/>
    <cellStyle name="Calculation 5 3 5 4" xfId="22104"/>
    <cellStyle name="Calculation 5 3 6" xfId="21224"/>
    <cellStyle name="Calculation 5 3 7" xfId="25997"/>
    <cellStyle name="Calculation 5 3 8" xfId="21140"/>
    <cellStyle name="Calculation 5 4" xfId="21390"/>
    <cellStyle name="Calculation 5 4 2" xfId="30549"/>
    <cellStyle name="Calculation 5 4 2 2" xfId="23780"/>
    <cellStyle name="Calculation 5 4 3" xfId="29768"/>
    <cellStyle name="Calculation 5 4 3 2" xfId="23010"/>
    <cellStyle name="Calculation 5 4 4" xfId="33282"/>
    <cellStyle name="Calculation 5 4 4 2" xfId="36020"/>
    <cellStyle name="Calculation 5 4 5" xfId="32274"/>
    <cellStyle name="Calculation 5 4 5 2" xfId="25479"/>
    <cellStyle name="Calculation 5 4 6" xfId="34041"/>
    <cellStyle name="Calculation 5 4 6 2" xfId="36298"/>
    <cellStyle name="Calculation 5 4 7" xfId="34843"/>
    <cellStyle name="Calculation 5 4 7 2" xfId="37421"/>
    <cellStyle name="Calculation 5 4 8" xfId="29354"/>
    <cellStyle name="Calculation 5 4 9" xfId="22621"/>
    <cellStyle name="Calculation 5 5" xfId="25692"/>
    <cellStyle name="Calculation 5 5 2" xfId="30228"/>
    <cellStyle name="Calculation 5 5 2 2" xfId="23465"/>
    <cellStyle name="Calculation 5 5 3" xfId="31884"/>
    <cellStyle name="Calculation 5 5 3 2" xfId="25090"/>
    <cellStyle name="Calculation 5 5 4" xfId="33132"/>
    <cellStyle name="Calculation 5 5 4 2" xfId="37222"/>
    <cellStyle name="Calculation 5 5 5" xfId="34222"/>
    <cellStyle name="Calculation 5 5 5 2" xfId="27176"/>
    <cellStyle name="Calculation 5 5 6" xfId="32804"/>
    <cellStyle name="Calculation 5 5 6 2" xfId="36381"/>
    <cellStyle name="Calculation 5 5 7" xfId="29270"/>
    <cellStyle name="Calculation 5 5 8" xfId="22537"/>
    <cellStyle name="Calculation 5 6" xfId="21306"/>
    <cellStyle name="Calculation 5 6 2" xfId="35105"/>
    <cellStyle name="Calculation 5 6 3" xfId="37637"/>
    <cellStyle name="Calculation 5 7" xfId="25846"/>
    <cellStyle name="Calculation 5 7 2" xfId="28816"/>
    <cellStyle name="Calculation 5 7 3" xfId="35534"/>
    <cellStyle name="Calculation 5 7 4" xfId="22102"/>
    <cellStyle name="Calculation 5 8" xfId="21222"/>
    <cellStyle name="Calculation 5 9" xfId="25999"/>
    <cellStyle name="Calculation 6" xfId="809"/>
    <cellStyle name="Calculation 6 10" xfId="21141"/>
    <cellStyle name="Calculation 6 2" xfId="810"/>
    <cellStyle name="Calculation 6 2 2" xfId="21394"/>
    <cellStyle name="Calculation 6 2 2 2" xfId="30553"/>
    <cellStyle name="Calculation 6 2 2 2 2" xfId="23784"/>
    <cellStyle name="Calculation 6 2 2 3" xfId="29775"/>
    <cellStyle name="Calculation 6 2 2 3 2" xfId="23017"/>
    <cellStyle name="Calculation 6 2 2 4" xfId="33279"/>
    <cellStyle name="Calculation 6 2 2 4 2" xfId="36663"/>
    <cellStyle name="Calculation 6 2 2 5" xfId="32637"/>
    <cellStyle name="Calculation 6 2 2 5 2" xfId="25982"/>
    <cellStyle name="Calculation 6 2 2 6" xfId="34045"/>
    <cellStyle name="Calculation 6 2 2 6 2" xfId="36732"/>
    <cellStyle name="Calculation 6 2 2 7" xfId="34846"/>
    <cellStyle name="Calculation 6 2 2 7 2" xfId="37424"/>
    <cellStyle name="Calculation 6 2 2 8" xfId="29358"/>
    <cellStyle name="Calculation 6 2 2 9" xfId="22625"/>
    <cellStyle name="Calculation 6 2 3" xfId="25688"/>
    <cellStyle name="Calculation 6 2 3 2" xfId="30224"/>
    <cellStyle name="Calculation 6 2 3 2 2" xfId="23461"/>
    <cellStyle name="Calculation 6 2 3 3" xfId="31888"/>
    <cellStyle name="Calculation 6 2 3 3 2" xfId="25094"/>
    <cellStyle name="Calculation 6 2 3 4" xfId="33648"/>
    <cellStyle name="Calculation 6 2 3 4 2" xfId="36429"/>
    <cellStyle name="Calculation 6 2 3 5" xfId="34218"/>
    <cellStyle name="Calculation 6 2 3 5 2" xfId="27172"/>
    <cellStyle name="Calculation 6 2 3 6" xfId="32806"/>
    <cellStyle name="Calculation 6 2 3 6 2" xfId="35965"/>
    <cellStyle name="Calculation 6 2 3 7" xfId="29274"/>
    <cellStyle name="Calculation 6 2 3 8" xfId="22541"/>
    <cellStyle name="Calculation 6 2 4" xfId="21310"/>
    <cellStyle name="Calculation 6 2 4 2" xfId="35109"/>
    <cellStyle name="Calculation 6 2 4 3" xfId="37641"/>
    <cellStyle name="Calculation 6 2 5" xfId="25842"/>
    <cellStyle name="Calculation 6 2 5 2" xfId="28820"/>
    <cellStyle name="Calculation 6 2 5 3" xfId="35538"/>
    <cellStyle name="Calculation 6 2 5 4" xfId="22106"/>
    <cellStyle name="Calculation 6 2 6" xfId="21226"/>
    <cellStyle name="Calculation 6 2 7" xfId="25995"/>
    <cellStyle name="Calculation 6 2 8" xfId="21142"/>
    <cellStyle name="Calculation 6 3" xfId="811"/>
    <cellStyle name="Calculation 6 3 2" xfId="21395"/>
    <cellStyle name="Calculation 6 3 2 2" xfId="30554"/>
    <cellStyle name="Calculation 6 3 2 2 2" xfId="23785"/>
    <cellStyle name="Calculation 6 3 2 3" xfId="29777"/>
    <cellStyle name="Calculation 6 3 2 3 2" xfId="23019"/>
    <cellStyle name="Calculation 6 3 2 4" xfId="33400"/>
    <cellStyle name="Calculation 6 3 2 4 2" xfId="36463"/>
    <cellStyle name="Calculation 6 3 2 5" xfId="32543"/>
    <cellStyle name="Calculation 6 3 2 5 2" xfId="25824"/>
    <cellStyle name="Calculation 6 3 2 6" xfId="34046"/>
    <cellStyle name="Calculation 6 3 2 6 2" xfId="36410"/>
    <cellStyle name="Calculation 6 3 2 7" xfId="34737"/>
    <cellStyle name="Calculation 6 3 2 7 2" xfId="28716"/>
    <cellStyle name="Calculation 6 3 2 8" xfId="29359"/>
    <cellStyle name="Calculation 6 3 2 9" xfId="22626"/>
    <cellStyle name="Calculation 6 3 3" xfId="25687"/>
    <cellStyle name="Calculation 6 3 3 2" xfId="30223"/>
    <cellStyle name="Calculation 6 3 3 2 2" xfId="23460"/>
    <cellStyle name="Calculation 6 3 3 3" xfId="31889"/>
    <cellStyle name="Calculation 6 3 3 3 2" xfId="25095"/>
    <cellStyle name="Calculation 6 3 3 4" xfId="33516"/>
    <cellStyle name="Calculation 6 3 3 4 2" xfId="36172"/>
    <cellStyle name="Calculation 6 3 3 5" xfId="34217"/>
    <cellStyle name="Calculation 6 3 3 5 2" xfId="27171"/>
    <cellStyle name="Calculation 6 3 3 6" xfId="32198"/>
    <cellStyle name="Calculation 6 3 3 6 2" xfId="25404"/>
    <cellStyle name="Calculation 6 3 3 7" xfId="29275"/>
    <cellStyle name="Calculation 6 3 3 8" xfId="22542"/>
    <cellStyle name="Calculation 6 3 4" xfId="21311"/>
    <cellStyle name="Calculation 6 3 4 2" xfId="35110"/>
    <cellStyle name="Calculation 6 3 4 3" xfId="37642"/>
    <cellStyle name="Calculation 6 3 5" xfId="25841"/>
    <cellStyle name="Calculation 6 3 5 2" xfId="28821"/>
    <cellStyle name="Calculation 6 3 5 3" xfId="35539"/>
    <cellStyle name="Calculation 6 3 5 4" xfId="22107"/>
    <cellStyle name="Calculation 6 3 6" xfId="21227"/>
    <cellStyle name="Calculation 6 3 7" xfId="25994"/>
    <cellStyle name="Calculation 6 3 8" xfId="21143"/>
    <cellStyle name="Calculation 6 4" xfId="21393"/>
    <cellStyle name="Calculation 6 4 2" xfId="30552"/>
    <cellStyle name="Calculation 6 4 2 2" xfId="23783"/>
    <cellStyle name="Calculation 6 4 3" xfId="29773"/>
    <cellStyle name="Calculation 6 4 3 2" xfId="23015"/>
    <cellStyle name="Calculation 6 4 4" xfId="33401"/>
    <cellStyle name="Calculation 6 4 4 2" xfId="36652"/>
    <cellStyle name="Calculation 6 4 5" xfId="33465"/>
    <cellStyle name="Calculation 6 4 5 2" xfId="36008"/>
    <cellStyle name="Calculation 6 4 6" xfId="34044"/>
    <cellStyle name="Calculation 6 4 6 2" xfId="36794"/>
    <cellStyle name="Calculation 6 4 7" xfId="32205"/>
    <cellStyle name="Calculation 6 4 7 2" xfId="25411"/>
    <cellStyle name="Calculation 6 4 8" xfId="29357"/>
    <cellStyle name="Calculation 6 4 9" xfId="22624"/>
    <cellStyle name="Calculation 6 5" xfId="25689"/>
    <cellStyle name="Calculation 6 5 2" xfId="30225"/>
    <cellStyle name="Calculation 6 5 2 2" xfId="23462"/>
    <cellStyle name="Calculation 6 5 3" xfId="31887"/>
    <cellStyle name="Calculation 6 5 3 2" xfId="25093"/>
    <cellStyle name="Calculation 6 5 4" xfId="33424"/>
    <cellStyle name="Calculation 6 5 4 2" xfId="36918"/>
    <cellStyle name="Calculation 6 5 5" xfId="34219"/>
    <cellStyle name="Calculation 6 5 5 2" xfId="27173"/>
    <cellStyle name="Calculation 6 5 6" xfId="33666"/>
    <cellStyle name="Calculation 6 5 6 2" xfId="36182"/>
    <cellStyle name="Calculation 6 5 7" xfId="29273"/>
    <cellStyle name="Calculation 6 5 8" xfId="22540"/>
    <cellStyle name="Calculation 6 6" xfId="21309"/>
    <cellStyle name="Calculation 6 6 2" xfId="35108"/>
    <cellStyle name="Calculation 6 6 3" xfId="37640"/>
    <cellStyle name="Calculation 6 7" xfId="25843"/>
    <cellStyle name="Calculation 6 7 2" xfId="28819"/>
    <cellStyle name="Calculation 6 7 3" xfId="35537"/>
    <cellStyle name="Calculation 6 7 4" xfId="22105"/>
    <cellStyle name="Calculation 6 8" xfId="21225"/>
    <cellStyle name="Calculation 6 9" xfId="25996"/>
    <cellStyle name="Calculation 7" xfId="812"/>
    <cellStyle name="Calculation 7 2" xfId="21396"/>
    <cellStyle name="Calculation 7 2 2" xfId="30555"/>
    <cellStyle name="Calculation 7 2 2 2" xfId="23786"/>
    <cellStyle name="Calculation 7 2 3" xfId="29778"/>
    <cellStyle name="Calculation 7 2 3 2" xfId="23020"/>
    <cellStyle name="Calculation 7 2 4" xfId="33280"/>
    <cellStyle name="Calculation 7 2 4 2" xfId="36195"/>
    <cellStyle name="Calculation 7 2 5" xfId="32638"/>
    <cellStyle name="Calculation 7 2 5 2" xfId="25983"/>
    <cellStyle name="Calculation 7 2 6" xfId="34047"/>
    <cellStyle name="Calculation 7 2 6 2" xfId="36053"/>
    <cellStyle name="Calculation 7 2 7" xfId="34845"/>
    <cellStyle name="Calculation 7 2 7 2" xfId="37423"/>
    <cellStyle name="Calculation 7 2 8" xfId="29360"/>
    <cellStyle name="Calculation 7 2 9" xfId="22627"/>
    <cellStyle name="Calculation 7 3" xfId="25686"/>
    <cellStyle name="Calculation 7 3 2" xfId="30222"/>
    <cellStyle name="Calculation 7 3 2 2" xfId="23459"/>
    <cellStyle name="Calculation 7 3 3" xfId="31890"/>
    <cellStyle name="Calculation 7 3 3 2" xfId="25096"/>
    <cellStyle name="Calculation 7 3 4" xfId="33811"/>
    <cellStyle name="Calculation 7 3 4 2" xfId="36483"/>
    <cellStyle name="Calculation 7 3 5" xfId="34216"/>
    <cellStyle name="Calculation 7 3 5 2" xfId="27170"/>
    <cellStyle name="Calculation 7 3 6" xfId="32257"/>
    <cellStyle name="Calculation 7 3 6 2" xfId="25462"/>
    <cellStyle name="Calculation 7 3 7" xfId="29276"/>
    <cellStyle name="Calculation 7 3 8" xfId="22543"/>
    <cellStyle name="Calculation 7 4" xfId="21312"/>
    <cellStyle name="Calculation 7 4 2" xfId="35111"/>
    <cellStyle name="Calculation 7 4 3" xfId="37643"/>
    <cellStyle name="Calculation 7 5" xfId="25840"/>
    <cellStyle name="Calculation 7 5 2" xfId="28822"/>
    <cellStyle name="Calculation 7 5 3" xfId="35540"/>
    <cellStyle name="Calculation 7 5 4" xfId="22108"/>
    <cellStyle name="Calculation 7 6" xfId="21228"/>
    <cellStyle name="Calculation 7 7" xfId="25993"/>
    <cellStyle name="Calculation 7 8" xfId="21144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0 2 2" xfId="35008"/>
    <cellStyle name="Comma 111" xfId="34861"/>
    <cellStyle name="Comma 112" xfId="34939"/>
    <cellStyle name="Comma 113" xfId="32894"/>
    <cellStyle name="Comma 114" xfId="34926"/>
    <cellStyle name="Comma 115" xfId="32903"/>
    <cellStyle name="Comma 116" xfId="35010"/>
    <cellStyle name="Comma 117" xfId="32901"/>
    <cellStyle name="Comma 118" xfId="34862"/>
    <cellStyle name="Comma 119" xfId="32899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20" xfId="32897"/>
    <cellStyle name="Comma 121" xfId="35011"/>
    <cellStyle name="Comma 122" xfId="32895"/>
    <cellStyle name="Comma 123" xfId="35012"/>
    <cellStyle name="Comma 124" xfId="35021"/>
    <cellStyle name="Comma 125" xfId="35022"/>
    <cellStyle name="Comma 126" xfId="35019"/>
    <cellStyle name="Comma 127" xfId="35023"/>
    <cellStyle name="Comma 128" xfId="35017"/>
    <cellStyle name="Comma 129" xfId="35025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21464"/>
    <cellStyle name="Gia's 10 2 2" xfId="30557"/>
    <cellStyle name="Gia's 10 2 3" xfId="34964"/>
    <cellStyle name="Gia's 10 2 4" xfId="29446"/>
    <cellStyle name="Gia's 10 3" xfId="21398"/>
    <cellStyle name="Gia's 10 4" xfId="28824"/>
    <cellStyle name="Gia's 11" xfId="21463"/>
    <cellStyle name="Gia's 11 2" xfId="30556"/>
    <cellStyle name="Gia's 11 3" xfId="33661"/>
    <cellStyle name="Gia's 11 4" xfId="29445"/>
    <cellStyle name="Gia's 12" xfId="21397"/>
    <cellStyle name="Gia's 13" xfId="28823"/>
    <cellStyle name="Gia's 2" xfId="9187"/>
    <cellStyle name="Gia's 2 2" xfId="21465"/>
    <cellStyle name="Gia's 2 2 2" xfId="30558"/>
    <cellStyle name="Gia's 2 2 3" xfId="34944"/>
    <cellStyle name="Gia's 2 2 4" xfId="29447"/>
    <cellStyle name="Gia's 2 3" xfId="21399"/>
    <cellStyle name="Gia's 2 4" xfId="28825"/>
    <cellStyle name="Gia's 3" xfId="9188"/>
    <cellStyle name="Gia's 3 2" xfId="21466"/>
    <cellStyle name="Gia's 3 2 2" xfId="30559"/>
    <cellStyle name="Gia's 3 2 3" xfId="33741"/>
    <cellStyle name="Gia's 3 2 4" xfId="29448"/>
    <cellStyle name="Gia's 3 3" xfId="21400"/>
    <cellStyle name="Gia's 3 4" xfId="28826"/>
    <cellStyle name="Gia's 4" xfId="9189"/>
    <cellStyle name="Gia's 4 2" xfId="21467"/>
    <cellStyle name="Gia's 4 2 2" xfId="30560"/>
    <cellStyle name="Gia's 4 2 3" xfId="34918"/>
    <cellStyle name="Gia's 4 2 4" xfId="29449"/>
    <cellStyle name="Gia's 4 3" xfId="21401"/>
    <cellStyle name="Gia's 4 4" xfId="28827"/>
    <cellStyle name="Gia's 5" xfId="9190"/>
    <cellStyle name="Gia's 5 2" xfId="21468"/>
    <cellStyle name="Gia's 5 2 2" xfId="30561"/>
    <cellStyle name="Gia's 5 2 3" xfId="34871"/>
    <cellStyle name="Gia's 5 2 4" xfId="29450"/>
    <cellStyle name="Gia's 5 3" xfId="21402"/>
    <cellStyle name="Gia's 5 4" xfId="28828"/>
    <cellStyle name="Gia's 6" xfId="9191"/>
    <cellStyle name="Gia's 6 2" xfId="21469"/>
    <cellStyle name="Gia's 6 2 2" xfId="30562"/>
    <cellStyle name="Gia's 6 2 3" xfId="34883"/>
    <cellStyle name="Gia's 6 2 4" xfId="29451"/>
    <cellStyle name="Gia's 6 3" xfId="21403"/>
    <cellStyle name="Gia's 6 4" xfId="28829"/>
    <cellStyle name="Gia's 7" xfId="9192"/>
    <cellStyle name="Gia's 7 2" xfId="21470"/>
    <cellStyle name="Gia's 7 2 2" xfId="30563"/>
    <cellStyle name="Gia's 7 2 3" xfId="34995"/>
    <cellStyle name="Gia's 7 2 4" xfId="29452"/>
    <cellStyle name="Gia's 7 3" xfId="21404"/>
    <cellStyle name="Gia's 7 4" xfId="28830"/>
    <cellStyle name="Gia's 8" xfId="9193"/>
    <cellStyle name="Gia's 8 2" xfId="21471"/>
    <cellStyle name="Gia's 8 2 2" xfId="30564"/>
    <cellStyle name="Gia's 8 2 3" xfId="34974"/>
    <cellStyle name="Gia's 8 2 4" xfId="29453"/>
    <cellStyle name="Gia's 8 3" xfId="21405"/>
    <cellStyle name="Gia's 8 4" xfId="28831"/>
    <cellStyle name="Gia's 9" xfId="9194"/>
    <cellStyle name="Gia's 9 2" xfId="21472"/>
    <cellStyle name="Gia's 9 2 2" xfId="30565"/>
    <cellStyle name="Gia's 9 2 3" xfId="34791"/>
    <cellStyle name="Gia's 9 2 4" xfId="29454"/>
    <cellStyle name="Gia's 9 3" xfId="21406"/>
    <cellStyle name="Gia's 9 4" xfId="28832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21499"/>
    <cellStyle name="greyed 2 2" xfId="30566"/>
    <cellStyle name="greyed 2 3" xfId="34963"/>
    <cellStyle name="greyed 2 4" xfId="29455"/>
    <cellStyle name="greyed 3" xfId="21410"/>
    <cellStyle name="greyed 4" xfId="28833"/>
    <cellStyle name="Header1" xfId="9222"/>
    <cellStyle name="Header1 2" xfId="9223"/>
    <cellStyle name="Header1 3" xfId="9224"/>
    <cellStyle name="Header2" xfId="9225"/>
    <cellStyle name="Header2 2" xfId="9226"/>
    <cellStyle name="Header2 2 2" xfId="21504"/>
    <cellStyle name="Header2 2 2 2" xfId="30568"/>
    <cellStyle name="Header2 2 2 3" xfId="32662"/>
    <cellStyle name="Header2 2 2 4" xfId="29457"/>
    <cellStyle name="Header2 2 3" xfId="22020"/>
    <cellStyle name="Header2 2 3 2" xfId="30660"/>
    <cellStyle name="Header2 2 3 3" xfId="29552"/>
    <cellStyle name="Header2 2 4" xfId="21412"/>
    <cellStyle name="Header2 2 4 2" xfId="29549"/>
    <cellStyle name="Header2 2 5" xfId="22023"/>
    <cellStyle name="Header2 2 5 2" xfId="28835"/>
    <cellStyle name="Header2 2 5 3" xfId="35542"/>
    <cellStyle name="Header2 2 5 4" xfId="22110"/>
    <cellStyle name="Header2 2 6" xfId="21408"/>
    <cellStyle name="Header2 3" xfId="9227"/>
    <cellStyle name="Header2 3 2" xfId="21505"/>
    <cellStyle name="Header2 3 2 2" xfId="30569"/>
    <cellStyle name="Header2 3 2 3" xfId="32920"/>
    <cellStyle name="Header2 3 2 4" xfId="29458"/>
    <cellStyle name="Header2 3 3" xfId="22019"/>
    <cellStyle name="Header2 3 3 2" xfId="30659"/>
    <cellStyle name="Header2 3 3 3" xfId="29551"/>
    <cellStyle name="Header2 3 4" xfId="21413"/>
    <cellStyle name="Header2 3 4 2" xfId="29548"/>
    <cellStyle name="Header2 3 5" xfId="22022"/>
    <cellStyle name="Header2 3 5 2" xfId="28836"/>
    <cellStyle name="Header2 3 5 3" xfId="35543"/>
    <cellStyle name="Header2 3 5 4" xfId="22111"/>
    <cellStyle name="Header2 3 6" xfId="21409"/>
    <cellStyle name="Header2 4" xfId="21503"/>
    <cellStyle name="Header2 4 2" xfId="30567"/>
    <cellStyle name="Header2 4 3" xfId="34943"/>
    <cellStyle name="Header2 4 4" xfId="29456"/>
    <cellStyle name="Header2 5" xfId="22021"/>
    <cellStyle name="Header2 5 2" xfId="30661"/>
    <cellStyle name="Header2 5 3" xfId="29553"/>
    <cellStyle name="Header2 6" xfId="21411"/>
    <cellStyle name="Header2 6 2" xfId="29550"/>
    <cellStyle name="Header2 7" xfId="22024"/>
    <cellStyle name="Header2 7 2" xfId="28834"/>
    <cellStyle name="Header2 7 3" xfId="35541"/>
    <cellStyle name="Header2 7 4" xfId="22109"/>
    <cellStyle name="Header2 8" xfId="2140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21600"/>
    <cellStyle name="HeadingTable 2 2" xfId="30570"/>
    <cellStyle name="HeadingTable 2 3" xfId="34879"/>
    <cellStyle name="HeadingTable 2 4" xfId="29459"/>
    <cellStyle name="HeadingTable 3" xfId="21427"/>
    <cellStyle name="HeadingTable 4" xfId="28837"/>
    <cellStyle name="highlightExposure" xfId="9323"/>
    <cellStyle name="highlightExposure 2" xfId="21601"/>
    <cellStyle name="highlightExposure 2 2" xfId="30571"/>
    <cellStyle name="highlightExposure 2 3" xfId="34910"/>
    <cellStyle name="highlightExposure 2 4" xfId="29460"/>
    <cellStyle name="highlightExposure 3" xfId="21428"/>
    <cellStyle name="highlightExposure 4" xfId="28838"/>
    <cellStyle name="highlightPercentage" xfId="9324"/>
    <cellStyle name="highlightPercentage 2" xfId="21602"/>
    <cellStyle name="highlightPercentage 2 2" xfId="30572"/>
    <cellStyle name="highlightPercentage 2 3" xfId="34896"/>
    <cellStyle name="highlightPercentage 2 4" xfId="29461"/>
    <cellStyle name="highlightPercentage 3" xfId="21429"/>
    <cellStyle name="highlightPercentage 4" xfId="28839"/>
    <cellStyle name="highlightText" xfId="9325"/>
    <cellStyle name="highlightText 2" xfId="21603"/>
    <cellStyle name="highlightText 2 2" xfId="30573"/>
    <cellStyle name="highlightText 2 3" xfId="32929"/>
    <cellStyle name="highlightText 2 4" xfId="29462"/>
    <cellStyle name="highlightText 3" xfId="21430"/>
    <cellStyle name="highlightText 4" xfId="28840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Hyperlink 3" xfId="34901"/>
    <cellStyle name="Îáû÷íûé_23_1 " xfId="9332"/>
    <cellStyle name="Input 2" xfId="9333"/>
    <cellStyle name="Input 2 10" xfId="9334"/>
    <cellStyle name="Input 2 10 2" xfId="9335"/>
    <cellStyle name="Input 2 10 2 2" xfId="21613"/>
    <cellStyle name="Input 2 10 2 2 2" xfId="30575"/>
    <cellStyle name="Input 2 10 2 2 2 2" xfId="23788"/>
    <cellStyle name="Input 2 10 2 2 3" xfId="29890"/>
    <cellStyle name="Input 2 10 2 2 3 2" xfId="23131"/>
    <cellStyle name="Input 2 10 2 2 4" xfId="32057"/>
    <cellStyle name="Input 2 10 2 2 4 2" xfId="25263"/>
    <cellStyle name="Input 2 10 2 2 5" xfId="33463"/>
    <cellStyle name="Input 2 10 2 2 5 2" xfId="36090"/>
    <cellStyle name="Input 2 10 2 2 6" xfId="34049"/>
    <cellStyle name="Input 2 10 2 2 6 2" xfId="35970"/>
    <cellStyle name="Input 2 10 2 2 7" xfId="33685"/>
    <cellStyle name="Input 2 10 2 2 7 2" xfId="36768"/>
    <cellStyle name="Input 2 10 2 2 8" xfId="29464"/>
    <cellStyle name="Input 2 10 2 2 9" xfId="22713"/>
    <cellStyle name="Input 2 10 2 3" xfId="21874"/>
    <cellStyle name="Input 2 10 2 3 2" xfId="30220"/>
    <cellStyle name="Input 2 10 2 3 2 2" xfId="23457"/>
    <cellStyle name="Input 2 10 2 3 3" xfId="31892"/>
    <cellStyle name="Input 2 10 2 3 3 2" xfId="25098"/>
    <cellStyle name="Input 2 10 2 3 4" xfId="33909"/>
    <cellStyle name="Input 2 10 2 3 4 2" xfId="36638"/>
    <cellStyle name="Input 2 10 2 3 5" xfId="34214"/>
    <cellStyle name="Input 2 10 2 3 5 2" xfId="27168"/>
    <cellStyle name="Input 2 10 2 3 6" xfId="32119"/>
    <cellStyle name="Input 2 10 2 3 6 2" xfId="25325"/>
    <cellStyle name="Input 2 10 2 3 7" xfId="29362"/>
    <cellStyle name="Input 2 10 2 3 8" xfId="22629"/>
    <cellStyle name="Input 2 10 2 4" xfId="21530"/>
    <cellStyle name="Input 2 10 2 4 2" xfId="35113"/>
    <cellStyle name="Input 2 10 2 4 3" xfId="37645"/>
    <cellStyle name="Input 2 10 2 5" xfId="21951"/>
    <cellStyle name="Input 2 10 2 5 2" xfId="28842"/>
    <cellStyle name="Input 2 10 2 5 3" xfId="35545"/>
    <cellStyle name="Input 2 10 2 5 4" xfId="22113"/>
    <cellStyle name="Input 2 10 2 6" xfId="21440"/>
    <cellStyle name="Input 2 10 2 7" xfId="22017"/>
    <cellStyle name="Input 2 10 2 8" xfId="21415"/>
    <cellStyle name="Input 2 10 3" xfId="9336"/>
    <cellStyle name="Input 2 10 3 2" xfId="21614"/>
    <cellStyle name="Input 2 10 3 2 2" xfId="30576"/>
    <cellStyle name="Input 2 10 3 2 2 2" xfId="23789"/>
    <cellStyle name="Input 2 10 3 2 3" xfId="29891"/>
    <cellStyle name="Input 2 10 3 2 3 2" xfId="23132"/>
    <cellStyle name="Input 2 10 3 2 4" xfId="32056"/>
    <cellStyle name="Input 2 10 3 2 4 2" xfId="25262"/>
    <cellStyle name="Input 2 10 3 2 5" xfId="33919"/>
    <cellStyle name="Input 2 10 3 2 5 2" xfId="36599"/>
    <cellStyle name="Input 2 10 3 2 6" xfId="34050"/>
    <cellStyle name="Input 2 10 3 2 6 2" xfId="26469"/>
    <cellStyle name="Input 2 10 3 2 7" xfId="32862"/>
    <cellStyle name="Input 2 10 3 2 7 2" xfId="36634"/>
    <cellStyle name="Input 2 10 3 2 8" xfId="29465"/>
    <cellStyle name="Input 2 10 3 2 9" xfId="22714"/>
    <cellStyle name="Input 2 10 3 3" xfId="21873"/>
    <cellStyle name="Input 2 10 3 3 2" xfId="30219"/>
    <cellStyle name="Input 2 10 3 3 2 2" xfId="23456"/>
    <cellStyle name="Input 2 10 3 3 3" xfId="31893"/>
    <cellStyle name="Input 2 10 3 3 3 2" xfId="25099"/>
    <cellStyle name="Input 2 10 3 3 4" xfId="32976"/>
    <cellStyle name="Input 2 10 3 3 4 2" xfId="36268"/>
    <cellStyle name="Input 2 10 3 3 5" xfId="34213"/>
    <cellStyle name="Input 2 10 3 3 5 2" xfId="27009"/>
    <cellStyle name="Input 2 10 3 3 6" xfId="32602"/>
    <cellStyle name="Input 2 10 3 3 6 2" xfId="25947"/>
    <cellStyle name="Input 2 10 3 3 7" xfId="29363"/>
    <cellStyle name="Input 2 10 3 3 8" xfId="22630"/>
    <cellStyle name="Input 2 10 3 4" xfId="21531"/>
    <cellStyle name="Input 2 10 3 4 2" xfId="35114"/>
    <cellStyle name="Input 2 10 3 4 3" xfId="37646"/>
    <cellStyle name="Input 2 10 3 5" xfId="21950"/>
    <cellStyle name="Input 2 10 3 5 2" xfId="28843"/>
    <cellStyle name="Input 2 10 3 5 3" xfId="35546"/>
    <cellStyle name="Input 2 10 3 5 4" xfId="22114"/>
    <cellStyle name="Input 2 10 3 6" xfId="21441"/>
    <cellStyle name="Input 2 10 3 7" xfId="22016"/>
    <cellStyle name="Input 2 10 3 8" xfId="21416"/>
    <cellStyle name="Input 2 10 4" xfId="9337"/>
    <cellStyle name="Input 2 10 4 2" xfId="21615"/>
    <cellStyle name="Input 2 10 4 2 2" xfId="30577"/>
    <cellStyle name="Input 2 10 4 2 2 2" xfId="23790"/>
    <cellStyle name="Input 2 10 4 2 3" xfId="30468"/>
    <cellStyle name="Input 2 10 4 2 3 2" xfId="23699"/>
    <cellStyle name="Input 2 10 4 2 4" xfId="32055"/>
    <cellStyle name="Input 2 10 4 2 4 2" xfId="25261"/>
    <cellStyle name="Input 2 10 4 2 5" xfId="32947"/>
    <cellStyle name="Input 2 10 4 2 5 2" xfId="36267"/>
    <cellStyle name="Input 2 10 4 2 6" xfId="34051"/>
    <cellStyle name="Input 2 10 4 2 6 2" xfId="26470"/>
    <cellStyle name="Input 2 10 4 2 7" xfId="32628"/>
    <cellStyle name="Input 2 10 4 2 7 2" xfId="25973"/>
    <cellStyle name="Input 2 10 4 2 8" xfId="29466"/>
    <cellStyle name="Input 2 10 4 2 9" xfId="22715"/>
    <cellStyle name="Input 2 10 4 3" xfId="21872"/>
    <cellStyle name="Input 2 10 4 3 2" xfId="30218"/>
    <cellStyle name="Input 2 10 4 3 2 2" xfId="23455"/>
    <cellStyle name="Input 2 10 4 3 3" xfId="31894"/>
    <cellStyle name="Input 2 10 4 3 3 2" xfId="25100"/>
    <cellStyle name="Input 2 10 4 3 4" xfId="33255"/>
    <cellStyle name="Input 2 10 4 3 4 2" xfId="36529"/>
    <cellStyle name="Input 2 10 4 3 5" xfId="34212"/>
    <cellStyle name="Input 2 10 4 3 5 2" xfId="27167"/>
    <cellStyle name="Input 2 10 4 3 6" xfId="32808"/>
    <cellStyle name="Input 2 10 4 3 6 2" xfId="36872"/>
    <cellStyle name="Input 2 10 4 3 7" xfId="29364"/>
    <cellStyle name="Input 2 10 4 3 8" xfId="22631"/>
    <cellStyle name="Input 2 10 4 4" xfId="21532"/>
    <cellStyle name="Input 2 10 4 4 2" xfId="35115"/>
    <cellStyle name="Input 2 10 4 4 3" xfId="37647"/>
    <cellStyle name="Input 2 10 4 5" xfId="21949"/>
    <cellStyle name="Input 2 10 4 5 2" xfId="28844"/>
    <cellStyle name="Input 2 10 4 5 3" xfId="35547"/>
    <cellStyle name="Input 2 10 4 5 4" xfId="22115"/>
    <cellStyle name="Input 2 10 4 6" xfId="21442"/>
    <cellStyle name="Input 2 10 4 7" xfId="22015"/>
    <cellStyle name="Input 2 10 4 8" xfId="21417"/>
    <cellStyle name="Input 2 10 5" xfId="9338"/>
    <cellStyle name="Input 2 10 5 2" xfId="21616"/>
    <cellStyle name="Input 2 10 5 2 2" xfId="30578"/>
    <cellStyle name="Input 2 10 5 2 2 2" xfId="23791"/>
    <cellStyle name="Input 2 10 5 2 3" xfId="29892"/>
    <cellStyle name="Input 2 10 5 2 3 2" xfId="23133"/>
    <cellStyle name="Input 2 10 5 2 4" xfId="32054"/>
    <cellStyle name="Input 2 10 5 2 4 2" xfId="25260"/>
    <cellStyle name="Input 2 10 5 2 5" xfId="33612"/>
    <cellStyle name="Input 2 10 5 2 5 2" xfId="36082"/>
    <cellStyle name="Input 2 10 5 2 6" xfId="34052"/>
    <cellStyle name="Input 2 10 5 2 6 2" xfId="26471"/>
    <cellStyle name="Input 2 10 5 2 7" xfId="32585"/>
    <cellStyle name="Input 2 10 5 2 7 2" xfId="36555"/>
    <cellStyle name="Input 2 10 5 2 8" xfId="29467"/>
    <cellStyle name="Input 2 10 5 2 9" xfId="22716"/>
    <cellStyle name="Input 2 10 5 3" xfId="21871"/>
    <cellStyle name="Input 2 10 5 3 2" xfId="30217"/>
    <cellStyle name="Input 2 10 5 3 2 2" xfId="23454"/>
    <cellStyle name="Input 2 10 5 3 3" xfId="31895"/>
    <cellStyle name="Input 2 10 5 3 3 2" xfId="25101"/>
    <cellStyle name="Input 2 10 5 3 4" xfId="33207"/>
    <cellStyle name="Input 2 10 5 3 4 2" xfId="26411"/>
    <cellStyle name="Input 2 10 5 3 5" xfId="34211"/>
    <cellStyle name="Input 2 10 5 3 5 2" xfId="27166"/>
    <cellStyle name="Input 2 10 5 3 6" xfId="32809"/>
    <cellStyle name="Input 2 10 5 3 6 2" xfId="36724"/>
    <cellStyle name="Input 2 10 5 3 7" xfId="29365"/>
    <cellStyle name="Input 2 10 5 3 8" xfId="22632"/>
    <cellStyle name="Input 2 10 5 4" xfId="21533"/>
    <cellStyle name="Input 2 10 5 4 2" xfId="35116"/>
    <cellStyle name="Input 2 10 5 4 3" xfId="37648"/>
    <cellStyle name="Input 2 10 5 5" xfId="21948"/>
    <cellStyle name="Input 2 10 5 5 2" xfId="28845"/>
    <cellStyle name="Input 2 10 5 5 3" xfId="35548"/>
    <cellStyle name="Input 2 10 5 5 4" xfId="22116"/>
    <cellStyle name="Input 2 10 5 6" xfId="21443"/>
    <cellStyle name="Input 2 10 5 7" xfId="22014"/>
    <cellStyle name="Input 2 10 5 8" xfId="21418"/>
    <cellStyle name="Input 2 11" xfId="9339"/>
    <cellStyle name="Input 2 11 10" xfId="21444"/>
    <cellStyle name="Input 2 11 11" xfId="22013"/>
    <cellStyle name="Input 2 11 12" xfId="21419"/>
    <cellStyle name="Input 2 11 2" xfId="9340"/>
    <cellStyle name="Input 2 11 2 2" xfId="21618"/>
    <cellStyle name="Input 2 11 2 2 2" xfId="30580"/>
    <cellStyle name="Input 2 11 2 2 2 2" xfId="23793"/>
    <cellStyle name="Input 2 11 2 2 3" xfId="29894"/>
    <cellStyle name="Input 2 11 2 2 3 2" xfId="23135"/>
    <cellStyle name="Input 2 11 2 2 4" xfId="32052"/>
    <cellStyle name="Input 2 11 2 2 4 2" xfId="25258"/>
    <cellStyle name="Input 2 11 2 2 5" xfId="32948"/>
    <cellStyle name="Input 2 11 2 2 5 2" xfId="36040"/>
    <cellStyle name="Input 2 11 2 2 6" xfId="34054"/>
    <cellStyle name="Input 2 11 2 2 6 2" xfId="26473"/>
    <cellStyle name="Input 2 11 2 2 7" xfId="32860"/>
    <cellStyle name="Input 2 11 2 2 7 2" xfId="36757"/>
    <cellStyle name="Input 2 11 2 2 8" xfId="29469"/>
    <cellStyle name="Input 2 11 2 2 9" xfId="22718"/>
    <cellStyle name="Input 2 11 2 3" xfId="21869"/>
    <cellStyle name="Input 2 11 2 3 2" xfId="30215"/>
    <cellStyle name="Input 2 11 2 3 2 2" xfId="23452"/>
    <cellStyle name="Input 2 11 2 3 3" xfId="31897"/>
    <cellStyle name="Input 2 11 2 3 3 2" xfId="25103"/>
    <cellStyle name="Input 2 11 2 3 4" xfId="33193"/>
    <cellStyle name="Input 2 11 2 3 4 2" xfId="37218"/>
    <cellStyle name="Input 2 11 2 3 5" xfId="34209"/>
    <cellStyle name="Input 2 11 2 3 5 2" xfId="27164"/>
    <cellStyle name="Input 2 11 2 3 6" xfId="32603"/>
    <cellStyle name="Input 2 11 2 3 6 2" xfId="25948"/>
    <cellStyle name="Input 2 11 2 3 7" xfId="29367"/>
    <cellStyle name="Input 2 11 2 3 8" xfId="22634"/>
    <cellStyle name="Input 2 11 2 4" xfId="21535"/>
    <cellStyle name="Input 2 11 2 4 2" xfId="35118"/>
    <cellStyle name="Input 2 11 2 4 3" xfId="37650"/>
    <cellStyle name="Input 2 11 2 5" xfId="21946"/>
    <cellStyle name="Input 2 11 2 5 2" xfId="28847"/>
    <cellStyle name="Input 2 11 2 5 3" xfId="35550"/>
    <cellStyle name="Input 2 11 2 5 4" xfId="22118"/>
    <cellStyle name="Input 2 11 2 6" xfId="21445"/>
    <cellStyle name="Input 2 11 2 7" xfId="22012"/>
    <cellStyle name="Input 2 11 2 8" xfId="21420"/>
    <cellStyle name="Input 2 11 3" xfId="9341"/>
    <cellStyle name="Input 2 11 3 2" xfId="21619"/>
    <cellStyle name="Input 2 11 3 2 2" xfId="30581"/>
    <cellStyle name="Input 2 11 3 2 2 2" xfId="23794"/>
    <cellStyle name="Input 2 11 3 2 3" xfId="29895"/>
    <cellStyle name="Input 2 11 3 2 3 2" xfId="23136"/>
    <cellStyle name="Input 2 11 3 2 4" xfId="32051"/>
    <cellStyle name="Input 2 11 3 2 4 2" xfId="25257"/>
    <cellStyle name="Input 2 11 3 2 5" xfId="33411"/>
    <cellStyle name="Input 2 11 3 2 5 2" xfId="36344"/>
    <cellStyle name="Input 2 11 3 2 6" xfId="34055"/>
    <cellStyle name="Input 2 11 3 2 6 2" xfId="26474"/>
    <cellStyle name="Input 2 11 3 2 7" xfId="32267"/>
    <cellStyle name="Input 2 11 3 2 7 2" xfId="25472"/>
    <cellStyle name="Input 2 11 3 2 8" xfId="29470"/>
    <cellStyle name="Input 2 11 3 2 9" xfId="22719"/>
    <cellStyle name="Input 2 11 3 3" xfId="21868"/>
    <cellStyle name="Input 2 11 3 3 2" xfId="30214"/>
    <cellStyle name="Input 2 11 3 3 2 2" xfId="23451"/>
    <cellStyle name="Input 2 11 3 3 3" xfId="31898"/>
    <cellStyle name="Input 2 11 3 3 3 2" xfId="25104"/>
    <cellStyle name="Input 2 11 3 3 4" xfId="33763"/>
    <cellStyle name="Input 2 11 3 3 4 2" xfId="36216"/>
    <cellStyle name="Input 2 11 3 3 5" xfId="34208"/>
    <cellStyle name="Input 2 11 3 3 5 2" xfId="27163"/>
    <cellStyle name="Input 2 11 3 3 6" xfId="32810"/>
    <cellStyle name="Input 2 11 3 3 6 2" xfId="36710"/>
    <cellStyle name="Input 2 11 3 3 7" xfId="29368"/>
    <cellStyle name="Input 2 11 3 3 8" xfId="22635"/>
    <cellStyle name="Input 2 11 3 4" xfId="21536"/>
    <cellStyle name="Input 2 11 3 4 2" xfId="35119"/>
    <cellStyle name="Input 2 11 3 4 3" xfId="37651"/>
    <cellStyle name="Input 2 11 3 5" xfId="21945"/>
    <cellStyle name="Input 2 11 3 5 2" xfId="28848"/>
    <cellStyle name="Input 2 11 3 5 3" xfId="35551"/>
    <cellStyle name="Input 2 11 3 5 4" xfId="22119"/>
    <cellStyle name="Input 2 11 3 6" xfId="21446"/>
    <cellStyle name="Input 2 11 3 7" xfId="22011"/>
    <cellStyle name="Input 2 11 3 8" xfId="21421"/>
    <cellStyle name="Input 2 11 4" xfId="9342"/>
    <cellStyle name="Input 2 11 4 2" xfId="21620"/>
    <cellStyle name="Input 2 11 4 2 2" xfId="30582"/>
    <cellStyle name="Input 2 11 4 2 2 2" xfId="23795"/>
    <cellStyle name="Input 2 11 4 2 3" xfId="29896"/>
    <cellStyle name="Input 2 11 4 2 3 2" xfId="23137"/>
    <cellStyle name="Input 2 11 4 2 4" xfId="32050"/>
    <cellStyle name="Input 2 11 4 2 4 2" xfId="25256"/>
    <cellStyle name="Input 2 11 4 2 5" xfId="33522"/>
    <cellStyle name="Input 2 11 4 2 5 2" xfId="36087"/>
    <cellStyle name="Input 2 11 4 2 6" xfId="34056"/>
    <cellStyle name="Input 2 11 4 2 6 2" xfId="26475"/>
    <cellStyle name="Input 2 11 4 2 7" xfId="32171"/>
    <cellStyle name="Input 2 11 4 2 7 2" xfId="25377"/>
    <cellStyle name="Input 2 11 4 2 8" xfId="29471"/>
    <cellStyle name="Input 2 11 4 2 9" xfId="22720"/>
    <cellStyle name="Input 2 11 4 3" xfId="21867"/>
    <cellStyle name="Input 2 11 4 3 2" xfId="30213"/>
    <cellStyle name="Input 2 11 4 3 2 2" xfId="23450"/>
    <cellStyle name="Input 2 11 4 3 3" xfId="31899"/>
    <cellStyle name="Input 2 11 4 3 3 2" xfId="25105"/>
    <cellStyle name="Input 2 11 4 3 4" xfId="33423"/>
    <cellStyle name="Input 2 11 4 3 4 2" xfId="36416"/>
    <cellStyle name="Input 2 11 4 3 5" xfId="34207"/>
    <cellStyle name="Input 2 11 4 3 5 2" xfId="27162"/>
    <cellStyle name="Input 2 11 4 3 6" xfId="32242"/>
    <cellStyle name="Input 2 11 4 3 6 2" xfId="25447"/>
    <cellStyle name="Input 2 11 4 3 7" xfId="29369"/>
    <cellStyle name="Input 2 11 4 3 8" xfId="22636"/>
    <cellStyle name="Input 2 11 4 4" xfId="21537"/>
    <cellStyle name="Input 2 11 4 4 2" xfId="35120"/>
    <cellStyle name="Input 2 11 4 4 3" xfId="37652"/>
    <cellStyle name="Input 2 11 4 5" xfId="21944"/>
    <cellStyle name="Input 2 11 4 5 2" xfId="28849"/>
    <cellStyle name="Input 2 11 4 5 3" xfId="35552"/>
    <cellStyle name="Input 2 11 4 5 4" xfId="22120"/>
    <cellStyle name="Input 2 11 4 6" xfId="21447"/>
    <cellStyle name="Input 2 11 4 7" xfId="22010"/>
    <cellStyle name="Input 2 11 4 8" xfId="21422"/>
    <cellStyle name="Input 2 11 5" xfId="9343"/>
    <cellStyle name="Input 2 11 5 2" xfId="21621"/>
    <cellStyle name="Input 2 11 5 2 2" xfId="30583"/>
    <cellStyle name="Input 2 11 5 2 2 2" xfId="23796"/>
    <cellStyle name="Input 2 11 5 2 3" xfId="29897"/>
    <cellStyle name="Input 2 11 5 2 3 2" xfId="23138"/>
    <cellStyle name="Input 2 11 5 2 4" xfId="32049"/>
    <cellStyle name="Input 2 11 5 2 4 2" xfId="25255"/>
    <cellStyle name="Input 2 11 5 2 5" xfId="33506"/>
    <cellStyle name="Input 2 11 5 2 5 2" xfId="36398"/>
    <cellStyle name="Input 2 11 5 2 6" xfId="34057"/>
    <cellStyle name="Input 2 11 5 2 6 2" xfId="26476"/>
    <cellStyle name="Input 2 11 5 2 7" xfId="32859"/>
    <cellStyle name="Input 2 11 5 2 7 2" xfId="37241"/>
    <cellStyle name="Input 2 11 5 2 8" xfId="29472"/>
    <cellStyle name="Input 2 11 5 2 9" xfId="22721"/>
    <cellStyle name="Input 2 11 5 3" xfId="21866"/>
    <cellStyle name="Input 2 11 5 3 2" xfId="30212"/>
    <cellStyle name="Input 2 11 5 3 2 2" xfId="23449"/>
    <cellStyle name="Input 2 11 5 3 3" xfId="31900"/>
    <cellStyle name="Input 2 11 5 3 3 2" xfId="25106"/>
    <cellStyle name="Input 2 11 5 3 4" xfId="33568"/>
    <cellStyle name="Input 2 11 5 3 4 2" xfId="36229"/>
    <cellStyle name="Input 2 11 5 3 5" xfId="34206"/>
    <cellStyle name="Input 2 11 5 3 5 2" xfId="27161"/>
    <cellStyle name="Input 2 11 5 3 6" xfId="32374"/>
    <cellStyle name="Input 2 11 5 3 6 2" xfId="25576"/>
    <cellStyle name="Input 2 11 5 3 7" xfId="29370"/>
    <cellStyle name="Input 2 11 5 3 8" xfId="22637"/>
    <cellStyle name="Input 2 11 5 4" xfId="21538"/>
    <cellStyle name="Input 2 11 5 4 2" xfId="35121"/>
    <cellStyle name="Input 2 11 5 4 3" xfId="37653"/>
    <cellStyle name="Input 2 11 5 5" xfId="21943"/>
    <cellStyle name="Input 2 11 5 5 2" xfId="28850"/>
    <cellStyle name="Input 2 11 5 5 3" xfId="35553"/>
    <cellStyle name="Input 2 11 5 5 4" xfId="22121"/>
    <cellStyle name="Input 2 11 5 6" xfId="21448"/>
    <cellStyle name="Input 2 11 5 7" xfId="22009"/>
    <cellStyle name="Input 2 11 5 8" xfId="21423"/>
    <cellStyle name="Input 2 11 6" xfId="21617"/>
    <cellStyle name="Input 2 11 6 2" xfId="30579"/>
    <cellStyle name="Input 2 11 6 2 2" xfId="23792"/>
    <cellStyle name="Input 2 11 6 3" xfId="29893"/>
    <cellStyle name="Input 2 11 6 3 2" xfId="23134"/>
    <cellStyle name="Input 2 11 6 4" xfId="32053"/>
    <cellStyle name="Input 2 11 6 4 2" xfId="25259"/>
    <cellStyle name="Input 2 11 6 5" xfId="33848"/>
    <cellStyle name="Input 2 11 6 5 2" xfId="36984"/>
    <cellStyle name="Input 2 11 6 6" xfId="34053"/>
    <cellStyle name="Input 2 11 6 6 2" xfId="26472"/>
    <cellStyle name="Input 2 11 6 7" xfId="32861"/>
    <cellStyle name="Input 2 11 6 7 2" xfId="36880"/>
    <cellStyle name="Input 2 11 6 8" xfId="29468"/>
    <cellStyle name="Input 2 11 6 9" xfId="22717"/>
    <cellStyle name="Input 2 11 7" xfId="21870"/>
    <cellStyle name="Input 2 11 7 2" xfId="30216"/>
    <cellStyle name="Input 2 11 7 2 2" xfId="23453"/>
    <cellStyle name="Input 2 11 7 3" xfId="31896"/>
    <cellStyle name="Input 2 11 7 3 2" xfId="25102"/>
    <cellStyle name="Input 2 11 7 4" xfId="33598"/>
    <cellStyle name="Input 2 11 7 4 2" xfId="36079"/>
    <cellStyle name="Input 2 11 7 5" xfId="34210"/>
    <cellStyle name="Input 2 11 7 5 2" xfId="27165"/>
    <cellStyle name="Input 2 11 7 6" xfId="32413"/>
    <cellStyle name="Input 2 11 7 6 2" xfId="25615"/>
    <cellStyle name="Input 2 11 7 7" xfId="29366"/>
    <cellStyle name="Input 2 11 7 8" xfId="22633"/>
    <cellStyle name="Input 2 11 8" xfId="21534"/>
    <cellStyle name="Input 2 11 8 2" xfId="35117"/>
    <cellStyle name="Input 2 11 8 3" xfId="37649"/>
    <cellStyle name="Input 2 11 9" xfId="21947"/>
    <cellStyle name="Input 2 11 9 2" xfId="28846"/>
    <cellStyle name="Input 2 11 9 3" xfId="35549"/>
    <cellStyle name="Input 2 11 9 4" xfId="22117"/>
    <cellStyle name="Input 2 12" xfId="9344"/>
    <cellStyle name="Input 2 12 10" xfId="21449"/>
    <cellStyle name="Input 2 12 11" xfId="22008"/>
    <cellStyle name="Input 2 12 12" xfId="21424"/>
    <cellStyle name="Input 2 12 2" xfId="9345"/>
    <cellStyle name="Input 2 12 2 2" xfId="21623"/>
    <cellStyle name="Input 2 12 2 2 2" xfId="30585"/>
    <cellStyle name="Input 2 12 2 2 2 2" xfId="23798"/>
    <cellStyle name="Input 2 12 2 2 3" xfId="29899"/>
    <cellStyle name="Input 2 12 2 2 3 2" xfId="23140"/>
    <cellStyle name="Input 2 12 2 2 4" xfId="32047"/>
    <cellStyle name="Input 2 12 2 2 4 2" xfId="25253"/>
    <cellStyle name="Input 2 12 2 2 5" xfId="33754"/>
    <cellStyle name="Input 2 12 2 2 5 2" xfId="36626"/>
    <cellStyle name="Input 2 12 2 2 6" xfId="34059"/>
    <cellStyle name="Input 2 12 2 2 6 2" xfId="26478"/>
    <cellStyle name="Input 2 12 2 2 7" xfId="32245"/>
    <cellStyle name="Input 2 12 2 2 7 2" xfId="25450"/>
    <cellStyle name="Input 2 12 2 2 8" xfId="29474"/>
    <cellStyle name="Input 2 12 2 2 9" xfId="22723"/>
    <cellStyle name="Input 2 12 2 3" xfId="21864"/>
    <cellStyle name="Input 2 12 2 3 2" xfId="30210"/>
    <cellStyle name="Input 2 12 2 3 2 2" xfId="23447"/>
    <cellStyle name="Input 2 12 2 3 3" xfId="31902"/>
    <cellStyle name="Input 2 12 2 3 3 2" xfId="25108"/>
    <cellStyle name="Input 2 12 2 3 4" xfId="32975"/>
    <cellStyle name="Input 2 12 2 3 4 2" xfId="36116"/>
    <cellStyle name="Input 2 12 2 3 5" xfId="34204"/>
    <cellStyle name="Input 2 12 2 3 5 2" xfId="27159"/>
    <cellStyle name="Input 2 12 2 3 6" xfId="32577"/>
    <cellStyle name="Input 2 12 2 3 6 2" xfId="25932"/>
    <cellStyle name="Input 2 12 2 3 7" xfId="29372"/>
    <cellStyle name="Input 2 12 2 3 8" xfId="22639"/>
    <cellStyle name="Input 2 12 2 4" xfId="21540"/>
    <cellStyle name="Input 2 12 2 4 2" xfId="35123"/>
    <cellStyle name="Input 2 12 2 4 3" xfId="37655"/>
    <cellStyle name="Input 2 12 2 5" xfId="21941"/>
    <cellStyle name="Input 2 12 2 5 2" xfId="28852"/>
    <cellStyle name="Input 2 12 2 5 3" xfId="35555"/>
    <cellStyle name="Input 2 12 2 5 4" xfId="22123"/>
    <cellStyle name="Input 2 12 2 6" xfId="21450"/>
    <cellStyle name="Input 2 12 2 7" xfId="22007"/>
    <cellStyle name="Input 2 12 2 8" xfId="21425"/>
    <cellStyle name="Input 2 12 3" xfId="9346"/>
    <cellStyle name="Input 2 12 3 2" xfId="21624"/>
    <cellStyle name="Input 2 12 3 2 2" xfId="30586"/>
    <cellStyle name="Input 2 12 3 2 2 2" xfId="23799"/>
    <cellStyle name="Input 2 12 3 2 3" xfId="29900"/>
    <cellStyle name="Input 2 12 3 2 3 2" xfId="23141"/>
    <cellStyle name="Input 2 12 3 2 4" xfId="32046"/>
    <cellStyle name="Input 2 12 3 2 4 2" xfId="25252"/>
    <cellStyle name="Input 2 12 3 2 5" xfId="33920"/>
    <cellStyle name="Input 2 12 3 2 5 2" xfId="36307"/>
    <cellStyle name="Input 2 12 3 2 6" xfId="34060"/>
    <cellStyle name="Input 2 12 3 2 6 2" xfId="20970"/>
    <cellStyle name="Input 2 12 3 2 7" xfId="32858"/>
    <cellStyle name="Input 2 12 3 2 7 2" xfId="36045"/>
    <cellStyle name="Input 2 12 3 2 8" xfId="29475"/>
    <cellStyle name="Input 2 12 3 2 9" xfId="22724"/>
    <cellStyle name="Input 2 12 3 3" xfId="21863"/>
    <cellStyle name="Input 2 12 3 3 2" xfId="30209"/>
    <cellStyle name="Input 2 12 3 3 2 2" xfId="23446"/>
    <cellStyle name="Input 2 12 3 3 3" xfId="31903"/>
    <cellStyle name="Input 2 12 3 3 3 2" xfId="25109"/>
    <cellStyle name="Input 2 12 3 3 4" xfId="32384"/>
    <cellStyle name="Input 2 12 3 3 4 2" xfId="25586"/>
    <cellStyle name="Input 2 12 3 3 5" xfId="34203"/>
    <cellStyle name="Input 2 12 3 3 5 2" xfId="27158"/>
    <cellStyle name="Input 2 12 3 3 6" xfId="32258"/>
    <cellStyle name="Input 2 12 3 3 6 2" xfId="25463"/>
    <cellStyle name="Input 2 12 3 3 7" xfId="29373"/>
    <cellStyle name="Input 2 12 3 3 8" xfId="22640"/>
    <cellStyle name="Input 2 12 3 4" xfId="21541"/>
    <cellStyle name="Input 2 12 3 4 2" xfId="35124"/>
    <cellStyle name="Input 2 12 3 4 3" xfId="37656"/>
    <cellStyle name="Input 2 12 3 5" xfId="21940"/>
    <cellStyle name="Input 2 12 3 5 2" xfId="28853"/>
    <cellStyle name="Input 2 12 3 5 3" xfId="35556"/>
    <cellStyle name="Input 2 12 3 5 4" xfId="22124"/>
    <cellStyle name="Input 2 12 3 6" xfId="21451"/>
    <cellStyle name="Input 2 12 3 7" xfId="22006"/>
    <cellStyle name="Input 2 12 3 8" xfId="21426"/>
    <cellStyle name="Input 2 12 4" xfId="9347"/>
    <cellStyle name="Input 2 12 4 2" xfId="21625"/>
    <cellStyle name="Input 2 12 4 2 2" xfId="30587"/>
    <cellStyle name="Input 2 12 4 2 2 2" xfId="23800"/>
    <cellStyle name="Input 2 12 4 2 3" xfId="29901"/>
    <cellStyle name="Input 2 12 4 2 3 2" xfId="23142"/>
    <cellStyle name="Input 2 12 4 2 4" xfId="32045"/>
    <cellStyle name="Input 2 12 4 2 4 2" xfId="25251"/>
    <cellStyle name="Input 2 12 4 2 5" xfId="32949"/>
    <cellStyle name="Input 2 12 4 2 5 2" xfId="37235"/>
    <cellStyle name="Input 2 12 4 2 6" xfId="34061"/>
    <cellStyle name="Input 2 12 4 2 6 2" xfId="26479"/>
    <cellStyle name="Input 2 12 4 2 7" xfId="32626"/>
    <cellStyle name="Input 2 12 4 2 7 2" xfId="25971"/>
    <cellStyle name="Input 2 12 4 2 8" xfId="29476"/>
    <cellStyle name="Input 2 12 4 2 9" xfId="22725"/>
    <cellStyle name="Input 2 12 4 3" xfId="21862"/>
    <cellStyle name="Input 2 12 4 3 2" xfId="30208"/>
    <cellStyle name="Input 2 12 4 3 2 2" xfId="23445"/>
    <cellStyle name="Input 2 12 4 3 3" xfId="31904"/>
    <cellStyle name="Input 2 12 4 3 3 2" xfId="25110"/>
    <cellStyle name="Input 2 12 4 3 4" xfId="33897"/>
    <cellStyle name="Input 2 12 4 3 4 2" xfId="36208"/>
    <cellStyle name="Input 2 12 4 3 5" xfId="34202"/>
    <cellStyle name="Input 2 12 4 3 5 2" xfId="27157"/>
    <cellStyle name="Input 2 12 4 3 6" xfId="32812"/>
    <cellStyle name="Input 2 12 4 3 6 2" xfId="36275"/>
    <cellStyle name="Input 2 12 4 3 7" xfId="29374"/>
    <cellStyle name="Input 2 12 4 3 8" xfId="22641"/>
    <cellStyle name="Input 2 12 4 4" xfId="21542"/>
    <cellStyle name="Input 2 12 4 4 2" xfId="35125"/>
    <cellStyle name="Input 2 12 4 4 3" xfId="37657"/>
    <cellStyle name="Input 2 12 4 5" xfId="21939"/>
    <cellStyle name="Input 2 12 4 5 2" xfId="28854"/>
    <cellStyle name="Input 2 12 4 5 3" xfId="35557"/>
    <cellStyle name="Input 2 12 4 5 4" xfId="22125"/>
    <cellStyle name="Input 2 12 4 6" xfId="21452"/>
    <cellStyle name="Input 2 12 4 7" xfId="22005"/>
    <cellStyle name="Input 2 12 4 8" xfId="21431"/>
    <cellStyle name="Input 2 12 5" xfId="9348"/>
    <cellStyle name="Input 2 12 5 2" xfId="21626"/>
    <cellStyle name="Input 2 12 5 2 2" xfId="30588"/>
    <cellStyle name="Input 2 12 5 2 2 2" xfId="23801"/>
    <cellStyle name="Input 2 12 5 2 3" xfId="29902"/>
    <cellStyle name="Input 2 12 5 2 3 2" xfId="23143"/>
    <cellStyle name="Input 2 12 5 2 4" xfId="32044"/>
    <cellStyle name="Input 2 12 5 2 4 2" xfId="25250"/>
    <cellStyle name="Input 2 12 5 2 5" xfId="33231"/>
    <cellStyle name="Input 2 12 5 2 5 2" xfId="37007"/>
    <cellStyle name="Input 2 12 5 2 6" xfId="34062"/>
    <cellStyle name="Input 2 12 5 2 6 2" xfId="26480"/>
    <cellStyle name="Input 2 12 5 2 7" xfId="32139"/>
    <cellStyle name="Input 2 12 5 2 7 2" xfId="25345"/>
    <cellStyle name="Input 2 12 5 2 8" xfId="29477"/>
    <cellStyle name="Input 2 12 5 2 9" xfId="22726"/>
    <cellStyle name="Input 2 12 5 3" xfId="21861"/>
    <cellStyle name="Input 2 12 5 3 2" xfId="29187"/>
    <cellStyle name="Input 2 12 5 3 2 2" xfId="22454"/>
    <cellStyle name="Input 2 12 5 3 3" xfId="31905"/>
    <cellStyle name="Input 2 12 5 3 3 2" xfId="25111"/>
    <cellStyle name="Input 2 12 5 3 4" xfId="33879"/>
    <cellStyle name="Input 2 12 5 3 4 2" xfId="36411"/>
    <cellStyle name="Input 2 12 5 3 5" xfId="34201"/>
    <cellStyle name="Input 2 12 5 3 5 2" xfId="27156"/>
    <cellStyle name="Input 2 12 5 3 6" xfId="32169"/>
    <cellStyle name="Input 2 12 5 3 6 2" xfId="25375"/>
    <cellStyle name="Input 2 12 5 3 7" xfId="29375"/>
    <cellStyle name="Input 2 12 5 3 8" xfId="22642"/>
    <cellStyle name="Input 2 12 5 4" xfId="21543"/>
    <cellStyle name="Input 2 12 5 4 2" xfId="35126"/>
    <cellStyle name="Input 2 12 5 4 3" xfId="37658"/>
    <cellStyle name="Input 2 12 5 5" xfId="21938"/>
    <cellStyle name="Input 2 12 5 5 2" xfId="28855"/>
    <cellStyle name="Input 2 12 5 5 3" xfId="35558"/>
    <cellStyle name="Input 2 12 5 5 4" xfId="22126"/>
    <cellStyle name="Input 2 12 5 6" xfId="21453"/>
    <cellStyle name="Input 2 12 5 7" xfId="22004"/>
    <cellStyle name="Input 2 12 5 8" xfId="21432"/>
    <cellStyle name="Input 2 12 6" xfId="21622"/>
    <cellStyle name="Input 2 12 6 2" xfId="30584"/>
    <cellStyle name="Input 2 12 6 2 2" xfId="23797"/>
    <cellStyle name="Input 2 12 6 3" xfId="29898"/>
    <cellStyle name="Input 2 12 6 3 2" xfId="23139"/>
    <cellStyle name="Input 2 12 6 4" xfId="32048"/>
    <cellStyle name="Input 2 12 6 4 2" xfId="25254"/>
    <cellStyle name="Input 2 12 6 5" xfId="33267"/>
    <cellStyle name="Input 2 12 6 5 2" xfId="36021"/>
    <cellStyle name="Input 2 12 6 6" xfId="34058"/>
    <cellStyle name="Input 2 12 6 6 2" xfId="26477"/>
    <cellStyle name="Input 2 12 6 7" xfId="33663"/>
    <cellStyle name="Input 2 12 6 7 2" xfId="36933"/>
    <cellStyle name="Input 2 12 6 8" xfId="29473"/>
    <cellStyle name="Input 2 12 6 9" xfId="22722"/>
    <cellStyle name="Input 2 12 7" xfId="21865"/>
    <cellStyle name="Input 2 12 7 2" xfId="30211"/>
    <cellStyle name="Input 2 12 7 2 2" xfId="23448"/>
    <cellStyle name="Input 2 12 7 3" xfId="31901"/>
    <cellStyle name="Input 2 12 7 3 2" xfId="25107"/>
    <cellStyle name="Input 2 12 7 4" xfId="33561"/>
    <cellStyle name="Input 2 12 7 4 2" xfId="36175"/>
    <cellStyle name="Input 2 12 7 5" xfId="34205"/>
    <cellStyle name="Input 2 12 7 5 2" xfId="27160"/>
    <cellStyle name="Input 2 12 7 6" xfId="32811"/>
    <cellStyle name="Input 2 12 7 6 2" xfId="36122"/>
    <cellStyle name="Input 2 12 7 7" xfId="29371"/>
    <cellStyle name="Input 2 12 7 8" xfId="22638"/>
    <cellStyle name="Input 2 12 8" xfId="21539"/>
    <cellStyle name="Input 2 12 8 2" xfId="35122"/>
    <cellStyle name="Input 2 12 8 3" xfId="37654"/>
    <cellStyle name="Input 2 12 9" xfId="21942"/>
    <cellStyle name="Input 2 12 9 2" xfId="28851"/>
    <cellStyle name="Input 2 12 9 3" xfId="35554"/>
    <cellStyle name="Input 2 12 9 4" xfId="22122"/>
    <cellStyle name="Input 2 13" xfId="9349"/>
    <cellStyle name="Input 2 13 10" xfId="22003"/>
    <cellStyle name="Input 2 13 11" xfId="21433"/>
    <cellStyle name="Input 2 13 2" xfId="9350"/>
    <cellStyle name="Input 2 13 2 2" xfId="21628"/>
    <cellStyle name="Input 2 13 2 2 2" xfId="30590"/>
    <cellStyle name="Input 2 13 2 2 2 2" xfId="23803"/>
    <cellStyle name="Input 2 13 2 2 3" xfId="29904"/>
    <cellStyle name="Input 2 13 2 2 3 2" xfId="23145"/>
    <cellStyle name="Input 2 13 2 2 4" xfId="32042"/>
    <cellStyle name="Input 2 13 2 2 4 2" xfId="25248"/>
    <cellStyle name="Input 2 13 2 2 5" xfId="33554"/>
    <cellStyle name="Input 2 13 2 2 5 2" xfId="36003"/>
    <cellStyle name="Input 2 13 2 2 6" xfId="34064"/>
    <cellStyle name="Input 2 13 2 2 6 2" xfId="26482"/>
    <cellStyle name="Input 2 13 2 2 7" xfId="32625"/>
    <cellStyle name="Input 2 13 2 2 7 2" xfId="25970"/>
    <cellStyle name="Input 2 13 2 2 8" xfId="29479"/>
    <cellStyle name="Input 2 13 2 2 9" xfId="22728"/>
    <cellStyle name="Input 2 13 2 3" xfId="21859"/>
    <cellStyle name="Input 2 13 2 3 2" xfId="30206"/>
    <cellStyle name="Input 2 13 2 3 2 2" xfId="23443"/>
    <cellStyle name="Input 2 13 2 3 3" xfId="31907"/>
    <cellStyle name="Input 2 13 2 3 3 2" xfId="25113"/>
    <cellStyle name="Input 2 13 2 3 4" xfId="33478"/>
    <cellStyle name="Input 2 13 2 3 4 2" xfId="36086"/>
    <cellStyle name="Input 2 13 2 3 5" xfId="34199"/>
    <cellStyle name="Input 2 13 2 3 5 2" xfId="27154"/>
    <cellStyle name="Input 2 13 2 3 6" xfId="32813"/>
    <cellStyle name="Input 2 13 2 3 6 2" xfId="36048"/>
    <cellStyle name="Input 2 13 2 3 7" xfId="29377"/>
    <cellStyle name="Input 2 13 2 3 8" xfId="22644"/>
    <cellStyle name="Input 2 13 2 4" xfId="21545"/>
    <cellStyle name="Input 2 13 2 4 2" xfId="35128"/>
    <cellStyle name="Input 2 13 2 4 3" xfId="37660"/>
    <cellStyle name="Input 2 13 2 5" xfId="21936"/>
    <cellStyle name="Input 2 13 2 5 2" xfId="28857"/>
    <cellStyle name="Input 2 13 2 5 3" xfId="35560"/>
    <cellStyle name="Input 2 13 2 5 4" xfId="22128"/>
    <cellStyle name="Input 2 13 2 6" xfId="21455"/>
    <cellStyle name="Input 2 13 2 7" xfId="22002"/>
    <cellStyle name="Input 2 13 2 8" xfId="27672"/>
    <cellStyle name="Input 2 13 3" xfId="9351"/>
    <cellStyle name="Input 2 13 3 2" xfId="21629"/>
    <cellStyle name="Input 2 13 3 2 2" xfId="30591"/>
    <cellStyle name="Input 2 13 3 2 2 2" xfId="23804"/>
    <cellStyle name="Input 2 13 3 2 3" xfId="29905"/>
    <cellStyle name="Input 2 13 3 2 3 2" xfId="23146"/>
    <cellStyle name="Input 2 13 3 2 4" xfId="32041"/>
    <cellStyle name="Input 2 13 3 2 4 2" xfId="25247"/>
    <cellStyle name="Input 2 13 3 2 5" xfId="33565"/>
    <cellStyle name="Input 2 13 3 2 5 2" xfId="36762"/>
    <cellStyle name="Input 2 13 3 2 6" xfId="34065"/>
    <cellStyle name="Input 2 13 3 2 6 2" xfId="26483"/>
    <cellStyle name="Input 2 13 3 2 7" xfId="33344"/>
    <cellStyle name="Input 2 13 3 2 7 2" xfId="26422"/>
    <cellStyle name="Input 2 13 3 2 8" xfId="29480"/>
    <cellStyle name="Input 2 13 3 2 9" xfId="22729"/>
    <cellStyle name="Input 2 13 3 3" xfId="21858"/>
    <cellStyle name="Input 2 13 3 3 2" xfId="30205"/>
    <cellStyle name="Input 2 13 3 3 2 2" xfId="23442"/>
    <cellStyle name="Input 2 13 3 3 3" xfId="31908"/>
    <cellStyle name="Input 2 13 3 3 3 2" xfId="25114"/>
    <cellStyle name="Input 2 13 3 3 4" xfId="33472"/>
    <cellStyle name="Input 2 13 3 3 4 2" xfId="36173"/>
    <cellStyle name="Input 2 13 3 3 5" xfId="34198"/>
    <cellStyle name="Input 2 13 3 3 5 2" xfId="27153"/>
    <cellStyle name="Input 2 13 3 3 6" xfId="32814"/>
    <cellStyle name="Input 2 13 3 3 6 2" xfId="37244"/>
    <cellStyle name="Input 2 13 3 3 7" xfId="29378"/>
    <cellStyle name="Input 2 13 3 3 8" xfId="22645"/>
    <cellStyle name="Input 2 13 3 4" xfId="21546"/>
    <cellStyle name="Input 2 13 3 4 2" xfId="35129"/>
    <cellStyle name="Input 2 13 3 4 3" xfId="37661"/>
    <cellStyle name="Input 2 13 3 5" xfId="21935"/>
    <cellStyle name="Input 2 13 3 5 2" xfId="28858"/>
    <cellStyle name="Input 2 13 3 5 3" xfId="35561"/>
    <cellStyle name="Input 2 13 3 5 4" xfId="22129"/>
    <cellStyle name="Input 2 13 3 6" xfId="21456"/>
    <cellStyle name="Input 2 13 3 7" xfId="22001"/>
    <cellStyle name="Input 2 13 3 8" xfId="21434"/>
    <cellStyle name="Input 2 13 4" xfId="9352"/>
    <cellStyle name="Input 2 13 4 2" xfId="21630"/>
    <cellStyle name="Input 2 13 4 2 2" xfId="30592"/>
    <cellStyle name="Input 2 13 4 2 2 2" xfId="23805"/>
    <cellStyle name="Input 2 13 4 2 3" xfId="29906"/>
    <cellStyle name="Input 2 13 4 2 3 2" xfId="23147"/>
    <cellStyle name="Input 2 13 4 2 4" xfId="32040"/>
    <cellStyle name="Input 2 13 4 2 4 2" xfId="25246"/>
    <cellStyle name="Input 2 13 4 2 5" xfId="32950"/>
    <cellStyle name="Input 2 13 4 2 5 2" xfId="36502"/>
    <cellStyle name="Input 2 13 4 2 6" xfId="34066"/>
    <cellStyle name="Input 2 13 4 2 6 2" xfId="26484"/>
    <cellStyle name="Input 2 13 4 2 7" xfId="32627"/>
    <cellStyle name="Input 2 13 4 2 7 2" xfId="25972"/>
    <cellStyle name="Input 2 13 4 2 8" xfId="29481"/>
    <cellStyle name="Input 2 13 4 2 9" xfId="22730"/>
    <cellStyle name="Input 2 13 4 3" xfId="21857"/>
    <cellStyle name="Input 2 13 4 3 2" xfId="30204"/>
    <cellStyle name="Input 2 13 4 3 2 2" xfId="23441"/>
    <cellStyle name="Input 2 13 4 3 3" xfId="31909"/>
    <cellStyle name="Input 2 13 4 3 3 2" xfId="25115"/>
    <cellStyle name="Input 2 13 4 3 4" xfId="32328"/>
    <cellStyle name="Input 2 13 4 3 4 2" xfId="25532"/>
    <cellStyle name="Input 2 13 4 3 5" xfId="34197"/>
    <cellStyle name="Input 2 13 4 3 5 2" xfId="27152"/>
    <cellStyle name="Input 2 13 4 3 6" xfId="32414"/>
    <cellStyle name="Input 2 13 4 3 6 2" xfId="25616"/>
    <cellStyle name="Input 2 13 4 3 7" xfId="29379"/>
    <cellStyle name="Input 2 13 4 3 8" xfId="22646"/>
    <cellStyle name="Input 2 13 4 4" xfId="21547"/>
    <cellStyle name="Input 2 13 4 4 2" xfId="35130"/>
    <cellStyle name="Input 2 13 4 4 3" xfId="37662"/>
    <cellStyle name="Input 2 13 4 5" xfId="21934"/>
    <cellStyle name="Input 2 13 4 5 2" xfId="28859"/>
    <cellStyle name="Input 2 13 4 5 3" xfId="35562"/>
    <cellStyle name="Input 2 13 4 5 4" xfId="22130"/>
    <cellStyle name="Input 2 13 4 6" xfId="21457"/>
    <cellStyle name="Input 2 13 4 7" xfId="22000"/>
    <cellStyle name="Input 2 13 4 8" xfId="21435"/>
    <cellStyle name="Input 2 13 5" xfId="21627"/>
    <cellStyle name="Input 2 13 5 2" xfId="30589"/>
    <cellStyle name="Input 2 13 5 2 2" xfId="23802"/>
    <cellStyle name="Input 2 13 5 3" xfId="29903"/>
    <cellStyle name="Input 2 13 5 3 2" xfId="23144"/>
    <cellStyle name="Input 2 13 5 4" xfId="32043"/>
    <cellStyle name="Input 2 13 5 4 2" xfId="25249"/>
    <cellStyle name="Input 2 13 5 5" xfId="33775"/>
    <cellStyle name="Input 2 13 5 5 2" xfId="36767"/>
    <cellStyle name="Input 2 13 5 6" xfId="34063"/>
    <cellStyle name="Input 2 13 5 6 2" xfId="26481"/>
    <cellStyle name="Input 2 13 5 7" xfId="32857"/>
    <cellStyle name="Input 2 13 5 7 2" xfId="36272"/>
    <cellStyle name="Input 2 13 5 8" xfId="29478"/>
    <cellStyle name="Input 2 13 5 9" xfId="22727"/>
    <cellStyle name="Input 2 13 6" xfId="21860"/>
    <cellStyle name="Input 2 13 6 2" xfId="30207"/>
    <cellStyle name="Input 2 13 6 2 2" xfId="23444"/>
    <cellStyle name="Input 2 13 6 3" xfId="31906"/>
    <cellStyle name="Input 2 13 6 3 2" xfId="25112"/>
    <cellStyle name="Input 2 13 6 4" xfId="32385"/>
    <cellStyle name="Input 2 13 6 4 2" xfId="25587"/>
    <cellStyle name="Input 2 13 6 5" xfId="34200"/>
    <cellStyle name="Input 2 13 6 5 2" xfId="27155"/>
    <cellStyle name="Input 2 13 6 6" xfId="32604"/>
    <cellStyle name="Input 2 13 6 6 2" xfId="25949"/>
    <cellStyle name="Input 2 13 6 7" xfId="29376"/>
    <cellStyle name="Input 2 13 6 8" xfId="22643"/>
    <cellStyle name="Input 2 13 7" xfId="21544"/>
    <cellStyle name="Input 2 13 7 2" xfId="35127"/>
    <cellStyle name="Input 2 13 7 3" xfId="37659"/>
    <cellStyle name="Input 2 13 8" xfId="21937"/>
    <cellStyle name="Input 2 13 8 2" xfId="28856"/>
    <cellStyle name="Input 2 13 8 3" xfId="35559"/>
    <cellStyle name="Input 2 13 8 4" xfId="22127"/>
    <cellStyle name="Input 2 13 9" xfId="21454"/>
    <cellStyle name="Input 2 14" xfId="9353"/>
    <cellStyle name="Input 2 14 2" xfId="21631"/>
    <cellStyle name="Input 2 14 2 2" xfId="30593"/>
    <cellStyle name="Input 2 14 2 2 2" xfId="23806"/>
    <cellStyle name="Input 2 14 2 3" xfId="29907"/>
    <cellStyle name="Input 2 14 2 3 2" xfId="23148"/>
    <cellStyle name="Input 2 14 2 4" xfId="32039"/>
    <cellStyle name="Input 2 14 2 4 2" xfId="25245"/>
    <cellStyle name="Input 2 14 2 5" xfId="32951"/>
    <cellStyle name="Input 2 14 2 5 2" xfId="36886"/>
    <cellStyle name="Input 2 14 2 6" xfId="34067"/>
    <cellStyle name="Input 2 14 2 6 2" xfId="26485"/>
    <cellStyle name="Input 2 14 2 7" xfId="32204"/>
    <cellStyle name="Input 2 14 2 7 2" xfId="25410"/>
    <cellStyle name="Input 2 14 2 8" xfId="29482"/>
    <cellStyle name="Input 2 14 2 9" xfId="22731"/>
    <cellStyle name="Input 2 14 3" xfId="21856"/>
    <cellStyle name="Input 2 14 3 2" xfId="30203"/>
    <cellStyle name="Input 2 14 3 2 2" xfId="23440"/>
    <cellStyle name="Input 2 14 3 3" xfId="31910"/>
    <cellStyle name="Input 2 14 3 3 2" xfId="25116"/>
    <cellStyle name="Input 2 14 3 4" xfId="33604"/>
    <cellStyle name="Input 2 14 3 4 2" xfId="36623"/>
    <cellStyle name="Input 2 14 3 5" xfId="34196"/>
    <cellStyle name="Input 2 14 3 5 2" xfId="27151"/>
    <cellStyle name="Input 2 14 3 6" xfId="32605"/>
    <cellStyle name="Input 2 14 3 6 2" xfId="25950"/>
    <cellStyle name="Input 2 14 3 7" xfId="29380"/>
    <cellStyle name="Input 2 14 3 8" xfId="22647"/>
    <cellStyle name="Input 2 14 4" xfId="21548"/>
    <cellStyle name="Input 2 14 4 2" xfId="35131"/>
    <cellStyle name="Input 2 14 4 3" xfId="37663"/>
    <cellStyle name="Input 2 14 5" xfId="21933"/>
    <cellStyle name="Input 2 14 5 2" xfId="28860"/>
    <cellStyle name="Input 2 14 5 3" xfId="35563"/>
    <cellStyle name="Input 2 14 5 4" xfId="22131"/>
    <cellStyle name="Input 2 14 6" xfId="21458"/>
    <cellStyle name="Input 2 14 7" xfId="21999"/>
    <cellStyle name="Input 2 14 8" xfId="21436"/>
    <cellStyle name="Input 2 15" xfId="9354"/>
    <cellStyle name="Input 2 15 2" xfId="21632"/>
    <cellStyle name="Input 2 15 2 2" xfId="30594"/>
    <cellStyle name="Input 2 15 2 2 2" xfId="23807"/>
    <cellStyle name="Input 2 15 2 3" xfId="30463"/>
    <cellStyle name="Input 2 15 2 3 2" xfId="23696"/>
    <cellStyle name="Input 2 15 2 4" xfId="32038"/>
    <cellStyle name="Input 2 15 2 4 2" xfId="25244"/>
    <cellStyle name="Input 2 15 2 5" xfId="33466"/>
    <cellStyle name="Input 2 15 2 5 2" xfId="26431"/>
    <cellStyle name="Input 2 15 2 6" xfId="34068"/>
    <cellStyle name="Input 2 15 2 6 2" xfId="26486"/>
    <cellStyle name="Input 2 15 2 7" xfId="32856"/>
    <cellStyle name="Input 2 15 2 7 2" xfId="36119"/>
    <cellStyle name="Input 2 15 2 8" xfId="29483"/>
    <cellStyle name="Input 2 15 2 9" xfId="22732"/>
    <cellStyle name="Input 2 15 3" xfId="21855"/>
    <cellStyle name="Input 2 15 3 2" xfId="30202"/>
    <cellStyle name="Input 2 15 3 2 2" xfId="23439"/>
    <cellStyle name="Input 2 15 3 3" xfId="31911"/>
    <cellStyle name="Input 2 15 3 3 2" xfId="25117"/>
    <cellStyle name="Input 2 15 3 4" xfId="33908"/>
    <cellStyle name="Input 2 15 3 4 2" xfId="36804"/>
    <cellStyle name="Input 2 15 3 5" xfId="34195"/>
    <cellStyle name="Input 2 15 3 5 2" xfId="27150"/>
    <cellStyle name="Input 2 15 3 6" xfId="32815"/>
    <cellStyle name="Input 2 15 3 6 2" xfId="36425"/>
    <cellStyle name="Input 2 15 3 7" xfId="29381"/>
    <cellStyle name="Input 2 15 3 8" xfId="22648"/>
    <cellStyle name="Input 2 15 4" xfId="21549"/>
    <cellStyle name="Input 2 15 4 2" xfId="35132"/>
    <cellStyle name="Input 2 15 4 3" xfId="37664"/>
    <cellStyle name="Input 2 15 5" xfId="21932"/>
    <cellStyle name="Input 2 15 5 2" xfId="28861"/>
    <cellStyle name="Input 2 15 5 3" xfId="35564"/>
    <cellStyle name="Input 2 15 5 4" xfId="22132"/>
    <cellStyle name="Input 2 15 6" xfId="21459"/>
    <cellStyle name="Input 2 15 7" xfId="21998"/>
    <cellStyle name="Input 2 15 8" xfId="21437"/>
    <cellStyle name="Input 2 16" xfId="9355"/>
    <cellStyle name="Input 2 16 2" xfId="21633"/>
    <cellStyle name="Input 2 16 2 2" xfId="30595"/>
    <cellStyle name="Input 2 16 2 2 2" xfId="23808"/>
    <cellStyle name="Input 2 16 2 3" xfId="29908"/>
    <cellStyle name="Input 2 16 2 3 2" xfId="23149"/>
    <cellStyle name="Input 2 16 2 4" xfId="32037"/>
    <cellStyle name="Input 2 16 2 4 2" xfId="25243"/>
    <cellStyle name="Input 2 16 2 5" xfId="33823"/>
    <cellStyle name="Input 2 16 2 5 2" xfId="35986"/>
    <cellStyle name="Input 2 16 2 6" xfId="34069"/>
    <cellStyle name="Input 2 16 2 6 2" xfId="26487"/>
    <cellStyle name="Input 2 16 2 7" xfId="32855"/>
    <cellStyle name="Input 2 16 2 7 2" xfId="36656"/>
    <cellStyle name="Input 2 16 2 8" xfId="29484"/>
    <cellStyle name="Input 2 16 2 9" xfId="22733"/>
    <cellStyle name="Input 2 16 3" xfId="21854"/>
    <cellStyle name="Input 2 16 3 2" xfId="30201"/>
    <cellStyle name="Input 2 16 3 2 2" xfId="23438"/>
    <cellStyle name="Input 2 16 3 3" xfId="31912"/>
    <cellStyle name="Input 2 16 3 3 2" xfId="25118"/>
    <cellStyle name="Input 2 16 3 4" xfId="33673"/>
    <cellStyle name="Input 2 16 3 4 2" xfId="36222"/>
    <cellStyle name="Input 2 16 3 5" xfId="34194"/>
    <cellStyle name="Input 2 16 3 5 2" xfId="27149"/>
    <cellStyle name="Input 2 16 3 6" xfId="33706"/>
    <cellStyle name="Input 2 16 3 6 2" xfId="26447"/>
    <cellStyle name="Input 2 16 3 7" xfId="29382"/>
    <cellStyle name="Input 2 16 3 8" xfId="22649"/>
    <cellStyle name="Input 2 16 4" xfId="21550"/>
    <cellStyle name="Input 2 16 4 2" xfId="35133"/>
    <cellStyle name="Input 2 16 4 3" xfId="37665"/>
    <cellStyle name="Input 2 16 5" xfId="21931"/>
    <cellStyle name="Input 2 16 5 2" xfId="28862"/>
    <cellStyle name="Input 2 16 5 3" xfId="35565"/>
    <cellStyle name="Input 2 16 5 4" xfId="22133"/>
    <cellStyle name="Input 2 16 6" xfId="21460"/>
    <cellStyle name="Input 2 16 7" xfId="21997"/>
    <cellStyle name="Input 2 16 8" xfId="21439"/>
    <cellStyle name="Input 2 17" xfId="21611"/>
    <cellStyle name="Input 2 17 2" xfId="30574"/>
    <cellStyle name="Input 2 17 2 2" xfId="23787"/>
    <cellStyle name="Input 2 17 3" xfId="29889"/>
    <cellStyle name="Input 2 17 3 2" xfId="23130"/>
    <cellStyle name="Input 2 17 4" xfId="32058"/>
    <cellStyle name="Input 2 17 4 2" xfId="25264"/>
    <cellStyle name="Input 2 17 5" xfId="33892"/>
    <cellStyle name="Input 2 17 5 2" xfId="36990"/>
    <cellStyle name="Input 2 17 6" xfId="34048"/>
    <cellStyle name="Input 2 17 6 2" xfId="36197"/>
    <cellStyle name="Input 2 17 7" xfId="32370"/>
    <cellStyle name="Input 2 17 7 2" xfId="25573"/>
    <cellStyle name="Input 2 17 8" xfId="29463"/>
    <cellStyle name="Input 2 17 9" xfId="22712"/>
    <cellStyle name="Input 2 18" xfId="21876"/>
    <cellStyle name="Input 2 18 2" xfId="30221"/>
    <cellStyle name="Input 2 18 2 2" xfId="23458"/>
    <cellStyle name="Input 2 18 3" xfId="31891"/>
    <cellStyle name="Input 2 18 3 2" xfId="25097"/>
    <cellStyle name="Input 2 18 4" xfId="33061"/>
    <cellStyle name="Input 2 18 4 2" xfId="36143"/>
    <cellStyle name="Input 2 18 5" xfId="34215"/>
    <cellStyle name="Input 2 18 5 2" xfId="27169"/>
    <cellStyle name="Input 2 18 6" xfId="32807"/>
    <cellStyle name="Input 2 18 6 2" xfId="36427"/>
    <cellStyle name="Input 2 18 7" xfId="29361"/>
    <cellStyle name="Input 2 18 8" xfId="22628"/>
    <cellStyle name="Input 2 19" xfId="21528"/>
    <cellStyle name="Input 2 19 2" xfId="35112"/>
    <cellStyle name="Input 2 19 3" xfId="37644"/>
    <cellStyle name="Input 2 2" xfId="9356"/>
    <cellStyle name="Input 2 2 10" xfId="21634"/>
    <cellStyle name="Input 2 2 10 2" xfId="30596"/>
    <cellStyle name="Input 2 2 10 2 2" xfId="23809"/>
    <cellStyle name="Input 2 2 10 3" xfId="29909"/>
    <cellStyle name="Input 2 2 10 3 2" xfId="23150"/>
    <cellStyle name="Input 2 2 10 4" xfId="32036"/>
    <cellStyle name="Input 2 2 10 4 2" xfId="25242"/>
    <cellStyle name="Input 2 2 10 5" xfId="33412"/>
    <cellStyle name="Input 2 2 10 5 2" xfId="36166"/>
    <cellStyle name="Input 2 2 10 6" xfId="34070"/>
    <cellStyle name="Input 2 2 10 6 2" xfId="26488"/>
    <cellStyle name="Input 2 2 10 7" xfId="32266"/>
    <cellStyle name="Input 2 2 10 7 2" xfId="25471"/>
    <cellStyle name="Input 2 2 10 8" xfId="29485"/>
    <cellStyle name="Input 2 2 10 9" xfId="22734"/>
    <cellStyle name="Input 2 2 11" xfId="21853"/>
    <cellStyle name="Input 2 2 11 2" xfId="30200"/>
    <cellStyle name="Input 2 2 11 2 2" xfId="23437"/>
    <cellStyle name="Input 2 2 11 3" xfId="31913"/>
    <cellStyle name="Input 2 2 11 3 2" xfId="25119"/>
    <cellStyle name="Input 2 2 11 4" xfId="33827"/>
    <cellStyle name="Input 2 2 11 4 2" xfId="36943"/>
    <cellStyle name="Input 2 2 11 5" xfId="34193"/>
    <cellStyle name="Input 2 2 11 5 2" xfId="27148"/>
    <cellStyle name="Input 2 2 11 6" xfId="32606"/>
    <cellStyle name="Input 2 2 11 6 2" xfId="25951"/>
    <cellStyle name="Input 2 2 11 7" xfId="29383"/>
    <cellStyle name="Input 2 2 11 8" xfId="22650"/>
    <cellStyle name="Input 2 2 12" xfId="21551"/>
    <cellStyle name="Input 2 2 12 2" xfId="35134"/>
    <cellStyle name="Input 2 2 12 3" xfId="37666"/>
    <cellStyle name="Input 2 2 13" xfId="21930"/>
    <cellStyle name="Input 2 2 13 2" xfId="28863"/>
    <cellStyle name="Input 2 2 13 3" xfId="35566"/>
    <cellStyle name="Input 2 2 13 4" xfId="22134"/>
    <cellStyle name="Input 2 2 14" xfId="21461"/>
    <cellStyle name="Input 2 2 15" xfId="21996"/>
    <cellStyle name="Input 2 2 16" xfId="21492"/>
    <cellStyle name="Input 2 2 2" xfId="9357"/>
    <cellStyle name="Input 2 2 2 10" xfId="21995"/>
    <cellStyle name="Input 2 2 2 11" xfId="21497"/>
    <cellStyle name="Input 2 2 2 2" xfId="9358"/>
    <cellStyle name="Input 2 2 2 2 2" xfId="21636"/>
    <cellStyle name="Input 2 2 2 2 2 2" xfId="30598"/>
    <cellStyle name="Input 2 2 2 2 2 2 2" xfId="23811"/>
    <cellStyle name="Input 2 2 2 2 2 3" xfId="29911"/>
    <cellStyle name="Input 2 2 2 2 2 3 2" xfId="23152"/>
    <cellStyle name="Input 2 2 2 2 2 4" xfId="32034"/>
    <cellStyle name="Input 2 2 2 2 2 4 2" xfId="25240"/>
    <cellStyle name="Input 2 2 2 2 2 5" xfId="33514"/>
    <cellStyle name="Input 2 2 2 2 2 5 2" xfId="36680"/>
    <cellStyle name="Input 2 2 2 2 2 6" xfId="34072"/>
    <cellStyle name="Input 2 2 2 2 2 6 2" xfId="26490"/>
    <cellStyle name="Input 2 2 2 2 2 7" xfId="32854"/>
    <cellStyle name="Input 2 2 2 2 2 7 2" xfId="36439"/>
    <cellStyle name="Input 2 2 2 2 2 8" xfId="29487"/>
    <cellStyle name="Input 2 2 2 2 2 9" xfId="22736"/>
    <cellStyle name="Input 2 2 2 2 3" xfId="21851"/>
    <cellStyle name="Input 2 2 2 2 3 2" xfId="30198"/>
    <cellStyle name="Input 2 2 2 2 3 2 2" xfId="23435"/>
    <cellStyle name="Input 2 2 2 2 3 3" xfId="31915"/>
    <cellStyle name="Input 2 2 2 2 3 3 2" xfId="25121"/>
    <cellStyle name="Input 2 2 2 2 3 4" xfId="32383"/>
    <cellStyle name="Input 2 2 2 2 3 4 2" xfId="25585"/>
    <cellStyle name="Input 2 2 2 2 3 5" xfId="34191"/>
    <cellStyle name="Input 2 2 2 2 3 5 2" xfId="27146"/>
    <cellStyle name="Input 2 2 2 2 3 6" xfId="33346"/>
    <cellStyle name="Input 2 2 2 2 3 6 2" xfId="37208"/>
    <cellStyle name="Input 2 2 2 2 3 7" xfId="29385"/>
    <cellStyle name="Input 2 2 2 2 3 8" xfId="22652"/>
    <cellStyle name="Input 2 2 2 2 4" xfId="21553"/>
    <cellStyle name="Input 2 2 2 2 4 2" xfId="35136"/>
    <cellStyle name="Input 2 2 2 2 4 3" xfId="37668"/>
    <cellStyle name="Input 2 2 2 2 5" xfId="21928"/>
    <cellStyle name="Input 2 2 2 2 5 2" xfId="28865"/>
    <cellStyle name="Input 2 2 2 2 5 3" xfId="35568"/>
    <cellStyle name="Input 2 2 2 2 5 4" xfId="22136"/>
    <cellStyle name="Input 2 2 2 2 6" xfId="21473"/>
    <cellStyle name="Input 2 2 2 2 7" xfId="21994"/>
    <cellStyle name="Input 2 2 2 2 8" xfId="21506"/>
    <cellStyle name="Input 2 2 2 3" xfId="9359"/>
    <cellStyle name="Input 2 2 2 3 2" xfId="21637"/>
    <cellStyle name="Input 2 2 2 3 2 2" xfId="30599"/>
    <cellStyle name="Input 2 2 2 3 2 2 2" xfId="23812"/>
    <cellStyle name="Input 2 2 2 3 2 3" xfId="29912"/>
    <cellStyle name="Input 2 2 2 3 2 3 2" xfId="23153"/>
    <cellStyle name="Input 2 2 2 3 2 4" xfId="32033"/>
    <cellStyle name="Input 2 2 2 3 2 4 2" xfId="25239"/>
    <cellStyle name="Input 2 2 2 3 2 5" xfId="33266"/>
    <cellStyle name="Input 2 2 2 3 2 5 2" xfId="36248"/>
    <cellStyle name="Input 2 2 2 3 2 6" xfId="34073"/>
    <cellStyle name="Input 2 2 2 3 2 6 2" xfId="27012"/>
    <cellStyle name="Input 2 2 2 3 2 7" xfId="33713"/>
    <cellStyle name="Input 2 2 2 3 2 7 2" xfId="35908"/>
    <cellStyle name="Input 2 2 2 3 2 8" xfId="29488"/>
    <cellStyle name="Input 2 2 2 3 2 9" xfId="22737"/>
    <cellStyle name="Input 2 2 2 3 3" xfId="21850"/>
    <cellStyle name="Input 2 2 2 3 3 2" xfId="30197"/>
    <cellStyle name="Input 2 2 2 3 3 2 2" xfId="23434"/>
    <cellStyle name="Input 2 2 2 3 3 3" xfId="31916"/>
    <cellStyle name="Input 2 2 2 3 3 3 2" xfId="25122"/>
    <cellStyle name="Input 2 2 2 3 3 4" xfId="33256"/>
    <cellStyle name="Input 2 2 2 3 3 4 2" xfId="36907"/>
    <cellStyle name="Input 2 2 2 3 3 5" xfId="34190"/>
    <cellStyle name="Input 2 2 2 3 3 5 2" xfId="27145"/>
    <cellStyle name="Input 2 2 2 3 3 6" xfId="32373"/>
    <cellStyle name="Input 2 2 2 3 3 6 2" xfId="26732"/>
    <cellStyle name="Input 2 2 2 3 3 7" xfId="29386"/>
    <cellStyle name="Input 2 2 2 3 3 8" xfId="22653"/>
    <cellStyle name="Input 2 2 2 3 4" xfId="21554"/>
    <cellStyle name="Input 2 2 2 3 4 2" xfId="35137"/>
    <cellStyle name="Input 2 2 2 3 4 3" xfId="37669"/>
    <cellStyle name="Input 2 2 2 3 5" xfId="21927"/>
    <cellStyle name="Input 2 2 2 3 5 2" xfId="28866"/>
    <cellStyle name="Input 2 2 2 3 5 3" xfId="35569"/>
    <cellStyle name="Input 2 2 2 3 5 4" xfId="22137"/>
    <cellStyle name="Input 2 2 2 3 6" xfId="21474"/>
    <cellStyle name="Input 2 2 2 3 7" xfId="21993"/>
    <cellStyle name="Input 2 2 2 3 8" xfId="21511"/>
    <cellStyle name="Input 2 2 2 4" xfId="9360"/>
    <cellStyle name="Input 2 2 2 4 2" xfId="21638"/>
    <cellStyle name="Input 2 2 2 4 2 2" xfId="30600"/>
    <cellStyle name="Input 2 2 2 4 2 2 2" xfId="23813"/>
    <cellStyle name="Input 2 2 2 4 2 3" xfId="29913"/>
    <cellStyle name="Input 2 2 2 4 2 3 2" xfId="23154"/>
    <cellStyle name="Input 2 2 2 4 2 4" xfId="32032"/>
    <cellStyle name="Input 2 2 2 4 2 4 2" xfId="25238"/>
    <cellStyle name="Input 2 2 2 4 2 5" xfId="33230"/>
    <cellStyle name="Input 2 2 2 4 2 5 2" xfId="35940"/>
    <cellStyle name="Input 2 2 2 4 2 6" xfId="34074"/>
    <cellStyle name="Input 2 2 2 4 2 6 2" xfId="27007"/>
    <cellStyle name="Input 2 2 2 4 2 7" xfId="32396"/>
    <cellStyle name="Input 2 2 2 4 2 7 2" xfId="25598"/>
    <cellStyle name="Input 2 2 2 4 2 8" xfId="29489"/>
    <cellStyle name="Input 2 2 2 4 2 9" xfId="22738"/>
    <cellStyle name="Input 2 2 2 4 3" xfId="21849"/>
    <cellStyle name="Input 2 2 2 4 3 2" xfId="30196"/>
    <cellStyle name="Input 2 2 2 4 3 2 2" xfId="23433"/>
    <cellStyle name="Input 2 2 2 4 3 3" xfId="31917"/>
    <cellStyle name="Input 2 2 2 4 3 3 2" xfId="25123"/>
    <cellStyle name="Input 2 2 2 4 3 4" xfId="33523"/>
    <cellStyle name="Input 2 2 2 4 3 4 2" xfId="36232"/>
    <cellStyle name="Input 2 2 2 4 3 5" xfId="34189"/>
    <cellStyle name="Input 2 2 2 4 3 5 2" xfId="27144"/>
    <cellStyle name="Input 2 2 2 4 3 6" xfId="32817"/>
    <cellStyle name="Input 2 2 2 4 3 6 2" xfId="36729"/>
    <cellStyle name="Input 2 2 2 4 3 7" xfId="29387"/>
    <cellStyle name="Input 2 2 2 4 3 8" xfId="22654"/>
    <cellStyle name="Input 2 2 2 4 4" xfId="21555"/>
    <cellStyle name="Input 2 2 2 4 4 2" xfId="35138"/>
    <cellStyle name="Input 2 2 2 4 4 3" xfId="37670"/>
    <cellStyle name="Input 2 2 2 4 5" xfId="21926"/>
    <cellStyle name="Input 2 2 2 4 5 2" xfId="28867"/>
    <cellStyle name="Input 2 2 2 4 5 3" xfId="35570"/>
    <cellStyle name="Input 2 2 2 4 5 4" xfId="22138"/>
    <cellStyle name="Input 2 2 2 4 6" xfId="21475"/>
    <cellStyle name="Input 2 2 2 4 7" xfId="21992"/>
    <cellStyle name="Input 2 2 2 4 8" xfId="21516"/>
    <cellStyle name="Input 2 2 2 5" xfId="21635"/>
    <cellStyle name="Input 2 2 2 5 2" xfId="30597"/>
    <cellStyle name="Input 2 2 2 5 2 2" xfId="23810"/>
    <cellStyle name="Input 2 2 2 5 3" xfId="29910"/>
    <cellStyle name="Input 2 2 2 5 3 2" xfId="23151"/>
    <cellStyle name="Input 2 2 2 5 4" xfId="32035"/>
    <cellStyle name="Input 2 2 2 5 4 2" xfId="25241"/>
    <cellStyle name="Input 2 2 2 5 5" xfId="33755"/>
    <cellStyle name="Input 2 2 2 5 5 2" xfId="36322"/>
    <cellStyle name="Input 2 2 2 5 6" xfId="34071"/>
    <cellStyle name="Input 2 2 2 5 6 2" xfId="26489"/>
    <cellStyle name="Input 2 2 2 5 7" xfId="32418"/>
    <cellStyle name="Input 2 2 2 5 7 2" xfId="25620"/>
    <cellStyle name="Input 2 2 2 5 8" xfId="29486"/>
    <cellStyle name="Input 2 2 2 5 9" xfId="22735"/>
    <cellStyle name="Input 2 2 2 6" xfId="21852"/>
    <cellStyle name="Input 2 2 2 6 2" xfId="30199"/>
    <cellStyle name="Input 2 2 2 6 2 2" xfId="23436"/>
    <cellStyle name="Input 2 2 2 6 3" xfId="31914"/>
    <cellStyle name="Input 2 2 2 6 3 2" xfId="25120"/>
    <cellStyle name="Input 2 2 2 6 4" xfId="33810"/>
    <cellStyle name="Input 2 2 2 6 4 2" xfId="37180"/>
    <cellStyle name="Input 2 2 2 6 5" xfId="34192"/>
    <cellStyle name="Input 2 2 2 6 5 2" xfId="27147"/>
    <cellStyle name="Input 2 2 2 6 6" xfId="32816"/>
    <cellStyle name="Input 2 2 2 6 6 2" xfId="36877"/>
    <cellStyle name="Input 2 2 2 6 7" xfId="29384"/>
    <cellStyle name="Input 2 2 2 6 8" xfId="22651"/>
    <cellStyle name="Input 2 2 2 7" xfId="21552"/>
    <cellStyle name="Input 2 2 2 7 2" xfId="35135"/>
    <cellStyle name="Input 2 2 2 7 3" xfId="37667"/>
    <cellStyle name="Input 2 2 2 8" xfId="21929"/>
    <cellStyle name="Input 2 2 2 8 2" xfId="28864"/>
    <cellStyle name="Input 2 2 2 8 3" xfId="35567"/>
    <cellStyle name="Input 2 2 2 8 4" xfId="22135"/>
    <cellStyle name="Input 2 2 2 9" xfId="21462"/>
    <cellStyle name="Input 2 2 3" xfId="9361"/>
    <cellStyle name="Input 2 2 3 10" xfId="21991"/>
    <cellStyle name="Input 2 2 3 11" xfId="21521"/>
    <cellStyle name="Input 2 2 3 2" xfId="9362"/>
    <cellStyle name="Input 2 2 3 2 2" xfId="21640"/>
    <cellStyle name="Input 2 2 3 2 2 2" xfId="30602"/>
    <cellStyle name="Input 2 2 3 2 2 2 2" xfId="23815"/>
    <cellStyle name="Input 2 2 3 2 2 3" xfId="29915"/>
    <cellStyle name="Input 2 2 3 2 2 3 2" xfId="23156"/>
    <cellStyle name="Input 2 2 3 2 2 4" xfId="32030"/>
    <cellStyle name="Input 2 2 3 2 2 4 2" xfId="25236"/>
    <cellStyle name="Input 2 2 3 2 2 5" xfId="33044"/>
    <cellStyle name="Input 2 2 3 2 2 5 2" xfId="36730"/>
    <cellStyle name="Input 2 2 3 2 2 6" xfId="34076"/>
    <cellStyle name="Input 2 2 3 2 2 6 2" xfId="27008"/>
    <cellStyle name="Input 2 2 3 2 2 7" xfId="32623"/>
    <cellStyle name="Input 2 2 3 2 2 7 2" xfId="25968"/>
    <cellStyle name="Input 2 2 3 2 2 8" xfId="29491"/>
    <cellStyle name="Input 2 2 3 2 2 9" xfId="22740"/>
    <cellStyle name="Input 2 2 3 2 3" xfId="21847"/>
    <cellStyle name="Input 2 2 3 2 3 2" xfId="30194"/>
    <cellStyle name="Input 2 2 3 2 3 2 2" xfId="23431"/>
    <cellStyle name="Input 2 2 3 2 3 3" xfId="31919"/>
    <cellStyle name="Input 2 2 3 2 3 3 2" xfId="25125"/>
    <cellStyle name="Input 2 2 3 2 3 4" xfId="33422"/>
    <cellStyle name="Input 2 2 3 2 3 4 2" xfId="37203"/>
    <cellStyle name="Input 2 2 3 2 3 5" xfId="34187"/>
    <cellStyle name="Input 2 2 3 2 3 5 2" xfId="27142"/>
    <cellStyle name="Input 2 2 3 2 3 6" xfId="32259"/>
    <cellStyle name="Input 2 2 3 2 3 6 2" xfId="25464"/>
    <cellStyle name="Input 2 2 3 2 3 7" xfId="29389"/>
    <cellStyle name="Input 2 2 3 2 3 8" xfId="22656"/>
    <cellStyle name="Input 2 2 3 2 4" xfId="21557"/>
    <cellStyle name="Input 2 2 3 2 4 2" xfId="35140"/>
    <cellStyle name="Input 2 2 3 2 4 3" xfId="37672"/>
    <cellStyle name="Input 2 2 3 2 5" xfId="21924"/>
    <cellStyle name="Input 2 2 3 2 5 2" xfId="28869"/>
    <cellStyle name="Input 2 2 3 2 5 3" xfId="35572"/>
    <cellStyle name="Input 2 2 3 2 5 4" xfId="22140"/>
    <cellStyle name="Input 2 2 3 2 6" xfId="21477"/>
    <cellStyle name="Input 2 2 3 2 7" xfId="21990"/>
    <cellStyle name="Input 2 2 3 2 8" xfId="21525"/>
    <cellStyle name="Input 2 2 3 3" xfId="9363"/>
    <cellStyle name="Input 2 2 3 3 2" xfId="21641"/>
    <cellStyle name="Input 2 2 3 3 2 2" xfId="30603"/>
    <cellStyle name="Input 2 2 3 3 2 2 2" xfId="23816"/>
    <cellStyle name="Input 2 2 3 3 2 3" xfId="29916"/>
    <cellStyle name="Input 2 2 3 3 2 3 2" xfId="23157"/>
    <cellStyle name="Input 2 2 3 3 2 4" xfId="32029"/>
    <cellStyle name="Input 2 2 3 3 2 4 2" xfId="25235"/>
    <cellStyle name="Input 2 2 3 3 2 5" xfId="33527"/>
    <cellStyle name="Input 2 2 3 3 2 5 2" xfId="37193"/>
    <cellStyle name="Input 2 2 3 3 2 6" xfId="34077"/>
    <cellStyle name="Input 2 2 3 3 2 6 2" xfId="27011"/>
    <cellStyle name="Input 2 2 3 3 2 7" xfId="32584"/>
    <cellStyle name="Input 2 2 3 3 2 7 2" xfId="37081"/>
    <cellStyle name="Input 2 2 3 3 2 8" xfId="29492"/>
    <cellStyle name="Input 2 2 3 3 2 9" xfId="22741"/>
    <cellStyle name="Input 2 2 3 3 3" xfId="21846"/>
    <cellStyle name="Input 2 2 3 3 3 2" xfId="30193"/>
    <cellStyle name="Input 2 2 3 3 3 2 2" xfId="23430"/>
    <cellStyle name="Input 2 2 3 3 3 3" xfId="31920"/>
    <cellStyle name="Input 2 2 3 3 3 3 2" xfId="25126"/>
    <cellStyle name="Input 2 2 3 3 3 4" xfId="33779"/>
    <cellStyle name="Input 2 2 3 3 3 4 2" xfId="35988"/>
    <cellStyle name="Input 2 2 3 3 3 5" xfId="34186"/>
    <cellStyle name="Input 2 2 3 3 3 5 2" xfId="27141"/>
    <cellStyle name="Input 2 2 3 3 3 6" xfId="32818"/>
    <cellStyle name="Input 2 2 3 3 3 6 2" xfId="36383"/>
    <cellStyle name="Input 2 2 3 3 3 7" xfId="29390"/>
    <cellStyle name="Input 2 2 3 3 3 8" xfId="22657"/>
    <cellStyle name="Input 2 2 3 3 4" xfId="21558"/>
    <cellStyle name="Input 2 2 3 3 4 2" xfId="35141"/>
    <cellStyle name="Input 2 2 3 3 4 3" xfId="37673"/>
    <cellStyle name="Input 2 2 3 3 5" xfId="21923"/>
    <cellStyle name="Input 2 2 3 3 5 2" xfId="28870"/>
    <cellStyle name="Input 2 2 3 3 5 3" xfId="35573"/>
    <cellStyle name="Input 2 2 3 3 5 4" xfId="22141"/>
    <cellStyle name="Input 2 2 3 3 6" xfId="21478"/>
    <cellStyle name="Input 2 2 3 3 7" xfId="21989"/>
    <cellStyle name="Input 2 2 3 3 8" xfId="21716"/>
    <cellStyle name="Input 2 2 3 4" xfId="9364"/>
    <cellStyle name="Input 2 2 3 4 2" xfId="21642"/>
    <cellStyle name="Input 2 2 3 4 2 2" xfId="30604"/>
    <cellStyle name="Input 2 2 3 4 2 2 2" xfId="23817"/>
    <cellStyle name="Input 2 2 3 4 2 3" xfId="29917"/>
    <cellStyle name="Input 2 2 3 4 2 3 2" xfId="23158"/>
    <cellStyle name="Input 2 2 3 4 2 4" xfId="32028"/>
    <cellStyle name="Input 2 2 3 4 2 4 2" xfId="25234"/>
    <cellStyle name="Input 2 2 3 4 2 5" xfId="32952"/>
    <cellStyle name="Input 2 2 3 4 2 5 2" xfId="36738"/>
    <cellStyle name="Input 2 2 3 4 2 6" xfId="34078"/>
    <cellStyle name="Input 2 2 3 4 2 6 2" xfId="26491"/>
    <cellStyle name="Input 2 2 3 4 2 7" xfId="32852"/>
    <cellStyle name="Input 2 2 3 4 2 7 2" xfId="37010"/>
    <cellStyle name="Input 2 2 3 4 2 8" xfId="29493"/>
    <cellStyle name="Input 2 2 3 4 2 9" xfId="22742"/>
    <cellStyle name="Input 2 2 3 4 3" xfId="21845"/>
    <cellStyle name="Input 2 2 3 4 3 2" xfId="30192"/>
    <cellStyle name="Input 2 2 3 4 3 2 2" xfId="23429"/>
    <cellStyle name="Input 2 2 3 4 3 3" xfId="31921"/>
    <cellStyle name="Input 2 2 3 4 3 3 2" xfId="25127"/>
    <cellStyle name="Input 2 2 3 4 3 4" xfId="33836"/>
    <cellStyle name="Input 2 2 3 4 3 4 2" xfId="36068"/>
    <cellStyle name="Input 2 2 3 4 3 5" xfId="34185"/>
    <cellStyle name="Input 2 2 3 4 3 5 2" xfId="27140"/>
    <cellStyle name="Input 2 2 3 4 3 6" xfId="32819"/>
    <cellStyle name="Input 2 2 3 4 3 6 2" xfId="36127"/>
    <cellStyle name="Input 2 2 3 4 3 7" xfId="29391"/>
    <cellStyle name="Input 2 2 3 4 3 8" xfId="22658"/>
    <cellStyle name="Input 2 2 3 4 4" xfId="21559"/>
    <cellStyle name="Input 2 2 3 4 4 2" xfId="35142"/>
    <cellStyle name="Input 2 2 3 4 4 3" xfId="37674"/>
    <cellStyle name="Input 2 2 3 4 5" xfId="21922"/>
    <cellStyle name="Input 2 2 3 4 5 2" xfId="28871"/>
    <cellStyle name="Input 2 2 3 4 5 3" xfId="35574"/>
    <cellStyle name="Input 2 2 3 4 5 4" xfId="22142"/>
    <cellStyle name="Input 2 2 3 4 6" xfId="21479"/>
    <cellStyle name="Input 2 2 3 4 7" xfId="21988"/>
    <cellStyle name="Input 2 2 3 4 8" xfId="21717"/>
    <cellStyle name="Input 2 2 3 5" xfId="21639"/>
    <cellStyle name="Input 2 2 3 5 2" xfId="30601"/>
    <cellStyle name="Input 2 2 3 5 2 2" xfId="23814"/>
    <cellStyle name="Input 2 2 3 5 3" xfId="29914"/>
    <cellStyle name="Input 2 2 3 5 3 2" xfId="23155"/>
    <cellStyle name="Input 2 2 3 5 4" xfId="32031"/>
    <cellStyle name="Input 2 2 3 5 4 2" xfId="25237"/>
    <cellStyle name="Input 2 2 3 5 5" xfId="33058"/>
    <cellStyle name="Input 2 2 3 5 5 2" xfId="36894"/>
    <cellStyle name="Input 2 2 3 5 6" xfId="34075"/>
    <cellStyle name="Input 2 2 3 5 6 2" xfId="27424"/>
    <cellStyle name="Input 2 2 3 5 7" xfId="32853"/>
    <cellStyle name="Input 2 2 3 5 7 2" xfId="36869"/>
    <cellStyle name="Input 2 2 3 5 8" xfId="29490"/>
    <cellStyle name="Input 2 2 3 5 9" xfId="22739"/>
    <cellStyle name="Input 2 2 3 6" xfId="21848"/>
    <cellStyle name="Input 2 2 3 6 2" xfId="30195"/>
    <cellStyle name="Input 2 2 3 6 2 2" xfId="23432"/>
    <cellStyle name="Input 2 2 3 6 3" xfId="31918"/>
    <cellStyle name="Input 2 2 3 6 3 2" xfId="25124"/>
    <cellStyle name="Input 2 2 3 6 4" xfId="33224"/>
    <cellStyle name="Input 2 2 3 6 4 2" xfId="37216"/>
    <cellStyle name="Input 2 2 3 6 5" xfId="34188"/>
    <cellStyle name="Input 2 2 3 6 5 2" xfId="27143"/>
    <cellStyle name="Input 2 2 3 6 6" xfId="32138"/>
    <cellStyle name="Input 2 2 3 6 6 2" xfId="25344"/>
    <cellStyle name="Input 2 2 3 6 7" xfId="29388"/>
    <cellStyle name="Input 2 2 3 6 8" xfId="22655"/>
    <cellStyle name="Input 2 2 3 7" xfId="21556"/>
    <cellStyle name="Input 2 2 3 7 2" xfId="35139"/>
    <cellStyle name="Input 2 2 3 7 3" xfId="37671"/>
    <cellStyle name="Input 2 2 3 8" xfId="21925"/>
    <cellStyle name="Input 2 2 3 8 2" xfId="28868"/>
    <cellStyle name="Input 2 2 3 8 3" xfId="35571"/>
    <cellStyle name="Input 2 2 3 8 4" xfId="22139"/>
    <cellStyle name="Input 2 2 3 9" xfId="21476"/>
    <cellStyle name="Input 2 2 4" xfId="9365"/>
    <cellStyle name="Input 2 2 4 10" xfId="21987"/>
    <cellStyle name="Input 2 2 4 11" xfId="21718"/>
    <cellStyle name="Input 2 2 4 2" xfId="9366"/>
    <cellStyle name="Input 2 2 4 2 2" xfId="21644"/>
    <cellStyle name="Input 2 2 4 2 2 2" xfId="30606"/>
    <cellStyle name="Input 2 2 4 2 2 2 2" xfId="23819"/>
    <cellStyle name="Input 2 2 4 2 2 3" xfId="29919"/>
    <cellStyle name="Input 2 2 4 2 2 3 2" xfId="23160"/>
    <cellStyle name="Input 2 2 4 2 2 4" xfId="32026"/>
    <cellStyle name="Input 2 2 4 2 2 4 2" xfId="25232"/>
    <cellStyle name="Input 2 2 4 2 2 5" xfId="33045"/>
    <cellStyle name="Input 2 2 4 2 2 5 2" xfId="36368"/>
    <cellStyle name="Input 2 2 4 2 2 6" xfId="34080"/>
    <cellStyle name="Input 2 2 4 2 2 6 2" xfId="26498"/>
    <cellStyle name="Input 2 2 4 2 2 7" xfId="32246"/>
    <cellStyle name="Input 2 2 4 2 2 7 2" xfId="25451"/>
    <cellStyle name="Input 2 2 4 2 2 8" xfId="29495"/>
    <cellStyle name="Input 2 2 4 2 2 9" xfId="22744"/>
    <cellStyle name="Input 2 2 4 2 3" xfId="21843"/>
    <cellStyle name="Input 2 2 4 2 3 2" xfId="30190"/>
    <cellStyle name="Input 2 2 4 2 3 2 2" xfId="23427"/>
    <cellStyle name="Input 2 2 4 2 3 3" xfId="31923"/>
    <cellStyle name="Input 2 2 4 2 3 3 2" xfId="25129"/>
    <cellStyle name="Input 2 2 4 2 3 4" xfId="33924"/>
    <cellStyle name="Input 2 2 4 2 3 4 2" xfId="36798"/>
    <cellStyle name="Input 2 2 4 2 3 5" xfId="34183"/>
    <cellStyle name="Input 2 2 4 2 3 5 2" xfId="27138"/>
    <cellStyle name="Input 2 2 4 2 3 6" xfId="32607"/>
    <cellStyle name="Input 2 2 4 2 3 6 2" xfId="25952"/>
    <cellStyle name="Input 2 2 4 2 3 7" xfId="29393"/>
    <cellStyle name="Input 2 2 4 2 3 8" xfId="22660"/>
    <cellStyle name="Input 2 2 4 2 4" xfId="21561"/>
    <cellStyle name="Input 2 2 4 2 4 2" xfId="35144"/>
    <cellStyle name="Input 2 2 4 2 4 3" xfId="37676"/>
    <cellStyle name="Input 2 2 4 2 5" xfId="21920"/>
    <cellStyle name="Input 2 2 4 2 5 2" xfId="28873"/>
    <cellStyle name="Input 2 2 4 2 5 3" xfId="35576"/>
    <cellStyle name="Input 2 2 4 2 5 4" xfId="22144"/>
    <cellStyle name="Input 2 2 4 2 6" xfId="21481"/>
    <cellStyle name="Input 2 2 4 2 7" xfId="21986"/>
    <cellStyle name="Input 2 2 4 2 8" xfId="21719"/>
    <cellStyle name="Input 2 2 4 3" xfId="9367"/>
    <cellStyle name="Input 2 2 4 3 2" xfId="21645"/>
    <cellStyle name="Input 2 2 4 3 2 2" xfId="30607"/>
    <cellStyle name="Input 2 2 4 3 2 2 2" xfId="23820"/>
    <cellStyle name="Input 2 2 4 3 2 3" xfId="29920"/>
    <cellStyle name="Input 2 2 4 3 2 3 2" xfId="23161"/>
    <cellStyle name="Input 2 2 4 3 2 4" xfId="32025"/>
    <cellStyle name="Input 2 2 4 3 2 4 2" xfId="25231"/>
    <cellStyle name="Input 2 2 4 3 2 5" xfId="33603"/>
    <cellStyle name="Input 2 2 4 3 2 5 2" xfId="36929"/>
    <cellStyle name="Input 2 2 4 3 2 6" xfId="34081"/>
    <cellStyle name="Input 2 2 4 3 2 6 2" xfId="26503"/>
    <cellStyle name="Input 2 2 4 3 2 7" xfId="32624"/>
    <cellStyle name="Input 2 2 4 3 2 7 2" xfId="25969"/>
    <cellStyle name="Input 2 2 4 3 2 8" xfId="29496"/>
    <cellStyle name="Input 2 2 4 3 2 9" xfId="22745"/>
    <cellStyle name="Input 2 2 4 3 3" xfId="21842"/>
    <cellStyle name="Input 2 2 4 3 3 2" xfId="30189"/>
    <cellStyle name="Input 2 2 4 3 3 2 2" xfId="23426"/>
    <cellStyle name="Input 2 2 4 3 3 3" xfId="31924"/>
    <cellStyle name="Input 2 2 4 3 3 3 2" xfId="25130"/>
    <cellStyle name="Input 2 2 4 3 3 4" xfId="33502"/>
    <cellStyle name="Input 2 2 4 3 3 4 2" xfId="35923"/>
    <cellStyle name="Input 2 2 4 3 3 5" xfId="34182"/>
    <cellStyle name="Input 2 2 4 3 3 5 2" xfId="27137"/>
    <cellStyle name="Input 2 2 4 3 3 6" xfId="32820"/>
    <cellStyle name="Input 2 2 4 3 3 6 2" xfId="35967"/>
    <cellStyle name="Input 2 2 4 3 3 7" xfId="29394"/>
    <cellStyle name="Input 2 2 4 3 3 8" xfId="22661"/>
    <cellStyle name="Input 2 2 4 3 4" xfId="21562"/>
    <cellStyle name="Input 2 2 4 3 4 2" xfId="35145"/>
    <cellStyle name="Input 2 2 4 3 4 3" xfId="37677"/>
    <cellStyle name="Input 2 2 4 3 5" xfId="21919"/>
    <cellStyle name="Input 2 2 4 3 5 2" xfId="28874"/>
    <cellStyle name="Input 2 2 4 3 5 3" xfId="35577"/>
    <cellStyle name="Input 2 2 4 3 5 4" xfId="22145"/>
    <cellStyle name="Input 2 2 4 3 6" xfId="21482"/>
    <cellStyle name="Input 2 2 4 3 7" xfId="21985"/>
    <cellStyle name="Input 2 2 4 3 8" xfId="21720"/>
    <cellStyle name="Input 2 2 4 4" xfId="9368"/>
    <cellStyle name="Input 2 2 4 4 2" xfId="21646"/>
    <cellStyle name="Input 2 2 4 4 2 2" xfId="30608"/>
    <cellStyle name="Input 2 2 4 4 2 2 2" xfId="23821"/>
    <cellStyle name="Input 2 2 4 4 2 3" xfId="29921"/>
    <cellStyle name="Input 2 2 4 4 2 3 2" xfId="23162"/>
    <cellStyle name="Input 2 2 4 4 2 4" xfId="32024"/>
    <cellStyle name="Input 2 2 4 4 2 4 2" xfId="25230"/>
    <cellStyle name="Input 2 2 4 4 2 5" xfId="32954"/>
    <cellStyle name="Input 2 2 4 4 2 5 2" xfId="36135"/>
    <cellStyle name="Input 2 2 4 4 2 6" xfId="34082"/>
    <cellStyle name="Input 2 2 4 4 2 6 2" xfId="26508"/>
    <cellStyle name="Input 2 2 4 4 2 7" xfId="33670"/>
    <cellStyle name="Input 2 2 4 4 2 7 2" xfId="36587"/>
    <cellStyle name="Input 2 2 4 4 2 8" xfId="29497"/>
    <cellStyle name="Input 2 2 4 4 2 9" xfId="22746"/>
    <cellStyle name="Input 2 2 4 4 3" xfId="21841"/>
    <cellStyle name="Input 2 2 4 4 3 2" xfId="30188"/>
    <cellStyle name="Input 2 2 4 4 3 2 2" xfId="23425"/>
    <cellStyle name="Input 2 2 4 4 3 3" xfId="31925"/>
    <cellStyle name="Input 2 2 4 4 3 3 2" xfId="25131"/>
    <cellStyle name="Input 2 2 4 4 3 4" xfId="33257"/>
    <cellStyle name="Input 2 2 4 4 3 4 2" xfId="36645"/>
    <cellStyle name="Input 2 2 4 4 3 5" xfId="34181"/>
    <cellStyle name="Input 2 2 4 4 3 5 2" xfId="27136"/>
    <cellStyle name="Input 2 2 4 4 3 6" xfId="32167"/>
    <cellStyle name="Input 2 2 4 4 3 6 2" xfId="25373"/>
    <cellStyle name="Input 2 2 4 4 3 7" xfId="29395"/>
    <cellStyle name="Input 2 2 4 4 3 8" xfId="22662"/>
    <cellStyle name="Input 2 2 4 4 4" xfId="21563"/>
    <cellStyle name="Input 2 2 4 4 4 2" xfId="35146"/>
    <cellStyle name="Input 2 2 4 4 4 3" xfId="37678"/>
    <cellStyle name="Input 2 2 4 4 5" xfId="21918"/>
    <cellStyle name="Input 2 2 4 4 5 2" xfId="28875"/>
    <cellStyle name="Input 2 2 4 4 5 3" xfId="35578"/>
    <cellStyle name="Input 2 2 4 4 5 4" xfId="22146"/>
    <cellStyle name="Input 2 2 4 4 6" xfId="21483"/>
    <cellStyle name="Input 2 2 4 4 7" xfId="21984"/>
    <cellStyle name="Input 2 2 4 4 8" xfId="21721"/>
    <cellStyle name="Input 2 2 4 5" xfId="21643"/>
    <cellStyle name="Input 2 2 4 5 2" xfId="30605"/>
    <cellStyle name="Input 2 2 4 5 2 2" xfId="23818"/>
    <cellStyle name="Input 2 2 4 5 3" xfId="29918"/>
    <cellStyle name="Input 2 2 4 5 3 2" xfId="23159"/>
    <cellStyle name="Input 2 2 4 5 4" xfId="32027"/>
    <cellStyle name="Input 2 2 4 5 4 2" xfId="25233"/>
    <cellStyle name="Input 2 2 4 5 5" xfId="32953"/>
    <cellStyle name="Input 2 2 4 5 5 2" xfId="36375"/>
    <cellStyle name="Input 2 2 4 5 6" xfId="34079"/>
    <cellStyle name="Input 2 2 4 5 6 2" xfId="26493"/>
    <cellStyle name="Input 2 2 4 5 7" xfId="32622"/>
    <cellStyle name="Input 2 2 4 5 7 2" xfId="25967"/>
    <cellStyle name="Input 2 2 4 5 8" xfId="29494"/>
    <cellStyle name="Input 2 2 4 5 9" xfId="22743"/>
    <cellStyle name="Input 2 2 4 6" xfId="21844"/>
    <cellStyle name="Input 2 2 4 6 2" xfId="30191"/>
    <cellStyle name="Input 2 2 4 6 2 2" xfId="23428"/>
    <cellStyle name="Input 2 2 4 6 3" xfId="31922"/>
    <cellStyle name="Input 2 2 4 6 3 2" xfId="25128"/>
    <cellStyle name="Input 2 2 4 6 4" xfId="32974"/>
    <cellStyle name="Input 2 2 4 6 4 2" xfId="36387"/>
    <cellStyle name="Input 2 2 4 6 5" xfId="34184"/>
    <cellStyle name="Input 2 2 4 6 5 2" xfId="27139"/>
    <cellStyle name="Input 2 2 4 6 6" xfId="32241"/>
    <cellStyle name="Input 2 2 4 6 6 2" xfId="25446"/>
    <cellStyle name="Input 2 2 4 6 7" xfId="29392"/>
    <cellStyle name="Input 2 2 4 6 8" xfId="22659"/>
    <cellStyle name="Input 2 2 4 7" xfId="21560"/>
    <cellStyle name="Input 2 2 4 7 2" xfId="35143"/>
    <cellStyle name="Input 2 2 4 7 3" xfId="37675"/>
    <cellStyle name="Input 2 2 4 8" xfId="21921"/>
    <cellStyle name="Input 2 2 4 8 2" xfId="28872"/>
    <cellStyle name="Input 2 2 4 8 3" xfId="35575"/>
    <cellStyle name="Input 2 2 4 8 4" xfId="22143"/>
    <cellStyle name="Input 2 2 4 9" xfId="21480"/>
    <cellStyle name="Input 2 2 5" xfId="9369"/>
    <cellStyle name="Input 2 2 5 10" xfId="21983"/>
    <cellStyle name="Input 2 2 5 11" xfId="21722"/>
    <cellStyle name="Input 2 2 5 2" xfId="9370"/>
    <cellStyle name="Input 2 2 5 2 2" xfId="21648"/>
    <cellStyle name="Input 2 2 5 2 2 2" xfId="30610"/>
    <cellStyle name="Input 2 2 5 2 2 2 2" xfId="23823"/>
    <cellStyle name="Input 2 2 5 2 2 3" xfId="29923"/>
    <cellStyle name="Input 2 2 5 2 2 3 2" xfId="23164"/>
    <cellStyle name="Input 2 2 5 2 2 4" xfId="32022"/>
    <cellStyle name="Input 2 2 5 2 2 4 2" xfId="25228"/>
    <cellStyle name="Input 2 2 5 2 2 5" xfId="33776"/>
    <cellStyle name="Input 2 2 5 2 2 5 2" xfId="36404"/>
    <cellStyle name="Input 2 2 5 2 2 6" xfId="34084"/>
    <cellStyle name="Input 2 2 5 2 2 6 2" xfId="26526"/>
    <cellStyle name="Input 2 2 5 2 2 7" xfId="32850"/>
    <cellStyle name="Input 2 2 5 2 2 7 2" xfId="36132"/>
    <cellStyle name="Input 2 2 5 2 2 8" xfId="29499"/>
    <cellStyle name="Input 2 2 5 2 2 9" xfId="22748"/>
    <cellStyle name="Input 2 2 5 2 3" xfId="21839"/>
    <cellStyle name="Input 2 2 5 2 3 2" xfId="30187"/>
    <cellStyle name="Input 2 2 5 2 3 2 2" xfId="23424"/>
    <cellStyle name="Input 2 2 5 2 3 3" xfId="31927"/>
    <cellStyle name="Input 2 2 5 2 3 3 2" xfId="25133"/>
    <cellStyle name="Input 2 2 5 2 3 4" xfId="33762"/>
    <cellStyle name="Input 2 2 5 2 3 4 2" xfId="36072"/>
    <cellStyle name="Input 2 2 5 2 3 5" xfId="34179"/>
    <cellStyle name="Input 2 2 5 2 3 5 2" xfId="27134"/>
    <cellStyle name="Input 2 2 5 2 3 6" xfId="32821"/>
    <cellStyle name="Input 2 2 5 2 3 6 2" xfId="36961"/>
    <cellStyle name="Input 2 2 5 2 3 7" xfId="29397"/>
    <cellStyle name="Input 2 2 5 2 3 8" xfId="22664"/>
    <cellStyle name="Input 2 2 5 2 4" xfId="21565"/>
    <cellStyle name="Input 2 2 5 2 4 2" xfId="35148"/>
    <cellStyle name="Input 2 2 5 2 4 3" xfId="37680"/>
    <cellStyle name="Input 2 2 5 2 5" xfId="21916"/>
    <cellStyle name="Input 2 2 5 2 5 2" xfId="28877"/>
    <cellStyle name="Input 2 2 5 2 5 3" xfId="35580"/>
    <cellStyle name="Input 2 2 5 2 5 4" xfId="22148"/>
    <cellStyle name="Input 2 2 5 2 6" xfId="21485"/>
    <cellStyle name="Input 2 2 5 2 7" xfId="21982"/>
    <cellStyle name="Input 2 2 5 2 8" xfId="21723"/>
    <cellStyle name="Input 2 2 5 3" xfId="9371"/>
    <cellStyle name="Input 2 2 5 3 2" xfId="21649"/>
    <cellStyle name="Input 2 2 5 3 2 2" xfId="30611"/>
    <cellStyle name="Input 2 2 5 3 2 2 2" xfId="23824"/>
    <cellStyle name="Input 2 2 5 3 2 3" xfId="29924"/>
    <cellStyle name="Input 2 2 5 3 2 3 2" xfId="23165"/>
    <cellStyle name="Input 2 2 5 3 2 4" xfId="32021"/>
    <cellStyle name="Input 2 2 5 3 2 4 2" xfId="25227"/>
    <cellStyle name="Input 2 2 5 3 2 5" xfId="33413"/>
    <cellStyle name="Input 2 2 5 3 2 5 2" xfId="35928"/>
    <cellStyle name="Input 2 2 5 3 2 6" xfId="34085"/>
    <cellStyle name="Input 2 2 5 3 2 6 2" xfId="26543"/>
    <cellStyle name="Input 2 2 5 3 2 7" xfId="32265"/>
    <cellStyle name="Input 2 2 5 3 2 7 2" xfId="25470"/>
    <cellStyle name="Input 2 2 5 3 2 8" xfId="29500"/>
    <cellStyle name="Input 2 2 5 3 2 9" xfId="22749"/>
    <cellStyle name="Input 2 2 5 3 3" xfId="21838"/>
    <cellStyle name="Input 2 2 5 3 3 2" xfId="30169"/>
    <cellStyle name="Input 2 2 5 3 3 2 2" xfId="23406"/>
    <cellStyle name="Input 2 2 5 3 3 3" xfId="31928"/>
    <cellStyle name="Input 2 2 5 3 3 3 2" xfId="25134"/>
    <cellStyle name="Input 2 2 5 3 3 4" xfId="33421"/>
    <cellStyle name="Input 2 2 5 3 3 4 2" xfId="26429"/>
    <cellStyle name="Input 2 2 5 3 3 5" xfId="34178"/>
    <cellStyle name="Input 2 2 5 3 3 5 2" xfId="27133"/>
    <cellStyle name="Input 2 2 5 3 3 6" xfId="32203"/>
    <cellStyle name="Input 2 2 5 3 3 6 2" xfId="25409"/>
    <cellStyle name="Input 2 2 5 3 3 7" xfId="29398"/>
    <cellStyle name="Input 2 2 5 3 3 8" xfId="22665"/>
    <cellStyle name="Input 2 2 5 3 4" xfId="21566"/>
    <cellStyle name="Input 2 2 5 3 4 2" xfId="35149"/>
    <cellStyle name="Input 2 2 5 3 4 3" xfId="37681"/>
    <cellStyle name="Input 2 2 5 3 5" xfId="21915"/>
    <cellStyle name="Input 2 2 5 3 5 2" xfId="28878"/>
    <cellStyle name="Input 2 2 5 3 5 3" xfId="35581"/>
    <cellStyle name="Input 2 2 5 3 5 4" xfId="22149"/>
    <cellStyle name="Input 2 2 5 3 6" xfId="21486"/>
    <cellStyle name="Input 2 2 5 3 7" xfId="21981"/>
    <cellStyle name="Input 2 2 5 3 8" xfId="21724"/>
    <cellStyle name="Input 2 2 5 4" xfId="9372"/>
    <cellStyle name="Input 2 2 5 4 2" xfId="21650"/>
    <cellStyle name="Input 2 2 5 4 2 2" xfId="30612"/>
    <cellStyle name="Input 2 2 5 4 2 2 2" xfId="23825"/>
    <cellStyle name="Input 2 2 5 4 2 3" xfId="29925"/>
    <cellStyle name="Input 2 2 5 4 2 3 2" xfId="23166"/>
    <cellStyle name="Input 2 2 5 4 2 4" xfId="32020"/>
    <cellStyle name="Input 2 2 5 4 2 4 2" xfId="25226"/>
    <cellStyle name="Input 2 2 5 4 2 5" xfId="33756"/>
    <cellStyle name="Input 2 2 5 4 2 5 2" xfId="36279"/>
    <cellStyle name="Input 2 2 5 4 2 6" xfId="34086"/>
    <cellStyle name="Input 2 2 5 4 2 6 2" xfId="26548"/>
    <cellStyle name="Input 2 2 5 4 2 7" xfId="32170"/>
    <cellStyle name="Input 2 2 5 4 2 7 2" xfId="25376"/>
    <cellStyle name="Input 2 2 5 4 2 8" xfId="29501"/>
    <cellStyle name="Input 2 2 5 4 2 9" xfId="22750"/>
    <cellStyle name="Input 2 2 5 4 3" xfId="21837"/>
    <cellStyle name="Input 2 2 5 4 3 2" xfId="30164"/>
    <cellStyle name="Input 2 2 5 4 3 2 2" xfId="23401"/>
    <cellStyle name="Input 2 2 5 4 3 3" xfId="31929"/>
    <cellStyle name="Input 2 2 5 4 3 3 2" xfId="25135"/>
    <cellStyle name="Input 2 2 5 4 3 4" xfId="32973"/>
    <cellStyle name="Input 2 2 5 4 3 4 2" xfId="36790"/>
    <cellStyle name="Input 2 2 5 4 3 5" xfId="34177"/>
    <cellStyle name="Input 2 2 5 4 3 5 2" xfId="27132"/>
    <cellStyle name="Input 2 2 5 4 3 6" xfId="33711"/>
    <cellStyle name="Input 2 2 5 4 3 6 2" xfId="36324"/>
    <cellStyle name="Input 2 2 5 4 3 7" xfId="29399"/>
    <cellStyle name="Input 2 2 5 4 3 8" xfId="22666"/>
    <cellStyle name="Input 2 2 5 4 4" xfId="21567"/>
    <cellStyle name="Input 2 2 5 4 4 2" xfId="35150"/>
    <cellStyle name="Input 2 2 5 4 4 3" xfId="37682"/>
    <cellStyle name="Input 2 2 5 4 5" xfId="21914"/>
    <cellStyle name="Input 2 2 5 4 5 2" xfId="28879"/>
    <cellStyle name="Input 2 2 5 4 5 3" xfId="35582"/>
    <cellStyle name="Input 2 2 5 4 5 4" xfId="22150"/>
    <cellStyle name="Input 2 2 5 4 6" xfId="21487"/>
    <cellStyle name="Input 2 2 5 4 7" xfId="21980"/>
    <cellStyle name="Input 2 2 5 4 8" xfId="21725"/>
    <cellStyle name="Input 2 2 5 5" xfId="21647"/>
    <cellStyle name="Input 2 2 5 5 2" xfId="30609"/>
    <cellStyle name="Input 2 2 5 5 2 2" xfId="23822"/>
    <cellStyle name="Input 2 2 5 5 3" xfId="29922"/>
    <cellStyle name="Input 2 2 5 5 3 2" xfId="23163"/>
    <cellStyle name="Input 2 2 5 5 4" xfId="32023"/>
    <cellStyle name="Input 2 2 5 5 4 2" xfId="25229"/>
    <cellStyle name="Input 2 2 5 5 5" xfId="33467"/>
    <cellStyle name="Input 2 2 5 5 5 2" xfId="37197"/>
    <cellStyle name="Input 2 2 5 5 6" xfId="34083"/>
    <cellStyle name="Input 2 2 5 5 6 2" xfId="26515"/>
    <cellStyle name="Input 2 2 5 5 7" xfId="32851"/>
    <cellStyle name="Input 2 2 5 5 7 2" xfId="35962"/>
    <cellStyle name="Input 2 2 5 5 8" xfId="29498"/>
    <cellStyle name="Input 2 2 5 5 9" xfId="22747"/>
    <cellStyle name="Input 2 2 5 6" xfId="21840"/>
    <cellStyle name="Input 2 2 5 6 2" xfId="30456"/>
    <cellStyle name="Input 2 2 5 6 2 2" xfId="23690"/>
    <cellStyle name="Input 2 2 5 6 3" xfId="31926"/>
    <cellStyle name="Input 2 2 5 6 3 2" xfId="25132"/>
    <cellStyle name="Input 2 2 5 6 4" xfId="33594"/>
    <cellStyle name="Input 2 2 5 6 4 2" xfId="36752"/>
    <cellStyle name="Input 2 2 5 6 5" xfId="34180"/>
    <cellStyle name="Input 2 2 5 6 5 2" xfId="27135"/>
    <cellStyle name="Input 2 2 5 6 6" xfId="32608"/>
    <cellStyle name="Input 2 2 5 6 6 2" xfId="25953"/>
    <cellStyle name="Input 2 2 5 6 7" xfId="29396"/>
    <cellStyle name="Input 2 2 5 6 8" xfId="22663"/>
    <cellStyle name="Input 2 2 5 7" xfId="21564"/>
    <cellStyle name="Input 2 2 5 7 2" xfId="35147"/>
    <cellStyle name="Input 2 2 5 7 3" xfId="37679"/>
    <cellStyle name="Input 2 2 5 8" xfId="21917"/>
    <cellStyle name="Input 2 2 5 8 2" xfId="28876"/>
    <cellStyle name="Input 2 2 5 8 3" xfId="35579"/>
    <cellStyle name="Input 2 2 5 8 4" xfId="22147"/>
    <cellStyle name="Input 2 2 5 9" xfId="21484"/>
    <cellStyle name="Input 2 2 6" xfId="9373"/>
    <cellStyle name="Input 2 2 6 2" xfId="21651"/>
    <cellStyle name="Input 2 2 6 2 2" xfId="30613"/>
    <cellStyle name="Input 2 2 6 2 2 2" xfId="23826"/>
    <cellStyle name="Input 2 2 6 2 3" xfId="29926"/>
    <cellStyle name="Input 2 2 6 2 3 2" xfId="23167"/>
    <cellStyle name="Input 2 2 6 2 4" xfId="32019"/>
    <cellStyle name="Input 2 2 6 2 4 2" xfId="25225"/>
    <cellStyle name="Input 2 2 6 2 5" xfId="33593"/>
    <cellStyle name="Input 2 2 6 2 5 2" xfId="35913"/>
    <cellStyle name="Input 2 2 6 2 6" xfId="34087"/>
    <cellStyle name="Input 2 2 6 2 6 2" xfId="26549"/>
    <cellStyle name="Input 2 2 6 2 7" xfId="32849"/>
    <cellStyle name="Input 2 2 6 2 7 2" xfId="36378"/>
    <cellStyle name="Input 2 2 6 2 8" xfId="29502"/>
    <cellStyle name="Input 2 2 6 2 9" xfId="22751"/>
    <cellStyle name="Input 2 2 6 3" xfId="21836"/>
    <cellStyle name="Input 2 2 6 3 2" xfId="30159"/>
    <cellStyle name="Input 2 2 6 3 2 2" xfId="23396"/>
    <cellStyle name="Input 2 2 6 3 3" xfId="31930"/>
    <cellStyle name="Input 2 2 6 3 3 2" xfId="25136"/>
    <cellStyle name="Input 2 2 6 3 4" xfId="33570"/>
    <cellStyle name="Input 2 2 6 3 4 2" xfId="26437"/>
    <cellStyle name="Input 2 2 6 3 5" xfId="34176"/>
    <cellStyle name="Input 2 2 6 3 5 2" xfId="27131"/>
    <cellStyle name="Input 2 2 6 3 6" xfId="32822"/>
    <cellStyle name="Input 2 2 6 3 6 2" xfId="36874"/>
    <cellStyle name="Input 2 2 6 3 7" xfId="29400"/>
    <cellStyle name="Input 2 2 6 3 8" xfId="22667"/>
    <cellStyle name="Input 2 2 6 4" xfId="21568"/>
    <cellStyle name="Input 2 2 6 4 2" xfId="35151"/>
    <cellStyle name="Input 2 2 6 4 3" xfId="37683"/>
    <cellStyle name="Input 2 2 6 5" xfId="21913"/>
    <cellStyle name="Input 2 2 6 5 2" xfId="28880"/>
    <cellStyle name="Input 2 2 6 5 3" xfId="35583"/>
    <cellStyle name="Input 2 2 6 5 4" xfId="22151"/>
    <cellStyle name="Input 2 2 6 6" xfId="21488"/>
    <cellStyle name="Input 2 2 6 7" xfId="21979"/>
    <cellStyle name="Input 2 2 6 8" xfId="21726"/>
    <cellStyle name="Input 2 2 7" xfId="9374"/>
    <cellStyle name="Input 2 2 7 2" xfId="21652"/>
    <cellStyle name="Input 2 2 7 2 2" xfId="30614"/>
    <cellStyle name="Input 2 2 7 2 2 2" xfId="23827"/>
    <cellStyle name="Input 2 2 7 2 3" xfId="29927"/>
    <cellStyle name="Input 2 2 7 2 3 2" xfId="23168"/>
    <cellStyle name="Input 2 2 7 2 4" xfId="32018"/>
    <cellStyle name="Input 2 2 7 2 4 2" xfId="25224"/>
    <cellStyle name="Input 2 2 7 2 5" xfId="33555"/>
    <cellStyle name="Input 2 2 7 2 5 2" xfId="26436"/>
    <cellStyle name="Input 2 2 7 2 6" xfId="34088"/>
    <cellStyle name="Input 2 2 7 2 6 2" xfId="26551"/>
    <cellStyle name="Input 2 2 7 2 7" xfId="32371"/>
    <cellStyle name="Input 2 2 7 2 7 2" xfId="25574"/>
    <cellStyle name="Input 2 2 7 2 8" xfId="29503"/>
    <cellStyle name="Input 2 2 7 2 9" xfId="22752"/>
    <cellStyle name="Input 2 2 7 3" xfId="21835"/>
    <cellStyle name="Input 2 2 7 3 2" xfId="30154"/>
    <cellStyle name="Input 2 2 7 3 2 2" xfId="23391"/>
    <cellStyle name="Input 2 2 7 3 3" xfId="31931"/>
    <cellStyle name="Input 2 2 7 3 3 2" xfId="25137"/>
    <cellStyle name="Input 2 2 7 3 4" xfId="33510"/>
    <cellStyle name="Input 2 2 7 3 4 2" xfId="26433"/>
    <cellStyle name="Input 2 2 7 3 5" xfId="34175"/>
    <cellStyle name="Input 2 2 7 3 5 2" xfId="27130"/>
    <cellStyle name="Input 2 2 7 3 6" xfId="32578"/>
    <cellStyle name="Input 2 2 7 3 6 2" xfId="25933"/>
    <cellStyle name="Input 2 2 7 3 7" xfId="29401"/>
    <cellStyle name="Input 2 2 7 3 8" xfId="22668"/>
    <cellStyle name="Input 2 2 7 4" xfId="21569"/>
    <cellStyle name="Input 2 2 7 4 2" xfId="35152"/>
    <cellStyle name="Input 2 2 7 4 3" xfId="37684"/>
    <cellStyle name="Input 2 2 7 5" xfId="21912"/>
    <cellStyle name="Input 2 2 7 5 2" xfId="28881"/>
    <cellStyle name="Input 2 2 7 5 3" xfId="35584"/>
    <cellStyle name="Input 2 2 7 5 4" xfId="22152"/>
    <cellStyle name="Input 2 2 7 6" xfId="21489"/>
    <cellStyle name="Input 2 2 7 7" xfId="21978"/>
    <cellStyle name="Input 2 2 7 8" xfId="21727"/>
    <cellStyle name="Input 2 2 8" xfId="9375"/>
    <cellStyle name="Input 2 2 8 2" xfId="21653"/>
    <cellStyle name="Input 2 2 8 2 2" xfId="30615"/>
    <cellStyle name="Input 2 2 8 2 2 2" xfId="23828"/>
    <cellStyle name="Input 2 2 8 2 3" xfId="29928"/>
    <cellStyle name="Input 2 2 8 2 3 2" xfId="23169"/>
    <cellStyle name="Input 2 2 8 2 4" xfId="32017"/>
    <cellStyle name="Input 2 2 8 2 4 2" xfId="25223"/>
    <cellStyle name="Input 2 2 8 2 5" xfId="33893"/>
    <cellStyle name="Input 2 2 8 2 5 2" xfId="36805"/>
    <cellStyle name="Input 2 2 8 2 6" xfId="34089"/>
    <cellStyle name="Input 2 2 8 2 6 2" xfId="26553"/>
    <cellStyle name="Input 2 2 8 2 7" xfId="32379"/>
    <cellStyle name="Input 2 2 8 2 7 2" xfId="25581"/>
    <cellStyle name="Input 2 2 8 2 8" xfId="29504"/>
    <cellStyle name="Input 2 2 8 2 9" xfId="22753"/>
    <cellStyle name="Input 2 2 8 3" xfId="21834"/>
    <cellStyle name="Input 2 2 8 3 2" xfId="30149"/>
    <cellStyle name="Input 2 2 8 3 2 2" xfId="23386"/>
    <cellStyle name="Input 2 2 8 3 3" xfId="31932"/>
    <cellStyle name="Input 2 2 8 3 3 2" xfId="25138"/>
    <cellStyle name="Input 2 2 8 3 4" xfId="32972"/>
    <cellStyle name="Input 2 2 8 3 4 2" xfId="36865"/>
    <cellStyle name="Input 2 2 8 3 5" xfId="34174"/>
    <cellStyle name="Input 2 2 8 3 5 2" xfId="27129"/>
    <cellStyle name="Input 2 2 8 3 6" xfId="32260"/>
    <cellStyle name="Input 2 2 8 3 6 2" xfId="25465"/>
    <cellStyle name="Input 2 2 8 3 7" xfId="29402"/>
    <cellStyle name="Input 2 2 8 3 8" xfId="22669"/>
    <cellStyle name="Input 2 2 8 4" xfId="21570"/>
    <cellStyle name="Input 2 2 8 4 2" xfId="35153"/>
    <cellStyle name="Input 2 2 8 4 3" xfId="37685"/>
    <cellStyle name="Input 2 2 8 5" xfId="21911"/>
    <cellStyle name="Input 2 2 8 5 2" xfId="28882"/>
    <cellStyle name="Input 2 2 8 5 3" xfId="35585"/>
    <cellStyle name="Input 2 2 8 5 4" xfId="22153"/>
    <cellStyle name="Input 2 2 8 6" xfId="21490"/>
    <cellStyle name="Input 2 2 8 7" xfId="21977"/>
    <cellStyle name="Input 2 2 8 8" xfId="21728"/>
    <cellStyle name="Input 2 2 9" xfId="9376"/>
    <cellStyle name="Input 2 2 9 2" xfId="21654"/>
    <cellStyle name="Input 2 2 9 2 2" xfId="30616"/>
    <cellStyle name="Input 2 2 9 2 2 2" xfId="23829"/>
    <cellStyle name="Input 2 2 9 2 3" xfId="29929"/>
    <cellStyle name="Input 2 2 9 2 3 2" xfId="23170"/>
    <cellStyle name="Input 2 2 9 2 4" xfId="32016"/>
    <cellStyle name="Input 2 2 9 2 4 2" xfId="25222"/>
    <cellStyle name="Input 2 2 9 2 5" xfId="33265"/>
    <cellStyle name="Input 2 2 9 2 5 2" xfId="36097"/>
    <cellStyle name="Input 2 2 9 2 6" xfId="34090"/>
    <cellStyle name="Input 2 2 9 2 6 2" xfId="26555"/>
    <cellStyle name="Input 2 2 9 2 7" xfId="32848"/>
    <cellStyle name="Input 2 2 9 2 7 2" xfId="36618"/>
    <cellStyle name="Input 2 2 9 2 8" xfId="29505"/>
    <cellStyle name="Input 2 2 9 2 9" xfId="22754"/>
    <cellStyle name="Input 2 2 9 3" xfId="21833"/>
    <cellStyle name="Input 2 2 9 3 2" xfId="30144"/>
    <cellStyle name="Input 2 2 9 3 2 2" xfId="28180"/>
    <cellStyle name="Input 2 2 9 3 3" xfId="31933"/>
    <cellStyle name="Input 2 2 9 3 3 2" xfId="25139"/>
    <cellStyle name="Input 2 2 9 3 4" xfId="33853"/>
    <cellStyle name="Input 2 2 9 3 4 2" xfId="36206"/>
    <cellStyle name="Input 2 2 9 3 5" xfId="34173"/>
    <cellStyle name="Input 2 2 9 3 5 2" xfId="27128"/>
    <cellStyle name="Input 2 2 9 3 6" xfId="32823"/>
    <cellStyle name="Input 2 2 9 3 6 2" xfId="36491"/>
    <cellStyle name="Input 2 2 9 3 7" xfId="29403"/>
    <cellStyle name="Input 2 2 9 3 8" xfId="22670"/>
    <cellStyle name="Input 2 2 9 4" xfId="21571"/>
    <cellStyle name="Input 2 2 9 4 2" xfId="35154"/>
    <cellStyle name="Input 2 2 9 4 3" xfId="37686"/>
    <cellStyle name="Input 2 2 9 5" xfId="21910"/>
    <cellStyle name="Input 2 2 9 5 2" xfId="28883"/>
    <cellStyle name="Input 2 2 9 5 3" xfId="35586"/>
    <cellStyle name="Input 2 2 9 5 4" xfId="22154"/>
    <cellStyle name="Input 2 2 9 6" xfId="21491"/>
    <cellStyle name="Input 2 2 9 7" xfId="21976"/>
    <cellStyle name="Input 2 2 9 8" xfId="21729"/>
    <cellStyle name="Input 2 20" xfId="21953"/>
    <cellStyle name="Input 2 20 2" xfId="28841"/>
    <cellStyle name="Input 2 20 3" xfId="35544"/>
    <cellStyle name="Input 2 20 4" xfId="22112"/>
    <cellStyle name="Input 2 21" xfId="21438"/>
    <cellStyle name="Input 2 22" xfId="22018"/>
    <cellStyle name="Input 2 23" xfId="21414"/>
    <cellStyle name="Input 2 3" xfId="9377"/>
    <cellStyle name="Input 2 3 2" xfId="9378"/>
    <cellStyle name="Input 2 3 2 2" xfId="21656"/>
    <cellStyle name="Input 2 3 2 2 2" xfId="30617"/>
    <cellStyle name="Input 2 3 2 2 2 2" xfId="23830"/>
    <cellStyle name="Input 2 3 2 2 3" xfId="29930"/>
    <cellStyle name="Input 2 3 2 2 3 2" xfId="23171"/>
    <cellStyle name="Input 2 3 2 2 4" xfId="32015"/>
    <cellStyle name="Input 2 3 2 2 4 2" xfId="25221"/>
    <cellStyle name="Input 2 3 2 2 5" xfId="32955"/>
    <cellStyle name="Input 2 3 2 2 5 2" xfId="35959"/>
    <cellStyle name="Input 2 3 2 2 6" xfId="34091"/>
    <cellStyle name="Input 2 3 2 2 6 2" xfId="26556"/>
    <cellStyle name="Input 2 3 2 2 7" xfId="32151"/>
    <cellStyle name="Input 2 3 2 2 7 2" xfId="25357"/>
    <cellStyle name="Input 2 3 2 2 8" xfId="29506"/>
    <cellStyle name="Input 2 3 2 2 9" xfId="22755"/>
    <cellStyle name="Input 2 3 2 3" xfId="21831"/>
    <cellStyle name="Input 2 3 2 3 2" xfId="30139"/>
    <cellStyle name="Input 2 3 2 3 2 2" xfId="23377"/>
    <cellStyle name="Input 2 3 2 3 3" xfId="31934"/>
    <cellStyle name="Input 2 3 2 3 3 2" xfId="25140"/>
    <cellStyle name="Input 2 3 2 3 4" xfId="33188"/>
    <cellStyle name="Input 2 3 2 3 4 2" xfId="36392"/>
    <cellStyle name="Input 2 3 2 3 5" xfId="34172"/>
    <cellStyle name="Input 2 3 2 3 5 2" xfId="27127"/>
    <cellStyle name="Input 2 3 2 3 6" xfId="32824"/>
    <cellStyle name="Input 2 3 2 3 6 2" xfId="36709"/>
    <cellStyle name="Input 2 3 2 3 7" xfId="29404"/>
    <cellStyle name="Input 2 3 2 3 8" xfId="22671"/>
    <cellStyle name="Input 2 3 2 4" xfId="21573"/>
    <cellStyle name="Input 2 3 2 4 2" xfId="35155"/>
    <cellStyle name="Input 2 3 2 4 3" xfId="37687"/>
    <cellStyle name="Input 2 3 2 5" xfId="21909"/>
    <cellStyle name="Input 2 3 2 5 2" xfId="28884"/>
    <cellStyle name="Input 2 3 2 5 3" xfId="35587"/>
    <cellStyle name="Input 2 3 2 5 4" xfId="22155"/>
    <cellStyle name="Input 2 3 2 6" xfId="21493"/>
    <cellStyle name="Input 2 3 2 7" xfId="21975"/>
    <cellStyle name="Input 2 3 2 8" xfId="21730"/>
    <cellStyle name="Input 2 3 3" xfId="9379"/>
    <cellStyle name="Input 2 3 3 2" xfId="21657"/>
    <cellStyle name="Input 2 3 3 2 2" xfId="30618"/>
    <cellStyle name="Input 2 3 3 2 2 2" xfId="23831"/>
    <cellStyle name="Input 2 3 3 2 3" xfId="29931"/>
    <cellStyle name="Input 2 3 3 2 3 2" xfId="23172"/>
    <cellStyle name="Input 2 3 3 2 4" xfId="32014"/>
    <cellStyle name="Input 2 3 3 2 4 2" xfId="25220"/>
    <cellStyle name="Input 2 3 3 2 5" xfId="33556"/>
    <cellStyle name="Input 2 3 3 2 5 2" xfId="37195"/>
    <cellStyle name="Input 2 3 3 2 6" xfId="34092"/>
    <cellStyle name="Input 2 3 3 2 6 2" xfId="26558"/>
    <cellStyle name="Input 2 3 3 2 7" xfId="32202"/>
    <cellStyle name="Input 2 3 3 2 7 2" xfId="25408"/>
    <cellStyle name="Input 2 3 3 2 8" xfId="29507"/>
    <cellStyle name="Input 2 3 3 2 9" xfId="22756"/>
    <cellStyle name="Input 2 3 3 3" xfId="21830"/>
    <cellStyle name="Input 2 3 3 3 2" xfId="30096"/>
    <cellStyle name="Input 2 3 3 3 2 2" xfId="23334"/>
    <cellStyle name="Input 2 3 3 3 3" xfId="31935"/>
    <cellStyle name="Input 2 3 3 3 3 2" xfId="25141"/>
    <cellStyle name="Input 2 3 3 3 4" xfId="33258"/>
    <cellStyle name="Input 2 3 3 3 4 2" xfId="36354"/>
    <cellStyle name="Input 2 3 3 3 5" xfId="34171"/>
    <cellStyle name="Input 2 3 3 3 5 2" xfId="27126"/>
    <cellStyle name="Input 2 3 3 3 6" xfId="33681"/>
    <cellStyle name="Input 2 3 3 3 6 2" xfId="36183"/>
    <cellStyle name="Input 2 3 3 3 7" xfId="29405"/>
    <cellStyle name="Input 2 3 3 3 8" xfId="22672"/>
    <cellStyle name="Input 2 3 3 4" xfId="21574"/>
    <cellStyle name="Input 2 3 3 4 2" xfId="35156"/>
    <cellStyle name="Input 2 3 3 4 3" xfId="37688"/>
    <cellStyle name="Input 2 3 3 5" xfId="21908"/>
    <cellStyle name="Input 2 3 3 5 2" xfId="28885"/>
    <cellStyle name="Input 2 3 3 5 3" xfId="35588"/>
    <cellStyle name="Input 2 3 3 5 4" xfId="22156"/>
    <cellStyle name="Input 2 3 3 6" xfId="21494"/>
    <cellStyle name="Input 2 3 3 7" xfId="21974"/>
    <cellStyle name="Input 2 3 3 8" xfId="21731"/>
    <cellStyle name="Input 2 3 4" xfId="9380"/>
    <cellStyle name="Input 2 3 4 2" xfId="21658"/>
    <cellStyle name="Input 2 3 4 2 2" xfId="30619"/>
    <cellStyle name="Input 2 3 4 2 2 2" xfId="23832"/>
    <cellStyle name="Input 2 3 4 2 3" xfId="29932"/>
    <cellStyle name="Input 2 3 4 2 3 2" xfId="23173"/>
    <cellStyle name="Input 2 3 4 2 4" xfId="32013"/>
    <cellStyle name="Input 2 3 4 2 4 2" xfId="25219"/>
    <cellStyle name="Input 2 3 4 2 5" xfId="33221"/>
    <cellStyle name="Input 2 3 4 2 5 2" xfId="36024"/>
    <cellStyle name="Input 2 3 4 2 6" xfId="34093"/>
    <cellStyle name="Input 2 3 4 2 6 2" xfId="26559"/>
    <cellStyle name="Input 2 3 4 2 7" xfId="32621"/>
    <cellStyle name="Input 2 3 4 2 7 2" xfId="25966"/>
    <cellStyle name="Input 2 3 4 2 8" xfId="29508"/>
    <cellStyle name="Input 2 3 4 2 9" xfId="22757"/>
    <cellStyle name="Input 2 3 4 3" xfId="21829"/>
    <cellStyle name="Input 2 3 4 3 2" xfId="30094"/>
    <cellStyle name="Input 2 3 4 3 2 2" xfId="23332"/>
    <cellStyle name="Input 2 3 4 3 3" xfId="31936"/>
    <cellStyle name="Input 2 3 4 3 3 2" xfId="25142"/>
    <cellStyle name="Input 2 3 4 3 4" xfId="33896"/>
    <cellStyle name="Input 2 3 4 3 4 2" xfId="36064"/>
    <cellStyle name="Input 2 3 4 3 5" xfId="34170"/>
    <cellStyle name="Input 2 3 4 3 5 2" xfId="27125"/>
    <cellStyle name="Input 2 3 4 3 6" xfId="32609"/>
    <cellStyle name="Input 2 3 4 3 6 2" xfId="25954"/>
    <cellStyle name="Input 2 3 4 3 7" xfId="29406"/>
    <cellStyle name="Input 2 3 4 3 8" xfId="22673"/>
    <cellStyle name="Input 2 3 4 4" xfId="21575"/>
    <cellStyle name="Input 2 3 4 4 2" xfId="35157"/>
    <cellStyle name="Input 2 3 4 4 3" xfId="37689"/>
    <cellStyle name="Input 2 3 4 5" xfId="21907"/>
    <cellStyle name="Input 2 3 4 5 2" xfId="28886"/>
    <cellStyle name="Input 2 3 4 5 3" xfId="35589"/>
    <cellStyle name="Input 2 3 4 5 4" xfId="22157"/>
    <cellStyle name="Input 2 3 4 6" xfId="21495"/>
    <cellStyle name="Input 2 3 4 7" xfId="21973"/>
    <cellStyle name="Input 2 3 4 8" xfId="21732"/>
    <cellStyle name="Input 2 3 5" xfId="9381"/>
    <cellStyle name="Input 2 3 5 2" xfId="21659"/>
    <cellStyle name="Input 2 3 5 2 2" xfId="30620"/>
    <cellStyle name="Input 2 3 5 2 2 2" xfId="23833"/>
    <cellStyle name="Input 2 3 5 2 3" xfId="29933"/>
    <cellStyle name="Input 2 3 5 2 3 2" xfId="23174"/>
    <cellStyle name="Input 2 3 5 2 4" xfId="32012"/>
    <cellStyle name="Input 2 3 5 2 4 2" xfId="25218"/>
    <cellStyle name="Input 2 3 5 2 5" xfId="32956"/>
    <cellStyle name="Input 2 3 5 2 5 2" xfId="36417"/>
    <cellStyle name="Input 2 3 5 2 6" xfId="34094"/>
    <cellStyle name="Input 2 3 5 2 6 2" xfId="26561"/>
    <cellStyle name="Input 2 3 5 2 7" xfId="32417"/>
    <cellStyle name="Input 2 3 5 2 7 2" xfId="25619"/>
    <cellStyle name="Input 2 3 5 2 8" xfId="29509"/>
    <cellStyle name="Input 2 3 5 2 9" xfId="22758"/>
    <cellStyle name="Input 2 3 5 3" xfId="21828"/>
    <cellStyle name="Input 2 3 5 3 2" xfId="30093"/>
    <cellStyle name="Input 2 3 5 3 2 2" xfId="23331"/>
    <cellStyle name="Input 2 3 5 3 3" xfId="31937"/>
    <cellStyle name="Input 2 3 5 3 3 2" xfId="25143"/>
    <cellStyle name="Input 2 3 5 3 4" xfId="33051"/>
    <cellStyle name="Input 2 3 5 3 4 2" xfId="36655"/>
    <cellStyle name="Input 2 3 5 3 5" xfId="34169"/>
    <cellStyle name="Input 2 3 5 3 5 2" xfId="27124"/>
    <cellStyle name="Input 2 3 5 3 6" xfId="33528"/>
    <cellStyle name="Input 2 3 5 3 6 2" xfId="36468"/>
    <cellStyle name="Input 2 3 5 3 7" xfId="29407"/>
    <cellStyle name="Input 2 3 5 3 8" xfId="22674"/>
    <cellStyle name="Input 2 3 5 4" xfId="21576"/>
    <cellStyle name="Input 2 3 5 4 2" xfId="35158"/>
    <cellStyle name="Input 2 3 5 4 3" xfId="37690"/>
    <cellStyle name="Input 2 3 5 5" xfId="21906"/>
    <cellStyle name="Input 2 3 5 5 2" xfId="28887"/>
    <cellStyle name="Input 2 3 5 5 3" xfId="35590"/>
    <cellStyle name="Input 2 3 5 5 4" xfId="22158"/>
    <cellStyle name="Input 2 3 5 6" xfId="21496"/>
    <cellStyle name="Input 2 3 5 7" xfId="21972"/>
    <cellStyle name="Input 2 3 5 8" xfId="21733"/>
    <cellStyle name="Input 2 4" xfId="9382"/>
    <cellStyle name="Input 2 4 2" xfId="9383"/>
    <cellStyle name="Input 2 4 2 2" xfId="21661"/>
    <cellStyle name="Input 2 4 2 2 2" xfId="30621"/>
    <cellStyle name="Input 2 4 2 2 2 2" xfId="23834"/>
    <cellStyle name="Input 2 4 2 2 3" xfId="29934"/>
    <cellStyle name="Input 2 4 2 2 3 2" xfId="23175"/>
    <cellStyle name="Input 2 4 2 2 4" xfId="32011"/>
    <cellStyle name="Input 2 4 2 2 4 2" xfId="25217"/>
    <cellStyle name="Input 2 4 2 2 5" xfId="33046"/>
    <cellStyle name="Input 2 4 2 2 5 2" xfId="36142"/>
    <cellStyle name="Input 2 4 2 2 6" xfId="34095"/>
    <cellStyle name="Input 2 4 2 2 6 2" xfId="26563"/>
    <cellStyle name="Input 2 4 2 2 7" xfId="32847"/>
    <cellStyle name="Input 2 4 2 2 7 2" xfId="36882"/>
    <cellStyle name="Input 2 4 2 2 8" xfId="29510"/>
    <cellStyle name="Input 2 4 2 2 9" xfId="22759"/>
    <cellStyle name="Input 2 4 2 3" xfId="21826"/>
    <cellStyle name="Input 2 4 2 3 2" xfId="30092"/>
    <cellStyle name="Input 2 4 2 3 2 2" xfId="23330"/>
    <cellStyle name="Input 2 4 2 3 3" xfId="31938"/>
    <cellStyle name="Input 2 4 2 3 3 2" xfId="25144"/>
    <cellStyle name="Input 2 4 2 3 4" xfId="33420"/>
    <cellStyle name="Input 2 4 2 3 4 2" xfId="36011"/>
    <cellStyle name="Input 2 4 2 3 5" xfId="34168"/>
    <cellStyle name="Input 2 4 2 3 5 2" xfId="27123"/>
    <cellStyle name="Input 2 4 2 3 6" xfId="32931"/>
    <cellStyle name="Input 2 4 2 3 6 2" xfId="36270"/>
    <cellStyle name="Input 2 4 2 3 7" xfId="29408"/>
    <cellStyle name="Input 2 4 2 3 8" xfId="22675"/>
    <cellStyle name="Input 2 4 2 4" xfId="21578"/>
    <cellStyle name="Input 2 4 2 4 2" xfId="35159"/>
    <cellStyle name="Input 2 4 2 4 3" xfId="37691"/>
    <cellStyle name="Input 2 4 2 5" xfId="21904"/>
    <cellStyle name="Input 2 4 2 5 2" xfId="28888"/>
    <cellStyle name="Input 2 4 2 5 3" xfId="35591"/>
    <cellStyle name="Input 2 4 2 5 4" xfId="22159"/>
    <cellStyle name="Input 2 4 2 6" xfId="21498"/>
    <cellStyle name="Input 2 4 2 7" xfId="21971"/>
    <cellStyle name="Input 2 4 2 8" xfId="21734"/>
    <cellStyle name="Input 2 4 3" xfId="9384"/>
    <cellStyle name="Input 2 4 3 2" xfId="21662"/>
    <cellStyle name="Input 2 4 3 2 2" xfId="30622"/>
    <cellStyle name="Input 2 4 3 2 2 2" xfId="23835"/>
    <cellStyle name="Input 2 4 3 2 3" xfId="29935"/>
    <cellStyle name="Input 2 4 3 2 3 2" xfId="23176"/>
    <cellStyle name="Input 2 4 3 2 4" xfId="32010"/>
    <cellStyle name="Input 2 4 3 2 4 2" xfId="25216"/>
    <cellStyle name="Input 2 4 3 2 5" xfId="33824"/>
    <cellStyle name="Input 2 4 3 2 5 2" xfId="26453"/>
    <cellStyle name="Input 2 4 3 2 6" xfId="34096"/>
    <cellStyle name="Input 2 4 3 2 6 2" xfId="26565"/>
    <cellStyle name="Input 2 4 3 2 7" xfId="33674"/>
    <cellStyle name="Input 2 4 3 2 7 2" xfId="35995"/>
    <cellStyle name="Input 2 4 3 2 8" xfId="29511"/>
    <cellStyle name="Input 2 4 3 2 9" xfId="22760"/>
    <cellStyle name="Input 2 4 3 3" xfId="21825"/>
    <cellStyle name="Input 2 4 3 3 2" xfId="30090"/>
    <cellStyle name="Input 2 4 3 3 2 2" xfId="23329"/>
    <cellStyle name="Input 2 4 3 3 3" xfId="31939"/>
    <cellStyle name="Input 2 4 3 3 3 2" xfId="25145"/>
    <cellStyle name="Input 2 4 3 3 4" xfId="33480"/>
    <cellStyle name="Input 2 4 3 3 4 2" xfId="36004"/>
    <cellStyle name="Input 2 4 3 3 5" xfId="34167"/>
    <cellStyle name="Input 2 4 3 3 5 2" xfId="27122"/>
    <cellStyle name="Input 2 4 3 3 6" xfId="32419"/>
    <cellStyle name="Input 2 4 3 3 6 2" xfId="25621"/>
    <cellStyle name="Input 2 4 3 3 7" xfId="29409"/>
    <cellStyle name="Input 2 4 3 3 8" xfId="22676"/>
    <cellStyle name="Input 2 4 3 4" xfId="21579"/>
    <cellStyle name="Input 2 4 3 4 2" xfId="35160"/>
    <cellStyle name="Input 2 4 3 4 3" xfId="37692"/>
    <cellStyle name="Input 2 4 3 5" xfId="21903"/>
    <cellStyle name="Input 2 4 3 5 2" xfId="28889"/>
    <cellStyle name="Input 2 4 3 5 3" xfId="35592"/>
    <cellStyle name="Input 2 4 3 5 4" xfId="22160"/>
    <cellStyle name="Input 2 4 3 6" xfId="21500"/>
    <cellStyle name="Input 2 4 3 7" xfId="21970"/>
    <cellStyle name="Input 2 4 3 8" xfId="21735"/>
    <cellStyle name="Input 2 4 4" xfId="9385"/>
    <cellStyle name="Input 2 4 4 2" xfId="21663"/>
    <cellStyle name="Input 2 4 4 2 2" xfId="30623"/>
    <cellStyle name="Input 2 4 4 2 2 2" xfId="23836"/>
    <cellStyle name="Input 2 4 4 2 3" xfId="29936"/>
    <cellStyle name="Input 2 4 4 2 3 2" xfId="27010"/>
    <cellStyle name="Input 2 4 4 2 4" xfId="32009"/>
    <cellStyle name="Input 2 4 4 2 4 2" xfId="25215"/>
    <cellStyle name="Input 2 4 4 2 5" xfId="33414"/>
    <cellStyle name="Input 2 4 4 2 5 2" xfId="36778"/>
    <cellStyle name="Input 2 4 4 2 6" xfId="34097"/>
    <cellStyle name="Input 2 4 4 2 6 2" xfId="26566"/>
    <cellStyle name="Input 2 4 4 2 7" xfId="33336"/>
    <cellStyle name="Input 2 4 4 2 7 2" xfId="35933"/>
    <cellStyle name="Input 2 4 4 2 8" xfId="29512"/>
    <cellStyle name="Input 2 4 4 2 9" xfId="22761"/>
    <cellStyle name="Input 2 4 4 3" xfId="21824"/>
    <cellStyle name="Input 2 4 4 3 2" xfId="30089"/>
    <cellStyle name="Input 2 4 4 3 2 2" xfId="23328"/>
    <cellStyle name="Input 2 4 4 3 3" xfId="31940"/>
    <cellStyle name="Input 2 4 4 3 3 2" xfId="25146"/>
    <cellStyle name="Input 2 4 4 3 4" xfId="33560"/>
    <cellStyle name="Input 2 4 4 3 4 2" xfId="36335"/>
    <cellStyle name="Input 2 4 4 3 5" xfId="34166"/>
    <cellStyle name="Input 2 4 4 3 5 2" xfId="27121"/>
    <cellStyle name="Input 2 4 4 3 6" xfId="33509"/>
    <cellStyle name="Input 2 4 4 3 6 2" xfId="36006"/>
    <cellStyle name="Input 2 4 4 3 7" xfId="29410"/>
    <cellStyle name="Input 2 4 4 3 8" xfId="22677"/>
    <cellStyle name="Input 2 4 4 4" xfId="21580"/>
    <cellStyle name="Input 2 4 4 4 2" xfId="35161"/>
    <cellStyle name="Input 2 4 4 4 3" xfId="37693"/>
    <cellStyle name="Input 2 4 4 5" xfId="21902"/>
    <cellStyle name="Input 2 4 4 5 2" xfId="28890"/>
    <cellStyle name="Input 2 4 4 5 3" xfId="35593"/>
    <cellStyle name="Input 2 4 4 5 4" xfId="22161"/>
    <cellStyle name="Input 2 4 4 6" xfId="21501"/>
    <cellStyle name="Input 2 4 4 7" xfId="21969"/>
    <cellStyle name="Input 2 4 4 8" xfId="21736"/>
    <cellStyle name="Input 2 4 5" xfId="9386"/>
    <cellStyle name="Input 2 4 5 2" xfId="21664"/>
    <cellStyle name="Input 2 4 5 2 2" xfId="30624"/>
    <cellStyle name="Input 2 4 5 2 2 2" xfId="23837"/>
    <cellStyle name="Input 2 4 5 2 3" xfId="29937"/>
    <cellStyle name="Input 2 4 5 2 3 2" xfId="23177"/>
    <cellStyle name="Input 2 4 5 2 4" xfId="32008"/>
    <cellStyle name="Input 2 4 5 2 4 2" xfId="25214"/>
    <cellStyle name="Input 2 4 5 2 5" xfId="33468"/>
    <cellStyle name="Input 2 4 5 2 5 2" xfId="36527"/>
    <cellStyle name="Input 2 4 5 2 6" xfId="34098"/>
    <cellStyle name="Input 2 4 5 2 6 2" xfId="26568"/>
    <cellStyle name="Input 2 4 5 2 7" xfId="32846"/>
    <cellStyle name="Input 2 4 5 2 7 2" xfId="36538"/>
    <cellStyle name="Input 2 4 5 2 8" xfId="29513"/>
    <cellStyle name="Input 2 4 5 2 9" xfId="22762"/>
    <cellStyle name="Input 2 4 5 3" xfId="21823"/>
    <cellStyle name="Input 2 4 5 3 2" xfId="30088"/>
    <cellStyle name="Input 2 4 5 3 2 2" xfId="23327"/>
    <cellStyle name="Input 2 4 5 3 3" xfId="31941"/>
    <cellStyle name="Input 2 4 5 3 3 2" xfId="25147"/>
    <cellStyle name="Input 2 4 5 3 4" xfId="32971"/>
    <cellStyle name="Input 2 4 5 3 4 2" xfId="36964"/>
    <cellStyle name="Input 2 4 5 3 5" xfId="34165"/>
    <cellStyle name="Input 2 4 5 3 5 2" xfId="27120"/>
    <cellStyle name="Input 2 4 5 3 6" xfId="33404"/>
    <cellStyle name="Input 2 4 5 3 6 2" xfId="36012"/>
    <cellStyle name="Input 2 4 5 3 7" xfId="29411"/>
    <cellStyle name="Input 2 4 5 3 8" xfId="22678"/>
    <cellStyle name="Input 2 4 5 4" xfId="21581"/>
    <cellStyle name="Input 2 4 5 4 2" xfId="35162"/>
    <cellStyle name="Input 2 4 5 4 3" xfId="37694"/>
    <cellStyle name="Input 2 4 5 5" xfId="21901"/>
    <cellStyle name="Input 2 4 5 5 2" xfId="28891"/>
    <cellStyle name="Input 2 4 5 5 3" xfId="35594"/>
    <cellStyle name="Input 2 4 5 5 4" xfId="22162"/>
    <cellStyle name="Input 2 4 5 6" xfId="21502"/>
    <cellStyle name="Input 2 4 5 7" xfId="21968"/>
    <cellStyle name="Input 2 4 5 8" xfId="21737"/>
    <cellStyle name="Input 2 5" xfId="9387"/>
    <cellStyle name="Input 2 5 2" xfId="9388"/>
    <cellStyle name="Input 2 5 2 2" xfId="21666"/>
    <cellStyle name="Input 2 5 2 2 2" xfId="30625"/>
    <cellStyle name="Input 2 5 2 2 2 2" xfId="23838"/>
    <cellStyle name="Input 2 5 2 2 3" xfId="29938"/>
    <cellStyle name="Input 2 5 2 2 3 2" xfId="23178"/>
    <cellStyle name="Input 2 5 2 2 4" xfId="32007"/>
    <cellStyle name="Input 2 5 2 2 4 2" xfId="25213"/>
    <cellStyle name="Input 2 5 2 2 5" xfId="33923"/>
    <cellStyle name="Input 2 5 2 2 5 2" xfId="36982"/>
    <cellStyle name="Input 2 5 2 2 6" xfId="34099"/>
    <cellStyle name="Input 2 5 2 2 6 2" xfId="26569"/>
    <cellStyle name="Input 2 5 2 2 7" xfId="32620"/>
    <cellStyle name="Input 2 5 2 2 7 2" xfId="25965"/>
    <cellStyle name="Input 2 5 2 2 8" xfId="29514"/>
    <cellStyle name="Input 2 5 2 2 9" xfId="22763"/>
    <cellStyle name="Input 2 5 2 3" xfId="21821"/>
    <cellStyle name="Input 2 5 2 3 2" xfId="30087"/>
    <cellStyle name="Input 2 5 2 3 2 2" xfId="23326"/>
    <cellStyle name="Input 2 5 2 3 3" xfId="31942"/>
    <cellStyle name="Input 2 5 2 3 3 2" xfId="25148"/>
    <cellStyle name="Input 2 5 2 3 4" xfId="32970"/>
    <cellStyle name="Input 2 5 2 3 4 2" xfId="35958"/>
    <cellStyle name="Input 2 5 2 3 5" xfId="34164"/>
    <cellStyle name="Input 2 5 2 3 5 2" xfId="27013"/>
    <cellStyle name="Input 2 5 2 3 6" xfId="32825"/>
    <cellStyle name="Input 2 5 2 3 6 2" xfId="36124"/>
    <cellStyle name="Input 2 5 2 3 7" xfId="29412"/>
    <cellStyle name="Input 2 5 2 3 8" xfId="22679"/>
    <cellStyle name="Input 2 5 2 4" xfId="21583"/>
    <cellStyle name="Input 2 5 2 4 2" xfId="35163"/>
    <cellStyle name="Input 2 5 2 4 3" xfId="37695"/>
    <cellStyle name="Input 2 5 2 5" xfId="21899"/>
    <cellStyle name="Input 2 5 2 5 2" xfId="28892"/>
    <cellStyle name="Input 2 5 2 5 3" xfId="35595"/>
    <cellStyle name="Input 2 5 2 5 4" xfId="22163"/>
    <cellStyle name="Input 2 5 2 6" xfId="21507"/>
    <cellStyle name="Input 2 5 2 7" xfId="21967"/>
    <cellStyle name="Input 2 5 2 8" xfId="21738"/>
    <cellStyle name="Input 2 5 3" xfId="9389"/>
    <cellStyle name="Input 2 5 3 2" xfId="21667"/>
    <cellStyle name="Input 2 5 3 2 2" xfId="30626"/>
    <cellStyle name="Input 2 5 3 2 2 2" xfId="23839"/>
    <cellStyle name="Input 2 5 3 2 3" xfId="29939"/>
    <cellStyle name="Input 2 5 3 2 3 2" xfId="23179"/>
    <cellStyle name="Input 2 5 3 2 4" xfId="32006"/>
    <cellStyle name="Input 2 5 3 2 4 2" xfId="25212"/>
    <cellStyle name="Input 2 5 3 2 5" xfId="33229"/>
    <cellStyle name="Input 2 5 3 2 5 2" xfId="36154"/>
    <cellStyle name="Input 2 5 3 2 6" xfId="34100"/>
    <cellStyle name="Input 2 5 3 2 6 2" xfId="26571"/>
    <cellStyle name="Input 2 5 3 2 7" xfId="32583"/>
    <cellStyle name="Input 2 5 3 2 7 2" xfId="36560"/>
    <cellStyle name="Input 2 5 3 2 8" xfId="29515"/>
    <cellStyle name="Input 2 5 3 2 9" xfId="22764"/>
    <cellStyle name="Input 2 5 3 3" xfId="21820"/>
    <cellStyle name="Input 2 5 3 3 2" xfId="30086"/>
    <cellStyle name="Input 2 5 3 3 2 2" xfId="23325"/>
    <cellStyle name="Input 2 5 3 3 3" xfId="31943"/>
    <cellStyle name="Input 2 5 3 3 3 2" xfId="25149"/>
    <cellStyle name="Input 2 5 3 3 4" xfId="33515"/>
    <cellStyle name="Input 2 5 3 3 4 2" xfId="36338"/>
    <cellStyle name="Input 2 5 3 3 5" xfId="34163"/>
    <cellStyle name="Input 2 5 3 3 5 2" xfId="27119"/>
    <cellStyle name="Input 2 5 3 3 6" xfId="32135"/>
    <cellStyle name="Input 2 5 3 3 6 2" xfId="25341"/>
    <cellStyle name="Input 2 5 3 3 7" xfId="29413"/>
    <cellStyle name="Input 2 5 3 3 8" xfId="22680"/>
    <cellStyle name="Input 2 5 3 4" xfId="21584"/>
    <cellStyle name="Input 2 5 3 4 2" xfId="35164"/>
    <cellStyle name="Input 2 5 3 4 3" xfId="37696"/>
    <cellStyle name="Input 2 5 3 5" xfId="21898"/>
    <cellStyle name="Input 2 5 3 5 2" xfId="28893"/>
    <cellStyle name="Input 2 5 3 5 3" xfId="35596"/>
    <cellStyle name="Input 2 5 3 5 4" xfId="22164"/>
    <cellStyle name="Input 2 5 3 6" xfId="21508"/>
    <cellStyle name="Input 2 5 3 7" xfId="21966"/>
    <cellStyle name="Input 2 5 3 8" xfId="21739"/>
    <cellStyle name="Input 2 5 4" xfId="9390"/>
    <cellStyle name="Input 2 5 4 2" xfId="21668"/>
    <cellStyle name="Input 2 5 4 2 2" xfId="30627"/>
    <cellStyle name="Input 2 5 4 2 2 2" xfId="23840"/>
    <cellStyle name="Input 2 5 4 2 3" xfId="29940"/>
    <cellStyle name="Input 2 5 4 2 3 2" xfId="23180"/>
    <cellStyle name="Input 2 5 4 2 4" xfId="32005"/>
    <cellStyle name="Input 2 5 4 2 4 2" xfId="25211"/>
    <cellStyle name="Input 2 5 4 2 5" xfId="33851"/>
    <cellStyle name="Input 2 5 4 2 5 2" xfId="36407"/>
    <cellStyle name="Input 2 5 4 2 6" xfId="34101"/>
    <cellStyle name="Input 2 5 4 2 6 2" xfId="26573"/>
    <cellStyle name="Input 2 5 4 2 7" xfId="32845"/>
    <cellStyle name="Input 2 5 4 2 7 2" xfId="37239"/>
    <cellStyle name="Input 2 5 4 2 8" xfId="29516"/>
    <cellStyle name="Input 2 5 4 2 9" xfId="22765"/>
    <cellStyle name="Input 2 5 4 3" xfId="21819"/>
    <cellStyle name="Input 2 5 4 3 2" xfId="30085"/>
    <cellStyle name="Input 2 5 4 3 2 2" xfId="23324"/>
    <cellStyle name="Input 2 5 4 3 3" xfId="31944"/>
    <cellStyle name="Input 2 5 4 3 3 2" xfId="25150"/>
    <cellStyle name="Input 2 5 4 3 4" xfId="33225"/>
    <cellStyle name="Input 2 5 4 3 4 2" xfId="36760"/>
    <cellStyle name="Input 2 5 4 3 5" xfId="34162"/>
    <cellStyle name="Input 2 5 4 3 5 2" xfId="27118"/>
    <cellStyle name="Input 2 5 4 3 6" xfId="32610"/>
    <cellStyle name="Input 2 5 4 3 6 2" xfId="25955"/>
    <cellStyle name="Input 2 5 4 3 7" xfId="29414"/>
    <cellStyle name="Input 2 5 4 3 8" xfId="22681"/>
    <cellStyle name="Input 2 5 4 4" xfId="21585"/>
    <cellStyle name="Input 2 5 4 4 2" xfId="35165"/>
    <cellStyle name="Input 2 5 4 4 3" xfId="37697"/>
    <cellStyle name="Input 2 5 4 5" xfId="21897"/>
    <cellStyle name="Input 2 5 4 5 2" xfId="28894"/>
    <cellStyle name="Input 2 5 4 5 3" xfId="35597"/>
    <cellStyle name="Input 2 5 4 5 4" xfId="22165"/>
    <cellStyle name="Input 2 5 4 6" xfId="21509"/>
    <cellStyle name="Input 2 5 4 7" xfId="21965"/>
    <cellStyle name="Input 2 5 4 8" xfId="21740"/>
    <cellStyle name="Input 2 5 5" xfId="9391"/>
    <cellStyle name="Input 2 5 5 2" xfId="21669"/>
    <cellStyle name="Input 2 5 5 2 2" xfId="30628"/>
    <cellStyle name="Input 2 5 5 2 2 2" xfId="23841"/>
    <cellStyle name="Input 2 5 5 2 3" xfId="29941"/>
    <cellStyle name="Input 2 5 5 2 3 2" xfId="23181"/>
    <cellStyle name="Input 2 5 5 2 4" xfId="32004"/>
    <cellStyle name="Input 2 5 5 2 4 2" xfId="25210"/>
    <cellStyle name="Input 2 5 5 2 5" xfId="33264"/>
    <cellStyle name="Input 2 5 5 2 5 2" xfId="36393"/>
    <cellStyle name="Input 2 5 5 2 6" xfId="34102"/>
    <cellStyle name="Input 2 5 5 2 6 2" xfId="26577"/>
    <cellStyle name="Input 2 5 5 2 7" xfId="32218"/>
    <cellStyle name="Input 2 5 5 2 7 2" xfId="25424"/>
    <cellStyle name="Input 2 5 5 2 8" xfId="29517"/>
    <cellStyle name="Input 2 5 5 2 9" xfId="22766"/>
    <cellStyle name="Input 2 5 5 3" xfId="21818"/>
    <cellStyle name="Input 2 5 5 3 2" xfId="30080"/>
    <cellStyle name="Input 2 5 5 3 2 2" xfId="23319"/>
    <cellStyle name="Input 2 5 5 3 3" xfId="31945"/>
    <cellStyle name="Input 2 5 5 3 3 2" xfId="25151"/>
    <cellStyle name="Input 2 5 5 3 4" xfId="32969"/>
    <cellStyle name="Input 2 5 5 3 4 2" xfId="36136"/>
    <cellStyle name="Input 2 5 5 3 5" xfId="34161"/>
    <cellStyle name="Input 2 5 5 3 5 2" xfId="27117"/>
    <cellStyle name="Input 2 5 5 3 6" xfId="32826"/>
    <cellStyle name="Input 2 5 5 3 6 2" xfId="36277"/>
    <cellStyle name="Input 2 5 5 3 7" xfId="29415"/>
    <cellStyle name="Input 2 5 5 3 8" xfId="22682"/>
    <cellStyle name="Input 2 5 5 4" xfId="21586"/>
    <cellStyle name="Input 2 5 5 4 2" xfId="35166"/>
    <cellStyle name="Input 2 5 5 4 3" xfId="37698"/>
    <cellStyle name="Input 2 5 5 5" xfId="21896"/>
    <cellStyle name="Input 2 5 5 5 2" xfId="28895"/>
    <cellStyle name="Input 2 5 5 5 3" xfId="35598"/>
    <cellStyle name="Input 2 5 5 5 4" xfId="22166"/>
    <cellStyle name="Input 2 5 5 6" xfId="21510"/>
    <cellStyle name="Input 2 5 5 7" xfId="21964"/>
    <cellStyle name="Input 2 5 5 8" xfId="21741"/>
    <cellStyle name="Input 2 6" xfId="9392"/>
    <cellStyle name="Input 2 6 2" xfId="9393"/>
    <cellStyle name="Input 2 6 2 2" xfId="21671"/>
    <cellStyle name="Input 2 6 2 2 2" xfId="30629"/>
    <cellStyle name="Input 2 6 2 2 2 2" xfId="23842"/>
    <cellStyle name="Input 2 6 2 2 3" xfId="29942"/>
    <cellStyle name="Input 2 6 2 2 3 2" xfId="23182"/>
    <cellStyle name="Input 2 6 2 2 4" xfId="32003"/>
    <cellStyle name="Input 2 6 2 2 4 2" xfId="25209"/>
    <cellStyle name="Input 2 6 2 2 5" xfId="33757"/>
    <cellStyle name="Input 2 6 2 2 5 2" xfId="35906"/>
    <cellStyle name="Input 2 6 2 2 6" xfId="34103"/>
    <cellStyle name="Input 2 6 2 2 6 2" xfId="26578"/>
    <cellStyle name="Input 2 6 2 2 7" xfId="32137"/>
    <cellStyle name="Input 2 6 2 2 7 2" xfId="25343"/>
    <cellStyle name="Input 2 6 2 2 8" xfId="29518"/>
    <cellStyle name="Input 2 6 2 2 9" xfId="22767"/>
    <cellStyle name="Input 2 6 2 3" xfId="21816"/>
    <cellStyle name="Input 2 6 2 3 2" xfId="30079"/>
    <cellStyle name="Input 2 6 2 3 2 2" xfId="23318"/>
    <cellStyle name="Input 2 6 2 3 3" xfId="31946"/>
    <cellStyle name="Input 2 6 2 3 3 2" xfId="25152"/>
    <cellStyle name="Input 2 6 2 3 4" xfId="33826"/>
    <cellStyle name="Input 2 6 2 3 4 2" xfId="36499"/>
    <cellStyle name="Input 2 6 2 3 5" xfId="34160"/>
    <cellStyle name="Input 2 6 2 3 5 2" xfId="27116"/>
    <cellStyle name="Input 2 6 2 3 6" xfId="32579"/>
    <cellStyle name="Input 2 6 2 3 6 2" xfId="36558"/>
    <cellStyle name="Input 2 6 2 3 7" xfId="29416"/>
    <cellStyle name="Input 2 6 2 3 8" xfId="22683"/>
    <cellStyle name="Input 2 6 2 4" xfId="21588"/>
    <cellStyle name="Input 2 6 2 4 2" xfId="35167"/>
    <cellStyle name="Input 2 6 2 4 3" xfId="37699"/>
    <cellStyle name="Input 2 6 2 5" xfId="21894"/>
    <cellStyle name="Input 2 6 2 5 2" xfId="28896"/>
    <cellStyle name="Input 2 6 2 5 3" xfId="35599"/>
    <cellStyle name="Input 2 6 2 5 4" xfId="22167"/>
    <cellStyle name="Input 2 6 2 6" xfId="21512"/>
    <cellStyle name="Input 2 6 2 7" xfId="21963"/>
    <cellStyle name="Input 2 6 2 8" xfId="21742"/>
    <cellStyle name="Input 2 6 3" xfId="9394"/>
    <cellStyle name="Input 2 6 3 2" xfId="21672"/>
    <cellStyle name="Input 2 6 3 2 2" xfId="30630"/>
    <cellStyle name="Input 2 6 3 2 2 2" xfId="23843"/>
    <cellStyle name="Input 2 6 3 2 3" xfId="29943"/>
    <cellStyle name="Input 2 6 3 2 3 2" xfId="23183"/>
    <cellStyle name="Input 2 6 3 2 4" xfId="32002"/>
    <cellStyle name="Input 2 6 3 2 4 2" xfId="25208"/>
    <cellStyle name="Input 2 6 3 2 5" xfId="33059"/>
    <cellStyle name="Input 2 6 3 2 5 2" xfId="36633"/>
    <cellStyle name="Input 2 6 3 2 6" xfId="34104"/>
    <cellStyle name="Input 2 6 3 2 6 2" xfId="26580"/>
    <cellStyle name="Input 2 6 3 2 7" xfId="32629"/>
    <cellStyle name="Input 2 6 3 2 7 2" xfId="25974"/>
    <cellStyle name="Input 2 6 3 2 8" xfId="29519"/>
    <cellStyle name="Input 2 6 3 2 9" xfId="22768"/>
    <cellStyle name="Input 2 6 3 3" xfId="21815"/>
    <cellStyle name="Input 2 6 3 3 2" xfId="30078"/>
    <cellStyle name="Input 2 6 3 3 2 2" xfId="23317"/>
    <cellStyle name="Input 2 6 3 3 3" xfId="31947"/>
    <cellStyle name="Input 2 6 3 3 3 2" xfId="25153"/>
    <cellStyle name="Input 2 6 3 3 4" xfId="33761"/>
    <cellStyle name="Input 2 6 3 3 4 2" xfId="36689"/>
    <cellStyle name="Input 2 6 3 3 5" xfId="34159"/>
    <cellStyle name="Input 2 6 3 3 5 2" xfId="27115"/>
    <cellStyle name="Input 2 6 3 3 6" xfId="33665"/>
    <cellStyle name="Input 2 6 3 3 6 2" xfId="36328"/>
    <cellStyle name="Input 2 6 3 3 7" xfId="29417"/>
    <cellStyle name="Input 2 6 3 3 8" xfId="22684"/>
    <cellStyle name="Input 2 6 3 4" xfId="21589"/>
    <cellStyle name="Input 2 6 3 4 2" xfId="35168"/>
    <cellStyle name="Input 2 6 3 4 3" xfId="37700"/>
    <cellStyle name="Input 2 6 3 5" xfId="21893"/>
    <cellStyle name="Input 2 6 3 5 2" xfId="28897"/>
    <cellStyle name="Input 2 6 3 5 3" xfId="35600"/>
    <cellStyle name="Input 2 6 3 5 4" xfId="22168"/>
    <cellStyle name="Input 2 6 3 6" xfId="21513"/>
    <cellStyle name="Input 2 6 3 7" xfId="21962"/>
    <cellStyle name="Input 2 6 3 8" xfId="21743"/>
    <cellStyle name="Input 2 6 4" xfId="9395"/>
    <cellStyle name="Input 2 6 4 2" xfId="21673"/>
    <cellStyle name="Input 2 6 4 2 2" xfId="30631"/>
    <cellStyle name="Input 2 6 4 2 2 2" xfId="23844"/>
    <cellStyle name="Input 2 6 4 2 3" xfId="29944"/>
    <cellStyle name="Input 2 6 4 2 3 2" xfId="23184"/>
    <cellStyle name="Input 2 6 4 2 4" xfId="32001"/>
    <cellStyle name="Input 2 6 4 2 4 2" xfId="25207"/>
    <cellStyle name="Input 2 6 4 2 5" xfId="32957"/>
    <cellStyle name="Input 2 6 4 2 5 2" xfId="36866"/>
    <cellStyle name="Input 2 6 4 2 6" xfId="34105"/>
    <cellStyle name="Input 2 6 4 2 6 2" xfId="26581"/>
    <cellStyle name="Input 2 6 4 2 7" xfId="33337"/>
    <cellStyle name="Input 2 6 4 2 7 2" xfId="36544"/>
    <cellStyle name="Input 2 6 4 2 8" xfId="29520"/>
    <cellStyle name="Input 2 6 4 2 9" xfId="22769"/>
    <cellStyle name="Input 2 6 4 3" xfId="21814"/>
    <cellStyle name="Input 2 6 4 3 2" xfId="30075"/>
    <cellStyle name="Input 2 6 4 3 2 2" xfId="23314"/>
    <cellStyle name="Input 2 6 4 3 3" xfId="31948"/>
    <cellStyle name="Input 2 6 4 3 3 2" xfId="25154"/>
    <cellStyle name="Input 2 6 4 3 4" xfId="33259"/>
    <cellStyle name="Input 2 6 4 3 4 2" xfId="36156"/>
    <cellStyle name="Input 2 6 4 3 5" xfId="34158"/>
    <cellStyle name="Input 2 6 4 3 5 2" xfId="27114"/>
    <cellStyle name="Input 2 6 4 3 6" xfId="32827"/>
    <cellStyle name="Input 2 6 4 3 6 2" xfId="36050"/>
    <cellStyle name="Input 2 6 4 3 7" xfId="29418"/>
    <cellStyle name="Input 2 6 4 3 8" xfId="22685"/>
    <cellStyle name="Input 2 6 4 4" xfId="21590"/>
    <cellStyle name="Input 2 6 4 4 2" xfId="35169"/>
    <cellStyle name="Input 2 6 4 4 3" xfId="37701"/>
    <cellStyle name="Input 2 6 4 5" xfId="21892"/>
    <cellStyle name="Input 2 6 4 5 2" xfId="28898"/>
    <cellStyle name="Input 2 6 4 5 3" xfId="35601"/>
    <cellStyle name="Input 2 6 4 5 4" xfId="22169"/>
    <cellStyle name="Input 2 6 4 6" xfId="21514"/>
    <cellStyle name="Input 2 6 4 7" xfId="21961"/>
    <cellStyle name="Input 2 6 4 8" xfId="21744"/>
    <cellStyle name="Input 2 6 5" xfId="9396"/>
    <cellStyle name="Input 2 6 5 2" xfId="21674"/>
    <cellStyle name="Input 2 6 5 2 2" xfId="30632"/>
    <cellStyle name="Input 2 6 5 2 2 2" xfId="23845"/>
    <cellStyle name="Input 2 6 5 2 3" xfId="29945"/>
    <cellStyle name="Input 2 6 5 2 3 2" xfId="23185"/>
    <cellStyle name="Input 2 6 5 2 4" xfId="32000"/>
    <cellStyle name="Input 2 6 5 2 4 2" xfId="25206"/>
    <cellStyle name="Input 2 6 5 2 5" xfId="33228"/>
    <cellStyle name="Input 2 6 5 2 5 2" xfId="36356"/>
    <cellStyle name="Input 2 6 5 2 6" xfId="34106"/>
    <cellStyle name="Input 2 6 5 2 6 2" xfId="26583"/>
    <cellStyle name="Input 2 6 5 2 7" xfId="32844"/>
    <cellStyle name="Input 2 6 5 2 7 2" xfId="26289"/>
    <cellStyle name="Input 2 6 5 2 8" xfId="29521"/>
    <cellStyle name="Input 2 6 5 2 9" xfId="22770"/>
    <cellStyle name="Input 2 6 5 3" xfId="21813"/>
    <cellStyle name="Input 2 6 5 3 2" xfId="30073"/>
    <cellStyle name="Input 2 6 5 3 2 2" xfId="23312"/>
    <cellStyle name="Input 2 6 5 3 3" xfId="31949"/>
    <cellStyle name="Input 2 6 5 3 3 2" xfId="25155"/>
    <cellStyle name="Input 2 6 5 3 4" xfId="33220"/>
    <cellStyle name="Input 2 6 5 3 4 2" xfId="36251"/>
    <cellStyle name="Input 2 6 5 3 5" xfId="34157"/>
    <cellStyle name="Input 2 6 5 3 5 2" xfId="27113"/>
    <cellStyle name="Input 2 6 5 3 6" xfId="32580"/>
    <cellStyle name="Input 2 6 5 3 6 2" xfId="37028"/>
    <cellStyle name="Input 2 6 5 3 7" xfId="29419"/>
    <cellStyle name="Input 2 6 5 3 8" xfId="22686"/>
    <cellStyle name="Input 2 6 5 4" xfId="21591"/>
    <cellStyle name="Input 2 6 5 4 2" xfId="35170"/>
    <cellStyle name="Input 2 6 5 4 3" xfId="37702"/>
    <cellStyle name="Input 2 6 5 5" xfId="21891"/>
    <cellStyle name="Input 2 6 5 5 2" xfId="28899"/>
    <cellStyle name="Input 2 6 5 5 3" xfId="35602"/>
    <cellStyle name="Input 2 6 5 5 4" xfId="22170"/>
    <cellStyle name="Input 2 6 5 6" xfId="21515"/>
    <cellStyle name="Input 2 6 5 7" xfId="21960"/>
    <cellStyle name="Input 2 6 5 8" xfId="21745"/>
    <cellStyle name="Input 2 7" xfId="9397"/>
    <cellStyle name="Input 2 7 2" xfId="9398"/>
    <cellStyle name="Input 2 7 2 2" xfId="21676"/>
    <cellStyle name="Input 2 7 2 2 2" xfId="30633"/>
    <cellStyle name="Input 2 7 2 2 2 2" xfId="23846"/>
    <cellStyle name="Input 2 7 2 2 3" xfId="29946"/>
    <cellStyle name="Input 2 7 2 2 3 2" xfId="23186"/>
    <cellStyle name="Input 2 7 2 2 4" xfId="31999"/>
    <cellStyle name="Input 2 7 2 2 4 2" xfId="25205"/>
    <cellStyle name="Input 2 7 2 2 5" xfId="33479"/>
    <cellStyle name="Input 2 7 2 2 5 2" xfId="36231"/>
    <cellStyle name="Input 2 7 2 2 6" xfId="34107"/>
    <cellStyle name="Input 2 7 2 2 6 2" xfId="26585"/>
    <cellStyle name="Input 2 7 2 2 7" xfId="32386"/>
    <cellStyle name="Input 2 7 2 2 7 2" xfId="25588"/>
    <cellStyle name="Input 2 7 2 2 8" xfId="29522"/>
    <cellStyle name="Input 2 7 2 2 9" xfId="22771"/>
    <cellStyle name="Input 2 7 2 3" xfId="21811"/>
    <cellStyle name="Input 2 7 2 3 2" xfId="30071"/>
    <cellStyle name="Input 2 7 2 3 2 2" xfId="23310"/>
    <cellStyle name="Input 2 7 2 3 3" xfId="31950"/>
    <cellStyle name="Input 2 7 2 3 3 2" xfId="25156"/>
    <cellStyle name="Input 2 7 2 3 4" xfId="33471"/>
    <cellStyle name="Input 2 7 2 3 4 2" xfId="36337"/>
    <cellStyle name="Input 2 7 2 3 5" xfId="34156"/>
    <cellStyle name="Input 2 7 2 3 5 2" xfId="27112"/>
    <cellStyle name="Input 2 7 2 3 6" xfId="32261"/>
    <cellStyle name="Input 2 7 2 3 6 2" xfId="25466"/>
    <cellStyle name="Input 2 7 2 3 7" xfId="29420"/>
    <cellStyle name="Input 2 7 2 3 8" xfId="22687"/>
    <cellStyle name="Input 2 7 2 4" xfId="21593"/>
    <cellStyle name="Input 2 7 2 4 2" xfId="35171"/>
    <cellStyle name="Input 2 7 2 4 3" xfId="37703"/>
    <cellStyle name="Input 2 7 2 5" xfId="21889"/>
    <cellStyle name="Input 2 7 2 5 2" xfId="28900"/>
    <cellStyle name="Input 2 7 2 5 3" xfId="35603"/>
    <cellStyle name="Input 2 7 2 5 4" xfId="22171"/>
    <cellStyle name="Input 2 7 2 6" xfId="21517"/>
    <cellStyle name="Input 2 7 2 7" xfId="21959"/>
    <cellStyle name="Input 2 7 2 8" xfId="21746"/>
    <cellStyle name="Input 2 7 3" xfId="9399"/>
    <cellStyle name="Input 2 7 3 2" xfId="21677"/>
    <cellStyle name="Input 2 7 3 2 2" xfId="30634"/>
    <cellStyle name="Input 2 7 3 2 2 2" xfId="23847"/>
    <cellStyle name="Input 2 7 3 2 3" xfId="29947"/>
    <cellStyle name="Input 2 7 3 2 3 2" xfId="23187"/>
    <cellStyle name="Input 2 7 3 2 4" xfId="31998"/>
    <cellStyle name="Input 2 7 3 2 4 2" xfId="25204"/>
    <cellStyle name="Input 2 7 3 2 5" xfId="32958"/>
    <cellStyle name="Input 2 7 3 2 5 2" xfId="36590"/>
    <cellStyle name="Input 2 7 3 2 6" xfId="34108"/>
    <cellStyle name="Input 2 7 3 2 6 2" xfId="26587"/>
    <cellStyle name="Input 2 7 3 2 7" xfId="32172"/>
    <cellStyle name="Input 2 7 3 2 7 2" xfId="25378"/>
    <cellStyle name="Input 2 7 3 2 8" xfId="29523"/>
    <cellStyle name="Input 2 7 3 2 9" xfId="22772"/>
    <cellStyle name="Input 2 7 3 3" xfId="21810"/>
    <cellStyle name="Input 2 7 3 3 2" xfId="30068"/>
    <cellStyle name="Input 2 7 3 3 2 2" xfId="23307"/>
    <cellStyle name="Input 2 7 3 3 3" xfId="31951"/>
    <cellStyle name="Input 2 7 3 3 3 2" xfId="25157"/>
    <cellStyle name="Input 2 7 3 3 4" xfId="33419"/>
    <cellStyle name="Input 2 7 3 3 4 2" xfId="36238"/>
    <cellStyle name="Input 2 7 3 3 5" xfId="34155"/>
    <cellStyle name="Input 2 7 3 3 5 2" xfId="27111"/>
    <cellStyle name="Input 2 7 3 3 6" xfId="32828"/>
    <cellStyle name="Input 2 7 3 3 6 2" xfId="26285"/>
    <cellStyle name="Input 2 7 3 3 7" xfId="29421"/>
    <cellStyle name="Input 2 7 3 3 8" xfId="22688"/>
    <cellStyle name="Input 2 7 3 4" xfId="21594"/>
    <cellStyle name="Input 2 7 3 4 2" xfId="35172"/>
    <cellStyle name="Input 2 7 3 4 3" xfId="37704"/>
    <cellStyle name="Input 2 7 3 5" xfId="21888"/>
    <cellStyle name="Input 2 7 3 5 2" xfId="28901"/>
    <cellStyle name="Input 2 7 3 5 3" xfId="35604"/>
    <cellStyle name="Input 2 7 3 5 4" xfId="22172"/>
    <cellStyle name="Input 2 7 3 6" xfId="21518"/>
    <cellStyle name="Input 2 7 3 7" xfId="21958"/>
    <cellStyle name="Input 2 7 3 8" xfId="21747"/>
    <cellStyle name="Input 2 7 4" xfId="9400"/>
    <cellStyle name="Input 2 7 4 2" xfId="21678"/>
    <cellStyle name="Input 2 7 4 2 2" xfId="30635"/>
    <cellStyle name="Input 2 7 4 2 2 2" xfId="23848"/>
    <cellStyle name="Input 2 7 4 2 3" xfId="29948"/>
    <cellStyle name="Input 2 7 4 2 3 2" xfId="23188"/>
    <cellStyle name="Input 2 7 4 2 4" xfId="31997"/>
    <cellStyle name="Input 2 7 4 2 4 2" xfId="25203"/>
    <cellStyle name="Input 2 7 4 2 5" xfId="33557"/>
    <cellStyle name="Input 2 7 4 2 5 2" xfId="36474"/>
    <cellStyle name="Input 2 7 4 2 6" xfId="34109"/>
    <cellStyle name="Input 2 7 4 2 6 2" xfId="26588"/>
    <cellStyle name="Input 2 7 4 2 7" xfId="32843"/>
    <cellStyle name="Input 2 7 4 2 7 2" xfId="26288"/>
    <cellStyle name="Input 2 7 4 2 8" xfId="29524"/>
    <cellStyle name="Input 2 7 4 2 9" xfId="22773"/>
    <cellStyle name="Input 2 7 4 3" xfId="21809"/>
    <cellStyle name="Input 2 7 4 3 2" xfId="30066"/>
    <cellStyle name="Input 2 7 4 3 2 2" xfId="23305"/>
    <cellStyle name="Input 2 7 4 3 3" xfId="31952"/>
    <cellStyle name="Input 2 7 4 3 3 2" xfId="25158"/>
    <cellStyle name="Input 2 7 4 3 4" xfId="33922"/>
    <cellStyle name="Input 2 7 4 3 4 2" xfId="35891"/>
    <cellStyle name="Input 2 7 4 3 5" xfId="34154"/>
    <cellStyle name="Input 2 7 4 3 5 2" xfId="27110"/>
    <cellStyle name="Input 2 7 4 3 6" xfId="32168"/>
    <cellStyle name="Input 2 7 4 3 6 2" xfId="25374"/>
    <cellStyle name="Input 2 7 4 3 7" xfId="29422"/>
    <cellStyle name="Input 2 7 4 3 8" xfId="22689"/>
    <cellStyle name="Input 2 7 4 4" xfId="21595"/>
    <cellStyle name="Input 2 7 4 4 2" xfId="35173"/>
    <cellStyle name="Input 2 7 4 4 3" xfId="37705"/>
    <cellStyle name="Input 2 7 4 5" xfId="21887"/>
    <cellStyle name="Input 2 7 4 5 2" xfId="28902"/>
    <cellStyle name="Input 2 7 4 5 3" xfId="35605"/>
    <cellStyle name="Input 2 7 4 5 4" xfId="22173"/>
    <cellStyle name="Input 2 7 4 6" xfId="21519"/>
    <cellStyle name="Input 2 7 4 7" xfId="21957"/>
    <cellStyle name="Input 2 7 4 8" xfId="21748"/>
    <cellStyle name="Input 2 7 5" xfId="9401"/>
    <cellStyle name="Input 2 7 5 2" xfId="21679"/>
    <cellStyle name="Input 2 7 5 2 2" xfId="30636"/>
    <cellStyle name="Input 2 7 5 2 2 2" xfId="23849"/>
    <cellStyle name="Input 2 7 5 2 3" xfId="29949"/>
    <cellStyle name="Input 2 7 5 2 3 2" xfId="23189"/>
    <cellStyle name="Input 2 7 5 2 4" xfId="31996"/>
    <cellStyle name="Input 2 7 5 2 4 2" xfId="25202"/>
    <cellStyle name="Input 2 7 5 2 5" xfId="33894"/>
    <cellStyle name="Input 2 7 5 2 5 2" xfId="36460"/>
    <cellStyle name="Input 2 7 5 2 6" xfId="34110"/>
    <cellStyle name="Input 2 7 5 2 6 2" xfId="26590"/>
    <cellStyle name="Input 2 7 5 2 7" xfId="32842"/>
    <cellStyle name="Input 2 7 5 2 7 2" xfId="36049"/>
    <cellStyle name="Input 2 7 5 2 8" xfId="29525"/>
    <cellStyle name="Input 2 7 5 2 9" xfId="22774"/>
    <cellStyle name="Input 2 7 5 3" xfId="21808"/>
    <cellStyle name="Input 2 7 5 3 2" xfId="30065"/>
    <cellStyle name="Input 2 7 5 3 2 2" xfId="23304"/>
    <cellStyle name="Input 2 7 5 3 3" xfId="31953"/>
    <cellStyle name="Input 2 7 5 3 3 2" xfId="25159"/>
    <cellStyle name="Input 2 7 5 3 4" xfId="33050"/>
    <cellStyle name="Input 2 7 5 3 4 2" xfId="36462"/>
    <cellStyle name="Input 2 7 5 3 5" xfId="34153"/>
    <cellStyle name="Input 2 7 5 3 5 2" xfId="27109"/>
    <cellStyle name="Input 2 7 5 3 6" xfId="32372"/>
    <cellStyle name="Input 2 7 5 3 6 2" xfId="25575"/>
    <cellStyle name="Input 2 7 5 3 7" xfId="29423"/>
    <cellStyle name="Input 2 7 5 3 8" xfId="22690"/>
    <cellStyle name="Input 2 7 5 4" xfId="21596"/>
    <cellStyle name="Input 2 7 5 4 2" xfId="35174"/>
    <cellStyle name="Input 2 7 5 4 3" xfId="37706"/>
    <cellStyle name="Input 2 7 5 5" xfId="21886"/>
    <cellStyle name="Input 2 7 5 5 2" xfId="28903"/>
    <cellStyle name="Input 2 7 5 5 3" xfId="35606"/>
    <cellStyle name="Input 2 7 5 5 4" xfId="22174"/>
    <cellStyle name="Input 2 7 5 6" xfId="21520"/>
    <cellStyle name="Input 2 7 5 7" xfId="27421"/>
    <cellStyle name="Input 2 7 5 8" xfId="21749"/>
    <cellStyle name="Input 2 8" xfId="9402"/>
    <cellStyle name="Input 2 8 2" xfId="9403"/>
    <cellStyle name="Input 2 8 2 2" xfId="21681"/>
    <cellStyle name="Input 2 8 2 2 2" xfId="30637"/>
    <cellStyle name="Input 2 8 2 2 2 2" xfId="23850"/>
    <cellStyle name="Input 2 8 2 2 3" xfId="29950"/>
    <cellStyle name="Input 2 8 2 2 3 2" xfId="23190"/>
    <cellStyle name="Input 2 8 2 2 4" xfId="31995"/>
    <cellStyle name="Input 2 8 2 2 4 2" xfId="25201"/>
    <cellStyle name="Input 2 8 2 2 5" xfId="33415"/>
    <cellStyle name="Input 2 8 2 2 5 2" xfId="36835"/>
    <cellStyle name="Input 2 8 2 2 6" xfId="34111"/>
    <cellStyle name="Input 2 8 2 2 6 2" xfId="26595"/>
    <cellStyle name="Input 2 8 2 2 7" xfId="33702"/>
    <cellStyle name="Input 2 8 2 2 7 2" xfId="36076"/>
    <cellStyle name="Input 2 8 2 2 8" xfId="29526"/>
    <cellStyle name="Input 2 8 2 2 9" xfId="22775"/>
    <cellStyle name="Input 2 8 2 3" xfId="21806"/>
    <cellStyle name="Input 2 8 2 3 2" xfId="30062"/>
    <cellStyle name="Input 2 8 2 3 2 2" xfId="23301"/>
    <cellStyle name="Input 2 8 2 3 3" xfId="31954"/>
    <cellStyle name="Input 2 8 2 3 3 2" xfId="25160"/>
    <cellStyle name="Input 2 8 2 3 4" xfId="32968"/>
    <cellStyle name="Input 2 8 2 3 4 2" xfId="36374"/>
    <cellStyle name="Input 2 8 2 3 5" xfId="34152"/>
    <cellStyle name="Input 2 8 2 3 5 2" xfId="27108"/>
    <cellStyle name="Input 2 8 2 3 6" xfId="32118"/>
    <cellStyle name="Input 2 8 2 3 6 2" xfId="25324"/>
    <cellStyle name="Input 2 8 2 3 7" xfId="29424"/>
    <cellStyle name="Input 2 8 2 3 8" xfId="22691"/>
    <cellStyle name="Input 2 8 2 4" xfId="21598"/>
    <cellStyle name="Input 2 8 2 4 2" xfId="35175"/>
    <cellStyle name="Input 2 8 2 4 3" xfId="37707"/>
    <cellStyle name="Input 2 8 2 5" xfId="21884"/>
    <cellStyle name="Input 2 8 2 5 2" xfId="28904"/>
    <cellStyle name="Input 2 8 2 5 3" xfId="35607"/>
    <cellStyle name="Input 2 8 2 5 4" xfId="22175"/>
    <cellStyle name="Input 2 8 2 6" xfId="21522"/>
    <cellStyle name="Input 2 8 2 7" xfId="21956"/>
    <cellStyle name="Input 2 8 2 8" xfId="21750"/>
    <cellStyle name="Input 2 8 3" xfId="9404"/>
    <cellStyle name="Input 2 8 3 2" xfId="21682"/>
    <cellStyle name="Input 2 8 3 2 2" xfId="30638"/>
    <cellStyle name="Input 2 8 3 2 2 2" xfId="23851"/>
    <cellStyle name="Input 2 8 3 2 3" xfId="29188"/>
    <cellStyle name="Input 2 8 3 2 3 2" xfId="22455"/>
    <cellStyle name="Input 2 8 3 2 4" xfId="31994"/>
    <cellStyle name="Input 2 8 3 2 4 2" xfId="25200"/>
    <cellStyle name="Input 2 8 3 2 5" xfId="33047"/>
    <cellStyle name="Input 2 8 3 2 5 2" xfId="35952"/>
    <cellStyle name="Input 2 8 3 2 6" xfId="34112"/>
    <cellStyle name="Input 2 8 3 2 6 2" xfId="26602"/>
    <cellStyle name="Input 2 8 3 2 7" xfId="32416"/>
    <cellStyle name="Input 2 8 3 2 7 2" xfId="25618"/>
    <cellStyle name="Input 2 8 3 2 8" xfId="29527"/>
    <cellStyle name="Input 2 8 3 2 9" xfId="22776"/>
    <cellStyle name="Input 2 8 3 3" xfId="21805"/>
    <cellStyle name="Input 2 8 3 3 2" xfId="30060"/>
    <cellStyle name="Input 2 8 3 3 2 2" xfId="23299"/>
    <cellStyle name="Input 2 8 3 3 3" xfId="31955"/>
    <cellStyle name="Input 2 8 3 3 3 2" xfId="25161"/>
    <cellStyle name="Input 2 8 3 3 4" xfId="32967"/>
    <cellStyle name="Input 2 8 3 3 4 2" xfId="36449"/>
    <cellStyle name="Input 2 8 3 3 5" xfId="34151"/>
    <cellStyle name="Input 2 8 3 3 5 2" xfId="27107"/>
    <cellStyle name="Input 2 8 3 3 6" xfId="32611"/>
    <cellStyle name="Input 2 8 3 3 6 2" xfId="25956"/>
    <cellStyle name="Input 2 8 3 3 7" xfId="29425"/>
    <cellStyle name="Input 2 8 3 3 8" xfId="22692"/>
    <cellStyle name="Input 2 8 3 4" xfId="21599"/>
    <cellStyle name="Input 2 8 3 4 2" xfId="35176"/>
    <cellStyle name="Input 2 8 3 4 3" xfId="37708"/>
    <cellStyle name="Input 2 8 3 5" xfId="21883"/>
    <cellStyle name="Input 2 8 3 5 2" xfId="28905"/>
    <cellStyle name="Input 2 8 3 5 3" xfId="35608"/>
    <cellStyle name="Input 2 8 3 5 4" xfId="22176"/>
    <cellStyle name="Input 2 8 3 6" xfId="21523"/>
    <cellStyle name="Input 2 8 3 7" xfId="21955"/>
    <cellStyle name="Input 2 8 3 8" xfId="21751"/>
    <cellStyle name="Input 2 8 4" xfId="9405"/>
    <cellStyle name="Input 2 8 4 2" xfId="21683"/>
    <cellStyle name="Input 2 8 4 2 2" xfId="30639"/>
    <cellStyle name="Input 2 8 4 2 2 2" xfId="23852"/>
    <cellStyle name="Input 2 8 4 2 3" xfId="29192"/>
    <cellStyle name="Input 2 8 4 2 3 2" xfId="22459"/>
    <cellStyle name="Input 2 8 4 2 4" xfId="31993"/>
    <cellStyle name="Input 2 8 4 2 4 2" xfId="25199"/>
    <cellStyle name="Input 2 8 4 2 5" xfId="33206"/>
    <cellStyle name="Input 2 8 4 2 5 2" xfId="36025"/>
    <cellStyle name="Input 2 8 4 2 6" xfId="34113"/>
    <cellStyle name="Input 2 8 4 2 6 2" xfId="26604"/>
    <cellStyle name="Input 2 8 4 2 7" xfId="32841"/>
    <cellStyle name="Input 2 8 4 2 7 2" xfId="36276"/>
    <cellStyle name="Input 2 8 4 2 8" xfId="29528"/>
    <cellStyle name="Input 2 8 4 2 9" xfId="22777"/>
    <cellStyle name="Input 2 8 4 3" xfId="21804"/>
    <cellStyle name="Input 2 8 4 3 2" xfId="30058"/>
    <cellStyle name="Input 2 8 4 3 2 2" xfId="23297"/>
    <cellStyle name="Input 2 8 4 3 3" xfId="31956"/>
    <cellStyle name="Input 2 8 4 3 3 2" xfId="25162"/>
    <cellStyle name="Input 2 8 4 3 4" xfId="33507"/>
    <cellStyle name="Input 2 8 4 3 4 2" xfId="36088"/>
    <cellStyle name="Input 2 8 4 3 5" xfId="34150"/>
    <cellStyle name="Input 2 8 4 3 5 2" xfId="27106"/>
    <cellStyle name="Input 2 8 4 3 6" xfId="32829"/>
    <cellStyle name="Input 2 8 4 3 6 2" xfId="37243"/>
    <cellStyle name="Input 2 8 4 3 7" xfId="29426"/>
    <cellStyle name="Input 2 8 4 3 8" xfId="22693"/>
    <cellStyle name="Input 2 8 4 4" xfId="21604"/>
    <cellStyle name="Input 2 8 4 4 2" xfId="35177"/>
    <cellStyle name="Input 2 8 4 4 3" xfId="37709"/>
    <cellStyle name="Input 2 8 4 5" xfId="21882"/>
    <cellStyle name="Input 2 8 4 5 2" xfId="28906"/>
    <cellStyle name="Input 2 8 4 5 3" xfId="35609"/>
    <cellStyle name="Input 2 8 4 5 4" xfId="22177"/>
    <cellStyle name="Input 2 8 4 6" xfId="27006"/>
    <cellStyle name="Input 2 8 4 7" xfId="21954"/>
    <cellStyle name="Input 2 8 4 8" xfId="21752"/>
    <cellStyle name="Input 2 8 5" xfId="9406"/>
    <cellStyle name="Input 2 8 5 2" xfId="21684"/>
    <cellStyle name="Input 2 8 5 2 2" xfId="30640"/>
    <cellStyle name="Input 2 8 5 2 2 2" xfId="23853"/>
    <cellStyle name="Input 2 8 5 2 3" xfId="30455"/>
    <cellStyle name="Input 2 8 5 2 3 2" xfId="23689"/>
    <cellStyle name="Input 2 8 5 2 4" xfId="31992"/>
    <cellStyle name="Input 2 8 5 2 4 2" xfId="25198"/>
    <cellStyle name="Input 2 8 5 2 5" xfId="33263"/>
    <cellStyle name="Input 2 8 5 2 5 2" xfId="36488"/>
    <cellStyle name="Input 2 8 5 2 6" xfId="34114"/>
    <cellStyle name="Input 2 8 5 2 6 2" xfId="26606"/>
    <cellStyle name="Input 2 8 5 2 7" xfId="32264"/>
    <cellStyle name="Input 2 8 5 2 7 2" xfId="25469"/>
    <cellStyle name="Input 2 8 5 2 8" xfId="29529"/>
    <cellStyle name="Input 2 8 5 2 9" xfId="22778"/>
    <cellStyle name="Input 2 8 5 3" xfId="21803"/>
    <cellStyle name="Input 2 8 5 3 2" xfId="30051"/>
    <cellStyle name="Input 2 8 5 3 2 2" xfId="23290"/>
    <cellStyle name="Input 2 8 5 3 3" xfId="31957"/>
    <cellStyle name="Input 2 8 5 3 3 2" xfId="25163"/>
    <cellStyle name="Input 2 8 5 3 4" xfId="33559"/>
    <cellStyle name="Input 2 8 5 3 4 2" xfId="36622"/>
    <cellStyle name="Input 2 8 5 3 5" xfId="34149"/>
    <cellStyle name="Input 2 8 5 3 5 2" xfId="27105"/>
    <cellStyle name="Input 2 8 5 3 6" xfId="32200"/>
    <cellStyle name="Input 2 8 5 3 6 2" xfId="25406"/>
    <cellStyle name="Input 2 8 5 3 7" xfId="29427"/>
    <cellStyle name="Input 2 8 5 3 8" xfId="22694"/>
    <cellStyle name="Input 2 8 5 4" xfId="21605"/>
    <cellStyle name="Input 2 8 5 4 2" xfId="35178"/>
    <cellStyle name="Input 2 8 5 4 3" xfId="37710"/>
    <cellStyle name="Input 2 8 5 5" xfId="21881"/>
    <cellStyle name="Input 2 8 5 5 2" xfId="28907"/>
    <cellStyle name="Input 2 8 5 5 3" xfId="35610"/>
    <cellStyle name="Input 2 8 5 5 4" xfId="22178"/>
    <cellStyle name="Input 2 8 5 6" xfId="21524"/>
    <cellStyle name="Input 2 8 5 7" xfId="21952"/>
    <cellStyle name="Input 2 8 5 8" xfId="21753"/>
    <cellStyle name="Input 2 9" xfId="9407"/>
    <cellStyle name="Input 2 9 2" xfId="9408"/>
    <cellStyle name="Input 2 9 2 2" xfId="21686"/>
    <cellStyle name="Input 2 9 2 2 2" xfId="30641"/>
    <cellStyle name="Input 2 9 2 2 2 2" xfId="23854"/>
    <cellStyle name="Input 2 9 2 2 3" xfId="29191"/>
    <cellStyle name="Input 2 9 2 2 3 2" xfId="22458"/>
    <cellStyle name="Input 2 9 2 2 4" xfId="31991"/>
    <cellStyle name="Input 2 9 2 2 4 2" xfId="25197"/>
    <cellStyle name="Input 2 9 2 2 5" xfId="32959"/>
    <cellStyle name="Input 2 9 2 2 5 2" xfId="36706"/>
    <cellStyle name="Input 2 9 2 2 6" xfId="34115"/>
    <cellStyle name="Input 2 9 2 2 6 2" xfId="26609"/>
    <cellStyle name="Input 2 9 2 2 7" xfId="32120"/>
    <cellStyle name="Input 2 9 2 2 7 2" xfId="25326"/>
    <cellStyle name="Input 2 9 2 2 8" xfId="29530"/>
    <cellStyle name="Input 2 9 2 2 9" xfId="22779"/>
    <cellStyle name="Input 2 9 2 3" xfId="21801"/>
    <cellStyle name="Input 2 9 2 3 2" xfId="30046"/>
    <cellStyle name="Input 2 9 2 3 2 2" xfId="23285"/>
    <cellStyle name="Input 2 9 2 3 3" xfId="31958"/>
    <cellStyle name="Input 2 9 2 3 3 2" xfId="25164"/>
    <cellStyle name="Input 2 9 2 3 4" xfId="33260"/>
    <cellStyle name="Input 2 9 2 3 4 2" xfId="35938"/>
    <cellStyle name="Input 2 9 2 3 5" xfId="34148"/>
    <cellStyle name="Input 2 9 2 3 5 2" xfId="27104"/>
    <cellStyle name="Input 2 9 2 3 6" xfId="32612"/>
    <cellStyle name="Input 2 9 2 3 6 2" xfId="25957"/>
    <cellStyle name="Input 2 9 2 3 7" xfId="29428"/>
    <cellStyle name="Input 2 9 2 3 8" xfId="22695"/>
    <cellStyle name="Input 2 9 2 4" xfId="20973"/>
    <cellStyle name="Input 2 9 2 4 2" xfId="35179"/>
    <cellStyle name="Input 2 9 2 4 3" xfId="37711"/>
    <cellStyle name="Input 2 9 2 5" xfId="21880"/>
    <cellStyle name="Input 2 9 2 5 2" xfId="28908"/>
    <cellStyle name="Input 2 9 2 5 3" xfId="35611"/>
    <cellStyle name="Input 2 9 2 5 4" xfId="22179"/>
    <cellStyle name="Input 2 9 2 6" xfId="21526"/>
    <cellStyle name="Input 2 9 2 7" xfId="21905"/>
    <cellStyle name="Input 2 9 2 8" xfId="21754"/>
    <cellStyle name="Input 2 9 3" xfId="9409"/>
    <cellStyle name="Input 2 9 3 2" xfId="21687"/>
    <cellStyle name="Input 2 9 3 2 2" xfId="30642"/>
    <cellStyle name="Input 2 9 3 2 2 2" xfId="23855"/>
    <cellStyle name="Input 2 9 3 2 3" xfId="29189"/>
    <cellStyle name="Input 2 9 3 2 3 2" xfId="22456"/>
    <cellStyle name="Input 2 9 3 2 4" xfId="31990"/>
    <cellStyle name="Input 2 9 3 2 4 2" xfId="25196"/>
    <cellStyle name="Input 2 9 3 2 5" xfId="33758"/>
    <cellStyle name="Input 2 9 3 2 5 2" xfId="36549"/>
    <cellStyle name="Input 2 9 3 2 6" xfId="34116"/>
    <cellStyle name="Input 2 9 3 2 6 2" xfId="26610"/>
    <cellStyle name="Input 2 9 3 2 7" xfId="32840"/>
    <cellStyle name="Input 2 9 3 2 7 2" xfId="36123"/>
    <cellStyle name="Input 2 9 3 2 8" xfId="29531"/>
    <cellStyle name="Input 2 9 3 2 9" xfId="22780"/>
    <cellStyle name="Input 2 9 3 3" xfId="21800"/>
    <cellStyle name="Input 2 9 3 3 2" xfId="30044"/>
    <cellStyle name="Input 2 9 3 3 2 2" xfId="23283"/>
    <cellStyle name="Input 2 9 3 3 3" xfId="31959"/>
    <cellStyle name="Input 2 9 3 3 3 2" xfId="25165"/>
    <cellStyle name="Input 2 9 3 3 4" xfId="33777"/>
    <cellStyle name="Input 2 9 3 3 4 2" xfId="36071"/>
    <cellStyle name="Input 2 9 3 3 5" xfId="34147"/>
    <cellStyle name="Input 2 9 3 3 5 2" xfId="27103"/>
    <cellStyle name="Input 2 9 3 3 6" xfId="32830"/>
    <cellStyle name="Input 2 9 3 3 6 2" xfId="36540"/>
    <cellStyle name="Input 2 9 3 3 7" xfId="29429"/>
    <cellStyle name="Input 2 9 3 3 8" xfId="22696"/>
    <cellStyle name="Input 2 9 3 4" xfId="21607"/>
    <cellStyle name="Input 2 9 3 4 2" xfId="35180"/>
    <cellStyle name="Input 2 9 3 4 3" xfId="37712"/>
    <cellStyle name="Input 2 9 3 5" xfId="21879"/>
    <cellStyle name="Input 2 9 3 5 2" xfId="28909"/>
    <cellStyle name="Input 2 9 3 5 3" xfId="35612"/>
    <cellStyle name="Input 2 9 3 5 4" xfId="22180"/>
    <cellStyle name="Input 2 9 3 6" xfId="21527"/>
    <cellStyle name="Input 2 9 3 7" xfId="21900"/>
    <cellStyle name="Input 2 9 3 8" xfId="21755"/>
    <cellStyle name="Input 2 9 4" xfId="9410"/>
    <cellStyle name="Input 2 9 4 2" xfId="21688"/>
    <cellStyle name="Input 2 9 4 2 2" xfId="30643"/>
    <cellStyle name="Input 2 9 4 2 2 2" xfId="23856"/>
    <cellStyle name="Input 2 9 4 2 3" xfId="30460"/>
    <cellStyle name="Input 2 9 4 2 3 2" xfId="23693"/>
    <cellStyle name="Input 2 9 4 2 4" xfId="31989"/>
    <cellStyle name="Input 2 9 4 2 4 2" xfId="25195"/>
    <cellStyle name="Input 2 9 4 2 5" xfId="33569"/>
    <cellStyle name="Input 2 9 4 2 5 2" xfId="36002"/>
    <cellStyle name="Input 2 9 4 2 6" xfId="34117"/>
    <cellStyle name="Input 2 9 4 2 6 2" xfId="26613"/>
    <cellStyle name="Input 2 9 4 2 7" xfId="33664"/>
    <cellStyle name="Input 2 9 4 2 7 2" xfId="36624"/>
    <cellStyle name="Input 2 9 4 2 8" xfId="29532"/>
    <cellStyle name="Input 2 9 4 2 9" xfId="22781"/>
    <cellStyle name="Input 2 9 4 3" xfId="21799"/>
    <cellStyle name="Input 2 9 4 3 2" xfId="30043"/>
    <cellStyle name="Input 2 9 4 3 2 2" xfId="23282"/>
    <cellStyle name="Input 2 9 4 3 3" xfId="31960"/>
    <cellStyle name="Input 2 9 4 3 3 2" xfId="25166"/>
    <cellStyle name="Input 2 9 4 3 4" xfId="33226"/>
    <cellStyle name="Input 2 9 4 3 4 2" xfId="36905"/>
    <cellStyle name="Input 2 9 4 3 5" xfId="34146"/>
    <cellStyle name="Input 2 9 4 3 5 2" xfId="27102"/>
    <cellStyle name="Input 2 9 4 3 6" xfId="32380"/>
    <cellStyle name="Input 2 9 4 3 6 2" xfId="25582"/>
    <cellStyle name="Input 2 9 4 3 7" xfId="29430"/>
    <cellStyle name="Input 2 9 4 3 8" xfId="22697"/>
    <cellStyle name="Input 2 9 4 4" xfId="21608"/>
    <cellStyle name="Input 2 9 4 4 2" xfId="35181"/>
    <cellStyle name="Input 2 9 4 4 3" xfId="37713"/>
    <cellStyle name="Input 2 9 4 5" xfId="21878"/>
    <cellStyle name="Input 2 9 4 5 2" xfId="28910"/>
    <cellStyle name="Input 2 9 4 5 3" xfId="35613"/>
    <cellStyle name="Input 2 9 4 5 4" xfId="22181"/>
    <cellStyle name="Input 2 9 4 6" xfId="21529"/>
    <cellStyle name="Input 2 9 4 7" xfId="21895"/>
    <cellStyle name="Input 2 9 4 8" xfId="21756"/>
    <cellStyle name="Input 2 9 5" xfId="9411"/>
    <cellStyle name="Input 2 9 5 2" xfId="21689"/>
    <cellStyle name="Input 2 9 5 2 2" xfId="30644"/>
    <cellStyle name="Input 2 9 5 2 2 2" xfId="23857"/>
    <cellStyle name="Input 2 9 5 2 3" xfId="29951"/>
    <cellStyle name="Input 2 9 5 2 3 2" xfId="23191"/>
    <cellStyle name="Input 2 9 5 2 4" xfId="31988"/>
    <cellStyle name="Input 2 9 5 2 4 2" xfId="25194"/>
    <cellStyle name="Input 2 9 5 2 5" xfId="32960"/>
    <cellStyle name="Input 2 9 5 2 5 2" xfId="36193"/>
    <cellStyle name="Input 2 9 5 2 6" xfId="34118"/>
    <cellStyle name="Input 2 9 5 2 6 2" xfId="26666"/>
    <cellStyle name="Input 2 9 5 2 7" xfId="32244"/>
    <cellStyle name="Input 2 9 5 2 7 2" xfId="25449"/>
    <cellStyle name="Input 2 9 5 2 8" xfId="29533"/>
    <cellStyle name="Input 2 9 5 2 9" xfId="22782"/>
    <cellStyle name="Input 2 9 5 3" xfId="21798"/>
    <cellStyle name="Input 2 9 5 3 2" xfId="30041"/>
    <cellStyle name="Input 2 9 5 3 2 2" xfId="23280"/>
    <cellStyle name="Input 2 9 5 3 3" xfId="31961"/>
    <cellStyle name="Input 2 9 5 3 3 2" xfId="25167"/>
    <cellStyle name="Input 2 9 5 3 4" xfId="33418"/>
    <cellStyle name="Input 2 9 5 3 4 2" xfId="36093"/>
    <cellStyle name="Input 2 9 5 3 5" xfId="34145"/>
    <cellStyle name="Input 2 9 5 3 5 2" xfId="27101"/>
    <cellStyle name="Input 2 9 5 3 6" xfId="32613"/>
    <cellStyle name="Input 2 9 5 3 6 2" xfId="25958"/>
    <cellStyle name="Input 2 9 5 3 7" xfId="29431"/>
    <cellStyle name="Input 2 9 5 3 8" xfId="22698"/>
    <cellStyle name="Input 2 9 5 4" xfId="21609"/>
    <cellStyle name="Input 2 9 5 4 2" xfId="35182"/>
    <cellStyle name="Input 2 9 5 4 3" xfId="37714"/>
    <cellStyle name="Input 2 9 5 5" xfId="21877"/>
    <cellStyle name="Input 2 9 5 5 2" xfId="28911"/>
    <cellStyle name="Input 2 9 5 5 3" xfId="35614"/>
    <cellStyle name="Input 2 9 5 5 4" xfId="22182"/>
    <cellStyle name="Input 2 9 5 6" xfId="21572"/>
    <cellStyle name="Input 2 9 5 7" xfId="21890"/>
    <cellStyle name="Input 2 9 5 8" xfId="21757"/>
    <cellStyle name="Input 3" xfId="9412"/>
    <cellStyle name="Input 3 10" xfId="21758"/>
    <cellStyle name="Input 3 2" xfId="9413"/>
    <cellStyle name="Input 3 2 2" xfId="21691"/>
    <cellStyle name="Input 3 2 2 2" xfId="30646"/>
    <cellStyle name="Input 3 2 2 2 2" xfId="23859"/>
    <cellStyle name="Input 3 2 2 3" xfId="29958"/>
    <cellStyle name="Input 3 2 2 3 2" xfId="23198"/>
    <cellStyle name="Input 3 2 2 4" xfId="31986"/>
    <cellStyle name="Input 3 2 2 4 2" xfId="25192"/>
    <cellStyle name="Input 3 2 2 5" xfId="33822"/>
    <cellStyle name="Input 3 2 2 5 2" xfId="36213"/>
    <cellStyle name="Input 3 2 2 6" xfId="34120"/>
    <cellStyle name="Input 3 2 2 6 2" xfId="26686"/>
    <cellStyle name="Input 3 2 2 7" xfId="32582"/>
    <cellStyle name="Input 3 2 2 7 2" xfId="37154"/>
    <cellStyle name="Input 3 2 2 8" xfId="29535"/>
    <cellStyle name="Input 3 2 2 9" xfId="22784"/>
    <cellStyle name="Input 3 2 3" xfId="21796"/>
    <cellStyle name="Input 3 2 3 2" xfId="30037"/>
    <cellStyle name="Input 3 2 3 2 2" xfId="23276"/>
    <cellStyle name="Input 3 2 3 3" xfId="31963"/>
    <cellStyle name="Input 3 2 3 3 2" xfId="25169"/>
    <cellStyle name="Input 3 2 3 4" xfId="33760"/>
    <cellStyle name="Input 3 2 3 4 2" xfId="36733"/>
    <cellStyle name="Input 3 2 3 5" xfId="34143"/>
    <cellStyle name="Input 3 2 3 5 2" xfId="27425"/>
    <cellStyle name="Input 3 2 3 6" xfId="32832"/>
    <cellStyle name="Input 3 2 3 6 2" xfId="36749"/>
    <cellStyle name="Input 3 2 3 7" xfId="29433"/>
    <cellStyle name="Input 3 2 3 8" xfId="22700"/>
    <cellStyle name="Input 3 2 4" xfId="21612"/>
    <cellStyle name="Input 3 2 4 2" xfId="35184"/>
    <cellStyle name="Input 3 2 4 3" xfId="37716"/>
    <cellStyle name="Input 3 2 5" xfId="21832"/>
    <cellStyle name="Input 3 2 5 2" xfId="28913"/>
    <cellStyle name="Input 3 2 5 3" xfId="35616"/>
    <cellStyle name="Input 3 2 5 4" xfId="22184"/>
    <cellStyle name="Input 3 2 6" xfId="21582"/>
    <cellStyle name="Input 3 2 7" xfId="26731"/>
    <cellStyle name="Input 3 2 8" xfId="21759"/>
    <cellStyle name="Input 3 3" xfId="9414"/>
    <cellStyle name="Input 3 3 2" xfId="21692"/>
    <cellStyle name="Input 3 3 2 2" xfId="30647"/>
    <cellStyle name="Input 3 3 2 2 2" xfId="23860"/>
    <cellStyle name="Input 3 3 2 3" xfId="29963"/>
    <cellStyle name="Input 3 3 2 3 2" xfId="23203"/>
    <cellStyle name="Input 3 3 2 4" xfId="31985"/>
    <cellStyle name="Input 3 3 2 4 2" xfId="25191"/>
    <cellStyle name="Input 3 3 2 5" xfId="32961"/>
    <cellStyle name="Input 3 3 2 5 2" xfId="36269"/>
    <cellStyle name="Input 3 3 2 6" xfId="34121"/>
    <cellStyle name="Input 3 3 2 6 2" xfId="26706"/>
    <cellStyle name="Input 3 3 2 7" xfId="32839"/>
    <cellStyle name="Input 3 3 2 7 2" xfId="36653"/>
    <cellStyle name="Input 3 3 2 8" xfId="29536"/>
    <cellStyle name="Input 3 3 2 9" xfId="22785"/>
    <cellStyle name="Input 3 3 3" xfId="21795"/>
    <cellStyle name="Input 3 3 3 2" xfId="30036"/>
    <cellStyle name="Input 3 3 3 2 2" xfId="23275"/>
    <cellStyle name="Input 3 3 3 3" xfId="31964"/>
    <cellStyle name="Input 3 3 3 3 2" xfId="25170"/>
    <cellStyle name="Input 3 3 3 4" xfId="32966"/>
    <cellStyle name="Input 3 3 3 4 2" xfId="36887"/>
    <cellStyle name="Input 3 3 3 5" xfId="34142"/>
    <cellStyle name="Input 3 3 3 5 2" xfId="27099"/>
    <cellStyle name="Input 3 3 3 6" xfId="32136"/>
    <cellStyle name="Input 3 3 3 6 2" xfId="25342"/>
    <cellStyle name="Input 3 3 3 7" xfId="29434"/>
    <cellStyle name="Input 3 3 3 8" xfId="22701"/>
    <cellStyle name="Input 3 3 4" xfId="21655"/>
    <cellStyle name="Input 3 3 4 2" xfId="35185"/>
    <cellStyle name="Input 3 3 4 3" xfId="37717"/>
    <cellStyle name="Input 3 3 5" xfId="21827"/>
    <cellStyle name="Input 3 3 5 2" xfId="28914"/>
    <cellStyle name="Input 3 3 5 3" xfId="35617"/>
    <cellStyle name="Input 3 3 5 4" xfId="22185"/>
    <cellStyle name="Input 3 3 6" xfId="21587"/>
    <cellStyle name="Input 3 3 7" xfId="21779"/>
    <cellStyle name="Input 3 3 8" xfId="21760"/>
    <cellStyle name="Input 3 4" xfId="21690"/>
    <cellStyle name="Input 3 4 2" xfId="30645"/>
    <cellStyle name="Input 3 4 2 2" xfId="23858"/>
    <cellStyle name="Input 3 4 3" xfId="29953"/>
    <cellStyle name="Input 3 4 3 2" xfId="23193"/>
    <cellStyle name="Input 3 4 4" xfId="31987"/>
    <cellStyle name="Input 3 4 4 2" xfId="25193"/>
    <cellStyle name="Input 3 4 5" xfId="33227"/>
    <cellStyle name="Input 3 4 5 2" xfId="36725"/>
    <cellStyle name="Input 3 4 6" xfId="34119"/>
    <cellStyle name="Input 3 4 6 2" xfId="26676"/>
    <cellStyle name="Input 3 4 7" xfId="32619"/>
    <cellStyle name="Input 3 4 7 2" xfId="25964"/>
    <cellStyle name="Input 3 4 8" xfId="29534"/>
    <cellStyle name="Input 3 4 9" xfId="22783"/>
    <cellStyle name="Input 3 5" xfId="21797"/>
    <cellStyle name="Input 3 5 2" xfId="30039"/>
    <cellStyle name="Input 3 5 2 2" xfId="23278"/>
    <cellStyle name="Input 3 5 3" xfId="31962"/>
    <cellStyle name="Input 3 5 3 2" xfId="25168"/>
    <cellStyle name="Input 3 5 4" xfId="33060"/>
    <cellStyle name="Input 3 5 4 2" xfId="36367"/>
    <cellStyle name="Input 3 5 5" xfId="34144"/>
    <cellStyle name="Input 3 5 5 2" xfId="27100"/>
    <cellStyle name="Input 3 5 6" xfId="32831"/>
    <cellStyle name="Input 3 5 6 2" xfId="36878"/>
    <cellStyle name="Input 3 5 7" xfId="29432"/>
    <cellStyle name="Input 3 5 8" xfId="22699"/>
    <cellStyle name="Input 3 6" xfId="21610"/>
    <cellStyle name="Input 3 6 2" xfId="35183"/>
    <cellStyle name="Input 3 6 3" xfId="37715"/>
    <cellStyle name="Input 3 7" xfId="21875"/>
    <cellStyle name="Input 3 7 2" xfId="28912"/>
    <cellStyle name="Input 3 7 3" xfId="35615"/>
    <cellStyle name="Input 3 7 4" xfId="22183"/>
    <cellStyle name="Input 3 8" xfId="21577"/>
    <cellStyle name="Input 3 9" xfId="21885"/>
    <cellStyle name="Input 4" xfId="9415"/>
    <cellStyle name="Input 4 10" xfId="21761"/>
    <cellStyle name="Input 4 2" xfId="9416"/>
    <cellStyle name="Input 4 2 2" xfId="21694"/>
    <cellStyle name="Input 4 2 2 2" xfId="30649"/>
    <cellStyle name="Input 4 2 2 2 2" xfId="23862"/>
    <cellStyle name="Input 4 2 2 3" xfId="29975"/>
    <cellStyle name="Input 4 2 2 3 2" xfId="23215"/>
    <cellStyle name="Input 4 2 2 4" xfId="31983"/>
    <cellStyle name="Input 4 2 2 4 2" xfId="25189"/>
    <cellStyle name="Input 4 2 2 5" xfId="33852"/>
    <cellStyle name="Input 4 2 2 5 2" xfId="36062"/>
    <cellStyle name="Input 4 2 2 6" xfId="34123"/>
    <cellStyle name="Input 4 2 2 6 2" xfId="26708"/>
    <cellStyle name="Input 4 2 2 7" xfId="32617"/>
    <cellStyle name="Input 4 2 2 7 2" xfId="25962"/>
    <cellStyle name="Input 4 2 2 8" xfId="29538"/>
    <cellStyle name="Input 4 2 2 9" xfId="22787"/>
    <cellStyle name="Input 4 2 3" xfId="21793"/>
    <cellStyle name="Input 4 2 3 2" xfId="30033"/>
    <cellStyle name="Input 4 2 3 2 2" xfId="23272"/>
    <cellStyle name="Input 4 2 3 3" xfId="31966"/>
    <cellStyle name="Input 4 2 3 3 2" xfId="25172"/>
    <cellStyle name="Input 4 2 3 4" xfId="33470"/>
    <cellStyle name="Input 4 2 3 4 2" xfId="36451"/>
    <cellStyle name="Input 4 2 3 5" xfId="34140"/>
    <cellStyle name="Input 4 2 3 5 2" xfId="27076"/>
    <cellStyle name="Input 4 2 3 6" xfId="32415"/>
    <cellStyle name="Input 4 2 3 6 2" xfId="25617"/>
    <cellStyle name="Input 4 2 3 7" xfId="29436"/>
    <cellStyle name="Input 4 2 3 8" xfId="22703"/>
    <cellStyle name="Input 4 2 4" xfId="21665"/>
    <cellStyle name="Input 4 2 4 2" xfId="35187"/>
    <cellStyle name="Input 4 2 4 3" xfId="37719"/>
    <cellStyle name="Input 4 2 5" xfId="21817"/>
    <cellStyle name="Input 4 2 5 2" xfId="28916"/>
    <cellStyle name="Input 4 2 5 3" xfId="35619"/>
    <cellStyle name="Input 4 2 5 4" xfId="22187"/>
    <cellStyle name="Input 4 2 6" xfId="21597"/>
    <cellStyle name="Input 4 2 7" xfId="21777"/>
    <cellStyle name="Input 4 2 8" xfId="21762"/>
    <cellStyle name="Input 4 3" xfId="9417"/>
    <cellStyle name="Input 4 3 2" xfId="21695"/>
    <cellStyle name="Input 4 3 2 2" xfId="30650"/>
    <cellStyle name="Input 4 3 2 2 2" xfId="23863"/>
    <cellStyle name="Input 4 3 2 3" xfId="29986"/>
    <cellStyle name="Input 4 3 2 3 2" xfId="23226"/>
    <cellStyle name="Input 4 3 2 4" xfId="31982"/>
    <cellStyle name="Input 4 3 2 4 2" xfId="25188"/>
    <cellStyle name="Input 4 3 2 5" xfId="33416"/>
    <cellStyle name="Input 4 3 2 5 2" xfId="36647"/>
    <cellStyle name="Input 4 3 2 6" xfId="34124"/>
    <cellStyle name="Input 4 3 2 6 2" xfId="26713"/>
    <cellStyle name="Input 4 3 2 7" xfId="32201"/>
    <cellStyle name="Input 4 3 2 7 2" xfId="25407"/>
    <cellStyle name="Input 4 3 2 8" xfId="29539"/>
    <cellStyle name="Input 4 3 2 9" xfId="22788"/>
    <cellStyle name="Input 4 3 3" xfId="21792"/>
    <cellStyle name="Input 4 3 3 2" xfId="30031"/>
    <cellStyle name="Input 4 3 3 2 2" xfId="23270"/>
    <cellStyle name="Input 4 3 3 3" xfId="31967"/>
    <cellStyle name="Input 4 3 3 3 2" xfId="25173"/>
    <cellStyle name="Input 4 3 3 4" xfId="32965"/>
    <cellStyle name="Input 4 3 3 4 2" xfId="36414"/>
    <cellStyle name="Input 4 3 3 5" xfId="34139"/>
    <cellStyle name="Input 4 3 3 5 2" xfId="27071"/>
    <cellStyle name="Input 4 3 3 6" xfId="32262"/>
    <cellStyle name="Input 4 3 3 6 2" xfId="25467"/>
    <cellStyle name="Input 4 3 3 7" xfId="29437"/>
    <cellStyle name="Input 4 3 3 8" xfId="22704"/>
    <cellStyle name="Input 4 3 4" xfId="21670"/>
    <cellStyle name="Input 4 3 4 2" xfId="35188"/>
    <cellStyle name="Input 4 3 4 3" xfId="37720"/>
    <cellStyle name="Input 4 3 5" xfId="21812"/>
    <cellStyle name="Input 4 3 5 2" xfId="28917"/>
    <cellStyle name="Input 4 3 5 3" xfId="35620"/>
    <cellStyle name="Input 4 3 5 4" xfId="22188"/>
    <cellStyle name="Input 4 3 6" xfId="21606"/>
    <cellStyle name="Input 4 3 7" xfId="21776"/>
    <cellStyle name="Input 4 3 8" xfId="21763"/>
    <cellStyle name="Input 4 4" xfId="21693"/>
    <cellStyle name="Input 4 4 2" xfId="30648"/>
    <cellStyle name="Input 4 4 2 2" xfId="23861"/>
    <cellStyle name="Input 4 4 3" xfId="29968"/>
    <cellStyle name="Input 4 4 3 2" xfId="23208"/>
    <cellStyle name="Input 4 4 4" xfId="31984"/>
    <cellStyle name="Input 4 4 4 2" xfId="25190"/>
    <cellStyle name="Input 4 4 5" xfId="33048"/>
    <cellStyle name="Input 4 4 5 2" xfId="37011"/>
    <cellStyle name="Input 4 4 6" xfId="34122"/>
    <cellStyle name="Input 4 4 6 2" xfId="26707"/>
    <cellStyle name="Input 4 4 7" xfId="32838"/>
    <cellStyle name="Input 4 4 7 2" xfId="36509"/>
    <cellStyle name="Input 4 4 8" xfId="29537"/>
    <cellStyle name="Input 4 4 9" xfId="22786"/>
    <cellStyle name="Input 4 5" xfId="21794"/>
    <cellStyle name="Input 4 5 2" xfId="30034"/>
    <cellStyle name="Input 4 5 2 2" xfId="23273"/>
    <cellStyle name="Input 4 5 3" xfId="31965"/>
    <cellStyle name="Input 4 5 3 2" xfId="25171"/>
    <cellStyle name="Input 4 5 4" xfId="33850"/>
    <cellStyle name="Input 4 5 4 2" xfId="36744"/>
    <cellStyle name="Input 4 5 5" xfId="34141"/>
    <cellStyle name="Input 4 5 5 2" xfId="27081"/>
    <cellStyle name="Input 4 5 6" xfId="32616"/>
    <cellStyle name="Input 4 5 6 2" xfId="25961"/>
    <cellStyle name="Input 4 5 7" xfId="29435"/>
    <cellStyle name="Input 4 5 8" xfId="22702"/>
    <cellStyle name="Input 4 6" xfId="21660"/>
    <cellStyle name="Input 4 6 2" xfId="35186"/>
    <cellStyle name="Input 4 6 3" xfId="37718"/>
    <cellStyle name="Input 4 7" xfId="21822"/>
    <cellStyle name="Input 4 7 2" xfId="28915"/>
    <cellStyle name="Input 4 7 3" xfId="35618"/>
    <cellStyle name="Input 4 7 4" xfId="22186"/>
    <cellStyle name="Input 4 8" xfId="21592"/>
    <cellStyle name="Input 4 9" xfId="21778"/>
    <cellStyle name="Input 5" xfId="9418"/>
    <cellStyle name="Input 5 10" xfId="21764"/>
    <cellStyle name="Input 5 2" xfId="9419"/>
    <cellStyle name="Input 5 2 2" xfId="21697"/>
    <cellStyle name="Input 5 2 2 2" xfId="30652"/>
    <cellStyle name="Input 5 2 2 2 2" xfId="23865"/>
    <cellStyle name="Input 5 2 2 3" xfId="30008"/>
    <cellStyle name="Input 5 2 2 3 2" xfId="23248"/>
    <cellStyle name="Input 5 2 2 4" xfId="31980"/>
    <cellStyle name="Input 5 2 2 4 2" xfId="25186"/>
    <cellStyle name="Input 5 2 2 5" xfId="33778"/>
    <cellStyle name="Input 5 2 2 5 2" xfId="36215"/>
    <cellStyle name="Input 5 2 2 6" xfId="34126"/>
    <cellStyle name="Input 5 2 2 6 2" xfId="26715"/>
    <cellStyle name="Input 5 2 2 7" xfId="32263"/>
    <cellStyle name="Input 5 2 2 7 2" xfId="25468"/>
    <cellStyle name="Input 5 2 2 8" xfId="29541"/>
    <cellStyle name="Input 5 2 2 9" xfId="22790"/>
    <cellStyle name="Input 5 2 3" xfId="21790"/>
    <cellStyle name="Input 5 2 3 2" xfId="30027"/>
    <cellStyle name="Input 5 2 3 2 2" xfId="23266"/>
    <cellStyle name="Input 5 2 3 3" xfId="31969"/>
    <cellStyle name="Input 5 2 3 3 2" xfId="25175"/>
    <cellStyle name="Input 5 2 3 4" xfId="33192"/>
    <cellStyle name="Input 5 2 3 4 2" xfId="26735"/>
    <cellStyle name="Input 5 2 3 5" xfId="34137"/>
    <cellStyle name="Input 5 2 3 5 2" xfId="27061"/>
    <cellStyle name="Input 5 2 3 6" xfId="32243"/>
    <cellStyle name="Input 5 2 3 6 2" xfId="25448"/>
    <cellStyle name="Input 5 2 3 7" xfId="29439"/>
    <cellStyle name="Input 5 2 3 8" xfId="22706"/>
    <cellStyle name="Input 5 2 4" xfId="21680"/>
    <cellStyle name="Input 5 2 4 2" xfId="35190"/>
    <cellStyle name="Input 5 2 4 3" xfId="37722"/>
    <cellStyle name="Input 5 2 5" xfId="21802"/>
    <cellStyle name="Input 5 2 5 2" xfId="28919"/>
    <cellStyle name="Input 5 2 5 3" xfId="35622"/>
    <cellStyle name="Input 5 2 5 4" xfId="22190"/>
    <cellStyle name="Input 5 2 6" xfId="21709"/>
    <cellStyle name="Input 5 2 7" xfId="21774"/>
    <cellStyle name="Input 5 2 8" xfId="20965"/>
    <cellStyle name="Input 5 3" xfId="9420"/>
    <cellStyle name="Input 5 3 2" xfId="21698"/>
    <cellStyle name="Input 5 3 2 2" xfId="30653"/>
    <cellStyle name="Input 5 3 2 2 2" xfId="23866"/>
    <cellStyle name="Input 5 3 2 3" xfId="30009"/>
    <cellStyle name="Input 5 3 2 3 2" xfId="23249"/>
    <cellStyle name="Input 5 3 2 4" xfId="31979"/>
    <cellStyle name="Input 5 3 2 4 2" xfId="25185"/>
    <cellStyle name="Input 5 3 2 5" xfId="33262"/>
    <cellStyle name="Input 5 3 2 5 2" xfId="36845"/>
    <cellStyle name="Input 5 3 2 6" xfId="34127"/>
    <cellStyle name="Input 5 3 2 6 2" xfId="26716"/>
    <cellStyle name="Input 5 3 2 7" xfId="32395"/>
    <cellStyle name="Input 5 3 2 7 2" xfId="25597"/>
    <cellStyle name="Input 5 3 2 8" xfId="29542"/>
    <cellStyle name="Input 5 3 2 9" xfId="22791"/>
    <cellStyle name="Input 5 3 3" xfId="21789"/>
    <cellStyle name="Input 5 3 3 2" xfId="30026"/>
    <cellStyle name="Input 5 3 3 2 2" xfId="23265"/>
    <cellStyle name="Input 5 3 3 3" xfId="31970"/>
    <cellStyle name="Input 5 3 3 3 2" xfId="25176"/>
    <cellStyle name="Input 5 3 3 4" xfId="33049"/>
    <cellStyle name="Input 5 3 3 4 2" xfId="36859"/>
    <cellStyle name="Input 5 3 3 5" xfId="34136"/>
    <cellStyle name="Input 5 3 3 5 2" xfId="27056"/>
    <cellStyle name="Input 5 3 3 6" xfId="32614"/>
    <cellStyle name="Input 5 3 3 6 2" xfId="25959"/>
    <cellStyle name="Input 5 3 3 7" xfId="29440"/>
    <cellStyle name="Input 5 3 3 8" xfId="22707"/>
    <cellStyle name="Input 5 3 4" xfId="21685"/>
    <cellStyle name="Input 5 3 4 2" xfId="35191"/>
    <cellStyle name="Input 5 3 4 3" xfId="37723"/>
    <cellStyle name="Input 5 3 5" xfId="21784"/>
    <cellStyle name="Input 5 3 5 2" xfId="28920"/>
    <cellStyle name="Input 5 3 5 3" xfId="35623"/>
    <cellStyle name="Input 5 3 5 4" xfId="22191"/>
    <cellStyle name="Input 5 3 6" xfId="21710"/>
    <cellStyle name="Input 5 3 7" xfId="21773"/>
    <cellStyle name="Input 5 3 8" xfId="21765"/>
    <cellStyle name="Input 5 4" xfId="21696"/>
    <cellStyle name="Input 5 4 2" xfId="30651"/>
    <cellStyle name="Input 5 4 2 2" xfId="23864"/>
    <cellStyle name="Input 5 4 3" xfId="30003"/>
    <cellStyle name="Input 5 4 3 2" xfId="23243"/>
    <cellStyle name="Input 5 4 4" xfId="31981"/>
    <cellStyle name="Input 5 4 4 2" xfId="25187"/>
    <cellStyle name="Input 5 4 5" xfId="33469"/>
    <cellStyle name="Input 5 4 5 2" xfId="36924"/>
    <cellStyle name="Input 5 4 6" xfId="34125"/>
    <cellStyle name="Input 5 4 6 2" xfId="26714"/>
    <cellStyle name="Input 5 4 7" xfId="32837"/>
    <cellStyle name="Input 5 4 7 2" xfId="36873"/>
    <cellStyle name="Input 5 4 8" xfId="29540"/>
    <cellStyle name="Input 5 4 9" xfId="22789"/>
    <cellStyle name="Input 5 5" xfId="21791"/>
    <cellStyle name="Input 5 5 2" xfId="30029"/>
    <cellStyle name="Input 5 5 2 2" xfId="23268"/>
    <cellStyle name="Input 5 5 3" xfId="31968"/>
    <cellStyle name="Input 5 5 3 2" xfId="25174"/>
    <cellStyle name="Input 5 5 4" xfId="33261"/>
    <cellStyle name="Input 5 5 4 2" xfId="36970"/>
    <cellStyle name="Input 5 5 5" xfId="34138"/>
    <cellStyle name="Input 5 5 5 2" xfId="27066"/>
    <cellStyle name="Input 5 5 6" xfId="32833"/>
    <cellStyle name="Input 5 5 6 2" xfId="36382"/>
    <cellStyle name="Input 5 5 7" xfId="29438"/>
    <cellStyle name="Input 5 5 8" xfId="22705"/>
    <cellStyle name="Input 5 6" xfId="21675"/>
    <cellStyle name="Input 5 6 2" xfId="35189"/>
    <cellStyle name="Input 5 6 3" xfId="37721"/>
    <cellStyle name="Input 5 7" xfId="21807"/>
    <cellStyle name="Input 5 7 2" xfId="28918"/>
    <cellStyle name="Input 5 7 3" xfId="35621"/>
    <cellStyle name="Input 5 7 4" xfId="22189"/>
    <cellStyle name="Input 5 8" xfId="21708"/>
    <cellStyle name="Input 5 9" xfId="21775"/>
    <cellStyle name="Input 6" xfId="9421"/>
    <cellStyle name="Input 6 10" xfId="21766"/>
    <cellStyle name="Input 6 2" xfId="9422"/>
    <cellStyle name="Input 6 2 2" xfId="21700"/>
    <cellStyle name="Input 6 2 2 2" xfId="30655"/>
    <cellStyle name="Input 6 2 2 2 2" xfId="23868"/>
    <cellStyle name="Input 6 2 2 3" xfId="30013"/>
    <cellStyle name="Input 6 2 2 3 2" xfId="23252"/>
    <cellStyle name="Input 6 2 2 4" xfId="31977"/>
    <cellStyle name="Input 6 2 2 4 2" xfId="25183"/>
    <cellStyle name="Input 6 2 2 5" xfId="33759"/>
    <cellStyle name="Input 6 2 2 5 2" xfId="36813"/>
    <cellStyle name="Input 6 2 2 6" xfId="34129"/>
    <cellStyle name="Input 6 2 2 6 2" xfId="26718"/>
    <cellStyle name="Input 6 2 2 7" xfId="33712"/>
    <cellStyle name="Input 6 2 2 7 2" xfId="36186"/>
    <cellStyle name="Input 6 2 2 8" xfId="29544"/>
    <cellStyle name="Input 6 2 2 9" xfId="22793"/>
    <cellStyle name="Input 6 2 3" xfId="21787"/>
    <cellStyle name="Input 6 2 3 2" xfId="30023"/>
    <cellStyle name="Input 6 2 3 2 2" xfId="23262"/>
    <cellStyle name="Input 6 2 3 3" xfId="31972"/>
    <cellStyle name="Input 6 2 3 3 2" xfId="25178"/>
    <cellStyle name="Input 6 2 3 4" xfId="33614"/>
    <cellStyle name="Input 6 2 3 4 2" xfId="35999"/>
    <cellStyle name="Input 6 2 3 5" xfId="34134"/>
    <cellStyle name="Input 6 2 3 5 2" xfId="26724"/>
    <cellStyle name="Input 6 2 3 6" xfId="33694"/>
    <cellStyle name="Input 6 2 3 6 2" xfId="36596"/>
    <cellStyle name="Input 6 2 3 7" xfId="29442"/>
    <cellStyle name="Input 6 2 3 8" xfId="22709"/>
    <cellStyle name="Input 6 2 4" xfId="21705"/>
    <cellStyle name="Input 6 2 4 2" xfId="35193"/>
    <cellStyle name="Input 6 2 4 3" xfId="37725"/>
    <cellStyle name="Input 6 2 5" xfId="21782"/>
    <cellStyle name="Input 6 2 5 2" xfId="28922"/>
    <cellStyle name="Input 6 2 5 3" xfId="35625"/>
    <cellStyle name="Input 6 2 5 4" xfId="22193"/>
    <cellStyle name="Input 6 2 6" xfId="21712"/>
    <cellStyle name="Input 6 2 7" xfId="21771"/>
    <cellStyle name="Input 6 2 8" xfId="21767"/>
    <cellStyle name="Input 6 3" xfId="9423"/>
    <cellStyle name="Input 6 3 2" xfId="21701"/>
    <cellStyle name="Input 6 3 2 2" xfId="30656"/>
    <cellStyle name="Input 6 3 2 2 2" xfId="23869"/>
    <cellStyle name="Input 6 3 2 3" xfId="30015"/>
    <cellStyle name="Input 6 3 2 3 2" xfId="23254"/>
    <cellStyle name="Input 6 3 2 4" xfId="31976"/>
    <cellStyle name="Input 6 3 2 4 2" xfId="25182"/>
    <cellStyle name="Input 6 3 2 5" xfId="33891"/>
    <cellStyle name="Input 6 3 2 5 2" xfId="35898"/>
    <cellStyle name="Input 6 3 2 6" xfId="34130"/>
    <cellStyle name="Input 6 3 2 6 2" xfId="26719"/>
    <cellStyle name="Input 6 3 2 7" xfId="32581"/>
    <cellStyle name="Input 6 3 2 7 2" xfId="36559"/>
    <cellStyle name="Input 6 3 2 8" xfId="29545"/>
    <cellStyle name="Input 6 3 2 9" xfId="22794"/>
    <cellStyle name="Input 6 3 3" xfId="21786"/>
    <cellStyle name="Input 6 3 3 2" xfId="30021"/>
    <cellStyle name="Input 6 3 3 2 2" xfId="23260"/>
    <cellStyle name="Input 6 3 3 3" xfId="31973"/>
    <cellStyle name="Input 6 3 3 3 2" xfId="25179"/>
    <cellStyle name="Input 6 3 3 4" xfId="33558"/>
    <cellStyle name="Input 6 3 3 4 2" xfId="36926"/>
    <cellStyle name="Input 6 3 3 5" xfId="34133"/>
    <cellStyle name="Input 6 3 3 5 2" xfId="26722"/>
    <cellStyle name="Input 6 3 3 6" xfId="32615"/>
    <cellStyle name="Input 6 3 3 6 2" xfId="25960"/>
    <cellStyle name="Input 6 3 3 7" xfId="29443"/>
    <cellStyle name="Input 6 3 3 8" xfId="22710"/>
    <cellStyle name="Input 6 3 4" xfId="21706"/>
    <cellStyle name="Input 6 3 4 2" xfId="35194"/>
    <cellStyle name="Input 6 3 4 3" xfId="37726"/>
    <cellStyle name="Input 6 3 5" xfId="21781"/>
    <cellStyle name="Input 6 3 5 2" xfId="28923"/>
    <cellStyle name="Input 6 3 5 3" xfId="35626"/>
    <cellStyle name="Input 6 3 5 4" xfId="22194"/>
    <cellStyle name="Input 6 3 6" xfId="21713"/>
    <cellStyle name="Input 6 3 7" xfId="21770"/>
    <cellStyle name="Input 6 3 8" xfId="21768"/>
    <cellStyle name="Input 6 4" xfId="21699"/>
    <cellStyle name="Input 6 4 2" xfId="30654"/>
    <cellStyle name="Input 6 4 2 2" xfId="23867"/>
    <cellStyle name="Input 6 4 3" xfId="30011"/>
    <cellStyle name="Input 6 4 3 2" xfId="23251"/>
    <cellStyle name="Input 6 4 4" xfId="31978"/>
    <cellStyle name="Input 6 4 4 2" xfId="25184"/>
    <cellStyle name="Input 6 4 5" xfId="32962"/>
    <cellStyle name="Input 6 4 5 2" xfId="36042"/>
    <cellStyle name="Input 6 4 6" xfId="34128"/>
    <cellStyle name="Input 6 4 6 2" xfId="26717"/>
    <cellStyle name="Input 6 4 7" xfId="32836"/>
    <cellStyle name="Input 6 4 7 2" xfId="37013"/>
    <cellStyle name="Input 6 4 8" xfId="29543"/>
    <cellStyle name="Input 6 4 9" xfId="22792"/>
    <cellStyle name="Input 6 5" xfId="21788"/>
    <cellStyle name="Input 6 5 2" xfId="30024"/>
    <cellStyle name="Input 6 5 2 2" xfId="23263"/>
    <cellStyle name="Input 6 5 3" xfId="31971"/>
    <cellStyle name="Input 6 5 3 2" xfId="25177"/>
    <cellStyle name="Input 6 5 4" xfId="33417"/>
    <cellStyle name="Input 6 5 4 2" xfId="36711"/>
    <cellStyle name="Input 6 5 5" xfId="34135"/>
    <cellStyle name="Input 6 5 5 2" xfId="27051"/>
    <cellStyle name="Input 6 5 6" xfId="32834"/>
    <cellStyle name="Input 6 5 6 2" xfId="36128"/>
    <cellStyle name="Input 6 5 7" xfId="29441"/>
    <cellStyle name="Input 6 5 8" xfId="22708"/>
    <cellStyle name="Input 6 6" xfId="21704"/>
    <cellStyle name="Input 6 6 2" xfId="35192"/>
    <cellStyle name="Input 6 6 3" xfId="37724"/>
    <cellStyle name="Input 6 7" xfId="21783"/>
    <cellStyle name="Input 6 7 2" xfId="28921"/>
    <cellStyle name="Input 6 7 3" xfId="35624"/>
    <cellStyle name="Input 6 7 4" xfId="22192"/>
    <cellStyle name="Input 6 8" xfId="21711"/>
    <cellStyle name="Input 6 9" xfId="21772"/>
    <cellStyle name="Input 7" xfId="9424"/>
    <cellStyle name="Input 7 2" xfId="21702"/>
    <cellStyle name="Input 7 2 2" xfId="30657"/>
    <cellStyle name="Input 7 2 2 2" xfId="23870"/>
    <cellStyle name="Input 7 2 3" xfId="30016"/>
    <cellStyle name="Input 7 2 3 2" xfId="23255"/>
    <cellStyle name="Input 7 2 4" xfId="31975"/>
    <cellStyle name="Input 7 2 4 2" xfId="25181"/>
    <cellStyle name="Input 7 2 5" xfId="32963"/>
    <cellStyle name="Input 7 2 5 2" xfId="26303"/>
    <cellStyle name="Input 7 2 6" xfId="34131"/>
    <cellStyle name="Input 7 2 6 2" xfId="26720"/>
    <cellStyle name="Input 7 2 7" xfId="32618"/>
    <cellStyle name="Input 7 2 7 2" xfId="25963"/>
    <cellStyle name="Input 7 2 8" xfId="29546"/>
    <cellStyle name="Input 7 2 9" xfId="22795"/>
    <cellStyle name="Input 7 3" xfId="21785"/>
    <cellStyle name="Input 7 3 2" xfId="30019"/>
    <cellStyle name="Input 7 3 2 2" xfId="23258"/>
    <cellStyle name="Input 7 3 3" xfId="31974"/>
    <cellStyle name="Input 7 3 3 2" xfId="25180"/>
    <cellStyle name="Input 7 3 4" xfId="32964"/>
    <cellStyle name="Input 7 3 4 2" xfId="37234"/>
    <cellStyle name="Input 7 3 5" xfId="34132"/>
    <cellStyle name="Input 7 3 5 2" xfId="26721"/>
    <cellStyle name="Input 7 3 6" xfId="32835"/>
    <cellStyle name="Input 7 3 6 2" xfId="35966"/>
    <cellStyle name="Input 7 3 7" xfId="29444"/>
    <cellStyle name="Input 7 3 8" xfId="22711"/>
    <cellStyle name="Input 7 4" xfId="21707"/>
    <cellStyle name="Input 7 4 2" xfId="35195"/>
    <cellStyle name="Input 7 4 3" xfId="37727"/>
    <cellStyle name="Input 7 5" xfId="21780"/>
    <cellStyle name="Input 7 5 2" xfId="28924"/>
    <cellStyle name="Input 7 5 3" xfId="35627"/>
    <cellStyle name="Input 7 5 4" xfId="22195"/>
    <cellStyle name="Input 7 6" xfId="21714"/>
    <cellStyle name="Input 7 7" xfId="21769"/>
    <cellStyle name="Input 7 8" xfId="27014"/>
    <cellStyle name="inputExposure" xfId="9425"/>
    <cellStyle name="inputExposure 2" xfId="21703"/>
    <cellStyle name="inputExposure 2 2" xfId="30658"/>
    <cellStyle name="inputExposure 2 3" xfId="34867"/>
    <cellStyle name="inputExposure 2 4" xfId="29547"/>
    <cellStyle name="inputExposure 3" xfId="21715"/>
    <cellStyle name="inputExposure 4" xfId="289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22 2" xfId="34884"/>
    <cellStyle name="Normal 123" xfId="30454"/>
    <cellStyle name="Normal 123 2" xfId="35454"/>
    <cellStyle name="Normal 123 3" xfId="35026"/>
    <cellStyle name="Normal 124" xfId="35027"/>
    <cellStyle name="Normal 124 2" xfId="35455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26175"/>
    <cellStyle name="Note 2 10 2 2 10" xfId="23194"/>
    <cellStyle name="Note 2 10 2 2 2" xfId="30663"/>
    <cellStyle name="Note 2 10 2 2 2 2" xfId="23872"/>
    <cellStyle name="Note 2 10 2 2 3" xfId="30945"/>
    <cellStyle name="Note 2 10 2 2 3 2" xfId="24151"/>
    <cellStyle name="Note 2 10 2 2 4" xfId="31805"/>
    <cellStyle name="Note 2 10 2 2 4 2" xfId="25011"/>
    <cellStyle name="Note 2 10 2 2 5" xfId="33084"/>
    <cellStyle name="Note 2 10 2 2 5 2" xfId="36033"/>
    <cellStyle name="Note 2 10 2 2 6" xfId="34301"/>
    <cellStyle name="Note 2 10 2 2 6 2" xfId="27767"/>
    <cellStyle name="Note 2 10 2 2 7" xfId="32515"/>
    <cellStyle name="Note 2 10 2 2 7 2" xfId="25799"/>
    <cellStyle name="Note 2 10 2 2 8" xfId="34993"/>
    <cellStyle name="Note 2 10 2 2 8 2" xfId="37139"/>
    <cellStyle name="Note 2 10 2 2 8 3" xfId="37546"/>
    <cellStyle name="Note 2 10 2 2 9" xfId="29954"/>
    <cellStyle name="Note 2 10 2 3" xfId="21059"/>
    <cellStyle name="Note 2 10 2 3 2" xfId="29638"/>
    <cellStyle name="Note 2 10 2 3 2 2" xfId="22880"/>
    <cellStyle name="Note 2 10 2 3 3" xfId="32086"/>
    <cellStyle name="Note 2 10 2 3 3 2" xfId="25292"/>
    <cellStyle name="Note 2 10 2 3 4" xfId="32528"/>
    <cellStyle name="Note 2 10 2 3 4 2" xfId="25811"/>
    <cellStyle name="Note 2 10 2 3 5" xfId="33962"/>
    <cellStyle name="Note 2 10 2 3 5 2" xfId="36952"/>
    <cellStyle name="Note 2 10 2 3 6" xfId="34765"/>
    <cellStyle name="Note 2 10 2 3 6 2" xfId="37344"/>
    <cellStyle name="Note 2 10 2 3 7" xfId="34965"/>
    <cellStyle name="Note 2 10 2 3 7 2" xfId="37112"/>
    <cellStyle name="Note 2 10 2 3 7 3" xfId="37519"/>
    <cellStyle name="Note 2 10 2 3 8" xfId="29686"/>
    <cellStyle name="Note 2 10 2 3 9" xfId="22928"/>
    <cellStyle name="Note 2 10 2 4" xfId="26494"/>
    <cellStyle name="Note 2 10 2 4 2" xfId="35197"/>
    <cellStyle name="Note 2 10 2 4 3" xfId="37247"/>
    <cellStyle name="Note 2 10 2 4 4" xfId="37729"/>
    <cellStyle name="Note 2 10 2 5" xfId="26824"/>
    <cellStyle name="Note 2 10 2 5 2" xfId="28927"/>
    <cellStyle name="Note 2 10 2 5 3" xfId="35629"/>
    <cellStyle name="Note 2 10 2 5 4" xfId="22197"/>
    <cellStyle name="Note 2 10 2 6" xfId="27187"/>
    <cellStyle name="Note 2 10 2 7" xfId="27502"/>
    <cellStyle name="Note 2 10 2 8" xfId="27910"/>
    <cellStyle name="Note 2 10 3" xfId="20386"/>
    <cellStyle name="Note 2 10 3 2" xfId="26176"/>
    <cellStyle name="Note 2 10 3 2 10" xfId="23195"/>
    <cellStyle name="Note 2 10 3 2 2" xfId="30664"/>
    <cellStyle name="Note 2 10 3 2 2 2" xfId="23873"/>
    <cellStyle name="Note 2 10 3 2 3" xfId="30946"/>
    <cellStyle name="Note 2 10 3 2 3 2" xfId="24152"/>
    <cellStyle name="Note 2 10 3 2 4" xfId="31804"/>
    <cellStyle name="Note 2 10 3 2 4 2" xfId="25010"/>
    <cellStyle name="Note 2 10 3 2 5" xfId="33431"/>
    <cellStyle name="Note 2 10 3 2 5 2" xfId="36418"/>
    <cellStyle name="Note 2 10 3 2 6" xfId="34302"/>
    <cellStyle name="Note 2 10 3 2 6 2" xfId="27768"/>
    <cellStyle name="Note 2 10 3 2 7" xfId="33862"/>
    <cellStyle name="Note 2 10 3 2 7 2" xfId="36508"/>
    <cellStyle name="Note 2 10 3 2 8" xfId="34908"/>
    <cellStyle name="Note 2 10 3 2 8 2" xfId="37066"/>
    <cellStyle name="Note 2 10 3 2 8 3" xfId="37475"/>
    <cellStyle name="Note 2 10 3 2 9" xfId="29955"/>
    <cellStyle name="Note 2 10 3 3" xfId="21058"/>
    <cellStyle name="Note 2 10 3 3 2" xfId="29637"/>
    <cellStyle name="Note 2 10 3 3 2 2" xfId="22879"/>
    <cellStyle name="Note 2 10 3 3 3" xfId="33308"/>
    <cellStyle name="Note 2 10 3 3 3 2" xfId="36842"/>
    <cellStyle name="Note 2 10 3 3 4" xfId="32648"/>
    <cellStyle name="Note 2 10 3 3 4 2" xfId="26010"/>
    <cellStyle name="Note 2 10 3 3 5" xfId="33961"/>
    <cellStyle name="Note 2 10 3 3 5 2" xfId="36498"/>
    <cellStyle name="Note 2 10 3 3 6" xfId="34817"/>
    <cellStyle name="Note 2 10 3 3 6 2" xfId="37395"/>
    <cellStyle name="Note 2 10 3 3 7" xfId="32535"/>
    <cellStyle name="Note 2 10 3 3 7 2" xfId="36490"/>
    <cellStyle name="Note 2 10 3 3 7 3" xfId="25816"/>
    <cellStyle name="Note 2 10 3 3 8" xfId="29687"/>
    <cellStyle name="Note 2 10 3 3 9" xfId="22929"/>
    <cellStyle name="Note 2 10 3 4" xfId="26495"/>
    <cellStyle name="Note 2 10 3 4 2" xfId="35198"/>
    <cellStyle name="Note 2 10 3 4 3" xfId="37248"/>
    <cellStyle name="Note 2 10 3 4 4" xfId="37730"/>
    <cellStyle name="Note 2 10 3 5" xfId="26825"/>
    <cellStyle name="Note 2 10 3 5 2" xfId="28928"/>
    <cellStyle name="Note 2 10 3 5 3" xfId="35630"/>
    <cellStyle name="Note 2 10 3 5 4" xfId="22198"/>
    <cellStyle name="Note 2 10 3 6" xfId="27188"/>
    <cellStyle name="Note 2 10 3 7" xfId="27503"/>
    <cellStyle name="Note 2 10 3 8" xfId="27911"/>
    <cellStyle name="Note 2 10 4" xfId="20387"/>
    <cellStyle name="Note 2 10 4 2" xfId="26177"/>
    <cellStyle name="Note 2 10 4 2 10" xfId="23196"/>
    <cellStyle name="Note 2 10 4 2 2" xfId="30665"/>
    <cellStyle name="Note 2 10 4 2 2 2" xfId="23874"/>
    <cellStyle name="Note 2 10 4 2 3" xfId="30947"/>
    <cellStyle name="Note 2 10 4 2 3 2" xfId="24153"/>
    <cellStyle name="Note 2 10 4 2 4" xfId="31803"/>
    <cellStyle name="Note 2 10 4 2 4 2" xfId="25009"/>
    <cellStyle name="Note 2 10 4 2 5" xfId="33247"/>
    <cellStyle name="Note 2 10 4 2 5 2" xfId="36846"/>
    <cellStyle name="Note 2 10 4 2 6" xfId="34303"/>
    <cellStyle name="Note 2 10 4 2 6 2" xfId="27769"/>
    <cellStyle name="Note 2 10 4 2 7" xfId="32787"/>
    <cellStyle name="Note 2 10 4 2 7 2" xfId="36876"/>
    <cellStyle name="Note 2 10 4 2 8" xfId="34994"/>
    <cellStyle name="Note 2 10 4 2 8 2" xfId="37140"/>
    <cellStyle name="Note 2 10 4 2 8 3" xfId="37547"/>
    <cellStyle name="Note 2 10 4 2 9" xfId="29956"/>
    <cellStyle name="Note 2 10 4 3" xfId="21057"/>
    <cellStyle name="Note 2 10 4 3 2" xfId="29636"/>
    <cellStyle name="Note 2 10 4 3 2 2" xfId="22878"/>
    <cellStyle name="Note 2 10 4 3 3" xfId="33372"/>
    <cellStyle name="Note 2 10 4 3 3 2" xfId="36187"/>
    <cellStyle name="Note 2 10 4 3 4" xfId="33409"/>
    <cellStyle name="Note 2 10 4 3 4 2" xfId="36917"/>
    <cellStyle name="Note 2 10 4 3 5" xfId="33960"/>
    <cellStyle name="Note 2 10 4 3 5 2" xfId="37170"/>
    <cellStyle name="Note 2 10 4 3 6" xfId="32369"/>
    <cellStyle name="Note 2 10 4 3 6 2" xfId="25572"/>
    <cellStyle name="Note 2 10 4 3 7" xfId="34946"/>
    <cellStyle name="Note 2 10 4 3 7 2" xfId="37095"/>
    <cellStyle name="Note 2 10 4 3 7 3" xfId="37502"/>
    <cellStyle name="Note 2 10 4 3 8" xfId="29688"/>
    <cellStyle name="Note 2 10 4 3 9" xfId="22930"/>
    <cellStyle name="Note 2 10 4 4" xfId="26496"/>
    <cellStyle name="Note 2 10 4 4 2" xfId="35199"/>
    <cellStyle name="Note 2 10 4 4 3" xfId="37249"/>
    <cellStyle name="Note 2 10 4 4 4" xfId="37731"/>
    <cellStyle name="Note 2 10 4 5" xfId="26826"/>
    <cellStyle name="Note 2 10 4 5 2" xfId="28929"/>
    <cellStyle name="Note 2 10 4 5 3" xfId="35631"/>
    <cellStyle name="Note 2 10 4 5 4" xfId="22199"/>
    <cellStyle name="Note 2 10 4 6" xfId="27189"/>
    <cellStyle name="Note 2 10 4 7" xfId="27504"/>
    <cellStyle name="Note 2 10 4 8" xfId="27912"/>
    <cellStyle name="Note 2 10 5" xfId="20388"/>
    <cellStyle name="Note 2 10 5 2" xfId="26178"/>
    <cellStyle name="Note 2 10 5 2 10" xfId="23197"/>
    <cellStyle name="Note 2 10 5 2 2" xfId="30666"/>
    <cellStyle name="Note 2 10 5 2 2 2" xfId="23875"/>
    <cellStyle name="Note 2 10 5 2 3" xfId="30948"/>
    <cellStyle name="Note 2 10 5 2 3 2" xfId="24154"/>
    <cellStyle name="Note 2 10 5 2 4" xfId="31802"/>
    <cellStyle name="Note 2 10 5 2 4 2" xfId="25008"/>
    <cellStyle name="Note 2 10 5 2 5" xfId="33148"/>
    <cellStyle name="Note 2 10 5 2 5 2" xfId="36681"/>
    <cellStyle name="Note 2 10 5 2 6" xfId="34304"/>
    <cellStyle name="Note 2 10 5 2 6 2" xfId="27770"/>
    <cellStyle name="Note 2 10 5 2 7" xfId="32786"/>
    <cellStyle name="Note 2 10 5 2 7 2" xfId="36435"/>
    <cellStyle name="Note 2 10 5 2 8" xfId="34909"/>
    <cellStyle name="Note 2 10 5 2 8 2" xfId="37067"/>
    <cellStyle name="Note 2 10 5 2 8 3" xfId="37476"/>
    <cellStyle name="Note 2 10 5 2 9" xfId="29957"/>
    <cellStyle name="Note 2 10 5 3" xfId="21056"/>
    <cellStyle name="Note 2 10 5 3 2" xfId="29635"/>
    <cellStyle name="Note 2 10 5 3 2 2" xfId="22877"/>
    <cellStyle name="Note 2 10 5 3 3" xfId="32087"/>
    <cellStyle name="Note 2 10 5 3 3 2" xfId="25293"/>
    <cellStyle name="Note 2 10 5 3 4" xfId="32187"/>
    <cellStyle name="Note 2 10 5 3 4 2" xfId="25393"/>
    <cellStyle name="Note 2 10 5 3 5" xfId="33959"/>
    <cellStyle name="Note 2 10 5 3 5 2" xfId="26462"/>
    <cellStyle name="Note 2 10 5 3 6" xfId="34766"/>
    <cellStyle name="Note 2 10 5 3 6 2" xfId="37345"/>
    <cellStyle name="Note 2 10 5 3 7" xfId="34997"/>
    <cellStyle name="Note 2 10 5 3 7 2" xfId="37142"/>
    <cellStyle name="Note 2 10 5 3 7 3" xfId="37549"/>
    <cellStyle name="Note 2 10 5 3 8" xfId="29689"/>
    <cellStyle name="Note 2 10 5 3 9" xfId="22931"/>
    <cellStyle name="Note 2 10 5 4" xfId="26497"/>
    <cellStyle name="Note 2 10 5 4 2" xfId="35200"/>
    <cellStyle name="Note 2 10 5 4 3" xfId="37250"/>
    <cellStyle name="Note 2 10 5 4 4" xfId="37732"/>
    <cellStyle name="Note 2 10 5 5" xfId="26827"/>
    <cellStyle name="Note 2 10 5 5 2" xfId="28930"/>
    <cellStyle name="Note 2 10 5 5 3" xfId="35632"/>
    <cellStyle name="Note 2 10 5 5 4" xfId="22200"/>
    <cellStyle name="Note 2 10 5 6" xfId="27190"/>
    <cellStyle name="Note 2 10 5 7" xfId="27505"/>
    <cellStyle name="Note 2 10 5 8" xfId="27913"/>
    <cellStyle name="Note 2 11" xfId="20389"/>
    <cellStyle name="Note 2 11 2" xfId="20390"/>
    <cellStyle name="Note 2 11 2 2" xfId="26180"/>
    <cellStyle name="Note 2 11 2 2 10" xfId="23199"/>
    <cellStyle name="Note 2 11 2 2 2" xfId="30667"/>
    <cellStyle name="Note 2 11 2 2 2 2" xfId="23876"/>
    <cellStyle name="Note 2 11 2 2 3" xfId="30949"/>
    <cellStyle name="Note 2 11 2 2 3 2" xfId="24155"/>
    <cellStyle name="Note 2 11 2 2 4" xfId="31801"/>
    <cellStyle name="Note 2 11 2 2 4 2" xfId="25007"/>
    <cellStyle name="Note 2 11 2 2 5" xfId="32310"/>
    <cellStyle name="Note 2 11 2 2 5 2" xfId="25514"/>
    <cellStyle name="Note 2 11 2 2 6" xfId="34305"/>
    <cellStyle name="Note 2 11 2 2 6 2" xfId="27771"/>
    <cellStyle name="Note 2 11 2 2 7" xfId="32514"/>
    <cellStyle name="Note 2 11 2 2 7 2" xfId="25798"/>
    <cellStyle name="Note 2 11 2 2 8" xfId="34853"/>
    <cellStyle name="Note 2 11 2 2 8 2" xfId="37019"/>
    <cellStyle name="Note 2 11 2 2 8 3" xfId="37430"/>
    <cellStyle name="Note 2 11 2 2 9" xfId="29959"/>
    <cellStyle name="Note 2 11 2 3" xfId="21055"/>
    <cellStyle name="Note 2 11 2 3 2" xfId="29634"/>
    <cellStyle name="Note 2 11 2 3 2 2" xfId="22876"/>
    <cellStyle name="Note 2 11 2 3 3" xfId="33309"/>
    <cellStyle name="Note 2 11 2 3 3 2" xfId="36480"/>
    <cellStyle name="Note 2 11 2 3 4" xfId="33736"/>
    <cellStyle name="Note 2 11 2 3 4 2" xfId="37184"/>
    <cellStyle name="Note 2 11 2 3 5" xfId="33958"/>
    <cellStyle name="Note 2 11 2 3 5 2" xfId="35977"/>
    <cellStyle name="Note 2 11 2 3 6" xfId="34816"/>
    <cellStyle name="Note 2 11 2 3 6 2" xfId="37394"/>
    <cellStyle name="Note 2 11 2 3 7" xfId="34897"/>
    <cellStyle name="Note 2 11 2 3 7 2" xfId="37057"/>
    <cellStyle name="Note 2 11 2 3 7 3" xfId="37466"/>
    <cellStyle name="Note 2 11 2 3 8" xfId="29691"/>
    <cellStyle name="Note 2 11 2 3 9" xfId="22933"/>
    <cellStyle name="Note 2 11 2 4" xfId="26499"/>
    <cellStyle name="Note 2 11 2 4 2" xfId="35201"/>
    <cellStyle name="Note 2 11 2 4 3" xfId="37251"/>
    <cellStyle name="Note 2 11 2 4 4" xfId="37733"/>
    <cellStyle name="Note 2 11 2 5" xfId="26828"/>
    <cellStyle name="Note 2 11 2 5 2" xfId="28931"/>
    <cellStyle name="Note 2 11 2 5 3" xfId="35633"/>
    <cellStyle name="Note 2 11 2 5 4" xfId="22201"/>
    <cellStyle name="Note 2 11 2 6" xfId="27192"/>
    <cellStyle name="Note 2 11 2 7" xfId="27506"/>
    <cellStyle name="Note 2 11 2 8" xfId="27915"/>
    <cellStyle name="Note 2 11 3" xfId="20391"/>
    <cellStyle name="Note 2 11 3 2" xfId="26181"/>
    <cellStyle name="Note 2 11 3 2 10" xfId="23200"/>
    <cellStyle name="Note 2 11 3 2 2" xfId="30668"/>
    <cellStyle name="Note 2 11 3 2 2 2" xfId="23877"/>
    <cellStyle name="Note 2 11 3 2 3" xfId="30950"/>
    <cellStyle name="Note 2 11 3 2 3 2" xfId="24156"/>
    <cellStyle name="Note 2 11 3 2 4" xfId="31800"/>
    <cellStyle name="Note 2 11 3 2 4 2" xfId="25006"/>
    <cellStyle name="Note 2 11 3 2 5" xfId="33147"/>
    <cellStyle name="Note 2 11 3 2 5 2" xfId="37221"/>
    <cellStyle name="Note 2 11 3 2 6" xfId="34306"/>
    <cellStyle name="Note 2 11 3 2 6 2" xfId="27772"/>
    <cellStyle name="Note 2 11 3 2 7" xfId="32117"/>
    <cellStyle name="Note 2 11 3 2 7 2" xfId="25323"/>
    <cellStyle name="Note 2 11 3 2 8" xfId="34962"/>
    <cellStyle name="Note 2 11 3 2 8 2" xfId="37111"/>
    <cellStyle name="Note 2 11 3 2 8 3" xfId="37518"/>
    <cellStyle name="Note 2 11 3 2 9" xfId="29960"/>
    <cellStyle name="Note 2 11 3 3" xfId="21054"/>
    <cellStyle name="Note 2 11 3 3 2" xfId="29633"/>
    <cellStyle name="Note 2 11 3 3 2 2" xfId="22875"/>
    <cellStyle name="Note 2 11 3 3 3" xfId="33371"/>
    <cellStyle name="Note 2 11 3 3 3 2" xfId="36665"/>
    <cellStyle name="Note 2 11 3 3 4" xfId="32434"/>
    <cellStyle name="Note 2 11 3 3 4 2" xfId="25636"/>
    <cellStyle name="Note 2 11 3 3 5" xfId="33957"/>
    <cellStyle name="Note 2 11 3 3 5 2" xfId="36204"/>
    <cellStyle name="Note 2 11 3 3 6" xfId="34763"/>
    <cellStyle name="Note 2 11 3 3 6 2" xfId="37342"/>
    <cellStyle name="Note 2 11 3 3 7" xfId="34977"/>
    <cellStyle name="Note 2 11 3 3 7 2" xfId="37123"/>
    <cellStyle name="Note 2 11 3 3 7 3" xfId="37530"/>
    <cellStyle name="Note 2 11 3 3 8" xfId="29692"/>
    <cellStyle name="Note 2 11 3 3 9" xfId="22934"/>
    <cellStyle name="Note 2 11 3 4" xfId="26500"/>
    <cellStyle name="Note 2 11 3 4 2" xfId="35202"/>
    <cellStyle name="Note 2 11 3 4 3" xfId="37252"/>
    <cellStyle name="Note 2 11 3 4 4" xfId="37734"/>
    <cellStyle name="Note 2 11 3 5" xfId="26829"/>
    <cellStyle name="Note 2 11 3 5 2" xfId="28932"/>
    <cellStyle name="Note 2 11 3 5 3" xfId="35634"/>
    <cellStyle name="Note 2 11 3 5 4" xfId="22202"/>
    <cellStyle name="Note 2 11 3 6" xfId="27193"/>
    <cellStyle name="Note 2 11 3 7" xfId="27507"/>
    <cellStyle name="Note 2 11 3 8" xfId="27916"/>
    <cellStyle name="Note 2 11 4" xfId="20392"/>
    <cellStyle name="Note 2 11 4 2" xfId="26182"/>
    <cellStyle name="Note 2 11 4 2 10" xfId="23201"/>
    <cellStyle name="Note 2 11 4 2 2" xfId="30669"/>
    <cellStyle name="Note 2 11 4 2 2 2" xfId="23878"/>
    <cellStyle name="Note 2 11 4 2 3" xfId="30951"/>
    <cellStyle name="Note 2 11 4 2 3 2" xfId="24157"/>
    <cellStyle name="Note 2 11 4 2 4" xfId="31799"/>
    <cellStyle name="Note 2 11 4 2 4 2" xfId="25005"/>
    <cellStyle name="Note 2 11 4 2 5" xfId="33739"/>
    <cellStyle name="Note 2 11 4 2 5 2" xfId="36597"/>
    <cellStyle name="Note 2 11 4 2 6" xfId="34307"/>
    <cellStyle name="Note 2 11 4 2 6 2" xfId="27773"/>
    <cellStyle name="Note 2 11 4 2 7" xfId="32785"/>
    <cellStyle name="Note 2 11 4 2 7 2" xfId="37245"/>
    <cellStyle name="Note 2 11 4 2 8" xfId="34870"/>
    <cellStyle name="Note 2 11 4 2 8 2" xfId="37035"/>
    <cellStyle name="Note 2 11 4 2 8 3" xfId="37444"/>
    <cellStyle name="Note 2 11 4 2 9" xfId="29961"/>
    <cellStyle name="Note 2 11 4 3" xfId="21053"/>
    <cellStyle name="Note 2 11 4 3 2" xfId="29632"/>
    <cellStyle name="Note 2 11 4 3 2 2" xfId="22874"/>
    <cellStyle name="Note 2 11 4 3 3" xfId="33306"/>
    <cellStyle name="Note 2 11 4 3 3 2" xfId="35935"/>
    <cellStyle name="Note 2 11 4 3 4" xfId="33717"/>
    <cellStyle name="Note 2 11 4 3 4 2" xfId="36403"/>
    <cellStyle name="Note 2 11 4 3 5" xfId="33956"/>
    <cellStyle name="Note 2 11 4 3 5 2" xfId="36060"/>
    <cellStyle name="Note 2 11 4 3 6" xfId="34819"/>
    <cellStyle name="Note 2 11 4 3 6 2" xfId="37397"/>
    <cellStyle name="Note 2 11 4 3 7" xfId="34919"/>
    <cellStyle name="Note 2 11 4 3 7 2" xfId="37075"/>
    <cellStyle name="Note 2 11 4 3 7 3" xfId="37484"/>
    <cellStyle name="Note 2 11 4 3 8" xfId="29693"/>
    <cellStyle name="Note 2 11 4 3 9" xfId="22935"/>
    <cellStyle name="Note 2 11 4 4" xfId="26501"/>
    <cellStyle name="Note 2 11 4 4 2" xfId="35203"/>
    <cellStyle name="Note 2 11 4 4 3" xfId="37253"/>
    <cellStyle name="Note 2 11 4 4 4" xfId="37735"/>
    <cellStyle name="Note 2 11 4 5" xfId="26830"/>
    <cellStyle name="Note 2 11 4 5 2" xfId="28933"/>
    <cellStyle name="Note 2 11 4 5 3" xfId="35635"/>
    <cellStyle name="Note 2 11 4 5 4" xfId="22203"/>
    <cellStyle name="Note 2 11 4 6" xfId="27194"/>
    <cellStyle name="Note 2 11 4 7" xfId="27508"/>
    <cellStyle name="Note 2 11 4 8" xfId="27917"/>
    <cellStyle name="Note 2 11 5" xfId="20393"/>
    <cellStyle name="Note 2 11 5 2" xfId="26183"/>
    <cellStyle name="Note 2 11 5 2 10" xfId="23202"/>
    <cellStyle name="Note 2 11 5 2 2" xfId="30670"/>
    <cellStyle name="Note 2 11 5 2 2 2" xfId="23879"/>
    <cellStyle name="Note 2 11 5 2 3" xfId="30952"/>
    <cellStyle name="Note 2 11 5 2 3 2" xfId="24158"/>
    <cellStyle name="Note 2 11 5 2 4" xfId="31798"/>
    <cellStyle name="Note 2 11 5 2 4 2" xfId="25004"/>
    <cellStyle name="Note 2 11 5 2 5" xfId="32987"/>
    <cellStyle name="Note 2 11 5 2 5 2" xfId="36505"/>
    <cellStyle name="Note 2 11 5 2 6" xfId="34308"/>
    <cellStyle name="Note 2 11 5 2 6 2" xfId="27774"/>
    <cellStyle name="Note 2 11 5 2 7" xfId="32513"/>
    <cellStyle name="Note 2 11 5 2 7 2" xfId="25797"/>
    <cellStyle name="Note 2 11 5 2 8" xfId="34895"/>
    <cellStyle name="Note 2 11 5 2 8 2" xfId="37056"/>
    <cellStyle name="Note 2 11 5 2 8 3" xfId="37465"/>
    <cellStyle name="Note 2 11 5 2 9" xfId="29962"/>
    <cellStyle name="Note 2 11 5 3" xfId="21052"/>
    <cellStyle name="Note 2 11 5 3 2" xfId="29631"/>
    <cellStyle name="Note 2 11 5 3 2 2" xfId="22873"/>
    <cellStyle name="Note 2 11 5 3 3" xfId="33374"/>
    <cellStyle name="Note 2 11 5 3 3 2" xfId="36014"/>
    <cellStyle name="Note 2 11 5 3 4" xfId="33477"/>
    <cellStyle name="Note 2 11 5 3 4 2" xfId="36694"/>
    <cellStyle name="Note 2 11 5 3 5" xfId="33955"/>
    <cellStyle name="Note 2 11 5 3 5 2" xfId="36685"/>
    <cellStyle name="Note 2 11 5 3 6" xfId="32874"/>
    <cellStyle name="Note 2 11 5 3 6 2" xfId="37240"/>
    <cellStyle name="Note 2 11 5 3 7" xfId="32921"/>
    <cellStyle name="Note 2 11 5 3 7 2" xfId="36577"/>
    <cellStyle name="Note 2 11 5 3 7 3" xfId="36884"/>
    <cellStyle name="Note 2 11 5 3 8" xfId="29694"/>
    <cellStyle name="Note 2 11 5 3 9" xfId="22936"/>
    <cellStyle name="Note 2 11 5 4" xfId="26502"/>
    <cellStyle name="Note 2 11 5 4 2" xfId="35204"/>
    <cellStyle name="Note 2 11 5 4 3" xfId="37254"/>
    <cellStyle name="Note 2 11 5 4 4" xfId="37736"/>
    <cellStyle name="Note 2 11 5 5" xfId="26831"/>
    <cellStyle name="Note 2 11 5 5 2" xfId="28934"/>
    <cellStyle name="Note 2 11 5 5 3" xfId="35636"/>
    <cellStyle name="Note 2 11 5 5 4" xfId="22204"/>
    <cellStyle name="Note 2 11 5 6" xfId="27195"/>
    <cellStyle name="Note 2 11 5 7" xfId="27509"/>
    <cellStyle name="Note 2 11 5 8" xfId="27918"/>
    <cellStyle name="Note 2 12" xfId="20394"/>
    <cellStyle name="Note 2 12 2" xfId="20395"/>
    <cellStyle name="Note 2 12 2 2" xfId="26185"/>
    <cellStyle name="Note 2 12 2 2 10" xfId="23204"/>
    <cellStyle name="Note 2 12 2 2 2" xfId="30671"/>
    <cellStyle name="Note 2 12 2 2 2 2" xfId="23880"/>
    <cellStyle name="Note 2 12 2 2 3" xfId="30953"/>
    <cellStyle name="Note 2 12 2 2 3 2" xfId="24159"/>
    <cellStyle name="Note 2 12 2 2 4" xfId="31797"/>
    <cellStyle name="Note 2 12 2 2 4 2" xfId="25003"/>
    <cellStyle name="Note 2 12 2 2 5" xfId="33432"/>
    <cellStyle name="Note 2 12 2 2 5 2" xfId="36396"/>
    <cellStyle name="Note 2 12 2 2 6" xfId="34309"/>
    <cellStyle name="Note 2 12 2 2 6 2" xfId="27775"/>
    <cellStyle name="Note 2 12 2 2 7" xfId="33792"/>
    <cellStyle name="Note 2 12 2 2 7 2" xfId="36067"/>
    <cellStyle name="Note 2 12 2 2 8" xfId="34917"/>
    <cellStyle name="Note 2 12 2 2 8 2" xfId="37074"/>
    <cellStyle name="Note 2 12 2 2 8 3" xfId="37483"/>
    <cellStyle name="Note 2 12 2 2 9" xfId="29964"/>
    <cellStyle name="Note 2 12 2 3" xfId="21051"/>
    <cellStyle name="Note 2 12 2 3 2" xfId="29630"/>
    <cellStyle name="Note 2 12 2 3 2 2" xfId="22872"/>
    <cellStyle name="Note 2 12 2 3 3" xfId="32088"/>
    <cellStyle name="Note 2 12 2 3 3 2" xfId="25294"/>
    <cellStyle name="Note 2 12 2 3 4" xfId="32659"/>
    <cellStyle name="Note 2 12 2 3 4 2" xfId="26088"/>
    <cellStyle name="Note 2 12 2 3 5" xfId="33954"/>
    <cellStyle name="Note 2 12 2 3 5 2" xfId="36585"/>
    <cellStyle name="Note 2 12 2 3 6" xfId="34767"/>
    <cellStyle name="Note 2 12 2 3 6 2" xfId="37346"/>
    <cellStyle name="Note 2 12 2 3 7" xfId="34931"/>
    <cellStyle name="Note 2 12 2 3 7 2" xfId="37083"/>
    <cellStyle name="Note 2 12 2 3 7 3" xfId="37491"/>
    <cellStyle name="Note 2 12 2 3 8" xfId="29696"/>
    <cellStyle name="Note 2 12 2 3 9" xfId="22938"/>
    <cellStyle name="Note 2 12 2 4" xfId="26504"/>
    <cellStyle name="Note 2 12 2 4 2" xfId="35205"/>
    <cellStyle name="Note 2 12 2 4 3" xfId="37255"/>
    <cellStyle name="Note 2 12 2 4 4" xfId="37737"/>
    <cellStyle name="Note 2 12 2 5" xfId="26832"/>
    <cellStyle name="Note 2 12 2 5 2" xfId="28935"/>
    <cellStyle name="Note 2 12 2 5 3" xfId="35637"/>
    <cellStyle name="Note 2 12 2 5 4" xfId="22205"/>
    <cellStyle name="Note 2 12 2 6" xfId="27197"/>
    <cellStyle name="Note 2 12 2 7" xfId="27510"/>
    <cellStyle name="Note 2 12 2 8" xfId="27920"/>
    <cellStyle name="Note 2 12 3" xfId="20396"/>
    <cellStyle name="Note 2 12 3 2" xfId="26186"/>
    <cellStyle name="Note 2 12 3 2 10" xfId="23205"/>
    <cellStyle name="Note 2 12 3 2 2" xfId="30672"/>
    <cellStyle name="Note 2 12 3 2 2 2" xfId="23881"/>
    <cellStyle name="Note 2 12 3 2 3" xfId="30954"/>
    <cellStyle name="Note 2 12 3 2 3 2" xfId="24160"/>
    <cellStyle name="Note 2 12 3 2 4" xfId="31796"/>
    <cellStyle name="Note 2 12 3 2 4 2" xfId="25002"/>
    <cellStyle name="Note 2 12 3 2 5" xfId="33094"/>
    <cellStyle name="Note 2 12 3 2 5 2" xfId="36856"/>
    <cellStyle name="Note 2 12 3 2 6" xfId="34310"/>
    <cellStyle name="Note 2 12 3 2 6 2" xfId="27776"/>
    <cellStyle name="Note 2 12 3 2 7" xfId="34390"/>
    <cellStyle name="Note 2 12 3 2 7 2" xfId="27854"/>
    <cellStyle name="Note 2 12 3 2 8" xfId="33040"/>
    <cellStyle name="Note 2 12 3 2 8 2" xfId="36603"/>
    <cellStyle name="Note 2 12 3 2 8 3" xfId="26315"/>
    <cellStyle name="Note 2 12 3 2 9" xfId="29965"/>
    <cellStyle name="Note 2 12 3 3" xfId="21050"/>
    <cellStyle name="Note 2 12 3 3 2" xfId="29629"/>
    <cellStyle name="Note 2 12 3 3 2 2" xfId="22871"/>
    <cellStyle name="Note 2 12 3 3 3" xfId="33310"/>
    <cellStyle name="Note 2 12 3 3 3 2" xfId="36394"/>
    <cellStyle name="Note 2 12 3 3 4" xfId="33657"/>
    <cellStyle name="Note 2 12 3 3 4 2" xfId="36690"/>
    <cellStyle name="Note 2 12 3 3 5" xfId="33953"/>
    <cellStyle name="Note 2 12 3 3 5 2" xfId="36801"/>
    <cellStyle name="Note 2 12 3 3 6" xfId="34815"/>
    <cellStyle name="Note 2 12 3 3 6 2" xfId="37393"/>
    <cellStyle name="Note 2 12 3 3 7" xfId="34947"/>
    <cellStyle name="Note 2 12 3 3 7 2" xfId="37096"/>
    <cellStyle name="Note 2 12 3 3 7 3" xfId="37503"/>
    <cellStyle name="Note 2 12 3 3 8" xfId="29697"/>
    <cellStyle name="Note 2 12 3 3 9" xfId="22939"/>
    <cellStyle name="Note 2 12 3 4" xfId="26505"/>
    <cellStyle name="Note 2 12 3 4 2" xfId="35206"/>
    <cellStyle name="Note 2 12 3 4 3" xfId="37256"/>
    <cellStyle name="Note 2 12 3 4 4" xfId="37738"/>
    <cellStyle name="Note 2 12 3 5" xfId="26833"/>
    <cellStyle name="Note 2 12 3 5 2" xfId="28936"/>
    <cellStyle name="Note 2 12 3 5 3" xfId="35638"/>
    <cellStyle name="Note 2 12 3 5 4" xfId="22206"/>
    <cellStyle name="Note 2 12 3 6" xfId="27198"/>
    <cellStyle name="Note 2 12 3 7" xfId="27511"/>
    <cellStyle name="Note 2 12 3 8" xfId="27921"/>
    <cellStyle name="Note 2 12 4" xfId="20397"/>
    <cellStyle name="Note 2 12 4 2" xfId="26187"/>
    <cellStyle name="Note 2 12 4 2 10" xfId="23206"/>
    <cellStyle name="Note 2 12 4 2 2" xfId="30673"/>
    <cellStyle name="Note 2 12 4 2 2 2" xfId="23882"/>
    <cellStyle name="Note 2 12 4 2 3" xfId="30955"/>
    <cellStyle name="Note 2 12 4 2 3 2" xfId="24161"/>
    <cellStyle name="Note 2 12 4 2 4" xfId="31795"/>
    <cellStyle name="Note 2 12 4 2 4 2" xfId="25001"/>
    <cellStyle name="Note 2 12 4 2 5" xfId="33150"/>
    <cellStyle name="Note 2 12 4 2 5 2" xfId="36446"/>
    <cellStyle name="Note 2 12 4 2 6" xfId="34311"/>
    <cellStyle name="Note 2 12 4 2 6 2" xfId="27777"/>
    <cellStyle name="Note 2 12 4 2 7" xfId="34561"/>
    <cellStyle name="Note 2 12 4 2 7 2" xfId="28459"/>
    <cellStyle name="Note 2 12 4 2 8" xfId="34856"/>
    <cellStyle name="Note 2 12 4 2 8 2" xfId="37022"/>
    <cellStyle name="Note 2 12 4 2 8 3" xfId="37433"/>
    <cellStyle name="Note 2 12 4 2 9" xfId="29966"/>
    <cellStyle name="Note 2 12 4 3" xfId="21049"/>
    <cellStyle name="Note 2 12 4 3 2" xfId="29628"/>
    <cellStyle name="Note 2 12 4 3 2 2" xfId="22870"/>
    <cellStyle name="Note 2 12 4 3 3" xfId="33370"/>
    <cellStyle name="Note 2 12 4 3 3 2" xfId="36514"/>
    <cellStyle name="Note 2 12 4 3 4" xfId="33041"/>
    <cellStyle name="Note 2 12 4 3 4 2" xfId="37228"/>
    <cellStyle name="Note 2 12 4 3 5" xfId="33952"/>
    <cellStyle name="Note 2 12 4 3 5 2" xfId="36485"/>
    <cellStyle name="Note 2 12 4 3 6" xfId="32875"/>
    <cellStyle name="Note 2 12 4 3 6 2" xfId="36539"/>
    <cellStyle name="Note 2 12 4 3 7" xfId="34998"/>
    <cellStyle name="Note 2 12 4 3 7 2" xfId="37143"/>
    <cellStyle name="Note 2 12 4 3 7 3" xfId="37550"/>
    <cellStyle name="Note 2 12 4 3 8" xfId="29698"/>
    <cellStyle name="Note 2 12 4 3 9" xfId="22940"/>
    <cellStyle name="Note 2 12 4 4" xfId="26506"/>
    <cellStyle name="Note 2 12 4 4 2" xfId="35207"/>
    <cellStyle name="Note 2 12 4 4 3" xfId="37257"/>
    <cellStyle name="Note 2 12 4 4 4" xfId="37739"/>
    <cellStyle name="Note 2 12 4 5" xfId="26834"/>
    <cellStyle name="Note 2 12 4 5 2" xfId="28937"/>
    <cellStyle name="Note 2 12 4 5 3" xfId="35639"/>
    <cellStyle name="Note 2 12 4 5 4" xfId="22207"/>
    <cellStyle name="Note 2 12 4 6" xfId="27199"/>
    <cellStyle name="Note 2 12 4 7" xfId="27512"/>
    <cellStyle name="Note 2 12 4 8" xfId="27922"/>
    <cellStyle name="Note 2 12 5" xfId="20398"/>
    <cellStyle name="Note 2 12 5 2" xfId="26188"/>
    <cellStyle name="Note 2 12 5 2 10" xfId="23207"/>
    <cellStyle name="Note 2 12 5 2 2" xfId="30674"/>
    <cellStyle name="Note 2 12 5 2 2 2" xfId="23883"/>
    <cellStyle name="Note 2 12 5 2 3" xfId="30956"/>
    <cellStyle name="Note 2 12 5 2 3 2" xfId="24162"/>
    <cellStyle name="Note 2 12 5 2 4" xfId="31794"/>
    <cellStyle name="Note 2 12 5 2 4 2" xfId="25000"/>
    <cellStyle name="Note 2 12 5 2 5" xfId="33634"/>
    <cellStyle name="Note 2 12 5 2 5 2" xfId="36718"/>
    <cellStyle name="Note 2 12 5 2 6" xfId="34312"/>
    <cellStyle name="Note 2 12 5 2 6 2" xfId="27778"/>
    <cellStyle name="Note 2 12 5 2 7" xfId="32784"/>
    <cellStyle name="Note 2 12 5 2 7 2" xfId="26281"/>
    <cellStyle name="Note 2 12 5 2 8" xfId="32919"/>
    <cellStyle name="Note 2 12 5 2 8 2" xfId="36576"/>
    <cellStyle name="Note 2 12 5 2 8 3" xfId="37237"/>
    <cellStyle name="Note 2 12 5 2 9" xfId="29967"/>
    <cellStyle name="Note 2 12 5 3" xfId="21048"/>
    <cellStyle name="Note 2 12 5 3 2" xfId="29627"/>
    <cellStyle name="Note 2 12 5 3 2 2" xfId="22869"/>
    <cellStyle name="Note 2 12 5 3 3" xfId="32089"/>
    <cellStyle name="Note 2 12 5 3 3 2" xfId="25295"/>
    <cellStyle name="Note 2 12 5 3 4" xfId="33629"/>
    <cellStyle name="Note 2 12 5 3 4 2" xfId="35998"/>
    <cellStyle name="Note 2 12 5 3 5" xfId="33951"/>
    <cellStyle name="Note 2 12 5 3 5 2" xfId="35894"/>
    <cellStyle name="Note 2 12 5 3 6" xfId="34768"/>
    <cellStyle name="Note 2 12 5 3 6 2" xfId="37347"/>
    <cellStyle name="Note 2 12 5 3 7" xfId="33749"/>
    <cellStyle name="Note 2 12 5 3 7 2" xfId="36770"/>
    <cellStyle name="Note 2 12 5 3 7 3" xfId="35990"/>
    <cellStyle name="Note 2 12 5 3 8" xfId="29699"/>
    <cellStyle name="Note 2 12 5 3 9" xfId="22941"/>
    <cellStyle name="Note 2 12 5 4" xfId="26507"/>
    <cellStyle name="Note 2 12 5 4 2" xfId="35208"/>
    <cellStyle name="Note 2 12 5 4 3" xfId="37258"/>
    <cellStyle name="Note 2 12 5 4 4" xfId="37740"/>
    <cellStyle name="Note 2 12 5 5" xfId="26835"/>
    <cellStyle name="Note 2 12 5 5 2" xfId="28938"/>
    <cellStyle name="Note 2 12 5 5 3" xfId="35640"/>
    <cellStyle name="Note 2 12 5 5 4" xfId="22208"/>
    <cellStyle name="Note 2 12 5 6" xfId="27200"/>
    <cellStyle name="Note 2 12 5 7" xfId="27513"/>
    <cellStyle name="Note 2 12 5 8" xfId="27923"/>
    <cellStyle name="Note 2 13" xfId="20399"/>
    <cellStyle name="Note 2 13 2" xfId="20400"/>
    <cellStyle name="Note 2 13 2 2" xfId="26190"/>
    <cellStyle name="Note 2 13 2 2 10" xfId="23209"/>
    <cellStyle name="Note 2 13 2 2 2" xfId="30675"/>
    <cellStyle name="Note 2 13 2 2 2 2" xfId="23884"/>
    <cellStyle name="Note 2 13 2 2 3" xfId="30957"/>
    <cellStyle name="Note 2 13 2 2 3 2" xfId="24163"/>
    <cellStyle name="Note 2 13 2 2 4" xfId="31793"/>
    <cellStyle name="Note 2 13 2 2 4 2" xfId="24999"/>
    <cellStyle name="Note 2 13 2 2 5" xfId="33246"/>
    <cellStyle name="Note 2 13 2 2 5 2" xfId="36465"/>
    <cellStyle name="Note 2 13 2 2 6" xfId="34313"/>
    <cellStyle name="Note 2 13 2 2 6 2" xfId="27779"/>
    <cellStyle name="Note 2 13 2 2 7" xfId="32512"/>
    <cellStyle name="Note 2 13 2 2 7 2" xfId="25796"/>
    <cellStyle name="Note 2 13 2 2 8" xfId="34960"/>
    <cellStyle name="Note 2 13 2 2 8 2" xfId="37109"/>
    <cellStyle name="Note 2 13 2 2 8 3" xfId="37516"/>
    <cellStyle name="Note 2 13 2 2 9" xfId="29969"/>
    <cellStyle name="Note 2 13 2 3" xfId="21047"/>
    <cellStyle name="Note 2 13 2 3 2" xfId="29626"/>
    <cellStyle name="Note 2 13 2 3 2 2" xfId="22868"/>
    <cellStyle name="Note 2 13 2 3 3" xfId="33311"/>
    <cellStyle name="Note 2 13 2 3 3 2" xfId="36095"/>
    <cellStyle name="Note 2 13 2 3 4" xfId="33703"/>
    <cellStyle name="Note 2 13 2 3 4 2" xfId="36220"/>
    <cellStyle name="Note 2 13 2 3 5" xfId="33950"/>
    <cellStyle name="Note 2 13 2 3 5 2" xfId="36291"/>
    <cellStyle name="Note 2 13 2 3 6" xfId="34814"/>
    <cellStyle name="Note 2 13 2 3 6 2" xfId="37392"/>
    <cellStyle name="Note 2 13 2 3 7" xfId="34978"/>
    <cellStyle name="Note 2 13 2 3 7 2" xfId="37124"/>
    <cellStyle name="Note 2 13 2 3 7 3" xfId="37531"/>
    <cellStyle name="Note 2 13 2 3 8" xfId="29701"/>
    <cellStyle name="Note 2 13 2 3 9" xfId="22943"/>
    <cellStyle name="Note 2 13 2 4" xfId="26509"/>
    <cellStyle name="Note 2 13 2 4 2" xfId="35209"/>
    <cellStyle name="Note 2 13 2 4 3" xfId="37259"/>
    <cellStyle name="Note 2 13 2 4 4" xfId="37741"/>
    <cellStyle name="Note 2 13 2 5" xfId="26836"/>
    <cellStyle name="Note 2 13 2 5 2" xfId="28939"/>
    <cellStyle name="Note 2 13 2 5 3" xfId="35641"/>
    <cellStyle name="Note 2 13 2 5 4" xfId="22209"/>
    <cellStyle name="Note 2 13 2 6" xfId="27202"/>
    <cellStyle name="Note 2 13 2 7" xfId="27514"/>
    <cellStyle name="Note 2 13 2 8" xfId="27925"/>
    <cellStyle name="Note 2 13 3" xfId="20401"/>
    <cellStyle name="Note 2 13 3 2" xfId="26191"/>
    <cellStyle name="Note 2 13 3 2 10" xfId="23210"/>
    <cellStyle name="Note 2 13 3 2 2" xfId="30676"/>
    <cellStyle name="Note 2 13 3 2 2 2" xfId="23885"/>
    <cellStyle name="Note 2 13 3 2 3" xfId="30958"/>
    <cellStyle name="Note 2 13 3 2 3 2" xfId="24164"/>
    <cellStyle name="Note 2 13 3 2 4" xfId="31792"/>
    <cellStyle name="Note 2 13 3 2 4 2" xfId="24998"/>
    <cellStyle name="Note 2 13 3 2 5" xfId="33151"/>
    <cellStyle name="Note 2 13 3 2 5 2" xfId="36361"/>
    <cellStyle name="Note 2 13 3 2 6" xfId="34314"/>
    <cellStyle name="Note 2 13 3 2 6 2" xfId="27780"/>
    <cellStyle name="Note 2 13 3 2 7" xfId="33118"/>
    <cellStyle name="Note 2 13 3 2 7 2" xfId="36532"/>
    <cellStyle name="Note 2 13 3 2 8" xfId="34868"/>
    <cellStyle name="Note 2 13 3 2 8 2" xfId="37033"/>
    <cellStyle name="Note 2 13 3 2 8 3" xfId="37442"/>
    <cellStyle name="Note 2 13 3 2 9" xfId="29970"/>
    <cellStyle name="Note 2 13 3 3" xfId="21046"/>
    <cellStyle name="Note 2 13 3 3 2" xfId="29625"/>
    <cellStyle name="Note 2 13 3 3 2 2" xfId="22867"/>
    <cellStyle name="Note 2 13 3 3 3" xfId="33369"/>
    <cellStyle name="Note 2 13 3 3 3 2" xfId="36838"/>
    <cellStyle name="Note 2 13 3 3 4" xfId="32940"/>
    <cellStyle name="Note 2 13 3 3 4 2" xfId="36137"/>
    <cellStyle name="Note 2 13 3 3 5" xfId="33949"/>
    <cellStyle name="Note 2 13 3 3 5 2" xfId="36310"/>
    <cellStyle name="Note 2 13 3 3 6" xfId="33835"/>
    <cellStyle name="Note 2 13 3 3 6 2" xfId="36671"/>
    <cellStyle name="Note 2 13 3 3 7" xfId="33275"/>
    <cellStyle name="Note 2 13 3 3 7 2" xfId="36649"/>
    <cellStyle name="Note 2 13 3 3 7 3" xfId="35937"/>
    <cellStyle name="Note 2 13 3 3 8" xfId="29702"/>
    <cellStyle name="Note 2 13 3 3 9" xfId="22944"/>
    <cellStyle name="Note 2 13 3 4" xfId="26510"/>
    <cellStyle name="Note 2 13 3 4 2" xfId="35210"/>
    <cellStyle name="Note 2 13 3 4 3" xfId="37260"/>
    <cellStyle name="Note 2 13 3 4 4" xfId="37742"/>
    <cellStyle name="Note 2 13 3 5" xfId="26837"/>
    <cellStyle name="Note 2 13 3 5 2" xfId="28940"/>
    <cellStyle name="Note 2 13 3 5 3" xfId="35642"/>
    <cellStyle name="Note 2 13 3 5 4" xfId="22210"/>
    <cellStyle name="Note 2 13 3 6" xfId="27203"/>
    <cellStyle name="Note 2 13 3 7" xfId="27515"/>
    <cellStyle name="Note 2 13 3 8" xfId="27926"/>
    <cellStyle name="Note 2 13 4" xfId="20402"/>
    <cellStyle name="Note 2 13 4 2" xfId="26192"/>
    <cellStyle name="Note 2 13 4 2 10" xfId="23211"/>
    <cellStyle name="Note 2 13 4 2 2" xfId="30677"/>
    <cellStyle name="Note 2 13 4 2 2 2" xfId="23886"/>
    <cellStyle name="Note 2 13 4 2 3" xfId="30959"/>
    <cellStyle name="Note 2 13 4 2 3 2" xfId="24165"/>
    <cellStyle name="Note 2 13 4 2 4" xfId="31791"/>
    <cellStyle name="Note 2 13 4 2 4 2" xfId="24997"/>
    <cellStyle name="Note 2 13 4 2 5" xfId="32311"/>
    <cellStyle name="Note 2 13 4 2 5 2" xfId="25515"/>
    <cellStyle name="Note 2 13 4 2 6" xfId="34315"/>
    <cellStyle name="Note 2 13 4 2 6 2" xfId="27781"/>
    <cellStyle name="Note 2 13 4 2 7" xfId="32783"/>
    <cellStyle name="Note 2 13 4 2 7 2" xfId="26274"/>
    <cellStyle name="Note 2 13 4 2 8" xfId="34961"/>
    <cellStyle name="Note 2 13 4 2 8 2" xfId="37110"/>
    <cellStyle name="Note 2 13 4 2 8 3" xfId="37517"/>
    <cellStyle name="Note 2 13 4 2 9" xfId="29971"/>
    <cellStyle name="Note 2 13 4 3" xfId="21045"/>
    <cellStyle name="Note 2 13 4 3 2" xfId="29624"/>
    <cellStyle name="Note 2 13 4 3 2 2" xfId="22866"/>
    <cellStyle name="Note 2 13 4 3 3" xfId="32090"/>
    <cellStyle name="Note 2 13 4 3 3 2" xfId="25296"/>
    <cellStyle name="Note 2 13 4 3 4" xfId="33863"/>
    <cellStyle name="Note 2 13 4 3 4 2" xfId="36807"/>
    <cellStyle name="Note 2 13 4 3 5" xfId="33948"/>
    <cellStyle name="Note 2 13 4 3 5 2" xfId="36641"/>
    <cellStyle name="Note 2 13 4 3 6" xfId="34769"/>
    <cellStyle name="Note 2 13 4 3 6 2" xfId="37348"/>
    <cellStyle name="Note 2 13 4 3 7" xfId="32922"/>
    <cellStyle name="Note 2 13 4 3 7 2" xfId="36578"/>
    <cellStyle name="Note 2 13 4 3 7 3" xfId="36775"/>
    <cellStyle name="Note 2 13 4 3 8" xfId="29703"/>
    <cellStyle name="Note 2 13 4 3 9" xfId="22945"/>
    <cellStyle name="Note 2 13 4 4" xfId="26511"/>
    <cellStyle name="Note 2 13 4 4 2" xfId="35211"/>
    <cellStyle name="Note 2 13 4 4 3" xfId="37261"/>
    <cellStyle name="Note 2 13 4 4 4" xfId="37743"/>
    <cellStyle name="Note 2 13 4 5" xfId="26838"/>
    <cellStyle name="Note 2 13 4 5 2" xfId="28941"/>
    <cellStyle name="Note 2 13 4 5 3" xfId="35643"/>
    <cellStyle name="Note 2 13 4 5 4" xfId="22211"/>
    <cellStyle name="Note 2 13 4 6" xfId="27204"/>
    <cellStyle name="Note 2 13 4 7" xfId="27516"/>
    <cellStyle name="Note 2 13 4 8" xfId="27927"/>
    <cellStyle name="Note 2 13 5" xfId="20403"/>
    <cellStyle name="Note 2 13 5 2" xfId="26193"/>
    <cellStyle name="Note 2 13 5 2 10" xfId="23212"/>
    <cellStyle name="Note 2 13 5 2 2" xfId="30678"/>
    <cellStyle name="Note 2 13 5 2 2 2" xfId="23887"/>
    <cellStyle name="Note 2 13 5 2 3" xfId="30960"/>
    <cellStyle name="Note 2 13 5 2 3 2" xfId="24166"/>
    <cellStyle name="Note 2 13 5 2 4" xfId="31790"/>
    <cellStyle name="Note 2 13 5 2 4 2" xfId="24996"/>
    <cellStyle name="Note 2 13 5 2 5" xfId="32988"/>
    <cellStyle name="Note 2 13 5 2 5 2" xfId="36863"/>
    <cellStyle name="Note 2 13 5 2 6" xfId="34316"/>
    <cellStyle name="Note 2 13 5 2 6 2" xfId="27782"/>
    <cellStyle name="Note 2 13 5 2 7" xfId="32511"/>
    <cellStyle name="Note 2 13 5 2 7 2" xfId="25795"/>
    <cellStyle name="Note 2 13 5 2 8" xfId="34869"/>
    <cellStyle name="Note 2 13 5 2 8 2" xfId="37034"/>
    <cellStyle name="Note 2 13 5 2 8 3" xfId="37443"/>
    <cellStyle name="Note 2 13 5 2 9" xfId="29972"/>
    <cellStyle name="Note 2 13 5 3" xfId="21044"/>
    <cellStyle name="Note 2 13 5 3 2" xfId="29623"/>
    <cellStyle name="Note 2 13 5 3 2 2" xfId="22865"/>
    <cellStyle name="Note 2 13 5 3 3" xfId="33312"/>
    <cellStyle name="Note 2 13 5 3 3 2" xfId="36245"/>
    <cellStyle name="Note 2 13 5 3 4" xfId="32280"/>
    <cellStyle name="Note 2 13 5 3 4 2" xfId="25485"/>
    <cellStyle name="Note 2 13 5 3 5" xfId="33947"/>
    <cellStyle name="Note 2 13 5 3 5 2" xfId="36951"/>
    <cellStyle name="Note 2 13 5 3 6" xfId="34813"/>
    <cellStyle name="Note 2 13 5 3 6 2" xfId="37391"/>
    <cellStyle name="Note 2 13 5 3 7" xfId="33276"/>
    <cellStyle name="Note 2 13 5 3 7 2" xfId="36650"/>
    <cellStyle name="Note 2 13 5 3 7 3" xfId="37003"/>
    <cellStyle name="Note 2 13 5 3 8" xfId="29704"/>
    <cellStyle name="Note 2 13 5 3 9" xfId="22946"/>
    <cellStyle name="Note 2 13 5 4" xfId="26512"/>
    <cellStyle name="Note 2 13 5 4 2" xfId="35212"/>
    <cellStyle name="Note 2 13 5 4 3" xfId="37262"/>
    <cellStyle name="Note 2 13 5 4 4" xfId="37744"/>
    <cellStyle name="Note 2 13 5 5" xfId="26839"/>
    <cellStyle name="Note 2 13 5 5 2" xfId="28942"/>
    <cellStyle name="Note 2 13 5 5 3" xfId="35644"/>
    <cellStyle name="Note 2 13 5 5 4" xfId="22212"/>
    <cellStyle name="Note 2 13 5 6" xfId="27205"/>
    <cellStyle name="Note 2 13 5 7" xfId="27517"/>
    <cellStyle name="Note 2 13 5 8" xfId="27928"/>
    <cellStyle name="Note 2 14" xfId="20404"/>
    <cellStyle name="Note 2 14 2" xfId="20405"/>
    <cellStyle name="Note 2 14 2 2" xfId="26195"/>
    <cellStyle name="Note 2 14 2 2 10" xfId="23214"/>
    <cellStyle name="Note 2 14 2 2 2" xfId="30680"/>
    <cellStyle name="Note 2 14 2 2 2 2" xfId="23889"/>
    <cellStyle name="Note 2 14 2 2 3" xfId="30962"/>
    <cellStyle name="Note 2 14 2 2 3 2" xfId="24168"/>
    <cellStyle name="Note 2 14 2 2 4" xfId="31788"/>
    <cellStyle name="Note 2 14 2 2 4 2" xfId="24994"/>
    <cellStyle name="Note 2 14 2 2 5" xfId="33789"/>
    <cellStyle name="Note 2 14 2 2 5 2" xfId="36808"/>
    <cellStyle name="Note 2 14 2 2 6" xfId="34318"/>
    <cellStyle name="Note 2 14 2 2 6 2" xfId="27784"/>
    <cellStyle name="Note 2 14 2 2 7" xfId="32782"/>
    <cellStyle name="Note 2 14 2 2 7 2" xfId="26269"/>
    <cellStyle name="Note 2 14 2 2 8" xfId="34878"/>
    <cellStyle name="Note 2 14 2 2 8 2" xfId="37042"/>
    <cellStyle name="Note 2 14 2 2 8 3" xfId="37451"/>
    <cellStyle name="Note 2 14 2 2 9" xfId="29974"/>
    <cellStyle name="Note 2 14 2 3" xfId="21042"/>
    <cellStyle name="Note 2 14 2 3 2" xfId="29621"/>
    <cellStyle name="Note 2 14 2 3 2 2" xfId="22863"/>
    <cellStyle name="Note 2 14 2 3 3" xfId="32091"/>
    <cellStyle name="Note 2 14 2 3 3 2" xfId="25297"/>
    <cellStyle name="Note 2 14 2 3 4" xfId="32658"/>
    <cellStyle name="Note 2 14 2 3 4 2" xfId="26087"/>
    <cellStyle name="Note 2 14 2 3 5" xfId="33945"/>
    <cellStyle name="Note 2 14 2 3 5 2" xfId="37171"/>
    <cellStyle name="Note 2 14 2 3 6" xfId="34770"/>
    <cellStyle name="Note 2 14 2 3 6 2" xfId="37349"/>
    <cellStyle name="Note 2 14 2 3 7" xfId="34858"/>
    <cellStyle name="Note 2 14 2 3 7 2" xfId="37024"/>
    <cellStyle name="Note 2 14 2 3 7 3" xfId="37435"/>
    <cellStyle name="Note 2 14 2 3 8" xfId="29706"/>
    <cellStyle name="Note 2 14 2 3 9" xfId="22948"/>
    <cellStyle name="Note 2 14 2 4" xfId="26514"/>
    <cellStyle name="Note 2 14 2 4 2" xfId="35214"/>
    <cellStyle name="Note 2 14 2 4 3" xfId="37264"/>
    <cellStyle name="Note 2 14 2 4 4" xfId="37746"/>
    <cellStyle name="Note 2 14 2 5" xfId="26841"/>
    <cellStyle name="Note 2 14 2 5 2" xfId="28944"/>
    <cellStyle name="Note 2 14 2 5 3" xfId="35646"/>
    <cellStyle name="Note 2 14 2 5 4" xfId="22214"/>
    <cellStyle name="Note 2 14 2 6" xfId="27207"/>
    <cellStyle name="Note 2 14 2 7" xfId="27519"/>
    <cellStyle name="Note 2 14 2 8" xfId="27932"/>
    <cellStyle name="Note 2 14 3" xfId="26194"/>
    <cellStyle name="Note 2 14 3 10" xfId="23213"/>
    <cellStyle name="Note 2 14 3 2" xfId="30679"/>
    <cellStyle name="Note 2 14 3 2 2" xfId="23888"/>
    <cellStyle name="Note 2 14 3 3" xfId="30961"/>
    <cellStyle name="Note 2 14 3 3 2" xfId="24167"/>
    <cellStyle name="Note 2 14 3 4" xfId="31789"/>
    <cellStyle name="Note 2 14 3 4 2" xfId="24995"/>
    <cellStyle name="Note 2 14 3 5" xfId="33152"/>
    <cellStyle name="Note 2 14 3 5 2" xfId="36149"/>
    <cellStyle name="Note 2 14 3 6" xfId="34317"/>
    <cellStyle name="Note 2 14 3 6 2" xfId="27783"/>
    <cellStyle name="Note 2 14 3 7" xfId="32159"/>
    <cellStyle name="Note 2 14 3 7 2" xfId="25365"/>
    <cellStyle name="Note 2 14 3 8" xfId="34894"/>
    <cellStyle name="Note 2 14 3 8 2" xfId="37055"/>
    <cellStyle name="Note 2 14 3 8 3" xfId="37464"/>
    <cellStyle name="Note 2 14 3 9" xfId="29973"/>
    <cellStyle name="Note 2 14 4" xfId="21043"/>
    <cellStyle name="Note 2 14 4 2" xfId="29622"/>
    <cellStyle name="Note 2 14 4 2 2" xfId="22864"/>
    <cellStyle name="Note 2 14 4 3" xfId="33368"/>
    <cellStyle name="Note 2 14 4 3 2" xfId="37001"/>
    <cellStyle name="Note 2 14 4 4" xfId="33602"/>
    <cellStyle name="Note 2 14 4 4 2" xfId="36526"/>
    <cellStyle name="Note 2 14 4 5" xfId="33946"/>
    <cellStyle name="Note 2 14 4 5 2" xfId="36482"/>
    <cellStyle name="Note 2 14 4 6" xfId="32270"/>
    <cellStyle name="Note 2 14 4 6 2" xfId="25475"/>
    <cellStyle name="Note 2 14 4 7" xfId="34880"/>
    <cellStyle name="Note 2 14 4 7 2" xfId="37043"/>
    <cellStyle name="Note 2 14 4 7 3" xfId="37452"/>
    <cellStyle name="Note 2 14 4 8" xfId="29705"/>
    <cellStyle name="Note 2 14 4 9" xfId="22947"/>
    <cellStyle name="Note 2 14 5" xfId="26513"/>
    <cellStyle name="Note 2 14 5 2" xfId="35213"/>
    <cellStyle name="Note 2 14 5 3" xfId="37263"/>
    <cellStyle name="Note 2 14 5 4" xfId="37745"/>
    <cellStyle name="Note 2 14 6" xfId="26840"/>
    <cellStyle name="Note 2 14 6 2" xfId="28943"/>
    <cellStyle name="Note 2 14 6 3" xfId="35645"/>
    <cellStyle name="Note 2 14 6 4" xfId="22213"/>
    <cellStyle name="Note 2 14 7" xfId="27206"/>
    <cellStyle name="Note 2 14 8" xfId="27518"/>
    <cellStyle name="Note 2 14 9" xfId="27929"/>
    <cellStyle name="Note 2 15" xfId="20406"/>
    <cellStyle name="Note 2 15 2" xfId="20407"/>
    <cellStyle name="Note 2 15 2 2" xfId="26197"/>
    <cellStyle name="Note 2 15 2 2 10" xfId="23216"/>
    <cellStyle name="Note 2 15 2 2 2" xfId="30681"/>
    <cellStyle name="Note 2 15 2 2 2 2" xfId="23890"/>
    <cellStyle name="Note 2 15 2 2 3" xfId="30963"/>
    <cellStyle name="Note 2 15 2 2 3 2" xfId="24169"/>
    <cellStyle name="Note 2 15 2 2 4" xfId="31787"/>
    <cellStyle name="Note 2 15 2 2 4 2" xfId="24993"/>
    <cellStyle name="Note 2 15 2 2 5" xfId="32989"/>
    <cellStyle name="Note 2 15 2 2 5 2" xfId="36735"/>
    <cellStyle name="Note 2 15 2 2 6" xfId="34319"/>
    <cellStyle name="Note 2 15 2 2 6 2" xfId="27785"/>
    <cellStyle name="Note 2 15 2 2 7" xfId="32781"/>
    <cellStyle name="Note 2 15 2 2 7 2" xfId="26267"/>
    <cellStyle name="Note 2 15 2 2 8" xfId="33403"/>
    <cellStyle name="Note 2 15 2 2 8 2" xfId="36712"/>
    <cellStyle name="Note 2 15 2 2 8 3" xfId="36239"/>
    <cellStyle name="Note 2 15 2 2 9" xfId="29976"/>
    <cellStyle name="Note 2 15 2 3" xfId="21041"/>
    <cellStyle name="Note 2 15 2 3 2" xfId="29620"/>
    <cellStyle name="Note 2 15 2 3 2 2" xfId="22862"/>
    <cellStyle name="Note 2 15 2 3 3" xfId="33313"/>
    <cellStyle name="Note 2 15 2 3 3 2" xfId="36018"/>
    <cellStyle name="Note 2 15 2 3 4" xfId="32649"/>
    <cellStyle name="Note 2 15 2 3 4 2" xfId="26015"/>
    <cellStyle name="Note 2 15 2 3 5" xfId="33944"/>
    <cellStyle name="Note 2 15 2 3 5 2" xfId="26461"/>
    <cellStyle name="Note 2 15 2 3 6" xfId="34812"/>
    <cellStyle name="Note 2 15 2 3 6 2" xfId="37390"/>
    <cellStyle name="Note 2 15 2 3 7" xfId="34948"/>
    <cellStyle name="Note 2 15 2 3 7 2" xfId="37097"/>
    <cellStyle name="Note 2 15 2 3 7 3" xfId="37504"/>
    <cellStyle name="Note 2 15 2 3 8" xfId="29708"/>
    <cellStyle name="Note 2 15 2 3 9" xfId="22950"/>
    <cellStyle name="Note 2 15 2 4" xfId="26516"/>
    <cellStyle name="Note 2 15 2 4 2" xfId="35215"/>
    <cellStyle name="Note 2 15 2 4 3" xfId="37265"/>
    <cellStyle name="Note 2 15 2 4 4" xfId="37747"/>
    <cellStyle name="Note 2 15 2 5" xfId="26842"/>
    <cellStyle name="Note 2 15 2 5 2" xfId="28945"/>
    <cellStyle name="Note 2 15 2 5 3" xfId="35647"/>
    <cellStyle name="Note 2 15 2 5 4" xfId="22215"/>
    <cellStyle name="Note 2 15 2 6" xfId="27209"/>
    <cellStyle name="Note 2 15 2 7" xfId="27520"/>
    <cellStyle name="Note 2 15 2 8" xfId="27934"/>
    <cellStyle name="Note 2 16" xfId="20408"/>
    <cellStyle name="Note 2 16 2" xfId="26198"/>
    <cellStyle name="Note 2 16 2 10" xfId="23217"/>
    <cellStyle name="Note 2 16 2 2" xfId="30682"/>
    <cellStyle name="Note 2 16 2 2 2" xfId="23891"/>
    <cellStyle name="Note 2 16 2 3" xfId="30964"/>
    <cellStyle name="Note 2 16 2 3 2" xfId="24170"/>
    <cellStyle name="Note 2 16 2 4" xfId="31786"/>
    <cellStyle name="Note 2 16 2 4 2" xfId="24992"/>
    <cellStyle name="Note 2 16 2 5" xfId="33153"/>
    <cellStyle name="Note 2 16 2 5 2" xfId="35945"/>
    <cellStyle name="Note 2 16 2 6" xfId="34320"/>
    <cellStyle name="Note 2 16 2 6 2" xfId="27679"/>
    <cellStyle name="Note 2 16 2 7" xfId="32510"/>
    <cellStyle name="Note 2 16 2 7 2" xfId="25794"/>
    <cellStyle name="Note 2 16 2 8" xfId="34855"/>
    <cellStyle name="Note 2 16 2 8 2" xfId="37021"/>
    <cellStyle name="Note 2 16 2 8 3" xfId="37432"/>
    <cellStyle name="Note 2 16 2 9" xfId="29977"/>
    <cellStyle name="Note 2 16 3" xfId="21040"/>
    <cellStyle name="Note 2 16 3 2" xfId="29619"/>
    <cellStyle name="Note 2 16 3 2 2" xfId="22861"/>
    <cellStyle name="Note 2 16 3 3" xfId="33367"/>
    <cellStyle name="Note 2 16 3 3 2" xfId="35931"/>
    <cellStyle name="Note 2 16 3 4" xfId="33234"/>
    <cellStyle name="Note 2 16 3 4 2" xfId="36659"/>
    <cellStyle name="Note 2 16 3 5" xfId="33943"/>
    <cellStyle name="Note 2 16 3 5 2" xfId="35978"/>
    <cellStyle name="Note 2 16 3 6" xfId="32876"/>
    <cellStyle name="Note 2 16 3 6 2" xfId="36881"/>
    <cellStyle name="Note 2 16 3 7" xfId="34967"/>
    <cellStyle name="Note 2 16 3 7 2" xfId="37114"/>
    <cellStyle name="Note 2 16 3 7 3" xfId="37521"/>
    <cellStyle name="Note 2 16 3 8" xfId="29709"/>
    <cellStyle name="Note 2 16 3 9" xfId="22951"/>
    <cellStyle name="Note 2 16 4" xfId="26517"/>
    <cellStyle name="Note 2 16 4 2" xfId="35216"/>
    <cellStyle name="Note 2 16 4 3" xfId="37266"/>
    <cellStyle name="Note 2 16 4 4" xfId="37748"/>
    <cellStyle name="Note 2 16 5" xfId="26843"/>
    <cellStyle name="Note 2 16 5 2" xfId="28946"/>
    <cellStyle name="Note 2 16 5 3" xfId="35648"/>
    <cellStyle name="Note 2 16 5 4" xfId="22216"/>
    <cellStyle name="Note 2 16 6" xfId="27210"/>
    <cellStyle name="Note 2 16 7" xfId="27521"/>
    <cellStyle name="Note 2 16 8" xfId="27935"/>
    <cellStyle name="Note 2 17" xfId="20409"/>
    <cellStyle name="Note 2 17 2" xfId="26199"/>
    <cellStyle name="Note 2 17 2 10" xfId="23218"/>
    <cellStyle name="Note 2 17 2 2" xfId="30683"/>
    <cellStyle name="Note 2 17 2 2 2" xfId="23892"/>
    <cellStyle name="Note 2 17 2 3" xfId="30965"/>
    <cellStyle name="Note 2 17 2 3 2" xfId="24171"/>
    <cellStyle name="Note 2 17 2 4" xfId="31785"/>
    <cellStyle name="Note 2 17 2 4 2" xfId="24991"/>
    <cellStyle name="Note 2 17 2 5" xfId="33726"/>
    <cellStyle name="Note 2 17 2 5 2" xfId="36302"/>
    <cellStyle name="Note 2 17 2 6" xfId="34321"/>
    <cellStyle name="Note 2 17 2 6 2" xfId="27786"/>
    <cellStyle name="Note 2 17 2 7" xfId="33871"/>
    <cellStyle name="Note 2 17 2 7 2" xfId="36754"/>
    <cellStyle name="Note 2 17 2 8" xfId="34992"/>
    <cellStyle name="Note 2 17 2 8 2" xfId="37138"/>
    <cellStyle name="Note 2 17 2 8 3" xfId="37545"/>
    <cellStyle name="Note 2 17 2 9" xfId="29978"/>
    <cellStyle name="Note 2 17 3" xfId="21039"/>
    <cellStyle name="Note 2 17 3 2" xfId="29618"/>
    <cellStyle name="Note 2 17 3 2 2" xfId="22860"/>
    <cellStyle name="Note 2 17 3 3" xfId="32092"/>
    <cellStyle name="Note 2 17 3 3 2" xfId="25298"/>
    <cellStyle name="Note 2 17 3 4" xfId="32939"/>
    <cellStyle name="Note 2 17 3 4 2" xfId="36373"/>
    <cellStyle name="Note 2 17 3 5" xfId="33942"/>
    <cellStyle name="Note 2 17 3 5 2" xfId="36205"/>
    <cellStyle name="Note 2 17 3 6" xfId="32877"/>
    <cellStyle name="Note 2 17 3 6 2" xfId="36608"/>
    <cellStyle name="Note 2 17 3 7" xfId="34912"/>
    <cellStyle name="Note 2 17 3 7 2" xfId="37069"/>
    <cellStyle name="Note 2 17 3 7 3" xfId="37478"/>
    <cellStyle name="Note 2 17 3 8" xfId="29710"/>
    <cellStyle name="Note 2 17 3 9" xfId="22952"/>
    <cellStyle name="Note 2 17 4" xfId="26518"/>
    <cellStyle name="Note 2 17 4 2" xfId="35217"/>
    <cellStyle name="Note 2 17 4 3" xfId="37267"/>
    <cellStyle name="Note 2 17 4 4" xfId="37749"/>
    <cellStyle name="Note 2 17 5" xfId="26844"/>
    <cellStyle name="Note 2 17 5 2" xfId="28947"/>
    <cellStyle name="Note 2 17 5 3" xfId="35649"/>
    <cellStyle name="Note 2 17 5 4" xfId="22217"/>
    <cellStyle name="Note 2 17 6" xfId="27211"/>
    <cellStyle name="Note 2 17 7" xfId="27522"/>
    <cellStyle name="Note 2 17 8" xfId="27936"/>
    <cellStyle name="Note 2 18" xfId="26173"/>
    <cellStyle name="Note 2 18 10" xfId="23192"/>
    <cellStyle name="Note 2 18 2" xfId="30662"/>
    <cellStyle name="Note 2 18 2 2" xfId="23871"/>
    <cellStyle name="Note 2 18 3" xfId="30944"/>
    <cellStyle name="Note 2 18 3 2" xfId="24150"/>
    <cellStyle name="Note 2 18 4" xfId="31806"/>
    <cellStyle name="Note 2 18 4 2" xfId="25012"/>
    <cellStyle name="Note 2 18 5" xfId="33131"/>
    <cellStyle name="Note 2 18 5 2" xfId="26377"/>
    <cellStyle name="Note 2 18 6" xfId="34300"/>
    <cellStyle name="Note 2 18 6 2" xfId="27766"/>
    <cellStyle name="Note 2 18 7" xfId="33120"/>
    <cellStyle name="Note 2 18 7 2" xfId="36782"/>
    <cellStyle name="Note 2 18 8" xfId="34892"/>
    <cellStyle name="Note 2 18 8 2" xfId="37053"/>
    <cellStyle name="Note 2 18 8 3" xfId="37462"/>
    <cellStyle name="Note 2 18 9" xfId="29952"/>
    <cellStyle name="Note 2 19" xfId="21060"/>
    <cellStyle name="Note 2 19 2" xfId="29639"/>
    <cellStyle name="Note 2 19 2 2" xfId="22881"/>
    <cellStyle name="Note 2 19 3" xfId="33373"/>
    <cellStyle name="Note 2 19 3 2" xfId="36241"/>
    <cellStyle name="Note 2 19 4" xfId="33269"/>
    <cellStyle name="Note 2 19 4 2" xfId="37213"/>
    <cellStyle name="Note 2 19 5" xfId="33963"/>
    <cellStyle name="Note 2 19 5 2" xfId="36630"/>
    <cellStyle name="Note 2 19 6" xfId="32664"/>
    <cellStyle name="Note 2 19 6 2" xfId="26092"/>
    <cellStyle name="Note 2 19 7" xfId="34873"/>
    <cellStyle name="Note 2 19 7 2" xfId="37037"/>
    <cellStyle name="Note 2 19 7 3" xfId="37446"/>
    <cellStyle name="Note 2 19 8" xfId="29684"/>
    <cellStyle name="Note 2 19 9" xfId="22926"/>
    <cellStyle name="Note 2 2" xfId="20410"/>
    <cellStyle name="Note 2 2 10" xfId="20411"/>
    <cellStyle name="Note 2 2 10 2" xfId="26201"/>
    <cellStyle name="Note 2 2 10 2 10" xfId="23220"/>
    <cellStyle name="Note 2 2 10 2 2" xfId="30685"/>
    <cellStyle name="Note 2 2 10 2 2 2" xfId="23894"/>
    <cellStyle name="Note 2 2 10 2 3" xfId="30967"/>
    <cellStyle name="Note 2 2 10 2 3 2" xfId="24173"/>
    <cellStyle name="Note 2 2 10 2 4" xfId="31783"/>
    <cellStyle name="Note 2 2 10 2 4 2" xfId="24989"/>
    <cellStyle name="Note 2 2 10 2 5" xfId="33859"/>
    <cellStyle name="Note 2 2 10 2 5 2" xfId="36316"/>
    <cellStyle name="Note 2 2 10 2 6" xfId="34323"/>
    <cellStyle name="Note 2 2 10 2 6 2" xfId="27788"/>
    <cellStyle name="Note 2 2 10 2 7" xfId="33127"/>
    <cellStyle name="Note 2 2 10 2 7 2" xfId="36702"/>
    <cellStyle name="Note 2 2 10 2 8" xfId="32918"/>
    <cellStyle name="Note 2 2 10 2 8 2" xfId="36575"/>
    <cellStyle name="Note 2 2 10 2 8 3" xfId="26298"/>
    <cellStyle name="Note 2 2 10 2 9" xfId="29980"/>
    <cellStyle name="Note 2 2 10 3" xfId="21037"/>
    <cellStyle name="Note 2 2 10 3 2" xfId="29616"/>
    <cellStyle name="Note 2 2 10 3 2 2" xfId="22858"/>
    <cellStyle name="Note 2 2 10 3 3" xfId="33314"/>
    <cellStyle name="Note 2 2 10 3 3 2" xfId="26420"/>
    <cellStyle name="Note 2 2 10 3 4" xfId="32650"/>
    <cellStyle name="Note 2 2 10 3 4 2" xfId="26020"/>
    <cellStyle name="Note 2 2 10 3 5" xfId="33940"/>
    <cellStyle name="Note 2 2 10 3 5 2" xfId="36677"/>
    <cellStyle name="Note 2 2 10 3 6" xfId="34811"/>
    <cellStyle name="Note 2 2 10 3 6 2" xfId="37389"/>
    <cellStyle name="Note 2 2 10 3 7" xfId="34899"/>
    <cellStyle name="Note 2 2 10 3 7 2" xfId="37059"/>
    <cellStyle name="Note 2 2 10 3 7 3" xfId="37468"/>
    <cellStyle name="Note 2 2 10 3 8" xfId="29712"/>
    <cellStyle name="Note 2 2 10 3 9" xfId="22954"/>
    <cellStyle name="Note 2 2 10 4" xfId="26520"/>
    <cellStyle name="Note 2 2 10 4 2" xfId="35219"/>
    <cellStyle name="Note 2 2 10 4 3" xfId="37269"/>
    <cellStyle name="Note 2 2 10 4 4" xfId="37751"/>
    <cellStyle name="Note 2 2 10 5" xfId="26846"/>
    <cellStyle name="Note 2 2 10 5 2" xfId="28949"/>
    <cellStyle name="Note 2 2 10 5 3" xfId="35651"/>
    <cellStyle name="Note 2 2 10 5 4" xfId="22219"/>
    <cellStyle name="Note 2 2 10 6" xfId="27213"/>
    <cellStyle name="Note 2 2 10 7" xfId="27524"/>
    <cellStyle name="Note 2 2 10 8" xfId="27938"/>
    <cellStyle name="Note 2 2 11" xfId="26200"/>
    <cellStyle name="Note 2 2 11 10" xfId="23219"/>
    <cellStyle name="Note 2 2 11 2" xfId="30684"/>
    <cellStyle name="Note 2 2 11 2 2" xfId="23893"/>
    <cellStyle name="Note 2 2 11 3" xfId="30966"/>
    <cellStyle name="Note 2 2 11 3 2" xfId="24172"/>
    <cellStyle name="Note 2 2 11 4" xfId="31784"/>
    <cellStyle name="Note 2 2 11 4 2" xfId="24990"/>
    <cellStyle name="Note 2 2 11 5" xfId="33149"/>
    <cellStyle name="Note 2 2 11 5 2" xfId="36900"/>
    <cellStyle name="Note 2 2 11 6" xfId="34322"/>
    <cellStyle name="Note 2 2 11 6 2" xfId="27787"/>
    <cellStyle name="Note 2 2 11 7" xfId="33085"/>
    <cellStyle name="Note 2 2 11 7 2" xfId="26319"/>
    <cellStyle name="Note 2 2 11 8" xfId="34907"/>
    <cellStyle name="Note 2 2 11 8 2" xfId="37065"/>
    <cellStyle name="Note 2 2 11 8 3" xfId="37474"/>
    <cellStyle name="Note 2 2 11 9" xfId="29979"/>
    <cellStyle name="Note 2 2 12" xfId="21038"/>
    <cellStyle name="Note 2 2 12 2" xfId="29617"/>
    <cellStyle name="Note 2 2 12 2 2" xfId="22859"/>
    <cellStyle name="Note 2 2 12 3" xfId="32093"/>
    <cellStyle name="Note 2 2 12 3 2" xfId="25299"/>
    <cellStyle name="Note 2 2 12 4" xfId="33625"/>
    <cellStyle name="Note 2 2 12 4 2" xfId="36421"/>
    <cellStyle name="Note 2 2 12 5" xfId="33941"/>
    <cellStyle name="Note 2 2 12 5 2" xfId="36061"/>
    <cellStyle name="Note 2 2 12 6" xfId="34771"/>
    <cellStyle name="Note 2 2 12 6 2" xfId="37350"/>
    <cellStyle name="Note 2 2 12 7" xfId="34966"/>
    <cellStyle name="Note 2 2 12 7 2" xfId="37113"/>
    <cellStyle name="Note 2 2 12 7 3" xfId="37520"/>
    <cellStyle name="Note 2 2 12 8" xfId="29711"/>
    <cellStyle name="Note 2 2 12 9" xfId="22953"/>
    <cellStyle name="Note 2 2 13" xfId="26519"/>
    <cellStyle name="Note 2 2 13 2" xfId="35218"/>
    <cellStyle name="Note 2 2 13 3" xfId="37268"/>
    <cellStyle name="Note 2 2 13 4" xfId="37750"/>
    <cellStyle name="Note 2 2 14" xfId="26845"/>
    <cellStyle name="Note 2 2 14 2" xfId="28948"/>
    <cellStyle name="Note 2 2 14 3" xfId="35650"/>
    <cellStyle name="Note 2 2 14 4" xfId="22218"/>
    <cellStyle name="Note 2 2 15" xfId="27212"/>
    <cellStyle name="Note 2 2 16" xfId="27523"/>
    <cellStyle name="Note 2 2 17" xfId="27937"/>
    <cellStyle name="Note 2 2 2" xfId="20412"/>
    <cellStyle name="Note 2 2 2 10" xfId="27214"/>
    <cellStyle name="Note 2 2 2 11" xfId="27525"/>
    <cellStyle name="Note 2 2 2 12" xfId="27939"/>
    <cellStyle name="Note 2 2 2 2" xfId="20413"/>
    <cellStyle name="Note 2 2 2 2 2" xfId="26203"/>
    <cellStyle name="Note 2 2 2 2 2 10" xfId="23222"/>
    <cellStyle name="Note 2 2 2 2 2 2" xfId="30687"/>
    <cellStyle name="Note 2 2 2 2 2 2 2" xfId="23896"/>
    <cellStyle name="Note 2 2 2 2 2 3" xfId="30969"/>
    <cellStyle name="Note 2 2 2 2 2 3 2" xfId="24175"/>
    <cellStyle name="Note 2 2 2 2 2 4" xfId="31781"/>
    <cellStyle name="Note 2 2 2 2 2 4 2" xfId="24987"/>
    <cellStyle name="Note 2 2 2 2 2 5" xfId="33434"/>
    <cellStyle name="Note 2 2 2 2 2 5 2" xfId="36237"/>
    <cellStyle name="Note 2 2 2 2 2 6" xfId="34325"/>
    <cellStyle name="Note 2 2 2 2 2 6 2" xfId="27790"/>
    <cellStyle name="Note 2 2 2 2 2 7" xfId="33217"/>
    <cellStyle name="Note 2 2 2 2 2 7 2" xfId="36521"/>
    <cellStyle name="Note 2 2 2 2 2 8" xfId="34916"/>
    <cellStyle name="Note 2 2 2 2 2 8 2" xfId="37073"/>
    <cellStyle name="Note 2 2 2 2 2 8 3" xfId="37482"/>
    <cellStyle name="Note 2 2 2 2 2 9" xfId="29982"/>
    <cellStyle name="Note 2 2 2 2 3" xfId="21035"/>
    <cellStyle name="Note 2 2 2 2 3 2" xfId="29614"/>
    <cellStyle name="Note 2 2 2 2 3 2 2" xfId="22856"/>
    <cellStyle name="Note 2 2 2 2 3 3" xfId="32094"/>
    <cellStyle name="Note 2 2 2 2 3 3 2" xfId="25300"/>
    <cellStyle name="Note 2 2 2 2 3 4" xfId="32531"/>
    <cellStyle name="Note 2 2 2 2 3 4 2" xfId="25814"/>
    <cellStyle name="Note 2 2 2 2 3 5" xfId="33938"/>
    <cellStyle name="Note 2 2 2 2 3 5 2" xfId="36802"/>
    <cellStyle name="Note 2 2 2 2 3 6" xfId="34772"/>
    <cellStyle name="Note 2 2 2 2 3 6 2" xfId="37351"/>
    <cellStyle name="Note 2 2 2 2 3 7" xfId="34874"/>
    <cellStyle name="Note 2 2 2 2 3 7 2" xfId="37038"/>
    <cellStyle name="Note 2 2 2 2 3 7 3" xfId="37447"/>
    <cellStyle name="Note 2 2 2 2 3 8" xfId="29714"/>
    <cellStyle name="Note 2 2 2 2 3 9" xfId="22956"/>
    <cellStyle name="Note 2 2 2 2 4" xfId="26522"/>
    <cellStyle name="Note 2 2 2 2 4 2" xfId="35221"/>
    <cellStyle name="Note 2 2 2 2 4 3" xfId="37271"/>
    <cellStyle name="Note 2 2 2 2 4 4" xfId="37753"/>
    <cellStyle name="Note 2 2 2 2 5" xfId="26848"/>
    <cellStyle name="Note 2 2 2 2 5 2" xfId="28951"/>
    <cellStyle name="Note 2 2 2 2 5 3" xfId="35653"/>
    <cellStyle name="Note 2 2 2 2 5 4" xfId="22221"/>
    <cellStyle name="Note 2 2 2 2 6" xfId="27215"/>
    <cellStyle name="Note 2 2 2 2 7" xfId="27526"/>
    <cellStyle name="Note 2 2 2 2 8" xfId="27940"/>
    <cellStyle name="Note 2 2 2 3" xfId="20414"/>
    <cellStyle name="Note 2 2 2 3 2" xfId="26204"/>
    <cellStyle name="Note 2 2 2 3 2 10" xfId="23223"/>
    <cellStyle name="Note 2 2 2 3 2 2" xfId="30688"/>
    <cellStyle name="Note 2 2 2 3 2 2 2" xfId="23897"/>
    <cellStyle name="Note 2 2 2 3 2 3" xfId="30970"/>
    <cellStyle name="Note 2 2 2 3 2 3 2" xfId="24176"/>
    <cellStyle name="Note 2 2 2 3 2 4" xfId="31780"/>
    <cellStyle name="Note 2 2 2 3 2 4 2" xfId="24986"/>
    <cellStyle name="Note 2 2 2 3 2 5" xfId="33154"/>
    <cellStyle name="Note 2 2 2 3 2 5 2" xfId="37005"/>
    <cellStyle name="Note 2 2 2 3 2 6" xfId="34326"/>
    <cellStyle name="Note 2 2 2 3 2 6 2" xfId="27791"/>
    <cellStyle name="Note 2 2 2 3 2 7" xfId="33116"/>
    <cellStyle name="Note 2 2 2 3 2 7 2" xfId="26372"/>
    <cellStyle name="Note 2 2 2 3 2 8" xfId="34866"/>
    <cellStyle name="Note 2 2 2 3 2 8 2" xfId="37032"/>
    <cellStyle name="Note 2 2 2 3 2 8 3" xfId="37441"/>
    <cellStyle name="Note 2 2 2 3 2 9" xfId="29983"/>
    <cellStyle name="Note 2 2 2 3 3" xfId="21034"/>
    <cellStyle name="Note 2 2 2 3 3 2" xfId="29613"/>
    <cellStyle name="Note 2 2 2 3 3 2 2" xfId="22855"/>
    <cellStyle name="Note 2 2 2 3 3 3" xfId="33315"/>
    <cellStyle name="Note 2 2 2 3 3 3 2" xfId="37210"/>
    <cellStyle name="Note 2 2 2 3 3 4" xfId="32363"/>
    <cellStyle name="Note 2 2 2 3 3 4 2" xfId="25567"/>
    <cellStyle name="Note 2 2 2 3 3 5" xfId="33937"/>
    <cellStyle name="Note 2 2 2 3 3 5 2" xfId="36989"/>
    <cellStyle name="Note 2 2 2 3 3 6" xfId="34810"/>
    <cellStyle name="Note 2 2 2 3 3 6 2" xfId="37388"/>
    <cellStyle name="Note 2 2 2 3 3 7" xfId="34920"/>
    <cellStyle name="Note 2 2 2 3 3 7 2" xfId="37076"/>
    <cellStyle name="Note 2 2 2 3 3 7 3" xfId="37485"/>
    <cellStyle name="Note 2 2 2 3 3 8" xfId="29715"/>
    <cellStyle name="Note 2 2 2 3 3 9" xfId="22957"/>
    <cellStyle name="Note 2 2 2 3 4" xfId="26523"/>
    <cellStyle name="Note 2 2 2 3 4 2" xfId="35222"/>
    <cellStyle name="Note 2 2 2 3 4 3" xfId="37272"/>
    <cellStyle name="Note 2 2 2 3 4 4" xfId="37754"/>
    <cellStyle name="Note 2 2 2 3 5" xfId="26849"/>
    <cellStyle name="Note 2 2 2 3 5 2" xfId="28952"/>
    <cellStyle name="Note 2 2 2 3 5 3" xfId="35654"/>
    <cellStyle name="Note 2 2 2 3 5 4" xfId="22222"/>
    <cellStyle name="Note 2 2 2 3 6" xfId="27216"/>
    <cellStyle name="Note 2 2 2 3 7" xfId="27527"/>
    <cellStyle name="Note 2 2 2 3 8" xfId="27941"/>
    <cellStyle name="Note 2 2 2 4" xfId="20415"/>
    <cellStyle name="Note 2 2 2 4 2" xfId="26205"/>
    <cellStyle name="Note 2 2 2 4 2 10" xfId="23224"/>
    <cellStyle name="Note 2 2 2 4 2 2" xfId="30689"/>
    <cellStyle name="Note 2 2 2 4 2 2 2" xfId="23898"/>
    <cellStyle name="Note 2 2 2 4 2 3" xfId="30971"/>
    <cellStyle name="Note 2 2 2 4 2 3 2" xfId="24177"/>
    <cellStyle name="Note 2 2 2 4 2 4" xfId="31779"/>
    <cellStyle name="Note 2 2 2 4 2 4 2" xfId="24985"/>
    <cellStyle name="Note 2 2 2 4 2 5" xfId="32312"/>
    <cellStyle name="Note 2 2 2 4 2 5 2" xfId="25516"/>
    <cellStyle name="Note 2 2 2 4 2 6" xfId="34327"/>
    <cellStyle name="Note 2 2 2 4 2 6 2" xfId="27792"/>
    <cellStyle name="Note 2 2 2 4 2 7" xfId="32779"/>
    <cellStyle name="Note 2 2 2 4 2 7 2" xfId="26264"/>
    <cellStyle name="Note 2 2 2 4 2 8" xfId="32928"/>
    <cellStyle name="Note 2 2 2 4 2 8 2" xfId="36583"/>
    <cellStyle name="Note 2 2 2 4 2 8 3" xfId="36746"/>
    <cellStyle name="Note 2 2 2 4 2 9" xfId="29984"/>
    <cellStyle name="Note 2 2 2 4 3" xfId="21033"/>
    <cellStyle name="Note 2 2 2 4 3 2" xfId="29612"/>
    <cellStyle name="Note 2 2 2 4 3 2 2" xfId="22854"/>
    <cellStyle name="Note 2 2 2 4 3 3" xfId="33365"/>
    <cellStyle name="Note 2 2 2 4 3 3 2" xfId="36347"/>
    <cellStyle name="Note 2 2 2 4 3 4" xfId="33751"/>
    <cellStyle name="Note 2 2 2 4 3 4 2" xfId="37183"/>
    <cellStyle name="Note 2 2 2 4 3 5" xfId="33936"/>
    <cellStyle name="Note 2 2 2 4 3 5 2" xfId="35895"/>
    <cellStyle name="Note 2 2 2 4 3 6" xfId="32879"/>
    <cellStyle name="Note 2 2 2 4 3 6 2" xfId="36131"/>
    <cellStyle name="Note 2 2 2 4 3 7" xfId="33274"/>
    <cellStyle name="Note 2 2 2 4 3 7 2" xfId="36648"/>
    <cellStyle name="Note 2 2 2 4 3 7 3" xfId="36157"/>
    <cellStyle name="Note 2 2 2 4 3 8" xfId="29716"/>
    <cellStyle name="Note 2 2 2 4 3 9" xfId="22958"/>
    <cellStyle name="Note 2 2 2 4 4" xfId="26524"/>
    <cellStyle name="Note 2 2 2 4 4 2" xfId="35223"/>
    <cellStyle name="Note 2 2 2 4 4 3" xfId="37273"/>
    <cellStyle name="Note 2 2 2 4 4 4" xfId="37755"/>
    <cellStyle name="Note 2 2 2 4 5" xfId="26850"/>
    <cellStyle name="Note 2 2 2 4 5 2" xfId="28953"/>
    <cellStyle name="Note 2 2 2 4 5 3" xfId="35655"/>
    <cellStyle name="Note 2 2 2 4 5 4" xfId="22223"/>
    <cellStyle name="Note 2 2 2 4 6" xfId="27217"/>
    <cellStyle name="Note 2 2 2 4 7" xfId="27528"/>
    <cellStyle name="Note 2 2 2 4 8" xfId="27942"/>
    <cellStyle name="Note 2 2 2 5" xfId="20416"/>
    <cellStyle name="Note 2 2 2 5 2" xfId="26206"/>
    <cellStyle name="Note 2 2 2 5 2 10" xfId="23225"/>
    <cellStyle name="Note 2 2 2 5 2 2" xfId="30690"/>
    <cellStyle name="Note 2 2 2 5 2 2 2" xfId="23899"/>
    <cellStyle name="Note 2 2 2 5 2 3" xfId="30972"/>
    <cellStyle name="Note 2 2 2 5 2 3 2" xfId="24178"/>
    <cellStyle name="Note 2 2 2 5 2 4" xfId="31778"/>
    <cellStyle name="Note 2 2 2 5 2 4 2" xfId="24984"/>
    <cellStyle name="Note 2 2 2 5 2 5" xfId="33244"/>
    <cellStyle name="Note 2 2 2 5 2 5 2" xfId="36155"/>
    <cellStyle name="Note 2 2 2 5 2 6" xfId="34328"/>
    <cellStyle name="Note 2 2 2 5 2 6 2" xfId="27793"/>
    <cellStyle name="Note 2 2 2 5 2 7" xfId="32509"/>
    <cellStyle name="Note 2 2 2 5 2 7 2" xfId="25793"/>
    <cellStyle name="Note 2 2 2 5 2 8" xfId="32927"/>
    <cellStyle name="Note 2 2 2 5 2 8 2" xfId="36582"/>
    <cellStyle name="Note 2 2 2 5 2 8 3" xfId="36867"/>
    <cellStyle name="Note 2 2 2 5 2 9" xfId="29985"/>
    <cellStyle name="Note 2 2 2 5 3" xfId="21032"/>
    <cellStyle name="Note 2 2 2 5 3 2" xfId="29611"/>
    <cellStyle name="Note 2 2 2 5 3 2 2" xfId="22853"/>
    <cellStyle name="Note 2 2 2 5 3 3" xfId="32095"/>
    <cellStyle name="Note 2 2 2 5 3 3 2" xfId="25301"/>
    <cellStyle name="Note 2 2 2 5 3 4" xfId="33039"/>
    <cellStyle name="Note 2 2 2 5 3 4 2" xfId="26313"/>
    <cellStyle name="Note 2 2 2 5 3 5" xfId="33935"/>
    <cellStyle name="Note 2 2 2 5 3 5 2" xfId="36290"/>
    <cellStyle name="Note 2 2 2 5 3 6" xfId="34773"/>
    <cellStyle name="Note 2 2 2 5 3 6 2" xfId="37352"/>
    <cellStyle name="Note 2 2 2 5 3 7" xfId="34949"/>
    <cellStyle name="Note 2 2 2 5 3 7 2" xfId="37098"/>
    <cellStyle name="Note 2 2 2 5 3 7 3" xfId="37505"/>
    <cellStyle name="Note 2 2 2 5 3 8" xfId="29717"/>
    <cellStyle name="Note 2 2 2 5 3 9" xfId="22959"/>
    <cellStyle name="Note 2 2 2 5 4" xfId="26525"/>
    <cellStyle name="Note 2 2 2 5 4 2" xfId="35224"/>
    <cellStyle name="Note 2 2 2 5 4 3" xfId="37274"/>
    <cellStyle name="Note 2 2 2 5 4 4" xfId="37756"/>
    <cellStyle name="Note 2 2 2 5 5" xfId="26851"/>
    <cellStyle name="Note 2 2 2 5 5 2" xfId="28954"/>
    <cellStyle name="Note 2 2 2 5 5 3" xfId="35656"/>
    <cellStyle name="Note 2 2 2 5 5 4" xfId="22224"/>
    <cellStyle name="Note 2 2 2 5 6" xfId="27218"/>
    <cellStyle name="Note 2 2 2 5 7" xfId="27529"/>
    <cellStyle name="Note 2 2 2 5 8" xfId="27943"/>
    <cellStyle name="Note 2 2 2 6" xfId="26202"/>
    <cellStyle name="Note 2 2 2 6 10" xfId="23221"/>
    <cellStyle name="Note 2 2 2 6 2" xfId="30686"/>
    <cellStyle name="Note 2 2 2 6 2 2" xfId="23895"/>
    <cellStyle name="Note 2 2 2 6 3" xfId="30968"/>
    <cellStyle name="Note 2 2 2 6 3 2" xfId="24174"/>
    <cellStyle name="Note 2 2 2 6 4" xfId="31782"/>
    <cellStyle name="Note 2 2 2 6 4 2" xfId="24988"/>
    <cellStyle name="Note 2 2 2 6 5" xfId="32990"/>
    <cellStyle name="Note 2 2 2 6 5 2" xfId="36705"/>
    <cellStyle name="Note 2 2 2 6 6" xfId="34324"/>
    <cellStyle name="Note 2 2 2 6 6 2" xfId="27789"/>
    <cellStyle name="Note 2 2 2 6 7" xfId="32780"/>
    <cellStyle name="Note 2 2 2 6 7 2" xfId="26266"/>
    <cellStyle name="Note 2 2 2 6 8" xfId="34893"/>
    <cellStyle name="Note 2 2 2 6 8 2" xfId="37054"/>
    <cellStyle name="Note 2 2 2 6 8 3" xfId="37463"/>
    <cellStyle name="Note 2 2 2 6 9" xfId="29981"/>
    <cellStyle name="Note 2 2 2 7" xfId="21036"/>
    <cellStyle name="Note 2 2 2 7 2" xfId="29615"/>
    <cellStyle name="Note 2 2 2 7 2 2" xfId="22857"/>
    <cellStyle name="Note 2 2 2 7 3" xfId="33366"/>
    <cellStyle name="Note 2 2 2 7 3 2" xfId="36163"/>
    <cellStyle name="Note 2 2 2 7 4" xfId="33505"/>
    <cellStyle name="Note 2 2 2 7 4 2" xfId="36602"/>
    <cellStyle name="Note 2 2 2 7 5" xfId="33939"/>
    <cellStyle name="Note 2 2 2 7 5 2" xfId="36300"/>
    <cellStyle name="Note 2 2 2 7 6" xfId="32878"/>
    <cellStyle name="Note 2 2 2 7 6 2" xfId="36379"/>
    <cellStyle name="Note 2 2 2 7 7" xfId="34932"/>
    <cellStyle name="Note 2 2 2 7 7 2" xfId="37084"/>
    <cellStyle name="Note 2 2 2 7 7 3" xfId="37492"/>
    <cellStyle name="Note 2 2 2 7 8" xfId="29713"/>
    <cellStyle name="Note 2 2 2 7 9" xfId="22955"/>
    <cellStyle name="Note 2 2 2 8" xfId="26521"/>
    <cellStyle name="Note 2 2 2 8 2" xfId="35220"/>
    <cellStyle name="Note 2 2 2 8 3" xfId="37270"/>
    <cellStyle name="Note 2 2 2 8 4" xfId="37752"/>
    <cellStyle name="Note 2 2 2 9" xfId="26847"/>
    <cellStyle name="Note 2 2 2 9 2" xfId="28950"/>
    <cellStyle name="Note 2 2 2 9 3" xfId="35652"/>
    <cellStyle name="Note 2 2 2 9 4" xfId="22220"/>
    <cellStyle name="Note 2 2 3" xfId="20417"/>
    <cellStyle name="Note 2 2 3 2" xfId="20418"/>
    <cellStyle name="Note 2 2 3 2 2" xfId="26208"/>
    <cellStyle name="Note 2 2 3 2 2 10" xfId="23227"/>
    <cellStyle name="Note 2 2 3 2 2 2" xfId="30691"/>
    <cellStyle name="Note 2 2 3 2 2 2 2" xfId="23900"/>
    <cellStyle name="Note 2 2 3 2 2 3" xfId="30973"/>
    <cellStyle name="Note 2 2 3 2 2 3 2" xfId="24179"/>
    <cellStyle name="Note 2 2 3 2 2 4" xfId="31777"/>
    <cellStyle name="Note 2 2 3 2 2 4 2" xfId="24983"/>
    <cellStyle name="Note 2 2 3 2 2 5" xfId="33155"/>
    <cellStyle name="Note 2 2 3 2 2 5 2" xfId="36852"/>
    <cellStyle name="Note 2 2 3 2 2 6" xfId="34329"/>
    <cellStyle name="Note 2 2 3 2 2 6 2" xfId="27794"/>
    <cellStyle name="Note 2 2 3 2 2 7" xfId="32229"/>
    <cellStyle name="Note 2 2 3 2 2 7 2" xfId="25434"/>
    <cellStyle name="Note 2 2 3 2 2 8" xfId="34854"/>
    <cellStyle name="Note 2 2 3 2 2 8 2" xfId="37020"/>
    <cellStyle name="Note 2 2 3 2 2 8 3" xfId="37431"/>
    <cellStyle name="Note 2 2 3 2 2 9" xfId="29987"/>
    <cellStyle name="Note 2 2 3 2 3" xfId="21031"/>
    <cellStyle name="Note 2 2 3 2 3 2" xfId="29610"/>
    <cellStyle name="Note 2 2 3 2 3 2 2" xfId="22852"/>
    <cellStyle name="Note 2 2 3 2 3 3" xfId="33316"/>
    <cellStyle name="Note 2 2 3 2 3 3 2" xfId="36747"/>
    <cellStyle name="Note 2 2 3 2 3 4" xfId="32281"/>
    <cellStyle name="Note 2 2 3 2 3 4 2" xfId="25486"/>
    <cellStyle name="Note 2 2 3 2 3 5" xfId="33934"/>
    <cellStyle name="Note 2 2 3 2 3 5 2" xfId="36311"/>
    <cellStyle name="Note 2 2 3 2 3 6" xfId="34809"/>
    <cellStyle name="Note 2 2 3 2 3 6 2" xfId="37387"/>
    <cellStyle name="Note 2 2 3 2 3 7" xfId="34968"/>
    <cellStyle name="Note 2 2 3 2 3 7 2" xfId="37115"/>
    <cellStyle name="Note 2 2 3 2 3 7 3" xfId="37522"/>
    <cellStyle name="Note 2 2 3 2 3 8" xfId="29719"/>
    <cellStyle name="Note 2 2 3 2 3 9" xfId="22961"/>
    <cellStyle name="Note 2 2 3 2 4" xfId="26527"/>
    <cellStyle name="Note 2 2 3 2 4 2" xfId="35225"/>
    <cellStyle name="Note 2 2 3 2 4 3" xfId="37275"/>
    <cellStyle name="Note 2 2 3 2 4 4" xfId="37757"/>
    <cellStyle name="Note 2 2 3 2 5" xfId="26852"/>
    <cellStyle name="Note 2 2 3 2 5 2" xfId="28955"/>
    <cellStyle name="Note 2 2 3 2 5 3" xfId="35657"/>
    <cellStyle name="Note 2 2 3 2 5 4" xfId="22225"/>
    <cellStyle name="Note 2 2 3 2 6" xfId="27220"/>
    <cellStyle name="Note 2 2 3 2 7" xfId="27530"/>
    <cellStyle name="Note 2 2 3 2 8" xfId="27945"/>
    <cellStyle name="Note 2 2 3 3" xfId="20419"/>
    <cellStyle name="Note 2 2 3 3 2" xfId="26209"/>
    <cellStyle name="Note 2 2 3 3 2 10" xfId="23228"/>
    <cellStyle name="Note 2 2 3 3 2 2" xfId="30692"/>
    <cellStyle name="Note 2 2 3 3 2 2 2" xfId="23901"/>
    <cellStyle name="Note 2 2 3 3 2 3" xfId="30974"/>
    <cellStyle name="Note 2 2 3 3 2 3 2" xfId="24180"/>
    <cellStyle name="Note 2 2 3 3 2 4" xfId="31776"/>
    <cellStyle name="Note 2 2 3 3 2 4 2" xfId="24982"/>
    <cellStyle name="Note 2 2 3 3 2 5" xfId="33080"/>
    <cellStyle name="Note 2 2 3 3 2 5 2" xfId="36589"/>
    <cellStyle name="Note 2 2 3 3 2 6" xfId="34330"/>
    <cellStyle name="Note 2 2 3 3 2 6 2" xfId="27795"/>
    <cellStyle name="Note 2 2 3 3 2 7" xfId="32778"/>
    <cellStyle name="Note 2 2 3 3 2 7 2" xfId="26262"/>
    <cellStyle name="Note 2 2 3 3 2 8" xfId="34991"/>
    <cellStyle name="Note 2 2 3 3 2 8 2" xfId="37137"/>
    <cellStyle name="Note 2 2 3 3 2 8 3" xfId="37544"/>
    <cellStyle name="Note 2 2 3 3 2 9" xfId="29988"/>
    <cellStyle name="Note 2 2 3 3 3" xfId="21030"/>
    <cellStyle name="Note 2 2 3 3 3 2" xfId="29609"/>
    <cellStyle name="Note 2 2 3 3 3 2 2" xfId="22851"/>
    <cellStyle name="Note 2 2 3 3 3 3" xfId="33364"/>
    <cellStyle name="Note 2 2 3 3 3 3 2" xfId="36726"/>
    <cellStyle name="Note 2 2 3 3 3 4" xfId="33270"/>
    <cellStyle name="Note 2 2 3 3 3 4 2" xfId="36609"/>
    <cellStyle name="Note 2 2 3 3 3 5" xfId="33933"/>
    <cellStyle name="Note 2 2 3 3 3 5 2" xfId="36719"/>
    <cellStyle name="Note 2 2 3 3 3 6" xfId="32435"/>
    <cellStyle name="Note 2 2 3 3 3 6 2" xfId="25637"/>
    <cellStyle name="Note 2 2 3 3 3 7" xfId="32923"/>
    <cellStyle name="Note 2 2 3 3 3 7 2" xfId="36579"/>
    <cellStyle name="Note 2 2 3 3 3 7 3" xfId="36376"/>
    <cellStyle name="Note 2 2 3 3 3 8" xfId="29720"/>
    <cellStyle name="Note 2 2 3 3 3 9" xfId="22962"/>
    <cellStyle name="Note 2 2 3 3 4" xfId="26528"/>
    <cellStyle name="Note 2 2 3 3 4 2" xfId="35226"/>
    <cellStyle name="Note 2 2 3 3 4 3" xfId="37276"/>
    <cellStyle name="Note 2 2 3 3 4 4" xfId="37758"/>
    <cellStyle name="Note 2 2 3 3 5" xfId="26853"/>
    <cellStyle name="Note 2 2 3 3 5 2" xfId="28956"/>
    <cellStyle name="Note 2 2 3 3 5 3" xfId="35658"/>
    <cellStyle name="Note 2 2 3 3 5 4" xfId="22226"/>
    <cellStyle name="Note 2 2 3 3 6" xfId="27221"/>
    <cellStyle name="Note 2 2 3 3 7" xfId="27531"/>
    <cellStyle name="Note 2 2 3 3 8" xfId="27946"/>
    <cellStyle name="Note 2 2 3 4" xfId="20420"/>
    <cellStyle name="Note 2 2 3 4 2" xfId="26210"/>
    <cellStyle name="Note 2 2 3 4 2 10" xfId="23229"/>
    <cellStyle name="Note 2 2 3 4 2 2" xfId="30693"/>
    <cellStyle name="Note 2 2 3 4 2 2 2" xfId="23902"/>
    <cellStyle name="Note 2 2 3 4 2 3" xfId="30975"/>
    <cellStyle name="Note 2 2 3 4 2 3 2" xfId="24181"/>
    <cellStyle name="Note 2 2 3 4 2 4" xfId="31775"/>
    <cellStyle name="Note 2 2 3 4 2 4 2" xfId="24981"/>
    <cellStyle name="Note 2 2 3 4 2 5" xfId="32991"/>
    <cellStyle name="Note 2 2 3 4 2 5 2" xfId="36114"/>
    <cellStyle name="Note 2 2 3 4 2 6" xfId="34331"/>
    <cellStyle name="Note 2 2 3 4 2 6 2" xfId="27796"/>
    <cellStyle name="Note 2 2 3 4 2 7" xfId="32508"/>
    <cellStyle name="Note 2 2 3 4 2 7 2" xfId="25792"/>
    <cellStyle name="Note 2 2 3 4 2 8" xfId="33277"/>
    <cellStyle name="Note 2 2 3 4 2 8 2" xfId="36651"/>
    <cellStyle name="Note 2 2 3 4 2 8 3" xfId="36844"/>
    <cellStyle name="Note 2 2 3 4 2 9" xfId="29989"/>
    <cellStyle name="Note 2 2 3 4 3" xfId="21029"/>
    <cellStyle name="Note 2 2 3 4 3 2" xfId="29608"/>
    <cellStyle name="Note 2 2 3 4 3 2 2" xfId="22850"/>
    <cellStyle name="Note 2 2 3 4 3 3" xfId="32096"/>
    <cellStyle name="Note 2 2 3 4 3 3 2" xfId="25302"/>
    <cellStyle name="Note 2 2 3 4 3 4" xfId="32529"/>
    <cellStyle name="Note 2 2 3 4 3 4 2" xfId="25812"/>
    <cellStyle name="Note 2 2 3 4 3 5" xfId="33932"/>
    <cellStyle name="Note 2 2 3 4 3 5 2" xfId="36950"/>
    <cellStyle name="Note 2 2 3 4 3 6" xfId="34774"/>
    <cellStyle name="Note 2 2 3 4 3 6 2" xfId="37353"/>
    <cellStyle name="Note 2 2 3 4 3 7" xfId="34980"/>
    <cellStyle name="Note 2 2 3 4 3 7 2" xfId="37126"/>
    <cellStyle name="Note 2 2 3 4 3 7 3" xfId="37533"/>
    <cellStyle name="Note 2 2 3 4 3 8" xfId="29721"/>
    <cellStyle name="Note 2 2 3 4 3 9" xfId="22963"/>
    <cellStyle name="Note 2 2 3 4 4" xfId="26529"/>
    <cellStyle name="Note 2 2 3 4 4 2" xfId="35227"/>
    <cellStyle name="Note 2 2 3 4 4 3" xfId="37277"/>
    <cellStyle name="Note 2 2 3 4 4 4" xfId="37759"/>
    <cellStyle name="Note 2 2 3 4 5" xfId="26854"/>
    <cellStyle name="Note 2 2 3 4 5 2" xfId="28957"/>
    <cellStyle name="Note 2 2 3 4 5 3" xfId="35659"/>
    <cellStyle name="Note 2 2 3 4 5 4" xfId="22227"/>
    <cellStyle name="Note 2 2 3 4 6" xfId="27222"/>
    <cellStyle name="Note 2 2 3 4 7" xfId="27532"/>
    <cellStyle name="Note 2 2 3 4 8" xfId="27947"/>
    <cellStyle name="Note 2 2 3 5" xfId="20421"/>
    <cellStyle name="Note 2 2 3 5 2" xfId="26211"/>
    <cellStyle name="Note 2 2 3 5 2 10" xfId="23230"/>
    <cellStyle name="Note 2 2 3 5 2 2" xfId="30694"/>
    <cellStyle name="Note 2 2 3 5 2 2 2" xfId="23903"/>
    <cellStyle name="Note 2 2 3 5 2 3" xfId="30976"/>
    <cellStyle name="Note 2 2 3 5 2 3 2" xfId="24182"/>
    <cellStyle name="Note 2 2 3 5 2 4" xfId="31774"/>
    <cellStyle name="Note 2 2 3 5 2 4 2" xfId="24980"/>
    <cellStyle name="Note 2 2 3 5 2 5" xfId="33156"/>
    <cellStyle name="Note 2 2 3 5 2 5 2" xfId="36440"/>
    <cellStyle name="Note 2 2 3 5 2 6" xfId="34332"/>
    <cellStyle name="Note 2 2 3 5 2 6 2" xfId="27797"/>
    <cellStyle name="Note 2 2 3 5 2 7" xfId="32299"/>
    <cellStyle name="Note 2 2 3 5 2 7 2" xfId="25503"/>
    <cellStyle name="Note 2 2 3 5 2 8" xfId="32917"/>
    <cellStyle name="Note 2 2 3 5 2 8 2" xfId="36574"/>
    <cellStyle name="Note 2 2 3 5 2 8 3" xfId="36044"/>
    <cellStyle name="Note 2 2 3 5 2 9" xfId="29990"/>
    <cellStyle name="Note 2 2 3 5 3" xfId="21028"/>
    <cellStyle name="Note 2 2 3 5 3 2" xfId="29607"/>
    <cellStyle name="Note 2 2 3 5 3 2 2" xfId="22849"/>
    <cellStyle name="Note 2 2 3 5 3 3" xfId="33317"/>
    <cellStyle name="Note 2 2 3 5 3 3 2" xfId="36911"/>
    <cellStyle name="Note 2 2 3 5 3 4" xfId="32651"/>
    <cellStyle name="Note 2 2 3 5 3 4 2" xfId="26025"/>
    <cellStyle name="Note 2 2 3 5 3 5" xfId="33931"/>
    <cellStyle name="Note 2 2 3 5 3 5 2" xfId="36467"/>
    <cellStyle name="Note 2 2 3 5 3 6" xfId="34808"/>
    <cellStyle name="Note 2 2 3 5 3 6 2" xfId="37386"/>
    <cellStyle name="Note 2 2 3 5 3 7" xfId="35000"/>
    <cellStyle name="Note 2 2 3 5 3 7 2" xfId="37145"/>
    <cellStyle name="Note 2 2 3 5 3 7 3" xfId="37552"/>
    <cellStyle name="Note 2 2 3 5 3 8" xfId="29722"/>
    <cellStyle name="Note 2 2 3 5 3 9" xfId="22964"/>
    <cellStyle name="Note 2 2 3 5 4" xfId="26530"/>
    <cellStyle name="Note 2 2 3 5 4 2" xfId="35228"/>
    <cellStyle name="Note 2 2 3 5 4 3" xfId="37278"/>
    <cellStyle name="Note 2 2 3 5 4 4" xfId="37760"/>
    <cellStyle name="Note 2 2 3 5 5" xfId="26855"/>
    <cellStyle name="Note 2 2 3 5 5 2" xfId="28958"/>
    <cellStyle name="Note 2 2 3 5 5 3" xfId="35660"/>
    <cellStyle name="Note 2 2 3 5 5 4" xfId="22228"/>
    <cellStyle name="Note 2 2 3 5 6" xfId="27223"/>
    <cellStyle name="Note 2 2 3 5 7" xfId="27533"/>
    <cellStyle name="Note 2 2 3 5 8" xfId="27948"/>
    <cellStyle name="Note 2 2 4" xfId="20422"/>
    <cellStyle name="Note 2 2 4 10" xfId="27534"/>
    <cellStyle name="Note 2 2 4 11" xfId="27949"/>
    <cellStyle name="Note 2 2 4 2" xfId="20423"/>
    <cellStyle name="Note 2 2 4 2 2" xfId="26213"/>
    <cellStyle name="Note 2 2 4 2 2 10" xfId="23232"/>
    <cellStyle name="Note 2 2 4 2 2 2" xfId="30696"/>
    <cellStyle name="Note 2 2 4 2 2 2 2" xfId="23905"/>
    <cellStyle name="Note 2 2 4 2 2 3" xfId="30978"/>
    <cellStyle name="Note 2 2 4 2 2 3 2" xfId="24184"/>
    <cellStyle name="Note 2 2 4 2 2 4" xfId="31772"/>
    <cellStyle name="Note 2 2 4 2 2 4 2" xfId="24978"/>
    <cellStyle name="Note 2 2 4 2 2 5" xfId="33433"/>
    <cellStyle name="Note 2 2 4 2 2 5 2" xfId="36092"/>
    <cellStyle name="Note 2 2 4 2 2 6" xfId="34334"/>
    <cellStyle name="Note 2 2 4 2 2 6 2" xfId="27799"/>
    <cellStyle name="Note 2 2 4 2 2 7" xfId="32776"/>
    <cellStyle name="Note 2 2 4 2 2 7 2" xfId="26259"/>
    <cellStyle name="Note 2 2 4 2 2 8" xfId="34906"/>
    <cellStyle name="Note 2 2 4 2 2 8 2" xfId="37064"/>
    <cellStyle name="Note 2 2 4 2 2 8 3" xfId="37473"/>
    <cellStyle name="Note 2 2 4 2 2 9" xfId="29992"/>
    <cellStyle name="Note 2 2 4 2 3" xfId="21026"/>
    <cellStyle name="Note 2 2 4 2 3 2" xfId="29605"/>
    <cellStyle name="Note 2 2 4 2 3 2 2" xfId="22847"/>
    <cellStyle name="Note 2 2 4 2 3 3" xfId="32097"/>
    <cellStyle name="Note 2 2 4 2 3 3 2" xfId="25303"/>
    <cellStyle name="Note 2 2 4 2 3 4" xfId="33551"/>
    <cellStyle name="Note 2 2 4 2 3 4 2" xfId="36399"/>
    <cellStyle name="Note 2 2 4 2 3 5" xfId="33929"/>
    <cellStyle name="Note 2 2 4 2 3 5 2" xfId="35974"/>
    <cellStyle name="Note 2 2 4 2 3 6" xfId="32880"/>
    <cellStyle name="Note 2 2 4 2 3 6 2" xfId="35963"/>
    <cellStyle name="Note 2 2 4 2 3 7" xfId="34945"/>
    <cellStyle name="Note 2 2 4 2 3 7 2" xfId="37094"/>
    <cellStyle name="Note 2 2 4 2 3 7 3" xfId="37501"/>
    <cellStyle name="Note 2 2 4 2 3 8" xfId="29724"/>
    <cellStyle name="Note 2 2 4 2 3 9" xfId="22966"/>
    <cellStyle name="Note 2 2 4 2 4" xfId="26532"/>
    <cellStyle name="Note 2 2 4 2 4 2" xfId="35230"/>
    <cellStyle name="Note 2 2 4 2 4 3" xfId="37280"/>
    <cellStyle name="Note 2 2 4 2 4 4" xfId="37762"/>
    <cellStyle name="Note 2 2 4 2 5" xfId="26857"/>
    <cellStyle name="Note 2 2 4 2 5 2" xfId="28960"/>
    <cellStyle name="Note 2 2 4 2 5 3" xfId="35662"/>
    <cellStyle name="Note 2 2 4 2 5 4" xfId="22230"/>
    <cellStyle name="Note 2 2 4 2 6" xfId="27225"/>
    <cellStyle name="Note 2 2 4 2 7" xfId="27535"/>
    <cellStyle name="Note 2 2 4 2 8" xfId="27950"/>
    <cellStyle name="Note 2 2 4 3" xfId="20424"/>
    <cellStyle name="Note 2 2 4 3 2" xfId="26214"/>
    <cellStyle name="Note 2 2 4 3 2 10" xfId="23233"/>
    <cellStyle name="Note 2 2 4 3 2 2" xfId="30697"/>
    <cellStyle name="Note 2 2 4 3 2 2 2" xfId="23906"/>
    <cellStyle name="Note 2 2 4 3 2 3" xfId="30979"/>
    <cellStyle name="Note 2 2 4 3 2 3 2" xfId="24185"/>
    <cellStyle name="Note 2 2 4 3 2 4" xfId="31771"/>
    <cellStyle name="Note 2 2 4 3 2 4 2" xfId="24977"/>
    <cellStyle name="Note 2 2 4 3 2 5" xfId="33157"/>
    <cellStyle name="Note 2 2 4 3 2 5 2" xfId="36661"/>
    <cellStyle name="Note 2 2 4 3 2 6" xfId="34335"/>
    <cellStyle name="Note 2 2 4 3 2 6 2" xfId="27800"/>
    <cellStyle name="Note 2 2 4 3 2 7" xfId="32507"/>
    <cellStyle name="Note 2 2 4 3 2 7 2" xfId="25791"/>
    <cellStyle name="Note 2 2 4 3 2 8" xfId="32916"/>
    <cellStyle name="Note 2 2 4 3 2 8 2" xfId="36573"/>
    <cellStyle name="Note 2 2 4 3 2 8 3" xfId="36271"/>
    <cellStyle name="Note 2 2 4 3 2 9" xfId="29993"/>
    <cellStyle name="Note 2 2 4 3 3" xfId="21025"/>
    <cellStyle name="Note 2 2 4 3 3 2" xfId="29604"/>
    <cellStyle name="Note 2 2 4 3 3 2 2" xfId="22846"/>
    <cellStyle name="Note 2 2 4 3 3 3" xfId="32098"/>
    <cellStyle name="Note 2 2 4 3 3 3 2" xfId="25304"/>
    <cellStyle name="Note 2 2 4 3 3 4" xfId="32430"/>
    <cellStyle name="Note 2 2 4 3 3 4 2" xfId="25632"/>
    <cellStyle name="Note 2 2 4 3 3 5" xfId="33928"/>
    <cellStyle name="Note 2 2 4 3 3 5 2" xfId="36201"/>
    <cellStyle name="Note 2 2 4 3 3 6" xfId="34775"/>
    <cellStyle name="Note 2 2 4 3 3 6 2" xfId="37354"/>
    <cellStyle name="Note 2 2 4 3 3 7" xfId="32930"/>
    <cellStyle name="Note 2 2 4 3 3 7 2" xfId="36584"/>
    <cellStyle name="Note 2 2 4 3 3 7 3" xfId="36117"/>
    <cellStyle name="Note 2 2 4 3 3 8" xfId="29725"/>
    <cellStyle name="Note 2 2 4 3 3 9" xfId="22967"/>
    <cellStyle name="Note 2 2 4 3 4" xfId="26533"/>
    <cellStyle name="Note 2 2 4 3 4 2" xfId="35231"/>
    <cellStyle name="Note 2 2 4 3 4 3" xfId="37281"/>
    <cellStyle name="Note 2 2 4 3 4 4" xfId="37763"/>
    <cellStyle name="Note 2 2 4 3 5" xfId="26858"/>
    <cellStyle name="Note 2 2 4 3 5 2" xfId="28961"/>
    <cellStyle name="Note 2 2 4 3 5 3" xfId="35663"/>
    <cellStyle name="Note 2 2 4 3 5 4" xfId="22231"/>
    <cellStyle name="Note 2 2 4 3 6" xfId="27226"/>
    <cellStyle name="Note 2 2 4 3 7" xfId="27536"/>
    <cellStyle name="Note 2 2 4 3 8" xfId="27951"/>
    <cellStyle name="Note 2 2 4 4" xfId="20425"/>
    <cellStyle name="Note 2 2 4 4 2" xfId="26215"/>
    <cellStyle name="Note 2 2 4 4 2 10" xfId="23234"/>
    <cellStyle name="Note 2 2 4 4 2 2" xfId="30698"/>
    <cellStyle name="Note 2 2 4 4 2 2 2" xfId="23907"/>
    <cellStyle name="Note 2 2 4 4 2 3" xfId="30980"/>
    <cellStyle name="Note 2 2 4 4 2 3 2" xfId="24186"/>
    <cellStyle name="Note 2 2 4 4 2 4" xfId="31770"/>
    <cellStyle name="Note 2 2 4 4 2 4 2" xfId="24976"/>
    <cellStyle name="Note 2 2 4 4 2 5" xfId="32313"/>
    <cellStyle name="Note 2 2 4 4 2 5 2" xfId="25517"/>
    <cellStyle name="Note 2 2 4 4 2 6" xfId="34336"/>
    <cellStyle name="Note 2 2 4 4 2 6 2" xfId="27801"/>
    <cellStyle name="Note 2 2 4 4 2 7" xfId="33115"/>
    <cellStyle name="Note 2 2 4 4 2 7 2" xfId="36031"/>
    <cellStyle name="Note 2 2 4 4 2 8" xfId="34888"/>
    <cellStyle name="Note 2 2 4 4 2 8 2" xfId="37049"/>
    <cellStyle name="Note 2 2 4 4 2 8 3" xfId="37458"/>
    <cellStyle name="Note 2 2 4 4 2 9" xfId="29994"/>
    <cellStyle name="Note 2 2 4 4 3" xfId="21024"/>
    <cellStyle name="Note 2 2 4 4 3 2" xfId="29603"/>
    <cellStyle name="Note 2 2 4 4 3 2 2" xfId="22845"/>
    <cellStyle name="Note 2 2 4 4 3 3" xfId="33318"/>
    <cellStyle name="Note 2 2 4 4 3 3 2" xfId="36621"/>
    <cellStyle name="Note 2 2 4 4 3 4" xfId="33720"/>
    <cellStyle name="Note 2 2 4 4 3 4 2" xfId="35991"/>
    <cellStyle name="Note 2 2 4 4 3 5" xfId="33927"/>
    <cellStyle name="Note 2 2 4 4 3 5 2" xfId="36057"/>
    <cellStyle name="Note 2 2 4 4 3 6" xfId="34807"/>
    <cellStyle name="Note 2 2 4 4 3 6 2" xfId="37385"/>
    <cellStyle name="Note 2 2 4 4 3 7" xfId="34979"/>
    <cellStyle name="Note 2 2 4 4 3 7 2" xfId="37125"/>
    <cellStyle name="Note 2 2 4 4 3 7 3" xfId="37532"/>
    <cellStyle name="Note 2 2 4 4 3 8" xfId="29726"/>
    <cellStyle name="Note 2 2 4 4 3 9" xfId="22968"/>
    <cellStyle name="Note 2 2 4 4 4" xfId="26534"/>
    <cellStyle name="Note 2 2 4 4 4 2" xfId="35232"/>
    <cellStyle name="Note 2 2 4 4 4 3" xfId="37282"/>
    <cellStyle name="Note 2 2 4 4 4 4" xfId="37764"/>
    <cellStyle name="Note 2 2 4 4 5" xfId="26859"/>
    <cellStyle name="Note 2 2 4 4 5 2" xfId="28962"/>
    <cellStyle name="Note 2 2 4 4 5 3" xfId="35664"/>
    <cellStyle name="Note 2 2 4 4 5 4" xfId="22232"/>
    <cellStyle name="Note 2 2 4 4 6" xfId="27227"/>
    <cellStyle name="Note 2 2 4 4 7" xfId="27537"/>
    <cellStyle name="Note 2 2 4 4 8" xfId="27952"/>
    <cellStyle name="Note 2 2 4 5" xfId="26212"/>
    <cellStyle name="Note 2 2 4 5 10" xfId="23231"/>
    <cellStyle name="Note 2 2 4 5 2" xfId="30695"/>
    <cellStyle name="Note 2 2 4 5 2 2" xfId="23904"/>
    <cellStyle name="Note 2 2 4 5 3" xfId="30977"/>
    <cellStyle name="Note 2 2 4 5 3 2" xfId="24183"/>
    <cellStyle name="Note 2 2 4 5 4" xfId="31773"/>
    <cellStyle name="Note 2 2 4 5 4 2" xfId="24979"/>
    <cellStyle name="Note 2 2 4 5 5" xfId="33646"/>
    <cellStyle name="Note 2 2 4 5 5 2" xfId="26443"/>
    <cellStyle name="Note 2 2 4 5 6" xfId="34333"/>
    <cellStyle name="Note 2 2 4 5 6 2" xfId="27798"/>
    <cellStyle name="Note 2 2 4 5 7" xfId="32777"/>
    <cellStyle name="Note 2 2 4 5 7 2" xfId="26260"/>
    <cellStyle name="Note 2 2 4 5 8" xfId="34959"/>
    <cellStyle name="Note 2 2 4 5 8 2" xfId="37108"/>
    <cellStyle name="Note 2 2 4 5 8 3" xfId="37515"/>
    <cellStyle name="Note 2 2 4 5 9" xfId="29991"/>
    <cellStyle name="Note 2 2 4 6" xfId="21027"/>
    <cellStyle name="Note 2 2 4 6 2" xfId="29606"/>
    <cellStyle name="Note 2 2 4 6 2 2" xfId="22848"/>
    <cellStyle name="Note 2 2 4 6 3" xfId="33363"/>
    <cellStyle name="Note 2 2 4 6 3 2" xfId="36914"/>
    <cellStyle name="Note 2 2 4 6 4" xfId="33057"/>
    <cellStyle name="Note 2 2 4 6 4 2" xfId="36534"/>
    <cellStyle name="Note 2 2 4 6 5" xfId="33930"/>
    <cellStyle name="Note 2 2 4 6 5 2" xfId="37172"/>
    <cellStyle name="Note 2 2 4 6 6" xfId="32368"/>
    <cellStyle name="Note 2 2 4 6 6 2" xfId="25571"/>
    <cellStyle name="Note 2 2 4 6 7" xfId="34859"/>
    <cellStyle name="Note 2 2 4 6 7 2" xfId="37025"/>
    <cellStyle name="Note 2 2 4 6 7 3" xfId="37436"/>
    <cellStyle name="Note 2 2 4 6 8" xfId="29723"/>
    <cellStyle name="Note 2 2 4 6 9" xfId="22965"/>
    <cellStyle name="Note 2 2 4 7" xfId="26531"/>
    <cellStyle name="Note 2 2 4 7 2" xfId="35229"/>
    <cellStyle name="Note 2 2 4 7 3" xfId="37279"/>
    <cellStyle name="Note 2 2 4 7 4" xfId="37761"/>
    <cellStyle name="Note 2 2 4 8" xfId="26856"/>
    <cellStyle name="Note 2 2 4 8 2" xfId="28959"/>
    <cellStyle name="Note 2 2 4 8 3" xfId="35661"/>
    <cellStyle name="Note 2 2 4 8 4" xfId="22229"/>
    <cellStyle name="Note 2 2 4 9" xfId="27224"/>
    <cellStyle name="Note 2 2 5" xfId="20426"/>
    <cellStyle name="Note 2 2 5 10" xfId="27538"/>
    <cellStyle name="Note 2 2 5 11" xfId="27953"/>
    <cellStyle name="Note 2 2 5 2" xfId="20427"/>
    <cellStyle name="Note 2 2 5 2 2" xfId="26217"/>
    <cellStyle name="Note 2 2 5 2 2 10" xfId="23236"/>
    <cellStyle name="Note 2 2 5 2 2 2" xfId="30700"/>
    <cellStyle name="Note 2 2 5 2 2 2 2" xfId="23909"/>
    <cellStyle name="Note 2 2 5 2 2 3" xfId="30982"/>
    <cellStyle name="Note 2 2 5 2 2 3 2" xfId="24188"/>
    <cellStyle name="Note 2 2 5 2 2 4" xfId="31768"/>
    <cellStyle name="Note 2 2 5 2 2 4 2" xfId="24974"/>
    <cellStyle name="Note 2 2 5 2 2 5" xfId="32992"/>
    <cellStyle name="Note 2 2 5 2 2 5 2" xfId="36266"/>
    <cellStyle name="Note 2 2 5 2 2 6" xfId="34338"/>
    <cellStyle name="Note 2 2 5 2 2 6 2" xfId="27803"/>
    <cellStyle name="Note 2 2 5 2 2 7" xfId="32506"/>
    <cellStyle name="Note 2 2 5 2 2 7 2" xfId="25790"/>
    <cellStyle name="Note 2 2 5 2 2 8" xfId="34905"/>
    <cellStyle name="Note 2 2 5 2 2 8 2" xfId="37063"/>
    <cellStyle name="Note 2 2 5 2 2 8 3" xfId="37472"/>
    <cellStyle name="Note 2 2 5 2 2 9" xfId="29996"/>
    <cellStyle name="Note 2 2 5 2 3" xfId="21022"/>
    <cellStyle name="Note 2 2 5 2 3 2" xfId="29601"/>
    <cellStyle name="Note 2 2 5 2 3 2 2" xfId="22843"/>
    <cellStyle name="Note 2 2 5 2 3 3" xfId="32099"/>
    <cellStyle name="Note 2 2 5 2 3 3 2" xfId="25305"/>
    <cellStyle name="Note 2 2 5 2 3 4" xfId="33746"/>
    <cellStyle name="Note 2 2 5 2 3 4 2" xfId="36673"/>
    <cellStyle name="Note 2 2 5 2 3 5" xfId="33925"/>
    <cellStyle name="Note 2 2 5 2 3 5 2" xfId="36601"/>
    <cellStyle name="Note 2 2 5 2 3 6" xfId="34776"/>
    <cellStyle name="Note 2 2 5 2 3 6 2" xfId="37355"/>
    <cellStyle name="Note 2 2 5 2 3 7" xfId="34933"/>
    <cellStyle name="Note 2 2 5 2 3 7 2" xfId="37085"/>
    <cellStyle name="Note 2 2 5 2 3 7 3" xfId="37493"/>
    <cellStyle name="Note 2 2 5 2 3 8" xfId="29728"/>
    <cellStyle name="Note 2 2 5 2 3 9" xfId="22970"/>
    <cellStyle name="Note 2 2 5 2 4" xfId="26536"/>
    <cellStyle name="Note 2 2 5 2 4 2" xfId="35234"/>
    <cellStyle name="Note 2 2 5 2 4 3" xfId="37284"/>
    <cellStyle name="Note 2 2 5 2 4 4" xfId="37766"/>
    <cellStyle name="Note 2 2 5 2 5" xfId="26861"/>
    <cellStyle name="Note 2 2 5 2 5 2" xfId="28964"/>
    <cellStyle name="Note 2 2 5 2 5 3" xfId="35666"/>
    <cellStyle name="Note 2 2 5 2 5 4" xfId="22234"/>
    <cellStyle name="Note 2 2 5 2 6" xfId="27229"/>
    <cellStyle name="Note 2 2 5 2 7" xfId="27539"/>
    <cellStyle name="Note 2 2 5 2 8" xfId="27954"/>
    <cellStyle name="Note 2 2 5 3" xfId="20428"/>
    <cellStyle name="Note 2 2 5 3 2" xfId="26218"/>
    <cellStyle name="Note 2 2 5 3 2 10" xfId="23237"/>
    <cellStyle name="Note 2 2 5 3 2 2" xfId="30701"/>
    <cellStyle name="Note 2 2 5 3 2 2 2" xfId="23910"/>
    <cellStyle name="Note 2 2 5 3 2 3" xfId="30983"/>
    <cellStyle name="Note 2 2 5 3 2 3 2" xfId="24189"/>
    <cellStyle name="Note 2 2 5 3 2 4" xfId="31767"/>
    <cellStyle name="Note 2 2 5 3 2 4 2" xfId="24973"/>
    <cellStyle name="Note 2 2 5 3 2 5" xfId="33159"/>
    <cellStyle name="Note 2 2 5 3 2 5 2" xfId="36255"/>
    <cellStyle name="Note 2 2 5 3 2 6" xfId="34339"/>
    <cellStyle name="Note 2 2 5 3 2 6 2" xfId="27804"/>
    <cellStyle name="Note 2 2 5 3 2 7" xfId="32546"/>
    <cellStyle name="Note 2 2 5 3 2 7 2" xfId="25827"/>
    <cellStyle name="Note 2 2 5 3 2 8" xfId="34877"/>
    <cellStyle name="Note 2 2 5 3 2 8 2" xfId="37041"/>
    <cellStyle name="Note 2 2 5 3 2 8 3" xfId="37450"/>
    <cellStyle name="Note 2 2 5 3 2 9" xfId="29997"/>
    <cellStyle name="Note 2 2 5 3 3" xfId="21021"/>
    <cellStyle name="Note 2 2 5 3 3 2" xfId="29600"/>
    <cellStyle name="Note 2 2 5 3 3 2 2" xfId="22842"/>
    <cellStyle name="Note 2 2 5 3 3 3" xfId="33319"/>
    <cellStyle name="Note 2 2 5 3 3 3 2" xfId="36350"/>
    <cellStyle name="Note 2 2 5 3 3 4" xfId="32282"/>
    <cellStyle name="Note 2 2 5 3 3 4 2" xfId="25487"/>
    <cellStyle name="Note 2 2 5 3 3 5" xfId="33804"/>
    <cellStyle name="Note 2 2 5 3 3 5 2" xfId="36444"/>
    <cellStyle name="Note 2 2 5 3 3 6" xfId="34806"/>
    <cellStyle name="Note 2 2 5 3 3 6 2" xfId="37384"/>
    <cellStyle name="Note 2 2 5 3 3 7" xfId="32301"/>
    <cellStyle name="Note 2 2 5 3 3 7 2" xfId="36447"/>
    <cellStyle name="Note 2 2 5 3 3 7 3" xfId="25505"/>
    <cellStyle name="Note 2 2 5 3 3 8" xfId="29729"/>
    <cellStyle name="Note 2 2 5 3 3 9" xfId="22971"/>
    <cellStyle name="Note 2 2 5 3 4" xfId="26537"/>
    <cellStyle name="Note 2 2 5 3 4 2" xfId="35235"/>
    <cellStyle name="Note 2 2 5 3 4 3" xfId="37285"/>
    <cellStyle name="Note 2 2 5 3 4 4" xfId="37767"/>
    <cellStyle name="Note 2 2 5 3 5" xfId="26862"/>
    <cellStyle name="Note 2 2 5 3 5 2" xfId="28965"/>
    <cellStyle name="Note 2 2 5 3 5 3" xfId="35667"/>
    <cellStyle name="Note 2 2 5 3 5 4" xfId="22235"/>
    <cellStyle name="Note 2 2 5 3 6" xfId="27230"/>
    <cellStyle name="Note 2 2 5 3 7" xfId="27540"/>
    <cellStyle name="Note 2 2 5 3 8" xfId="27955"/>
    <cellStyle name="Note 2 2 5 4" xfId="20429"/>
    <cellStyle name="Note 2 2 5 4 2" xfId="26219"/>
    <cellStyle name="Note 2 2 5 4 2 10" xfId="23238"/>
    <cellStyle name="Note 2 2 5 4 2 2" xfId="30702"/>
    <cellStyle name="Note 2 2 5 4 2 2 2" xfId="23911"/>
    <cellStyle name="Note 2 2 5 4 2 3" xfId="30984"/>
    <cellStyle name="Note 2 2 5 4 2 3 2" xfId="24190"/>
    <cellStyle name="Note 2 2 5 4 2 4" xfId="31766"/>
    <cellStyle name="Note 2 2 5 4 2 4 2" xfId="24972"/>
    <cellStyle name="Note 2 2 5 4 2 5" xfId="33788"/>
    <cellStyle name="Note 2 2 5 4 2 5 2" xfId="36791"/>
    <cellStyle name="Note 2 2 5 4 2 6" xfId="34340"/>
    <cellStyle name="Note 2 2 5 4 2 6 2" xfId="27805"/>
    <cellStyle name="Note 2 2 5 4 2 7" xfId="32774"/>
    <cellStyle name="Note 2 2 5 4 2 7 2" xfId="26256"/>
    <cellStyle name="Note 2 2 5 4 2 8" xfId="32533"/>
    <cellStyle name="Note 2 2 5 4 2 8 2" xfId="36489"/>
    <cellStyle name="Note 2 2 5 4 2 8 3" xfId="25815"/>
    <cellStyle name="Note 2 2 5 4 2 9" xfId="29998"/>
    <cellStyle name="Note 2 2 5 4 3" xfId="21020"/>
    <cellStyle name="Note 2 2 5 4 3 2" xfId="29599"/>
    <cellStyle name="Note 2 2 5 4 3 2 2" xfId="22841"/>
    <cellStyle name="Note 2 2 5 4 3 3" xfId="33361"/>
    <cellStyle name="Note 2 2 5 4 3 3 2" xfId="37207"/>
    <cellStyle name="Note 2 2 5 4 3 4" xfId="32938"/>
    <cellStyle name="Note 2 2 5 4 3 4 2" xfId="36646"/>
    <cellStyle name="Note 2 2 5 4 3 5" xfId="33197"/>
    <cellStyle name="Note 2 2 5 4 3 5 2" xfId="36358"/>
    <cellStyle name="Note 2 2 5 4 3 6" xfId="33794"/>
    <cellStyle name="Note 2 2 5 4 3 6 2" xfId="35984"/>
    <cellStyle name="Note 2 2 5 4 3 7" xfId="34913"/>
    <cellStyle name="Note 2 2 5 4 3 7 2" xfId="37070"/>
    <cellStyle name="Note 2 2 5 4 3 7 3" xfId="37479"/>
    <cellStyle name="Note 2 2 5 4 3 8" xfId="29730"/>
    <cellStyle name="Note 2 2 5 4 3 9" xfId="22972"/>
    <cellStyle name="Note 2 2 5 4 4" xfId="26538"/>
    <cellStyle name="Note 2 2 5 4 4 2" xfId="35236"/>
    <cellStyle name="Note 2 2 5 4 4 3" xfId="37286"/>
    <cellStyle name="Note 2 2 5 4 4 4" xfId="37768"/>
    <cellStyle name="Note 2 2 5 4 5" xfId="26863"/>
    <cellStyle name="Note 2 2 5 4 5 2" xfId="28966"/>
    <cellStyle name="Note 2 2 5 4 5 3" xfId="35668"/>
    <cellStyle name="Note 2 2 5 4 5 4" xfId="22236"/>
    <cellStyle name="Note 2 2 5 4 6" xfId="27231"/>
    <cellStyle name="Note 2 2 5 4 7" xfId="27541"/>
    <cellStyle name="Note 2 2 5 4 8" xfId="27956"/>
    <cellStyle name="Note 2 2 5 5" xfId="26216"/>
    <cellStyle name="Note 2 2 5 5 10" xfId="23235"/>
    <cellStyle name="Note 2 2 5 5 2" xfId="30699"/>
    <cellStyle name="Note 2 2 5 5 2 2" xfId="23908"/>
    <cellStyle name="Note 2 2 5 5 3" xfId="30981"/>
    <cellStyle name="Note 2 2 5 5 3 2" xfId="24187"/>
    <cellStyle name="Note 2 2 5 5 4" xfId="31769"/>
    <cellStyle name="Note 2 2 5 5 4 2" xfId="24975"/>
    <cellStyle name="Note 2 2 5 5 5" xfId="33245"/>
    <cellStyle name="Note 2 2 5 5 5 2" xfId="35939"/>
    <cellStyle name="Note 2 2 5 5 6" xfId="34337"/>
    <cellStyle name="Note 2 2 5 5 6 2" xfId="27802"/>
    <cellStyle name="Note 2 2 5 5 7" xfId="32775"/>
    <cellStyle name="Note 2 2 5 5 7 2" xfId="26257"/>
    <cellStyle name="Note 2 2 5 5 8" xfId="33123"/>
    <cellStyle name="Note 2 2 5 5 8 2" xfId="36616"/>
    <cellStyle name="Note 2 2 5 5 8 3" xfId="35947"/>
    <cellStyle name="Note 2 2 5 5 9" xfId="29995"/>
    <cellStyle name="Note 2 2 5 6" xfId="21023"/>
    <cellStyle name="Note 2 2 5 6 2" xfId="29602"/>
    <cellStyle name="Note 2 2 5 6 2 2" xfId="22844"/>
    <cellStyle name="Note 2 2 5 6 3" xfId="33362"/>
    <cellStyle name="Note 2 2 5 6 3 2" xfId="36613"/>
    <cellStyle name="Note 2 2 5 6 4" xfId="33408"/>
    <cellStyle name="Note 2 2 5 6 4 2" xfId="36736"/>
    <cellStyle name="Note 2 2 5 6 5" xfId="33926"/>
    <cellStyle name="Note 2 2 5 6 5 2" xfId="36684"/>
    <cellStyle name="Note 2 2 5 6 6" xfId="32881"/>
    <cellStyle name="Note 2 2 5 6 6 2" xfId="36963"/>
    <cellStyle name="Note 2 2 5 6 7" xfId="34999"/>
    <cellStyle name="Note 2 2 5 6 7 2" xfId="37144"/>
    <cellStyle name="Note 2 2 5 6 7 3" xfId="37551"/>
    <cellStyle name="Note 2 2 5 6 8" xfId="29727"/>
    <cellStyle name="Note 2 2 5 6 9" xfId="22969"/>
    <cellStyle name="Note 2 2 5 7" xfId="26535"/>
    <cellStyle name="Note 2 2 5 7 2" xfId="35233"/>
    <cellStyle name="Note 2 2 5 7 3" xfId="37283"/>
    <cellStyle name="Note 2 2 5 7 4" xfId="37765"/>
    <cellStyle name="Note 2 2 5 8" xfId="26860"/>
    <cellStyle name="Note 2 2 5 8 2" xfId="28963"/>
    <cellStyle name="Note 2 2 5 8 3" xfId="35665"/>
    <cellStyle name="Note 2 2 5 8 4" xfId="22233"/>
    <cellStyle name="Note 2 2 5 9" xfId="27228"/>
    <cellStyle name="Note 2 2 6" xfId="20430"/>
    <cellStyle name="Note 2 2 6 2" xfId="26220"/>
    <cellStyle name="Note 2 2 6 2 10" xfId="23239"/>
    <cellStyle name="Note 2 2 6 2 2" xfId="30703"/>
    <cellStyle name="Note 2 2 6 2 2 2" xfId="23912"/>
    <cellStyle name="Note 2 2 6 2 3" xfId="30985"/>
    <cellStyle name="Note 2 2 6 2 3 2" xfId="24191"/>
    <cellStyle name="Note 2 2 6 2 4" xfId="31765"/>
    <cellStyle name="Note 2 2 6 2 4 2" xfId="24971"/>
    <cellStyle name="Note 2 2 6 2 5" xfId="32993"/>
    <cellStyle name="Note 2 2 6 2 5 2" xfId="36039"/>
    <cellStyle name="Note 2 2 6 2 6" xfId="34341"/>
    <cellStyle name="Note 2 2 6 2 6 2" xfId="27806"/>
    <cellStyle name="Note 2 2 6 2 7" xfId="32505"/>
    <cellStyle name="Note 2 2 6 2 7 2" xfId="25789"/>
    <cellStyle name="Note 2 2 6 2 8" xfId="34849"/>
    <cellStyle name="Note 2 2 6 2 8 2" xfId="37015"/>
    <cellStyle name="Note 2 2 6 2 8 3" xfId="37426"/>
    <cellStyle name="Note 2 2 6 2 9" xfId="29999"/>
    <cellStyle name="Note 2 2 6 3" xfId="21019"/>
    <cellStyle name="Note 2 2 6 3 2" xfId="29598"/>
    <cellStyle name="Note 2 2 6 3 2 2" xfId="22840"/>
    <cellStyle name="Note 2 2 6 3 3" xfId="32100"/>
    <cellStyle name="Note 2 2 6 3 3 2" xfId="25306"/>
    <cellStyle name="Note 2 2 6 3 4" xfId="33587"/>
    <cellStyle name="Note 2 2 6 3 4 2" xfId="37189"/>
    <cellStyle name="Note 2 2 6 3 5" xfId="33877"/>
    <cellStyle name="Note 2 2 6 3 5 2" xfId="36983"/>
    <cellStyle name="Note 2 2 6 3 6" xfId="34777"/>
    <cellStyle name="Note 2 2 6 3 6 2" xfId="37356"/>
    <cellStyle name="Note 2 2 6 3 7" xfId="35001"/>
    <cellStyle name="Note 2 2 6 3 7 2" xfId="37146"/>
    <cellStyle name="Note 2 2 6 3 7 3" xfId="37553"/>
    <cellStyle name="Note 2 2 6 3 8" xfId="29731"/>
    <cellStyle name="Note 2 2 6 3 9" xfId="22973"/>
    <cellStyle name="Note 2 2 6 4" xfId="26539"/>
    <cellStyle name="Note 2 2 6 4 2" xfId="35237"/>
    <cellStyle name="Note 2 2 6 4 3" xfId="37287"/>
    <cellStyle name="Note 2 2 6 4 4" xfId="37769"/>
    <cellStyle name="Note 2 2 6 5" xfId="26864"/>
    <cellStyle name="Note 2 2 6 5 2" xfId="28967"/>
    <cellStyle name="Note 2 2 6 5 3" xfId="35669"/>
    <cellStyle name="Note 2 2 6 5 4" xfId="22237"/>
    <cellStyle name="Note 2 2 6 6" xfId="27232"/>
    <cellStyle name="Note 2 2 6 7" xfId="27542"/>
    <cellStyle name="Note 2 2 6 8" xfId="27957"/>
    <cellStyle name="Note 2 2 7" xfId="20431"/>
    <cellStyle name="Note 2 2 7 2" xfId="26221"/>
    <cellStyle name="Note 2 2 7 2 10" xfId="23240"/>
    <cellStyle name="Note 2 2 7 2 2" xfId="30704"/>
    <cellStyle name="Note 2 2 7 2 2 2" xfId="23913"/>
    <cellStyle name="Note 2 2 7 2 3" xfId="30986"/>
    <cellStyle name="Note 2 2 7 2 3 2" xfId="24192"/>
    <cellStyle name="Note 2 2 7 2 4" xfId="31764"/>
    <cellStyle name="Note 2 2 7 2 4 2" xfId="24970"/>
    <cellStyle name="Note 2 2 7 2 5" xfId="33160"/>
    <cellStyle name="Note 2 2 7 2 5 2" xfId="36028"/>
    <cellStyle name="Note 2 2 7 2 6" xfId="34342"/>
    <cellStyle name="Note 2 2 7 2 6 2" xfId="27807"/>
    <cellStyle name="Note 2 2 7 2 7" xfId="33651"/>
    <cellStyle name="Note 2 2 7 2 7 2" xfId="36325"/>
    <cellStyle name="Note 2 2 7 2 8" xfId="34990"/>
    <cellStyle name="Note 2 2 7 2 8 2" xfId="37136"/>
    <cellStyle name="Note 2 2 7 2 8 3" xfId="37543"/>
    <cellStyle name="Note 2 2 7 2 9" xfId="30000"/>
    <cellStyle name="Note 2 2 7 3" xfId="21018"/>
    <cellStyle name="Note 2 2 7 3 2" xfId="29597"/>
    <cellStyle name="Note 2 2 7 3 2 2" xfId="22839"/>
    <cellStyle name="Note 2 2 7 3 3" xfId="33320"/>
    <cellStyle name="Note 2 2 7 3 3 2" xfId="36160"/>
    <cellStyle name="Note 2 2 7 3 4" xfId="32652"/>
    <cellStyle name="Note 2 2 7 3 4 2" xfId="26030"/>
    <cellStyle name="Note 2 2 7 3 5" xfId="32437"/>
    <cellStyle name="Note 2 2 7 3 5 2" xfId="25639"/>
    <cellStyle name="Note 2 2 7 3 6" xfId="34805"/>
    <cellStyle name="Note 2 2 7 3 6 2" xfId="37383"/>
    <cellStyle name="Note 2 2 7 3 7" xfId="34900"/>
    <cellStyle name="Note 2 2 7 3 7 2" xfId="37060"/>
    <cellStyle name="Note 2 2 7 3 7 3" xfId="37469"/>
    <cellStyle name="Note 2 2 7 3 8" xfId="29732"/>
    <cellStyle name="Note 2 2 7 3 9" xfId="22974"/>
    <cellStyle name="Note 2 2 7 4" xfId="26540"/>
    <cellStyle name="Note 2 2 7 4 2" xfId="35238"/>
    <cellStyle name="Note 2 2 7 4 3" xfId="37288"/>
    <cellStyle name="Note 2 2 7 4 4" xfId="37770"/>
    <cellStyle name="Note 2 2 7 5" xfId="26865"/>
    <cellStyle name="Note 2 2 7 5 2" xfId="28968"/>
    <cellStyle name="Note 2 2 7 5 3" xfId="35670"/>
    <cellStyle name="Note 2 2 7 5 4" xfId="22238"/>
    <cellStyle name="Note 2 2 7 6" xfId="27233"/>
    <cellStyle name="Note 2 2 7 7" xfId="27543"/>
    <cellStyle name="Note 2 2 7 8" xfId="27958"/>
    <cellStyle name="Note 2 2 8" xfId="20432"/>
    <cellStyle name="Note 2 2 8 2" xfId="26222"/>
    <cellStyle name="Note 2 2 8 2 10" xfId="23241"/>
    <cellStyle name="Note 2 2 8 2 2" xfId="30705"/>
    <cellStyle name="Note 2 2 8 2 2 2" xfId="23914"/>
    <cellStyle name="Note 2 2 8 2 3" xfId="30987"/>
    <cellStyle name="Note 2 2 8 2 3 2" xfId="24193"/>
    <cellStyle name="Note 2 2 8 2 4" xfId="31763"/>
    <cellStyle name="Note 2 2 8 2 4 2" xfId="24969"/>
    <cellStyle name="Note 2 2 8 2 5" xfId="32354"/>
    <cellStyle name="Note 2 2 8 2 5 2" xfId="25558"/>
    <cellStyle name="Note 2 2 8 2 6" xfId="34343"/>
    <cellStyle name="Note 2 2 8 2 6 2" xfId="27808"/>
    <cellStyle name="Note 2 2 8 2 7" xfId="32773"/>
    <cellStyle name="Note 2 2 8 2 7 2" xfId="26254"/>
    <cellStyle name="Note 2 2 8 2 8" xfId="34903"/>
    <cellStyle name="Note 2 2 8 2 8 2" xfId="37061"/>
    <cellStyle name="Note 2 2 8 2 8 3" xfId="37470"/>
    <cellStyle name="Note 2 2 8 2 9" xfId="30001"/>
    <cellStyle name="Note 2 2 8 3" xfId="21017"/>
    <cellStyle name="Note 2 2 8 3 2" xfId="29596"/>
    <cellStyle name="Note 2 2 8 3 2 2" xfId="22838"/>
    <cellStyle name="Note 2 2 8 3 3" xfId="33360"/>
    <cellStyle name="Note 2 2 8 3 3 2" xfId="26424"/>
    <cellStyle name="Note 2 2 8 3 4" xfId="32937"/>
    <cellStyle name="Note 2 2 8 3 4 2" xfId="36888"/>
    <cellStyle name="Note 2 2 8 3 5" xfId="32665"/>
    <cellStyle name="Note 2 2 8 3 5 2" xfId="26093"/>
    <cellStyle name="Note 2 2 8 3 6" xfId="32635"/>
    <cellStyle name="Note 2 2 8 3 6 2" xfId="25980"/>
    <cellStyle name="Note 2 2 8 3 7" xfId="34872"/>
    <cellStyle name="Note 2 2 8 3 7 2" xfId="37036"/>
    <cellStyle name="Note 2 2 8 3 7 3" xfId="37445"/>
    <cellStyle name="Note 2 2 8 3 8" xfId="29733"/>
    <cellStyle name="Note 2 2 8 3 9" xfId="22975"/>
    <cellStyle name="Note 2 2 8 4" xfId="26541"/>
    <cellStyle name="Note 2 2 8 4 2" xfId="35239"/>
    <cellStyle name="Note 2 2 8 4 3" xfId="37289"/>
    <cellStyle name="Note 2 2 8 4 4" xfId="37771"/>
    <cellStyle name="Note 2 2 8 5" xfId="26866"/>
    <cellStyle name="Note 2 2 8 5 2" xfId="28969"/>
    <cellStyle name="Note 2 2 8 5 3" xfId="35671"/>
    <cellStyle name="Note 2 2 8 5 4" xfId="22239"/>
    <cellStyle name="Note 2 2 8 6" xfId="27234"/>
    <cellStyle name="Note 2 2 8 7" xfId="27544"/>
    <cellStyle name="Note 2 2 8 8" xfId="27959"/>
    <cellStyle name="Note 2 2 9" xfId="20433"/>
    <cellStyle name="Note 2 2 9 2" xfId="26223"/>
    <cellStyle name="Note 2 2 9 2 10" xfId="23242"/>
    <cellStyle name="Note 2 2 9 2 2" xfId="30706"/>
    <cellStyle name="Note 2 2 9 2 2 2" xfId="23915"/>
    <cellStyle name="Note 2 2 9 2 3" xfId="30988"/>
    <cellStyle name="Note 2 2 9 2 3 2" xfId="24194"/>
    <cellStyle name="Note 2 2 9 2 4" xfId="31762"/>
    <cellStyle name="Note 2 2 9 2 4 2" xfId="24968"/>
    <cellStyle name="Note 2 2 9 2 5" xfId="33435"/>
    <cellStyle name="Note 2 2 9 2 5 2" xfId="36010"/>
    <cellStyle name="Note 2 2 9 2 6" xfId="34344"/>
    <cellStyle name="Note 2 2 9 2 6 2" xfId="27809"/>
    <cellStyle name="Note 2 2 9 2 7" xfId="32504"/>
    <cellStyle name="Note 2 2 9 2 7 2" xfId="28736"/>
    <cellStyle name="Note 2 2 9 2 8" xfId="34891"/>
    <cellStyle name="Note 2 2 9 2 8 2" xfId="37052"/>
    <cellStyle name="Note 2 2 9 2 8 3" xfId="37461"/>
    <cellStyle name="Note 2 2 9 2 9" xfId="30002"/>
    <cellStyle name="Note 2 2 9 3" xfId="21016"/>
    <cellStyle name="Note 2 2 9 3 2" xfId="29595"/>
    <cellStyle name="Note 2 2 9 3 2 2" xfId="22837"/>
    <cellStyle name="Note 2 2 9 3 3" xfId="32101"/>
    <cellStyle name="Note 2 2 9 3 3 2" xfId="25307"/>
    <cellStyle name="Note 2 2 9 3 4" xfId="32185"/>
    <cellStyle name="Note 2 2 9 3 4 2" xfId="25391"/>
    <cellStyle name="Note 2 2 9 3 5" xfId="33864"/>
    <cellStyle name="Note 2 2 9 3 5 2" xfId="36774"/>
    <cellStyle name="Note 2 2 9 3 6" xfId="34778"/>
    <cellStyle name="Note 2 2 9 3 6 2" xfId="37357"/>
    <cellStyle name="Note 2 2 9 3 7" xfId="34881"/>
    <cellStyle name="Note 2 2 9 3 7 2" xfId="37044"/>
    <cellStyle name="Note 2 2 9 3 7 3" xfId="37453"/>
    <cellStyle name="Note 2 2 9 3 8" xfId="29734"/>
    <cellStyle name="Note 2 2 9 3 9" xfId="22976"/>
    <cellStyle name="Note 2 2 9 4" xfId="26542"/>
    <cellStyle name="Note 2 2 9 4 2" xfId="35240"/>
    <cellStyle name="Note 2 2 9 4 3" xfId="37290"/>
    <cellStyle name="Note 2 2 9 4 4" xfId="37772"/>
    <cellStyle name="Note 2 2 9 5" xfId="26867"/>
    <cellStyle name="Note 2 2 9 5 2" xfId="28970"/>
    <cellStyle name="Note 2 2 9 5 3" xfId="35672"/>
    <cellStyle name="Note 2 2 9 5 4" xfId="22240"/>
    <cellStyle name="Note 2 2 9 6" xfId="27235"/>
    <cellStyle name="Note 2 2 9 7" xfId="27545"/>
    <cellStyle name="Note 2 2 9 8" xfId="27960"/>
    <cellStyle name="Note 2 20" xfId="26492"/>
    <cellStyle name="Note 2 20 2" xfId="35196"/>
    <cellStyle name="Note 2 20 3" xfId="37246"/>
    <cellStyle name="Note 2 20 4" xfId="37728"/>
    <cellStyle name="Note 2 21" xfId="26823"/>
    <cellStyle name="Note 2 21 2" xfId="28926"/>
    <cellStyle name="Note 2 21 3" xfId="35628"/>
    <cellStyle name="Note 2 21 4" xfId="22196"/>
    <cellStyle name="Note 2 22" xfId="27185"/>
    <cellStyle name="Note 2 23" xfId="27501"/>
    <cellStyle name="Note 2 24" xfId="27908"/>
    <cellStyle name="Note 2 3" xfId="20434"/>
    <cellStyle name="Note 2 3 2" xfId="20435"/>
    <cellStyle name="Note 2 3 2 2" xfId="26225"/>
    <cellStyle name="Note 2 3 2 2 10" xfId="23244"/>
    <cellStyle name="Note 2 3 2 2 2" xfId="30707"/>
    <cellStyle name="Note 2 3 2 2 2 2" xfId="23916"/>
    <cellStyle name="Note 2 3 2 2 3" xfId="30989"/>
    <cellStyle name="Note 2 3 2 2 3 2" xfId="24195"/>
    <cellStyle name="Note 2 3 2 2 4" xfId="31761"/>
    <cellStyle name="Note 2 3 2 2 4 2" xfId="24967"/>
    <cellStyle name="Note 2 3 2 2 5" xfId="33161"/>
    <cellStyle name="Note 2 3 2 2 5 2" xfId="26387"/>
    <cellStyle name="Note 2 3 2 2 6" xfId="34345"/>
    <cellStyle name="Note 2 3 2 2 6 2" xfId="27810"/>
    <cellStyle name="Note 2 3 2 2 7" xfId="33114"/>
    <cellStyle name="Note 2 3 2 2 7 2" xfId="36258"/>
    <cellStyle name="Note 2 3 2 2 8" xfId="34958"/>
    <cellStyle name="Note 2 3 2 2 8 2" xfId="37107"/>
    <cellStyle name="Note 2 3 2 2 8 3" xfId="37514"/>
    <cellStyle name="Note 2 3 2 2 9" xfId="30004"/>
    <cellStyle name="Note 2 3 2 3" xfId="21015"/>
    <cellStyle name="Note 2 3 2 3 2" xfId="29594"/>
    <cellStyle name="Note 2 3 2 3 2 2" xfId="22836"/>
    <cellStyle name="Note 2 3 2 3 3" xfId="33321"/>
    <cellStyle name="Note 2 3 2 3 3 2" xfId="35934"/>
    <cellStyle name="Note 2 3 2 3 4" xfId="33655"/>
    <cellStyle name="Note 2 3 2 3 4 2" xfId="36816"/>
    <cellStyle name="Note 2 3 2 3 5" xfId="33633"/>
    <cellStyle name="Note 2 3 2 3 5 2" xfId="36931"/>
    <cellStyle name="Note 2 3 2 3 6" xfId="34804"/>
    <cellStyle name="Note 2 3 2 3 6 2" xfId="37382"/>
    <cellStyle name="Note 2 3 2 3 7" xfId="34934"/>
    <cellStyle name="Note 2 3 2 3 7 2" xfId="37086"/>
    <cellStyle name="Note 2 3 2 3 7 3" xfId="37494"/>
    <cellStyle name="Note 2 3 2 3 8" xfId="29736"/>
    <cellStyle name="Note 2 3 2 3 9" xfId="22978"/>
    <cellStyle name="Note 2 3 2 4" xfId="26544"/>
    <cellStyle name="Note 2 3 2 4 2" xfId="35241"/>
    <cellStyle name="Note 2 3 2 4 3" xfId="37291"/>
    <cellStyle name="Note 2 3 2 4 4" xfId="37773"/>
    <cellStyle name="Note 2 3 2 5" xfId="26868"/>
    <cellStyle name="Note 2 3 2 5 2" xfId="28971"/>
    <cellStyle name="Note 2 3 2 5 3" xfId="35673"/>
    <cellStyle name="Note 2 3 2 5 4" xfId="22241"/>
    <cellStyle name="Note 2 3 2 6" xfId="27237"/>
    <cellStyle name="Note 2 3 2 7" xfId="27546"/>
    <cellStyle name="Note 2 3 2 8" xfId="27962"/>
    <cellStyle name="Note 2 3 3" xfId="20436"/>
    <cellStyle name="Note 2 3 3 2" xfId="26226"/>
    <cellStyle name="Note 2 3 3 2 10" xfId="23245"/>
    <cellStyle name="Note 2 3 3 2 2" xfId="30708"/>
    <cellStyle name="Note 2 3 3 2 2 2" xfId="23917"/>
    <cellStyle name="Note 2 3 3 2 3" xfId="30990"/>
    <cellStyle name="Note 2 3 3 2 3 2" xfId="24196"/>
    <cellStyle name="Note 2 3 3 2 4" xfId="31760"/>
    <cellStyle name="Note 2 3 3 2 4 2" xfId="24966"/>
    <cellStyle name="Note 2 3 3 2 5" xfId="32314"/>
    <cellStyle name="Note 2 3 3 2 5 2" xfId="25518"/>
    <cellStyle name="Note 2 3 3 2 6" xfId="34346"/>
    <cellStyle name="Note 2 3 3 2 6 2" xfId="27811"/>
    <cellStyle name="Note 2 3 3 2 7" xfId="32772"/>
    <cellStyle name="Note 2 3 3 2 7 2" xfId="26252"/>
    <cellStyle name="Note 2 3 3 2 8" xfId="34863"/>
    <cellStyle name="Note 2 3 3 2 8 2" xfId="37029"/>
    <cellStyle name="Note 2 3 3 2 8 3" xfId="37438"/>
    <cellStyle name="Note 2 3 3 2 9" xfId="30005"/>
    <cellStyle name="Note 2 3 3 3" xfId="21014"/>
    <cellStyle name="Note 2 3 3 3 2" xfId="29593"/>
    <cellStyle name="Note 2 3 3 3 2 2" xfId="22835"/>
    <cellStyle name="Note 2 3 3 3 3" xfId="33359"/>
    <cellStyle name="Note 2 3 3 3 3 2" xfId="36015"/>
    <cellStyle name="Note 2 3 3 3 4" xfId="33271"/>
    <cellStyle name="Note 2 3 3 3 4 2" xfId="36908"/>
    <cellStyle name="Note 2 3 3 3 5" xfId="32666"/>
    <cellStyle name="Note 2 3 3 3 5 2" xfId="26094"/>
    <cellStyle name="Note 2 3 3 3 6" xfId="32882"/>
    <cellStyle name="Note 2 3 3 3 6 2" xfId="36870"/>
    <cellStyle name="Note 2 3 3 3 7" xfId="34951"/>
    <cellStyle name="Note 2 3 3 3 7 2" xfId="37100"/>
    <cellStyle name="Note 2 3 3 3 7 3" xfId="37507"/>
    <cellStyle name="Note 2 3 3 3 8" xfId="29737"/>
    <cellStyle name="Note 2 3 3 3 9" xfId="22979"/>
    <cellStyle name="Note 2 3 3 4" xfId="26545"/>
    <cellStyle name="Note 2 3 3 4 2" xfId="35242"/>
    <cellStyle name="Note 2 3 3 4 3" xfId="37292"/>
    <cellStyle name="Note 2 3 3 4 4" xfId="37774"/>
    <cellStyle name="Note 2 3 3 5" xfId="26869"/>
    <cellStyle name="Note 2 3 3 5 2" xfId="28972"/>
    <cellStyle name="Note 2 3 3 5 3" xfId="35674"/>
    <cellStyle name="Note 2 3 3 5 4" xfId="22242"/>
    <cellStyle name="Note 2 3 3 6" xfId="27238"/>
    <cellStyle name="Note 2 3 3 7" xfId="27547"/>
    <cellStyle name="Note 2 3 3 8" xfId="27963"/>
    <cellStyle name="Note 2 3 4" xfId="20437"/>
    <cellStyle name="Note 2 3 4 2" xfId="26227"/>
    <cellStyle name="Note 2 3 4 2 10" xfId="23246"/>
    <cellStyle name="Note 2 3 4 2 2" xfId="30709"/>
    <cellStyle name="Note 2 3 4 2 2 2" xfId="23918"/>
    <cellStyle name="Note 2 3 4 2 3" xfId="30991"/>
    <cellStyle name="Note 2 3 4 2 3 2" xfId="24197"/>
    <cellStyle name="Note 2 3 4 2 4" xfId="31759"/>
    <cellStyle name="Note 2 3 4 2 4 2" xfId="24965"/>
    <cellStyle name="Note 2 3 4 2 5" xfId="33158"/>
    <cellStyle name="Note 2 3 4 2 5 2" xfId="36103"/>
    <cellStyle name="Note 2 3 4 2 6" xfId="34347"/>
    <cellStyle name="Note 2 3 4 2 6 2" xfId="27812"/>
    <cellStyle name="Note 2 3 4 2 7" xfId="32771"/>
    <cellStyle name="Note 2 3 4 2 7 2" xfId="26250"/>
    <cellStyle name="Note 2 3 4 2 8" xfId="34852"/>
    <cellStyle name="Note 2 3 4 2 8 2" xfId="37018"/>
    <cellStyle name="Note 2 3 4 2 8 3" xfId="37429"/>
    <cellStyle name="Note 2 3 4 2 9" xfId="30006"/>
    <cellStyle name="Note 2 3 4 3" xfId="21013"/>
    <cellStyle name="Note 2 3 4 3 2" xfId="29592"/>
    <cellStyle name="Note 2 3 4 3 2 2" xfId="22834"/>
    <cellStyle name="Note 2 3 4 3 3" xfId="32102"/>
    <cellStyle name="Note 2 3 4 3 3 2" xfId="25308"/>
    <cellStyle name="Note 2 3 4 3 4" xfId="33407"/>
    <cellStyle name="Note 2 3 4 3 4 2" xfId="37204"/>
    <cellStyle name="Note 2 3 4 3 5" xfId="33037"/>
    <cellStyle name="Note 2 3 4 3 5 2" xfId="36263"/>
    <cellStyle name="Note 2 3 4 3 6" xfId="33548"/>
    <cellStyle name="Note 2 3 4 3 6 2" xfId="36976"/>
    <cellStyle name="Note 2 3 4 3 7" xfId="34970"/>
    <cellStyle name="Note 2 3 4 3 7 2" xfId="37117"/>
    <cellStyle name="Note 2 3 4 3 7 3" xfId="37524"/>
    <cellStyle name="Note 2 3 4 3 8" xfId="29738"/>
    <cellStyle name="Note 2 3 4 3 9" xfId="22980"/>
    <cellStyle name="Note 2 3 4 4" xfId="26546"/>
    <cellStyle name="Note 2 3 4 4 2" xfId="35243"/>
    <cellStyle name="Note 2 3 4 4 3" xfId="37293"/>
    <cellStyle name="Note 2 3 4 4 4" xfId="37775"/>
    <cellStyle name="Note 2 3 4 5" xfId="26870"/>
    <cellStyle name="Note 2 3 4 5 2" xfId="28973"/>
    <cellStyle name="Note 2 3 4 5 3" xfId="35675"/>
    <cellStyle name="Note 2 3 4 5 4" xfId="22243"/>
    <cellStyle name="Note 2 3 4 6" xfId="27239"/>
    <cellStyle name="Note 2 3 4 7" xfId="27548"/>
    <cellStyle name="Note 2 3 4 8" xfId="27964"/>
    <cellStyle name="Note 2 3 5" xfId="20438"/>
    <cellStyle name="Note 2 3 5 2" xfId="26228"/>
    <cellStyle name="Note 2 3 5 2 10" xfId="23247"/>
    <cellStyle name="Note 2 3 5 2 2" xfId="30710"/>
    <cellStyle name="Note 2 3 5 2 2 2" xfId="23919"/>
    <cellStyle name="Note 2 3 5 2 3" xfId="30992"/>
    <cellStyle name="Note 2 3 5 2 3 2" xfId="24198"/>
    <cellStyle name="Note 2 3 5 2 4" xfId="31758"/>
    <cellStyle name="Note 2 3 5 2 4 2" xfId="24964"/>
    <cellStyle name="Note 2 3 5 2 5" xfId="33858"/>
    <cellStyle name="Note 2 3 5 2 5 2" xfId="36598"/>
    <cellStyle name="Note 2 3 5 2 6" xfId="34348"/>
    <cellStyle name="Note 2 3 5 2 6 2" xfId="27813"/>
    <cellStyle name="Note 2 3 5 2 7" xfId="32502"/>
    <cellStyle name="Note 2 3 5 2 7 2" xfId="25787"/>
    <cellStyle name="Note 2 3 5 2 8" xfId="32915"/>
    <cellStyle name="Note 2 3 5 2 8 2" xfId="36572"/>
    <cellStyle name="Note 2 3 5 2 8 3" xfId="36118"/>
    <cellStyle name="Note 2 3 5 2 9" xfId="30007"/>
    <cellStyle name="Note 2 3 5 3" xfId="21012"/>
    <cellStyle name="Note 2 3 5 3 2" xfId="29591"/>
    <cellStyle name="Note 2 3 5 3 2 2" xfId="22833"/>
    <cellStyle name="Note 2 3 5 3 3" xfId="32103"/>
    <cellStyle name="Note 2 3 5 3 3 2" xfId="25309"/>
    <cellStyle name="Note 2 3 5 3 4" xfId="33628"/>
    <cellStyle name="Note 2 3 5 3 4 2" xfId="36225"/>
    <cellStyle name="Note 2 3 5 3 5" xfId="33906"/>
    <cellStyle name="Note 2 3 5 3 5 2" xfId="35897"/>
    <cellStyle name="Note 2 3 5 3 6" xfId="34779"/>
    <cellStyle name="Note 2 3 5 3 6 2" xfId="37358"/>
    <cellStyle name="Note 2 3 5 3 7" xfId="34976"/>
    <cellStyle name="Note 2 3 5 3 7 2" xfId="37122"/>
    <cellStyle name="Note 2 3 5 3 7 3" xfId="37529"/>
    <cellStyle name="Note 2 3 5 3 8" xfId="29739"/>
    <cellStyle name="Note 2 3 5 3 9" xfId="22981"/>
    <cellStyle name="Note 2 3 5 4" xfId="26547"/>
    <cellStyle name="Note 2 3 5 4 2" xfId="35244"/>
    <cellStyle name="Note 2 3 5 4 3" xfId="37294"/>
    <cellStyle name="Note 2 3 5 4 4" xfId="37776"/>
    <cellStyle name="Note 2 3 5 5" xfId="26871"/>
    <cellStyle name="Note 2 3 5 5 2" xfId="28974"/>
    <cellStyle name="Note 2 3 5 5 3" xfId="35676"/>
    <cellStyle name="Note 2 3 5 5 4" xfId="22244"/>
    <cellStyle name="Note 2 3 5 6" xfId="27240"/>
    <cellStyle name="Note 2 3 5 7" xfId="27549"/>
    <cellStyle name="Note 2 3 5 8" xfId="27965"/>
    <cellStyle name="Note 2 4" xfId="20439"/>
    <cellStyle name="Note 2 4 2" xfId="20440"/>
    <cellStyle name="Note 2 4 2 2" xfId="20441"/>
    <cellStyle name="Note 2 4 2 2 2" xfId="26231"/>
    <cellStyle name="Note 2 4 2 2 2 10" xfId="23250"/>
    <cellStyle name="Note 2 4 2 2 2 2" xfId="30711"/>
    <cellStyle name="Note 2 4 2 2 2 2 2" xfId="23920"/>
    <cellStyle name="Note 2 4 2 2 2 3" xfId="30993"/>
    <cellStyle name="Note 2 4 2 2 2 3 2" xfId="24199"/>
    <cellStyle name="Note 2 4 2 2 2 4" xfId="31757"/>
    <cellStyle name="Note 2 4 2 2 2 4 2" xfId="24963"/>
    <cellStyle name="Note 2 4 2 2 2 5" xfId="33243"/>
    <cellStyle name="Note 2 4 2 2 2 5 2" xfId="36355"/>
    <cellStyle name="Note 2 4 2 2 2 6" xfId="34349"/>
    <cellStyle name="Note 2 4 2 2 2 6 2" xfId="27814"/>
    <cellStyle name="Note 2 4 2 2 2 7" xfId="33086"/>
    <cellStyle name="Note 2 4 2 2 2 7 2" xfId="37225"/>
    <cellStyle name="Note 2 4 2 2 2 8" xfId="34989"/>
    <cellStyle name="Note 2 4 2 2 2 8 2" xfId="37135"/>
    <cellStyle name="Note 2 4 2 2 2 8 3" xfId="37542"/>
    <cellStyle name="Note 2 4 2 2 2 9" xfId="30010"/>
    <cellStyle name="Note 2 4 2 2 3" xfId="21011"/>
    <cellStyle name="Note 2 4 2 2 3 2" xfId="29590"/>
    <cellStyle name="Note 2 4 2 2 3 2 2" xfId="22832"/>
    <cellStyle name="Note 2 4 2 2 3 3" xfId="33322"/>
    <cellStyle name="Note 2 4 2 2 3 3 2" xfId="37002"/>
    <cellStyle name="Note 2 4 2 2 3 4" xfId="32283"/>
    <cellStyle name="Note 2 4 2 2 3 4 2" xfId="25488"/>
    <cellStyle name="Note 2 4 2 2 3 5" xfId="32523"/>
    <cellStyle name="Note 2 4 2 2 3 5 2" xfId="25806"/>
    <cellStyle name="Note 2 4 2 2 3 6" xfId="34803"/>
    <cellStyle name="Note 2 4 2 2 3 6 2" xfId="37381"/>
    <cellStyle name="Note 2 4 2 2 3 7" xfId="34969"/>
    <cellStyle name="Note 2 4 2 2 3 7 2" xfId="37116"/>
    <cellStyle name="Note 2 4 2 2 3 7 3" xfId="37523"/>
    <cellStyle name="Note 2 4 2 2 3 8" xfId="29742"/>
    <cellStyle name="Note 2 4 2 2 3 9" xfId="22984"/>
    <cellStyle name="Note 2 4 2 2 4" xfId="26550"/>
    <cellStyle name="Note 2 4 2 2 4 2" xfId="35245"/>
    <cellStyle name="Note 2 4 2 2 4 3" xfId="37295"/>
    <cellStyle name="Note 2 4 2 2 4 4" xfId="37777"/>
    <cellStyle name="Note 2 4 2 2 5" xfId="26872"/>
    <cellStyle name="Note 2 4 2 2 5 2" xfId="28975"/>
    <cellStyle name="Note 2 4 2 2 5 3" xfId="35677"/>
    <cellStyle name="Note 2 4 2 2 5 4" xfId="22245"/>
    <cellStyle name="Note 2 4 2 2 6" xfId="27243"/>
    <cellStyle name="Note 2 4 2 2 7" xfId="27550"/>
    <cellStyle name="Note 2 4 2 2 8" xfId="28011"/>
    <cellStyle name="Note 2 4 3" xfId="20442"/>
    <cellStyle name="Note 2 4 3 2" xfId="20443"/>
    <cellStyle name="Note 2 4 3 2 2" xfId="26233"/>
    <cellStyle name="Note 2 4 3 2 2 10" xfId="27676"/>
    <cellStyle name="Note 2 4 3 2 2 2" xfId="30712"/>
    <cellStyle name="Note 2 4 3 2 2 2 2" xfId="23921"/>
    <cellStyle name="Note 2 4 3 2 2 3" xfId="30994"/>
    <cellStyle name="Note 2 4 3 2 2 3 2" xfId="24200"/>
    <cellStyle name="Note 2 4 3 2 2 4" xfId="31756"/>
    <cellStyle name="Note 2 4 3 2 2 4 2" xfId="24962"/>
    <cellStyle name="Note 2 4 3 2 2 5" xfId="32994"/>
    <cellStyle name="Note 2 4 3 2 2 5 2" xfId="26310"/>
    <cellStyle name="Note 2 4 3 2 2 6" xfId="34350"/>
    <cellStyle name="Note 2 4 3 2 2 6 2" xfId="27815"/>
    <cellStyle name="Note 2 4 3 2 2 7" xfId="32503"/>
    <cellStyle name="Note 2 4 3 2 2 7 2" xfId="25788"/>
    <cellStyle name="Note 2 4 3 2 2 8" xfId="35007"/>
    <cellStyle name="Note 2 4 3 2 2 8 2" xfId="37152"/>
    <cellStyle name="Note 2 4 3 2 2 8 3" xfId="37559"/>
    <cellStyle name="Note 2 4 3 2 2 9" xfId="30012"/>
    <cellStyle name="Note 2 4 3 2 3" xfId="21010"/>
    <cellStyle name="Note 2 4 3 2 3 2" xfId="29589"/>
    <cellStyle name="Note 2 4 3 2 3 2 2" xfId="22831"/>
    <cellStyle name="Note 2 4 3 2 3 3" xfId="33358"/>
    <cellStyle name="Note 2 4 3 2 3 3 2" xfId="36242"/>
    <cellStyle name="Note 2 4 3 2 3 4" xfId="32936"/>
    <cellStyle name="Note 2 4 3 2 3 4 2" xfId="36536"/>
    <cellStyle name="Note 2 4 3 2 3 5" xfId="33459"/>
    <cellStyle name="Note 2 4 3 2 3 5 2" xfId="36437"/>
    <cellStyle name="Note 2 4 3 2 3 6" xfId="32271"/>
    <cellStyle name="Note 2 4 3 2 3 6 2" xfId="25476"/>
    <cellStyle name="Note 2 4 3 2 3 7" xfId="34924"/>
    <cellStyle name="Note 2 4 3 2 3 7 2" xfId="37080"/>
    <cellStyle name="Note 2 4 3 2 3 7 3" xfId="37489"/>
    <cellStyle name="Note 2 4 3 2 3 8" xfId="29744"/>
    <cellStyle name="Note 2 4 3 2 3 9" xfId="22986"/>
    <cellStyle name="Note 2 4 3 2 4" xfId="26552"/>
    <cellStyle name="Note 2 4 3 2 4 2" xfId="35246"/>
    <cellStyle name="Note 2 4 3 2 4 3" xfId="37296"/>
    <cellStyle name="Note 2 4 3 2 4 4" xfId="37778"/>
    <cellStyle name="Note 2 4 3 2 5" xfId="26873"/>
    <cellStyle name="Note 2 4 3 2 5 2" xfId="28976"/>
    <cellStyle name="Note 2 4 3 2 5 3" xfId="35678"/>
    <cellStyle name="Note 2 4 3 2 5 4" xfId="22246"/>
    <cellStyle name="Note 2 4 3 2 6" xfId="27245"/>
    <cellStyle name="Note 2 4 3 2 7" xfId="27551"/>
    <cellStyle name="Note 2 4 3 2 8" xfId="28021"/>
    <cellStyle name="Note 2 4 4" xfId="20444"/>
    <cellStyle name="Note 2 4 4 2" xfId="20445"/>
    <cellStyle name="Note 2 4 4 2 2" xfId="26235"/>
    <cellStyle name="Note 2 4 4 2 2 10" xfId="23253"/>
    <cellStyle name="Note 2 4 4 2 2 2" xfId="30713"/>
    <cellStyle name="Note 2 4 4 2 2 2 2" xfId="23922"/>
    <cellStyle name="Note 2 4 4 2 2 3" xfId="30995"/>
    <cellStyle name="Note 2 4 4 2 2 3 2" xfId="24201"/>
    <cellStyle name="Note 2 4 4 2 2 4" xfId="31755"/>
    <cellStyle name="Note 2 4 4 2 2 4 2" xfId="24961"/>
    <cellStyle name="Note 2 4 4 2 2 5" xfId="33163"/>
    <cellStyle name="Note 2 4 4 2 2 5 2" xfId="37220"/>
    <cellStyle name="Note 2 4 4 2 2 6" xfId="34351"/>
    <cellStyle name="Note 2 4 4 2 2 6 2" xfId="27816"/>
    <cellStyle name="Note 2 4 4 2 2 7" xfId="32160"/>
    <cellStyle name="Note 2 4 4 2 2 7 2" xfId="25366"/>
    <cellStyle name="Note 2 4 4 2 2 8" xfId="34890"/>
    <cellStyle name="Note 2 4 4 2 2 8 2" xfId="37051"/>
    <cellStyle name="Note 2 4 4 2 2 8 3" xfId="37460"/>
    <cellStyle name="Note 2 4 4 2 2 9" xfId="30014"/>
    <cellStyle name="Note 2 4 4 2 3" xfId="21009"/>
    <cellStyle name="Note 2 4 4 2 3 2" xfId="29588"/>
    <cellStyle name="Note 2 4 4 2 3 2 2" xfId="22830"/>
    <cellStyle name="Note 2 4 4 2 3 3" xfId="32104"/>
    <cellStyle name="Note 2 4 4 2 3 3 2" xfId="25310"/>
    <cellStyle name="Note 2 4 4 2 3 4" xfId="33121"/>
    <cellStyle name="Note 2 4 4 2 3 4 2" xfId="36363"/>
    <cellStyle name="Note 2 4 4 2 3 5" xfId="32164"/>
    <cellStyle name="Note 2 4 4 2 3 5 2" xfId="25370"/>
    <cellStyle name="Note 2 4 4 2 3 6" xfId="34780"/>
    <cellStyle name="Note 2 4 4 2 3 6 2" xfId="37359"/>
    <cellStyle name="Note 2 4 4 2 3 7" xfId="34982"/>
    <cellStyle name="Note 2 4 4 2 3 7 2" xfId="37128"/>
    <cellStyle name="Note 2 4 4 2 3 7 3" xfId="37535"/>
    <cellStyle name="Note 2 4 4 2 3 8" xfId="29746"/>
    <cellStyle name="Note 2 4 4 2 3 9" xfId="22988"/>
    <cellStyle name="Note 2 4 4 2 4" xfId="26554"/>
    <cellStyle name="Note 2 4 4 2 4 2" xfId="35247"/>
    <cellStyle name="Note 2 4 4 2 4 3" xfId="37297"/>
    <cellStyle name="Note 2 4 4 2 4 4" xfId="37779"/>
    <cellStyle name="Note 2 4 4 2 5" xfId="26874"/>
    <cellStyle name="Note 2 4 4 2 5 2" xfId="28977"/>
    <cellStyle name="Note 2 4 4 2 5 3" xfId="35679"/>
    <cellStyle name="Note 2 4 4 2 5 4" xfId="22247"/>
    <cellStyle name="Note 2 4 4 2 6" xfId="27247"/>
    <cellStyle name="Note 2 4 4 2 7" xfId="27552"/>
    <cellStyle name="Note 2 4 4 2 8" xfId="28031"/>
    <cellStyle name="Note 2 4 5" xfId="20446"/>
    <cellStyle name="Note 2 4 6" xfId="20447"/>
    <cellStyle name="Note 2 4 7" xfId="20448"/>
    <cellStyle name="Note 2 4 7 2" xfId="26238"/>
    <cellStyle name="Note 2 4 7 2 10" xfId="23256"/>
    <cellStyle name="Note 2 4 7 2 2" xfId="30714"/>
    <cellStyle name="Note 2 4 7 2 2 2" xfId="23923"/>
    <cellStyle name="Note 2 4 7 2 3" xfId="30996"/>
    <cellStyle name="Note 2 4 7 2 3 2" xfId="24202"/>
    <cellStyle name="Note 2 4 7 2 4" xfId="31754"/>
    <cellStyle name="Note 2 4 7 2 4 2" xfId="24960"/>
    <cellStyle name="Note 2 4 7 2 5" xfId="33727"/>
    <cellStyle name="Note 2 4 7 2 5 2" xfId="36299"/>
    <cellStyle name="Note 2 4 7 2 6" xfId="34352"/>
    <cellStyle name="Note 2 4 7 2 6 2" xfId="27817"/>
    <cellStyle name="Note 2 4 7 2 7" xfId="32770"/>
    <cellStyle name="Note 2 4 7 2 7 2" xfId="26249"/>
    <cellStyle name="Note 2 4 7 2 8" xfId="34986"/>
    <cellStyle name="Note 2 4 7 2 8 2" xfId="37132"/>
    <cellStyle name="Note 2 4 7 2 8 3" xfId="37539"/>
    <cellStyle name="Note 2 4 7 2 9" xfId="30017"/>
    <cellStyle name="Note 2 4 7 3" xfId="21008"/>
    <cellStyle name="Note 2 4 7 3 2" xfId="29587"/>
    <cellStyle name="Note 2 4 7 3 2 2" xfId="22829"/>
    <cellStyle name="Note 2 4 7 3 3" xfId="33323"/>
    <cellStyle name="Note 2 4 7 3 3 2" xfId="36841"/>
    <cellStyle name="Note 2 4 7 3 4" xfId="32653"/>
    <cellStyle name="Note 2 4 7 3 4 2" xfId="26035"/>
    <cellStyle name="Note 2 4 7 3 5" xfId="32436"/>
    <cellStyle name="Note 2 4 7 3 5 2" xfId="25638"/>
    <cellStyle name="Note 2 4 7 3 6" xfId="34802"/>
    <cellStyle name="Note 2 4 7 3 6 2" xfId="37380"/>
    <cellStyle name="Note 2 4 7 3 7" xfId="35002"/>
    <cellStyle name="Note 2 4 7 3 7 2" xfId="37147"/>
    <cellStyle name="Note 2 4 7 3 7 3" xfId="37554"/>
    <cellStyle name="Note 2 4 7 3 8" xfId="29749"/>
    <cellStyle name="Note 2 4 7 3 9" xfId="22991"/>
    <cellStyle name="Note 2 4 7 4" xfId="26557"/>
    <cellStyle name="Note 2 4 7 4 2" xfId="35248"/>
    <cellStyle name="Note 2 4 7 4 3" xfId="37298"/>
    <cellStyle name="Note 2 4 7 4 4" xfId="37780"/>
    <cellStyle name="Note 2 4 7 5" xfId="26875"/>
    <cellStyle name="Note 2 4 7 5 2" xfId="28978"/>
    <cellStyle name="Note 2 4 7 5 3" xfId="35680"/>
    <cellStyle name="Note 2 4 7 5 4" xfId="22248"/>
    <cellStyle name="Note 2 4 7 6" xfId="27250"/>
    <cellStyle name="Note 2 4 7 7" xfId="27553"/>
    <cellStyle name="Note 2 4 7 8" xfId="28059"/>
    <cellStyle name="Note 2 5" xfId="20449"/>
    <cellStyle name="Note 2 5 2" xfId="20450"/>
    <cellStyle name="Note 2 5 2 2" xfId="20451"/>
    <cellStyle name="Note 2 5 2 2 2" xfId="26241"/>
    <cellStyle name="Note 2 5 2 2 2 10" xfId="23257"/>
    <cellStyle name="Note 2 5 2 2 2 2" xfId="30715"/>
    <cellStyle name="Note 2 5 2 2 2 2 2" xfId="23924"/>
    <cellStyle name="Note 2 5 2 2 2 3" xfId="30997"/>
    <cellStyle name="Note 2 5 2 2 2 3 2" xfId="24203"/>
    <cellStyle name="Note 2 5 2 2 2 4" xfId="31753"/>
    <cellStyle name="Note 2 5 2 2 2 4 2" xfId="24959"/>
    <cellStyle name="Note 2 5 2 2 2 5" xfId="32995"/>
    <cellStyle name="Note 2 5 2 2 2 5 2" xfId="37231"/>
    <cellStyle name="Note 2 5 2 2 2 6" xfId="34353"/>
    <cellStyle name="Note 2 5 2 2 2 6 2" xfId="27818"/>
    <cellStyle name="Note 2 5 2 2 2 7" xfId="32769"/>
    <cellStyle name="Note 2 5 2 2 2 7 2" xfId="26247"/>
    <cellStyle name="Note 2 5 2 2 2 8" xfId="33748"/>
    <cellStyle name="Note 2 5 2 2 2 8 2" xfId="36769"/>
    <cellStyle name="Note 2 5 2 2 2 8 3" xfId="36217"/>
    <cellStyle name="Note 2 5 2 2 2 9" xfId="30018"/>
    <cellStyle name="Note 2 5 2 2 3" xfId="21007"/>
    <cellStyle name="Note 2 5 2 2 3 2" xfId="29586"/>
    <cellStyle name="Note 2 5 2 2 3 2 2" xfId="22828"/>
    <cellStyle name="Note 2 5 2 2 3 3" xfId="33357"/>
    <cellStyle name="Note 2 5 2 2 3 3 2" xfId="36191"/>
    <cellStyle name="Note 2 5 2 2 3 4" xfId="33917"/>
    <cellStyle name="Note 2 5 2 2 3 4 2" xfId="36476"/>
    <cellStyle name="Note 2 5 2 2 3 5" xfId="33119"/>
    <cellStyle name="Note 2 5 2 2 3 5 2" xfId="36898"/>
    <cellStyle name="Note 2 5 2 2 3 6" xfId="32883"/>
    <cellStyle name="Note 2 5 2 2 3 6 2" xfId="36481"/>
    <cellStyle name="Note 2 5 2 2 3 7" xfId="34857"/>
    <cellStyle name="Note 2 5 2 2 3 7 2" xfId="37023"/>
    <cellStyle name="Note 2 5 2 2 3 7 3" xfId="37434"/>
    <cellStyle name="Note 2 5 2 2 3 8" xfId="29752"/>
    <cellStyle name="Note 2 5 2 2 3 9" xfId="22994"/>
    <cellStyle name="Note 2 5 2 2 4" xfId="26560"/>
    <cellStyle name="Note 2 5 2 2 4 2" xfId="35249"/>
    <cellStyle name="Note 2 5 2 2 4 3" xfId="37299"/>
    <cellStyle name="Note 2 5 2 2 4 4" xfId="37781"/>
    <cellStyle name="Note 2 5 2 2 5" xfId="26876"/>
    <cellStyle name="Note 2 5 2 2 5 2" xfId="28979"/>
    <cellStyle name="Note 2 5 2 2 5 3" xfId="35681"/>
    <cellStyle name="Note 2 5 2 2 5 4" xfId="22249"/>
    <cellStyle name="Note 2 5 2 2 6" xfId="27253"/>
    <cellStyle name="Note 2 5 2 2 7" xfId="27554"/>
    <cellStyle name="Note 2 5 2 2 8" xfId="28062"/>
    <cellStyle name="Note 2 5 3" xfId="20452"/>
    <cellStyle name="Note 2 5 3 2" xfId="20453"/>
    <cellStyle name="Note 2 5 3 2 2" xfId="26243"/>
    <cellStyle name="Note 2 5 3 2 2 10" xfId="23259"/>
    <cellStyle name="Note 2 5 3 2 2 2" xfId="30716"/>
    <cellStyle name="Note 2 5 3 2 2 2 2" xfId="23925"/>
    <cellStyle name="Note 2 5 3 2 2 3" xfId="30998"/>
    <cellStyle name="Note 2 5 3 2 2 3 2" xfId="24204"/>
    <cellStyle name="Note 2 5 3 2 2 4" xfId="31752"/>
    <cellStyle name="Note 2 5 3 2 2 4 2" xfId="24958"/>
    <cellStyle name="Note 2 5 3 2 2 5" xfId="33164"/>
    <cellStyle name="Note 2 5 3 2 2 5 2" xfId="36531"/>
    <cellStyle name="Note 2 5 3 2 2 6" xfId="34354"/>
    <cellStyle name="Note 2 5 3 2 2 6 2" xfId="27819"/>
    <cellStyle name="Note 2 5 3 2 2 7" xfId="32501"/>
    <cellStyle name="Note 2 5 3 2 2 7 2" xfId="25786"/>
    <cellStyle name="Note 2 5 3 2 2 8" xfId="34957"/>
    <cellStyle name="Note 2 5 3 2 2 8 2" xfId="37106"/>
    <cellStyle name="Note 2 5 3 2 2 8 3" xfId="37513"/>
    <cellStyle name="Note 2 5 3 2 2 9" xfId="30020"/>
    <cellStyle name="Note 2 5 3 2 3" xfId="21006"/>
    <cellStyle name="Note 2 5 3 2 3 2" xfId="29585"/>
    <cellStyle name="Note 2 5 3 2 3 2 2" xfId="22827"/>
    <cellStyle name="Note 2 5 3 2 3 3" xfId="32105"/>
    <cellStyle name="Note 2 5 3 2 3 3 2" xfId="25311"/>
    <cellStyle name="Note 2 5 3 2 3 4" xfId="32657"/>
    <cellStyle name="Note 2 5 3 2 3 4 2" xfId="26086"/>
    <cellStyle name="Note 2 5 3 2 3 5" xfId="33199"/>
    <cellStyle name="Note 2 5 3 2 3 5 2" xfId="35942"/>
    <cellStyle name="Note 2 5 3 2 3 6" xfId="34781"/>
    <cellStyle name="Note 2 5 3 2 3 6 2" xfId="37360"/>
    <cellStyle name="Note 2 5 3 2 3 7" xfId="34911"/>
    <cellStyle name="Note 2 5 3 2 3 7 2" xfId="37068"/>
    <cellStyle name="Note 2 5 3 2 3 7 3" xfId="37477"/>
    <cellStyle name="Note 2 5 3 2 3 8" xfId="29754"/>
    <cellStyle name="Note 2 5 3 2 3 9" xfId="22996"/>
    <cellStyle name="Note 2 5 3 2 4" xfId="26562"/>
    <cellStyle name="Note 2 5 3 2 4 2" xfId="35250"/>
    <cellStyle name="Note 2 5 3 2 4 3" xfId="37300"/>
    <cellStyle name="Note 2 5 3 2 4 4" xfId="37782"/>
    <cellStyle name="Note 2 5 3 2 5" xfId="26877"/>
    <cellStyle name="Note 2 5 3 2 5 2" xfId="28980"/>
    <cellStyle name="Note 2 5 3 2 5 3" xfId="35682"/>
    <cellStyle name="Note 2 5 3 2 5 4" xfId="22250"/>
    <cellStyle name="Note 2 5 3 2 6" xfId="27255"/>
    <cellStyle name="Note 2 5 3 2 7" xfId="27555"/>
    <cellStyle name="Note 2 5 3 2 8" xfId="28064"/>
    <cellStyle name="Note 2 5 4" xfId="20454"/>
    <cellStyle name="Note 2 5 4 2" xfId="20455"/>
    <cellStyle name="Note 2 5 4 2 2" xfId="26245"/>
    <cellStyle name="Note 2 5 4 2 2 10" xfId="23261"/>
    <cellStyle name="Note 2 5 4 2 2 2" xfId="30717"/>
    <cellStyle name="Note 2 5 4 2 2 2 2" xfId="23926"/>
    <cellStyle name="Note 2 5 4 2 2 3" xfId="30999"/>
    <cellStyle name="Note 2 5 4 2 2 3 2" xfId="24205"/>
    <cellStyle name="Note 2 5 4 2 2 4" xfId="31751"/>
    <cellStyle name="Note 2 5 4 2 2 4 2" xfId="24957"/>
    <cellStyle name="Note 2 5 4 2 2 5" xfId="32315"/>
    <cellStyle name="Note 2 5 4 2 2 5 2" xfId="25519"/>
    <cellStyle name="Note 2 5 4 2 2 6" xfId="34355"/>
    <cellStyle name="Note 2 5 4 2 2 6 2" xfId="27820"/>
    <cellStyle name="Note 2 5 4 2 2 7" xfId="33113"/>
    <cellStyle name="Note 2 5 4 2 2 7 2" xfId="36106"/>
    <cellStyle name="Note 2 5 4 2 2 8" xfId="34942"/>
    <cellStyle name="Note 2 5 4 2 2 8 2" xfId="37093"/>
    <cellStyle name="Note 2 5 4 2 2 8 3" xfId="37500"/>
    <cellStyle name="Note 2 5 4 2 2 9" xfId="30022"/>
    <cellStyle name="Note 2 5 4 2 3" xfId="21005"/>
    <cellStyle name="Note 2 5 4 2 3 2" xfId="29584"/>
    <cellStyle name="Note 2 5 4 2 3 2 2" xfId="22826"/>
    <cellStyle name="Note 2 5 4 2 3 3" xfId="33324"/>
    <cellStyle name="Note 2 5 4 2 3 3 2" xfId="36441"/>
    <cellStyle name="Note 2 5 4 2 3 4" xfId="33718"/>
    <cellStyle name="Note 2 5 4 2 3 4 2" xfId="36074"/>
    <cellStyle name="Note 2 5 4 2 3 5" xfId="32667"/>
    <cellStyle name="Note 2 5 4 2 3 5 2" xfId="26095"/>
    <cellStyle name="Note 2 5 4 2 3 6" xfId="34801"/>
    <cellStyle name="Note 2 5 4 2 3 6 2" xfId="37379"/>
    <cellStyle name="Note 2 5 4 2 3 7" xfId="34921"/>
    <cellStyle name="Note 2 5 4 2 3 7 2" xfId="37077"/>
    <cellStyle name="Note 2 5 4 2 3 7 3" xfId="37486"/>
    <cellStyle name="Note 2 5 4 2 3 8" xfId="29756"/>
    <cellStyle name="Note 2 5 4 2 3 9" xfId="22998"/>
    <cellStyle name="Note 2 5 4 2 4" xfId="26564"/>
    <cellStyle name="Note 2 5 4 2 4 2" xfId="35251"/>
    <cellStyle name="Note 2 5 4 2 4 3" xfId="37301"/>
    <cellStyle name="Note 2 5 4 2 4 4" xfId="37783"/>
    <cellStyle name="Note 2 5 4 2 5" xfId="26878"/>
    <cellStyle name="Note 2 5 4 2 5 2" xfId="28981"/>
    <cellStyle name="Note 2 5 4 2 5 3" xfId="35683"/>
    <cellStyle name="Note 2 5 4 2 5 4" xfId="22251"/>
    <cellStyle name="Note 2 5 4 2 6" xfId="27257"/>
    <cellStyle name="Note 2 5 4 2 7" xfId="27556"/>
    <cellStyle name="Note 2 5 4 2 8" xfId="28066"/>
    <cellStyle name="Note 2 5 5" xfId="20456"/>
    <cellStyle name="Note 2 5 6" xfId="20457"/>
    <cellStyle name="Note 2 5 7" xfId="20458"/>
    <cellStyle name="Note 2 5 7 2" xfId="26248"/>
    <cellStyle name="Note 2 5 7 2 10" xfId="23264"/>
    <cellStyle name="Note 2 5 7 2 2" xfId="30718"/>
    <cellStyle name="Note 2 5 7 2 2 2" xfId="23927"/>
    <cellStyle name="Note 2 5 7 2 3" xfId="31000"/>
    <cellStyle name="Note 2 5 7 2 3 2" xfId="24206"/>
    <cellStyle name="Note 2 5 7 2 4" xfId="31750"/>
    <cellStyle name="Note 2 5 7 2 4 2" xfId="24956"/>
    <cellStyle name="Note 2 5 7 2 5" xfId="32996"/>
    <cellStyle name="Note 2 5 7 2 5 2" xfId="36419"/>
    <cellStyle name="Note 2 5 7 2 6" xfId="34356"/>
    <cellStyle name="Note 2 5 7 2 6 2" xfId="27821"/>
    <cellStyle name="Note 2 5 7 2 7" xfId="32768"/>
    <cellStyle name="Note 2 5 7 2 7 2" xfId="26246"/>
    <cellStyle name="Note 2 5 7 2 8" xfId="34851"/>
    <cellStyle name="Note 2 5 7 2 8 2" xfId="37017"/>
    <cellStyle name="Note 2 5 7 2 8 3" xfId="37428"/>
    <cellStyle name="Note 2 5 7 2 9" xfId="30025"/>
    <cellStyle name="Note 2 5 7 3" xfId="21004"/>
    <cellStyle name="Note 2 5 7 3 2" xfId="29583"/>
    <cellStyle name="Note 2 5 7 3 2 2" xfId="22825"/>
    <cellStyle name="Note 2 5 7 3 3" xfId="33356"/>
    <cellStyle name="Note 2 5 7 3 3 2" xfId="36395"/>
    <cellStyle name="Note 2 5 7 3 4" xfId="33235"/>
    <cellStyle name="Note 2 5 7 3 4 2" xfId="36098"/>
    <cellStyle name="Note 2 5 7 3 5" xfId="33187"/>
    <cellStyle name="Note 2 5 7 3 5 2" xfId="36766"/>
    <cellStyle name="Note 2 5 7 3 6" xfId="32884"/>
    <cellStyle name="Note 2 5 7 3 6 2" xfId="36386"/>
    <cellStyle name="Note 2 5 7 3 7" xfId="34935"/>
    <cellStyle name="Note 2 5 7 3 7 2" xfId="37087"/>
    <cellStyle name="Note 2 5 7 3 7 3" xfId="37495"/>
    <cellStyle name="Note 2 5 7 3 8" xfId="29759"/>
    <cellStyle name="Note 2 5 7 3 9" xfId="23001"/>
    <cellStyle name="Note 2 5 7 4" xfId="26567"/>
    <cellStyle name="Note 2 5 7 4 2" xfId="35252"/>
    <cellStyle name="Note 2 5 7 4 3" xfId="37302"/>
    <cellStyle name="Note 2 5 7 4 4" xfId="37784"/>
    <cellStyle name="Note 2 5 7 5" xfId="26879"/>
    <cellStyle name="Note 2 5 7 5 2" xfId="28982"/>
    <cellStyle name="Note 2 5 7 5 3" xfId="35684"/>
    <cellStyle name="Note 2 5 7 5 4" xfId="22252"/>
    <cellStyle name="Note 2 5 7 6" xfId="27260"/>
    <cellStyle name="Note 2 5 7 7" xfId="27557"/>
    <cellStyle name="Note 2 5 7 8" xfId="28069"/>
    <cellStyle name="Note 2 6" xfId="20459"/>
    <cellStyle name="Note 2 6 2" xfId="20460"/>
    <cellStyle name="Note 2 6 2 2" xfId="20461"/>
    <cellStyle name="Note 2 6 2 2 2" xfId="26251"/>
    <cellStyle name="Note 2 6 2 2 2 10" xfId="23267"/>
    <cellStyle name="Note 2 6 2 2 2 2" xfId="30719"/>
    <cellStyle name="Note 2 6 2 2 2 2 2" xfId="23928"/>
    <cellStyle name="Note 2 6 2 2 2 3" xfId="31001"/>
    <cellStyle name="Note 2 6 2 2 2 3 2" xfId="24207"/>
    <cellStyle name="Note 2 6 2 2 2 4" xfId="31749"/>
    <cellStyle name="Note 2 6 2 2 2 4 2" xfId="24955"/>
    <cellStyle name="Note 2 6 2 2 2 5" xfId="33165"/>
    <cellStyle name="Note 2 6 2 2 2 5 2" xfId="36901"/>
    <cellStyle name="Note 2 6 2 2 2 6" xfId="34357"/>
    <cellStyle name="Note 2 6 2 2 2 6 2" xfId="27822"/>
    <cellStyle name="Note 2 6 2 2 2 7" xfId="32500"/>
    <cellStyle name="Note 2 6 2 2 2 7 2" xfId="25785"/>
    <cellStyle name="Note 2 6 2 2 2 8" xfId="34915"/>
    <cellStyle name="Note 2 6 2 2 2 8 2" xfId="37072"/>
    <cellStyle name="Note 2 6 2 2 2 8 3" xfId="37481"/>
    <cellStyle name="Note 2 6 2 2 2 9" xfId="30028"/>
    <cellStyle name="Note 2 6 2 2 3" xfId="21003"/>
    <cellStyle name="Note 2 6 2 2 3 2" xfId="29582"/>
    <cellStyle name="Note 2 6 2 2 3 2 2" xfId="22824"/>
    <cellStyle name="Note 2 6 2 2 3 3" xfId="32106"/>
    <cellStyle name="Note 2 6 2 2 3 3 2" xfId="25312"/>
    <cellStyle name="Note 2 6 2 2 3 4" xfId="33550"/>
    <cellStyle name="Note 2 6 2 2 3 4 2" xfId="36486"/>
    <cellStyle name="Note 2 6 2 2 3 5" xfId="33501"/>
    <cellStyle name="Note 2 6 2 2 3 5 2" xfId="36171"/>
    <cellStyle name="Note 2 6 2 2 3 6" xfId="34782"/>
    <cellStyle name="Note 2 6 2 2 3 6 2" xfId="37361"/>
    <cellStyle name="Note 2 6 2 2 3 7" xfId="34952"/>
    <cellStyle name="Note 2 6 2 2 3 7 2" xfId="37101"/>
    <cellStyle name="Note 2 6 2 2 3 7 3" xfId="37508"/>
    <cellStyle name="Note 2 6 2 2 3 8" xfId="29762"/>
    <cellStyle name="Note 2 6 2 2 3 9" xfId="23004"/>
    <cellStyle name="Note 2 6 2 2 4" xfId="26570"/>
    <cellStyle name="Note 2 6 2 2 4 2" xfId="35253"/>
    <cellStyle name="Note 2 6 2 2 4 3" xfId="37303"/>
    <cellStyle name="Note 2 6 2 2 4 4" xfId="37785"/>
    <cellStyle name="Note 2 6 2 2 5" xfId="26880"/>
    <cellStyle name="Note 2 6 2 2 5 2" xfId="28983"/>
    <cellStyle name="Note 2 6 2 2 5 3" xfId="35685"/>
    <cellStyle name="Note 2 6 2 2 5 4" xfId="22253"/>
    <cellStyle name="Note 2 6 2 2 6" xfId="27263"/>
    <cellStyle name="Note 2 6 2 2 7" xfId="27558"/>
    <cellStyle name="Note 2 6 2 2 8" xfId="28072"/>
    <cellStyle name="Note 2 6 3" xfId="20462"/>
    <cellStyle name="Note 2 6 3 2" xfId="20463"/>
    <cellStyle name="Note 2 6 3 2 2" xfId="26253"/>
    <cellStyle name="Note 2 6 3 2 2 10" xfId="23269"/>
    <cellStyle name="Note 2 6 3 2 2 2" xfId="30720"/>
    <cellStyle name="Note 2 6 3 2 2 2 2" xfId="23929"/>
    <cellStyle name="Note 2 6 3 2 2 3" xfId="31002"/>
    <cellStyle name="Note 2 6 3 2 2 3 2" xfId="24208"/>
    <cellStyle name="Note 2 6 3 2 2 4" xfId="31748"/>
    <cellStyle name="Note 2 6 3 2 2 4 2" xfId="24954"/>
    <cellStyle name="Note 2 6 3 2 2 5" xfId="33078"/>
    <cellStyle name="Note 2 6 3 2 2 5 2" xfId="36504"/>
    <cellStyle name="Note 2 6 3 2 2 6" xfId="34358"/>
    <cellStyle name="Note 2 6 3 2 2 6 2" xfId="27823"/>
    <cellStyle name="Note 2 6 3 2 2 7" xfId="32230"/>
    <cellStyle name="Note 2 6 3 2 2 7 2" xfId="25435"/>
    <cellStyle name="Note 2 6 3 2 2 8" xfId="34865"/>
    <cellStyle name="Note 2 6 3 2 2 8 2" xfId="37031"/>
    <cellStyle name="Note 2 6 3 2 2 8 3" xfId="37440"/>
    <cellStyle name="Note 2 6 3 2 2 9" xfId="30030"/>
    <cellStyle name="Note 2 6 3 2 3" xfId="21002"/>
    <cellStyle name="Note 2 6 3 2 3 2" xfId="29581"/>
    <cellStyle name="Note 2 6 3 2 3 2 2" xfId="22823"/>
    <cellStyle name="Note 2 6 3 2 3 3" xfId="33325"/>
    <cellStyle name="Note 2 6 3 2 3 3 2" xfId="36664"/>
    <cellStyle name="Note 2 6 3 2 3 4" xfId="32284"/>
    <cellStyle name="Note 2 6 3 2 3 4 2" xfId="25489"/>
    <cellStyle name="Note 2 6 3 2 3 5" xfId="32522"/>
    <cellStyle name="Note 2 6 3 2 3 5 2" xfId="25805"/>
    <cellStyle name="Note 2 6 3 2 3 6" xfId="34800"/>
    <cellStyle name="Note 2 6 3 2 3 6 2" xfId="37378"/>
    <cellStyle name="Note 2 6 3 2 3 7" xfId="33623"/>
    <cellStyle name="Note 2 6 3 2 3 7 2" xfId="36742"/>
    <cellStyle name="Note 2 6 3 2 3 7 3" xfId="36974"/>
    <cellStyle name="Note 2 6 3 2 3 8" xfId="29764"/>
    <cellStyle name="Note 2 6 3 2 3 9" xfId="23006"/>
    <cellStyle name="Note 2 6 3 2 4" xfId="26572"/>
    <cellStyle name="Note 2 6 3 2 4 2" xfId="35254"/>
    <cellStyle name="Note 2 6 3 2 4 3" xfId="37304"/>
    <cellStyle name="Note 2 6 3 2 4 4" xfId="37786"/>
    <cellStyle name="Note 2 6 3 2 5" xfId="26881"/>
    <cellStyle name="Note 2 6 3 2 5 2" xfId="28984"/>
    <cellStyle name="Note 2 6 3 2 5 3" xfId="35686"/>
    <cellStyle name="Note 2 6 3 2 5 4" xfId="22254"/>
    <cellStyle name="Note 2 6 3 2 6" xfId="27265"/>
    <cellStyle name="Note 2 6 3 2 7" xfId="27559"/>
    <cellStyle name="Note 2 6 3 2 8" xfId="28074"/>
    <cellStyle name="Note 2 6 4" xfId="20464"/>
    <cellStyle name="Note 2 6 4 2" xfId="20465"/>
    <cellStyle name="Note 2 6 4 2 2" xfId="26255"/>
    <cellStyle name="Note 2 6 4 2 2 10" xfId="23271"/>
    <cellStyle name="Note 2 6 4 2 2 2" xfId="30721"/>
    <cellStyle name="Note 2 6 4 2 2 2 2" xfId="23930"/>
    <cellStyle name="Note 2 6 4 2 2 3" xfId="31003"/>
    <cellStyle name="Note 2 6 4 2 2 3 2" xfId="24209"/>
    <cellStyle name="Note 2 6 4 2 2 4" xfId="31747"/>
    <cellStyle name="Note 2 6 4 2 2 4 2" xfId="24953"/>
    <cellStyle name="Note 2 6 4 2 2 5" xfId="33162"/>
    <cellStyle name="Note 2 6 4 2 2 5 2" xfId="26392"/>
    <cellStyle name="Note 2 6 4 2 2 6" xfId="34359"/>
    <cellStyle name="Note 2 6 4 2 2 6 2" xfId="27824"/>
    <cellStyle name="Note 2 6 4 2 2 7" xfId="32767"/>
    <cellStyle name="Note 2 6 4 2 2 7 2" xfId="26244"/>
    <cellStyle name="Note 2 6 4 2 2 8" xfId="32914"/>
    <cellStyle name="Note 2 6 4 2 2 8 2" xfId="36571"/>
    <cellStyle name="Note 2 6 4 2 2 8 3" xfId="36707"/>
    <cellStyle name="Note 2 6 4 2 2 9" xfId="30032"/>
    <cellStyle name="Note 2 6 4 2 3" xfId="21001"/>
    <cellStyle name="Note 2 6 4 2 3 2" xfId="29580"/>
    <cellStyle name="Note 2 6 4 2 3 2 2" xfId="22822"/>
    <cellStyle name="Note 2 6 4 2 3 3" xfId="33355"/>
    <cellStyle name="Note 2 6 4 2 3 3 2" xfId="36745"/>
    <cellStyle name="Note 2 6 4 2 3 4" xfId="32935"/>
    <cellStyle name="Note 2 6 4 2 3 4 2" xfId="37233"/>
    <cellStyle name="Note 2 6 4 2 3 5" xfId="33807"/>
    <cellStyle name="Note 2 6 4 2 3 5 2" xfId="36214"/>
    <cellStyle name="Note 2 6 4 2 3 6" xfId="32885"/>
    <cellStyle name="Note 2 6 4 2 3 6 2" xfId="36120"/>
    <cellStyle name="Note 2 6 4 2 3 7" xfId="34975"/>
    <cellStyle name="Note 2 6 4 2 3 7 2" xfId="37121"/>
    <cellStyle name="Note 2 6 4 2 3 7 3" xfId="37528"/>
    <cellStyle name="Note 2 6 4 2 3 8" xfId="29766"/>
    <cellStyle name="Note 2 6 4 2 3 9" xfId="23008"/>
    <cellStyle name="Note 2 6 4 2 4" xfId="26574"/>
    <cellStyle name="Note 2 6 4 2 4 2" xfId="35255"/>
    <cellStyle name="Note 2 6 4 2 4 3" xfId="37305"/>
    <cellStyle name="Note 2 6 4 2 4 4" xfId="37787"/>
    <cellStyle name="Note 2 6 4 2 5" xfId="26882"/>
    <cellStyle name="Note 2 6 4 2 5 2" xfId="28985"/>
    <cellStyle name="Note 2 6 4 2 5 3" xfId="35687"/>
    <cellStyle name="Note 2 6 4 2 5 4" xfId="22255"/>
    <cellStyle name="Note 2 6 4 2 6" xfId="27267"/>
    <cellStyle name="Note 2 6 4 2 7" xfId="27560"/>
    <cellStyle name="Note 2 6 4 2 8" xfId="28076"/>
    <cellStyle name="Note 2 6 5" xfId="20466"/>
    <cellStyle name="Note 2 6 6" xfId="20467"/>
    <cellStyle name="Note 2 6 7" xfId="20468"/>
    <cellStyle name="Note 2 6 7 2" xfId="26258"/>
    <cellStyle name="Note 2 6 7 2 10" xfId="23274"/>
    <cellStyle name="Note 2 6 7 2 2" xfId="30722"/>
    <cellStyle name="Note 2 6 7 2 2 2" xfId="23931"/>
    <cellStyle name="Note 2 6 7 2 3" xfId="31004"/>
    <cellStyle name="Note 2 6 7 2 3 2" xfId="24210"/>
    <cellStyle name="Note 2 6 7 2 4" xfId="31746"/>
    <cellStyle name="Note 2 6 7 2 4 2" xfId="24952"/>
    <cellStyle name="Note 2 6 7 2 5" xfId="33079"/>
    <cellStyle name="Note 2 6 7 2 5 2" xfId="36857"/>
    <cellStyle name="Note 2 6 7 2 6" xfId="34360"/>
    <cellStyle name="Note 2 6 7 2 6 2" xfId="27825"/>
    <cellStyle name="Note 2 6 7 2 7" xfId="32499"/>
    <cellStyle name="Note 2 6 7 2 7 2" xfId="25784"/>
    <cellStyle name="Note 2 6 7 2 8" xfId="34988"/>
    <cellStyle name="Note 2 6 7 2 8 2" xfId="37134"/>
    <cellStyle name="Note 2 6 7 2 8 3" xfId="37541"/>
    <cellStyle name="Note 2 6 7 2 9" xfId="30035"/>
    <cellStyle name="Note 2 6 7 3" xfId="21000"/>
    <cellStyle name="Note 2 6 7 3 2" xfId="29579"/>
    <cellStyle name="Note 2 6 7 3 2 2" xfId="22821"/>
    <cellStyle name="Note 2 6 7 3 3" xfId="32107"/>
    <cellStyle name="Note 2 6 7 3 3 2" xfId="25313"/>
    <cellStyle name="Note 2 6 7 3 4" xfId="32934"/>
    <cellStyle name="Note 2 6 7 3 4 2" xfId="26302"/>
    <cellStyle name="Note 2 6 7 3 5" xfId="32668"/>
    <cellStyle name="Note 2 6 7 3 5 2" xfId="26096"/>
    <cellStyle name="Note 2 6 7 3 6" xfId="32191"/>
    <cellStyle name="Note 2 6 7 3 6 2" xfId="25397"/>
    <cellStyle name="Note 2 6 7 3 7" xfId="34996"/>
    <cellStyle name="Note 2 6 7 3 7 2" xfId="37141"/>
    <cellStyle name="Note 2 6 7 3 7 3" xfId="37548"/>
    <cellStyle name="Note 2 6 7 3 8" xfId="29769"/>
    <cellStyle name="Note 2 6 7 3 9" xfId="23011"/>
    <cellStyle name="Note 2 6 7 4" xfId="26579"/>
    <cellStyle name="Note 2 6 7 4 2" xfId="35256"/>
    <cellStyle name="Note 2 6 7 4 3" xfId="37306"/>
    <cellStyle name="Note 2 6 7 4 4" xfId="37788"/>
    <cellStyle name="Note 2 6 7 5" xfId="26883"/>
    <cellStyle name="Note 2 6 7 5 2" xfId="28986"/>
    <cellStyle name="Note 2 6 7 5 3" xfId="35688"/>
    <cellStyle name="Note 2 6 7 5 4" xfId="22256"/>
    <cellStyle name="Note 2 6 7 6" xfId="27270"/>
    <cellStyle name="Note 2 6 7 7" xfId="27561"/>
    <cellStyle name="Note 2 6 7 8" xfId="28079"/>
    <cellStyle name="Note 2 7" xfId="20469"/>
    <cellStyle name="Note 2 7 2" xfId="20470"/>
    <cellStyle name="Note 2 7 2 2" xfId="20471"/>
    <cellStyle name="Note 2 7 2 2 2" xfId="26261"/>
    <cellStyle name="Note 2 7 2 2 2 10" xfId="23277"/>
    <cellStyle name="Note 2 7 2 2 2 2" xfId="30723"/>
    <cellStyle name="Note 2 7 2 2 2 2 2" xfId="23932"/>
    <cellStyle name="Note 2 7 2 2 2 3" xfId="31005"/>
    <cellStyle name="Note 2 7 2 2 2 3 2" xfId="24211"/>
    <cellStyle name="Note 2 7 2 2 2 4" xfId="31745"/>
    <cellStyle name="Note 2 7 2 2 2 4 2" xfId="24951"/>
    <cellStyle name="Note 2 7 2 2 2 5" xfId="32997"/>
    <cellStyle name="Note 2 7 2 2 2 5 2" xfId="36890"/>
    <cellStyle name="Note 2 7 2 2 2 6" xfId="34361"/>
    <cellStyle name="Note 2 7 2 2 2 6 2" xfId="27826"/>
    <cellStyle name="Note 2 7 2 2 2 7" xfId="32547"/>
    <cellStyle name="Note 2 7 2 2 2 7 2" xfId="25828"/>
    <cellStyle name="Note 2 7 2 2 2 8" xfId="35006"/>
    <cellStyle name="Note 2 7 2 2 2 8 2" xfId="37151"/>
    <cellStyle name="Note 2 7 2 2 2 8 3" xfId="37558"/>
    <cellStyle name="Note 2 7 2 2 2 9" xfId="30038"/>
    <cellStyle name="Note 2 7 2 2 3" xfId="20999"/>
    <cellStyle name="Note 2 7 2 2 3 2" xfId="29578"/>
    <cellStyle name="Note 2 7 2 2 3 2 2" xfId="22820"/>
    <cellStyle name="Note 2 7 2 2 3 3" xfId="32108"/>
    <cellStyle name="Note 2 7 2 2 3 3 2" xfId="25314"/>
    <cellStyle name="Note 2 7 2 2 3 4" xfId="33547"/>
    <cellStyle name="Note 2 7 2 2 3 4 2" xfId="35920"/>
    <cellStyle name="Note 2 7 2 2 3 5" xfId="32669"/>
    <cellStyle name="Note 2 7 2 2 3 5 2" xfId="26097"/>
    <cellStyle name="Note 2 7 2 2 3 6" xfId="34783"/>
    <cellStyle name="Note 2 7 2 2 3 6 2" xfId="37362"/>
    <cellStyle name="Note 2 7 2 2 3 7" xfId="34886"/>
    <cellStyle name="Note 2 7 2 2 3 7 2" xfId="37047"/>
    <cellStyle name="Note 2 7 2 2 3 7 3" xfId="37456"/>
    <cellStyle name="Note 2 7 2 2 3 8" xfId="29772"/>
    <cellStyle name="Note 2 7 2 2 3 9" xfId="23014"/>
    <cellStyle name="Note 2 7 2 2 4" xfId="26582"/>
    <cellStyle name="Note 2 7 2 2 4 2" xfId="35257"/>
    <cellStyle name="Note 2 7 2 2 4 3" xfId="37307"/>
    <cellStyle name="Note 2 7 2 2 4 4" xfId="37789"/>
    <cellStyle name="Note 2 7 2 2 5" xfId="26884"/>
    <cellStyle name="Note 2 7 2 2 5 2" xfId="28987"/>
    <cellStyle name="Note 2 7 2 2 5 3" xfId="35689"/>
    <cellStyle name="Note 2 7 2 2 5 4" xfId="22257"/>
    <cellStyle name="Note 2 7 2 2 6" xfId="27273"/>
    <cellStyle name="Note 2 7 2 2 7" xfId="27562"/>
    <cellStyle name="Note 2 7 2 2 8" xfId="28082"/>
    <cellStyle name="Note 2 7 3" xfId="20472"/>
    <cellStyle name="Note 2 7 3 2" xfId="20473"/>
    <cellStyle name="Note 2 7 3 2 2" xfId="26263"/>
    <cellStyle name="Note 2 7 3 2 2 10" xfId="23279"/>
    <cellStyle name="Note 2 7 3 2 2 2" xfId="30724"/>
    <cellStyle name="Note 2 7 3 2 2 2 2" xfId="23933"/>
    <cellStyle name="Note 2 7 3 2 2 3" xfId="31006"/>
    <cellStyle name="Note 2 7 3 2 2 3 2" xfId="24212"/>
    <cellStyle name="Note 2 7 3 2 2 4" xfId="31744"/>
    <cellStyle name="Note 2 7 3 2 2 4 2" xfId="24950"/>
    <cellStyle name="Note 2 7 3 2 2 5" xfId="33166"/>
    <cellStyle name="Note 2 7 3 2 2 5 2" xfId="36620"/>
    <cellStyle name="Note 2 7 3 2 2 6" xfId="34362"/>
    <cellStyle name="Note 2 7 3 2 2 6 2" xfId="27827"/>
    <cellStyle name="Note 2 7 3 2 2 7" xfId="32519"/>
    <cellStyle name="Note 2 7 3 2 2 7 2" xfId="25802"/>
    <cellStyle name="Note 2 7 3 2 2 8" xfId="34889"/>
    <cellStyle name="Note 2 7 3 2 2 8 2" xfId="37050"/>
    <cellStyle name="Note 2 7 3 2 2 8 3" xfId="37459"/>
    <cellStyle name="Note 2 7 3 2 2 9" xfId="30040"/>
    <cellStyle name="Note 2 7 3 2 3" xfId="20998"/>
    <cellStyle name="Note 2 7 3 2 3 2" xfId="29577"/>
    <cellStyle name="Note 2 7 3 2 3 2 2" xfId="22819"/>
    <cellStyle name="Note 2 7 3 2 3 3" xfId="33326"/>
    <cellStyle name="Note 2 7 3 2 3 3 2" xfId="36189"/>
    <cellStyle name="Note 2 7 3 2 3 4" xfId="32654"/>
    <cellStyle name="Note 2 7 3 2 3 4 2" xfId="26040"/>
    <cellStyle name="Note 2 7 3 2 3 5" xfId="32228"/>
    <cellStyle name="Note 2 7 3 2 3 5 2" xfId="25433"/>
    <cellStyle name="Note 2 7 3 2 3 6" xfId="34799"/>
    <cellStyle name="Note 2 7 3 2 3 6 2" xfId="37377"/>
    <cellStyle name="Note 2 7 3 2 3 7" xfId="34983"/>
    <cellStyle name="Note 2 7 3 2 3 7 2" xfId="37129"/>
    <cellStyle name="Note 2 7 3 2 3 7 3" xfId="37536"/>
    <cellStyle name="Note 2 7 3 2 3 8" xfId="29774"/>
    <cellStyle name="Note 2 7 3 2 3 9" xfId="23016"/>
    <cellStyle name="Note 2 7 3 2 4" xfId="26584"/>
    <cellStyle name="Note 2 7 3 2 4 2" xfId="35258"/>
    <cellStyle name="Note 2 7 3 2 4 3" xfId="37308"/>
    <cellStyle name="Note 2 7 3 2 4 4" xfId="37790"/>
    <cellStyle name="Note 2 7 3 2 5" xfId="26885"/>
    <cellStyle name="Note 2 7 3 2 5 2" xfId="28988"/>
    <cellStyle name="Note 2 7 3 2 5 3" xfId="35690"/>
    <cellStyle name="Note 2 7 3 2 5 4" xfId="22258"/>
    <cellStyle name="Note 2 7 3 2 6" xfId="27275"/>
    <cellStyle name="Note 2 7 3 2 7" xfId="27563"/>
    <cellStyle name="Note 2 7 3 2 8" xfId="28084"/>
    <cellStyle name="Note 2 7 4" xfId="20474"/>
    <cellStyle name="Note 2 7 4 2" xfId="20475"/>
    <cellStyle name="Note 2 7 4 2 2" xfId="26265"/>
    <cellStyle name="Note 2 7 4 2 2 10" xfId="23281"/>
    <cellStyle name="Note 2 7 4 2 2 2" xfId="30725"/>
    <cellStyle name="Note 2 7 4 2 2 2 2" xfId="23934"/>
    <cellStyle name="Note 2 7 4 2 2 3" xfId="31007"/>
    <cellStyle name="Note 2 7 4 2 2 3 2" xfId="24213"/>
    <cellStyle name="Note 2 7 4 2 2 4" xfId="31743"/>
    <cellStyle name="Note 2 7 4 2 2 4 2" xfId="24949"/>
    <cellStyle name="Note 2 7 4 2 2 5" xfId="33645"/>
    <cellStyle name="Note 2 7 4 2 2 5 2" xfId="26442"/>
    <cellStyle name="Note 2 7 4 2 2 6" xfId="34363"/>
    <cellStyle name="Note 2 7 4 2 2 6 2" xfId="27828"/>
    <cellStyle name="Note 2 7 4 2 2 7" xfId="32544"/>
    <cellStyle name="Note 2 7 4 2 2 7 2" xfId="25825"/>
    <cellStyle name="Note 2 7 4 2 2 8" xfId="34955"/>
    <cellStyle name="Note 2 7 4 2 2 8 2" xfId="37104"/>
    <cellStyle name="Note 2 7 4 2 2 8 3" xfId="37511"/>
    <cellStyle name="Note 2 7 4 2 2 9" xfId="30042"/>
    <cellStyle name="Note 2 7 4 2 3" xfId="20997"/>
    <cellStyle name="Note 2 7 4 2 3 2" xfId="29576"/>
    <cellStyle name="Note 2 7 4 2 3 2 2" xfId="22818"/>
    <cellStyle name="Note 2 7 4 2 3 3" xfId="33354"/>
    <cellStyle name="Note 2 7 4 2 3 3 2" xfId="36839"/>
    <cellStyle name="Note 2 7 4 2 3 4" xfId="33272"/>
    <cellStyle name="Note 2 7 4 2 3 4 2" xfId="36739"/>
    <cellStyle name="Note 2 7 4 2 3 5" xfId="33597"/>
    <cellStyle name="Note 2 7 4 2 3 5 2" xfId="36695"/>
    <cellStyle name="Note 2 7 4 2 3 6" xfId="33714"/>
    <cellStyle name="Note 2 7 4 2 3 6 2" xfId="36980"/>
    <cellStyle name="Note 2 7 4 2 3 7" xfId="34972"/>
    <cellStyle name="Note 2 7 4 2 3 7 2" xfId="37119"/>
    <cellStyle name="Note 2 7 4 2 3 7 3" xfId="37526"/>
    <cellStyle name="Note 2 7 4 2 3 8" xfId="29776"/>
    <cellStyle name="Note 2 7 4 2 3 9" xfId="23018"/>
    <cellStyle name="Note 2 7 4 2 4" xfId="26586"/>
    <cellStyle name="Note 2 7 4 2 4 2" xfId="35259"/>
    <cellStyle name="Note 2 7 4 2 4 3" xfId="37309"/>
    <cellStyle name="Note 2 7 4 2 4 4" xfId="37791"/>
    <cellStyle name="Note 2 7 4 2 5" xfId="26886"/>
    <cellStyle name="Note 2 7 4 2 5 2" xfId="28989"/>
    <cellStyle name="Note 2 7 4 2 5 3" xfId="35691"/>
    <cellStyle name="Note 2 7 4 2 5 4" xfId="22259"/>
    <cellStyle name="Note 2 7 4 2 6" xfId="27277"/>
    <cellStyle name="Note 2 7 4 2 7" xfId="27564"/>
    <cellStyle name="Note 2 7 4 2 8" xfId="28085"/>
    <cellStyle name="Note 2 7 5" xfId="20476"/>
    <cellStyle name="Note 2 7 6" xfId="20477"/>
    <cellStyle name="Note 2 7 7" xfId="20478"/>
    <cellStyle name="Note 2 7 7 2" xfId="26268"/>
    <cellStyle name="Note 2 7 7 2 10" xfId="23284"/>
    <cellStyle name="Note 2 7 7 2 2" xfId="30726"/>
    <cellStyle name="Note 2 7 7 2 2 2" xfId="23935"/>
    <cellStyle name="Note 2 7 7 2 3" xfId="31008"/>
    <cellStyle name="Note 2 7 7 2 3 2" xfId="24214"/>
    <cellStyle name="Note 2 7 7 2 4" xfId="31742"/>
    <cellStyle name="Note 2 7 7 2 4 2" xfId="24948"/>
    <cellStyle name="Note 2 7 7 2 5" xfId="33437"/>
    <cellStyle name="Note 2 7 7 2 5 2" xfId="37202"/>
    <cellStyle name="Note 2 7 7 2 6" xfId="34364"/>
    <cellStyle name="Note 2 7 7 2 6 2" xfId="27829"/>
    <cellStyle name="Note 2 7 7 2 7" xfId="32766"/>
    <cellStyle name="Note 2 7 7 2 7 2" xfId="26242"/>
    <cellStyle name="Note 2 7 7 2 8" xfId="34864"/>
    <cellStyle name="Note 2 7 7 2 8 2" xfId="37030"/>
    <cellStyle name="Note 2 7 7 2 8 3" xfId="37439"/>
    <cellStyle name="Note 2 7 7 2 9" xfId="30045"/>
    <cellStyle name="Note 2 7 7 3" xfId="20996"/>
    <cellStyle name="Note 2 7 7 3 2" xfId="29575"/>
    <cellStyle name="Note 2 7 7 3 2 2" xfId="22817"/>
    <cellStyle name="Note 2 7 7 3 3" xfId="32109"/>
    <cellStyle name="Note 2 7 7 3 3 2" xfId="25315"/>
    <cellStyle name="Note 2 7 7 3 4" xfId="33461"/>
    <cellStyle name="Note 2 7 7 3 4 2" xfId="36713"/>
    <cellStyle name="Note 2 7 7 3 5" xfId="33866"/>
    <cellStyle name="Note 2 7 7 3 5 2" xfId="36066"/>
    <cellStyle name="Note 2 7 7 3 6" xfId="34784"/>
    <cellStyle name="Note 2 7 7 3 6 2" xfId="37363"/>
    <cellStyle name="Note 2 7 7 3 7" xfId="34898"/>
    <cellStyle name="Note 2 7 7 3 7 2" xfId="37058"/>
    <cellStyle name="Note 2 7 7 3 7 3" xfId="37467"/>
    <cellStyle name="Note 2 7 7 3 8" xfId="29779"/>
    <cellStyle name="Note 2 7 7 3 9" xfId="23021"/>
    <cellStyle name="Note 2 7 7 4" xfId="26589"/>
    <cellStyle name="Note 2 7 7 4 2" xfId="35260"/>
    <cellStyle name="Note 2 7 7 4 3" xfId="37310"/>
    <cellStyle name="Note 2 7 7 4 4" xfId="37792"/>
    <cellStyle name="Note 2 7 7 5" xfId="26887"/>
    <cellStyle name="Note 2 7 7 5 2" xfId="28990"/>
    <cellStyle name="Note 2 7 7 5 3" xfId="35692"/>
    <cellStyle name="Note 2 7 7 5 4" xfId="22260"/>
    <cellStyle name="Note 2 7 7 6" xfId="27280"/>
    <cellStyle name="Note 2 7 7 7" xfId="27565"/>
    <cellStyle name="Note 2 7 7 8" xfId="28271"/>
    <cellStyle name="Note 2 8" xfId="20479"/>
    <cellStyle name="Note 2 8 2" xfId="20480"/>
    <cellStyle name="Note 2 8 2 2" xfId="26270"/>
    <cellStyle name="Note 2 8 2 2 10" xfId="23286"/>
    <cellStyle name="Note 2 8 2 2 2" xfId="30727"/>
    <cellStyle name="Note 2 8 2 2 2 2" xfId="23936"/>
    <cellStyle name="Note 2 8 2 2 3" xfId="31009"/>
    <cellStyle name="Note 2 8 2 2 3 2" xfId="24215"/>
    <cellStyle name="Note 2 8 2 2 4" xfId="31741"/>
    <cellStyle name="Note 2 8 2 2 4 2" xfId="24947"/>
    <cellStyle name="Note 2 8 2 2 5" xfId="33167"/>
    <cellStyle name="Note 2 8 2 2 5 2" xfId="36360"/>
    <cellStyle name="Note 2 8 2 2 6" xfId="34365"/>
    <cellStyle name="Note 2 8 2 2 6 2" xfId="27830"/>
    <cellStyle name="Note 2 8 2 2 7" xfId="32765"/>
    <cellStyle name="Note 2 8 2 2 7 2" xfId="26240"/>
    <cellStyle name="Note 2 8 2 2 8" xfId="34956"/>
    <cellStyle name="Note 2 8 2 2 8 2" xfId="37105"/>
    <cellStyle name="Note 2 8 2 2 8 3" xfId="37512"/>
    <cellStyle name="Note 2 8 2 2 9" xfId="30047"/>
    <cellStyle name="Note 2 8 2 3" xfId="20995"/>
    <cellStyle name="Note 2 8 2 3 2" xfId="29574"/>
    <cellStyle name="Note 2 8 2 3 2 2" xfId="22816"/>
    <cellStyle name="Note 2 8 2 3 3" xfId="33327"/>
    <cellStyle name="Note 2 8 2 3 3 2" xfId="36244"/>
    <cellStyle name="Note 2 8 2 3 4" xfId="32655"/>
    <cellStyle name="Note 2 8 2 3 4 2" xfId="26083"/>
    <cellStyle name="Note 2 8 2 3 5" xfId="33198"/>
    <cellStyle name="Note 2 8 2 3 5 2" xfId="36152"/>
    <cellStyle name="Note 2 8 2 3 6" xfId="34798"/>
    <cellStyle name="Note 2 8 2 3 6 2" xfId="37376"/>
    <cellStyle name="Note 2 8 2 3 7" xfId="34936"/>
    <cellStyle name="Note 2 8 2 3 7 2" xfId="37088"/>
    <cellStyle name="Note 2 8 2 3 7 3" xfId="37496"/>
    <cellStyle name="Note 2 8 2 3 8" xfId="29780"/>
    <cellStyle name="Note 2 8 2 3 9" xfId="23022"/>
    <cellStyle name="Note 2 8 2 4" xfId="26591"/>
    <cellStyle name="Note 2 8 2 4 2" xfId="35261"/>
    <cellStyle name="Note 2 8 2 4 3" xfId="37311"/>
    <cellStyle name="Note 2 8 2 4 4" xfId="37793"/>
    <cellStyle name="Note 2 8 2 5" xfId="26888"/>
    <cellStyle name="Note 2 8 2 5 2" xfId="28991"/>
    <cellStyle name="Note 2 8 2 5 3" xfId="35693"/>
    <cellStyle name="Note 2 8 2 5 4" xfId="22261"/>
    <cellStyle name="Note 2 8 2 6" xfId="27282"/>
    <cellStyle name="Note 2 8 2 7" xfId="27567"/>
    <cellStyle name="Note 2 8 2 8" xfId="28273"/>
    <cellStyle name="Note 2 8 3" xfId="20481"/>
    <cellStyle name="Note 2 8 3 2" xfId="26271"/>
    <cellStyle name="Note 2 8 3 2 10" xfId="23287"/>
    <cellStyle name="Note 2 8 3 2 2" xfId="30728"/>
    <cellStyle name="Note 2 8 3 2 2 2" xfId="23937"/>
    <cellStyle name="Note 2 8 3 2 3" xfId="31010"/>
    <cellStyle name="Note 2 8 3 2 3 2" xfId="24216"/>
    <cellStyle name="Note 2 8 3 2 4" xfId="31740"/>
    <cellStyle name="Note 2 8 3 2 4 2" xfId="24946"/>
    <cellStyle name="Note 2 8 3 2 5" xfId="32316"/>
    <cellStyle name="Note 2 8 3 2 5 2" xfId="25520"/>
    <cellStyle name="Note 2 8 3 2 6" xfId="34366"/>
    <cellStyle name="Note 2 8 3 2 6 2" xfId="27831"/>
    <cellStyle name="Note 2 8 3 2 7" xfId="32497"/>
    <cellStyle name="Note 2 8 3 2 7 2" xfId="25782"/>
    <cellStyle name="Note 2 8 3 2 8" xfId="34941"/>
    <cellStyle name="Note 2 8 3 2 8 2" xfId="37092"/>
    <cellStyle name="Note 2 8 3 2 8 3" xfId="37499"/>
    <cellStyle name="Note 2 8 3 2 9" xfId="30048"/>
    <cellStyle name="Note 2 8 3 3" xfId="20994"/>
    <cellStyle name="Note 2 8 3 3 2" xfId="29573"/>
    <cellStyle name="Note 2 8 3 3 2 2" xfId="22815"/>
    <cellStyle name="Note 2 8 3 3 3" xfId="33353"/>
    <cellStyle name="Note 2 8 3 3 3 2" xfId="36972"/>
    <cellStyle name="Note 2 8 3 3 4" xfId="33406"/>
    <cellStyle name="Note 2 8 3 3 4 2" xfId="26428"/>
    <cellStyle name="Note 2 8 3 3 5" xfId="33803"/>
    <cellStyle name="Note 2 8 3 3 5 2" xfId="36811"/>
    <cellStyle name="Note 2 8 3 3 6" xfId="32886"/>
    <cellStyle name="Note 2 8 3 3 6 2" xfId="36273"/>
    <cellStyle name="Note 2 8 3 3 7" xfId="34953"/>
    <cellStyle name="Note 2 8 3 3 7 2" xfId="37102"/>
    <cellStyle name="Note 2 8 3 3 7 3" xfId="37509"/>
    <cellStyle name="Note 2 8 3 3 8" xfId="29781"/>
    <cellStyle name="Note 2 8 3 3 9" xfId="23023"/>
    <cellStyle name="Note 2 8 3 4" xfId="26592"/>
    <cellStyle name="Note 2 8 3 4 2" xfId="35262"/>
    <cellStyle name="Note 2 8 3 4 3" xfId="37312"/>
    <cellStyle name="Note 2 8 3 4 4" xfId="37794"/>
    <cellStyle name="Note 2 8 3 5" xfId="26889"/>
    <cellStyle name="Note 2 8 3 5 2" xfId="28992"/>
    <cellStyle name="Note 2 8 3 5 3" xfId="35694"/>
    <cellStyle name="Note 2 8 3 5 4" xfId="22262"/>
    <cellStyle name="Note 2 8 3 6" xfId="27283"/>
    <cellStyle name="Note 2 8 3 7" xfId="27610"/>
    <cellStyle name="Note 2 8 3 8" xfId="28274"/>
    <cellStyle name="Note 2 8 4" xfId="20482"/>
    <cellStyle name="Note 2 8 4 2" xfId="26272"/>
    <cellStyle name="Note 2 8 4 2 10" xfId="23288"/>
    <cellStyle name="Note 2 8 4 2 2" xfId="30729"/>
    <cellStyle name="Note 2 8 4 2 2 2" xfId="23938"/>
    <cellStyle name="Note 2 8 4 2 3" xfId="31011"/>
    <cellStyle name="Note 2 8 4 2 3 2" xfId="24217"/>
    <cellStyle name="Note 2 8 4 2 4" xfId="31739"/>
    <cellStyle name="Note 2 8 4 2 4 2" xfId="24945"/>
    <cellStyle name="Note 2 8 4 2 5" xfId="33241"/>
    <cellStyle name="Note 2 8 4 2 5 2" xfId="36906"/>
    <cellStyle name="Note 2 8 4 2 6" xfId="34367"/>
    <cellStyle name="Note 2 8 4 2 6 2" xfId="27832"/>
    <cellStyle name="Note 2 8 4 2 7" xfId="33112"/>
    <cellStyle name="Note 2 8 4 2 7 2" xfId="36660"/>
    <cellStyle name="Note 2 8 4 2 8" xfId="34850"/>
    <cellStyle name="Note 2 8 4 2 8 2" xfId="37016"/>
    <cellStyle name="Note 2 8 4 2 8 3" xfId="37427"/>
    <cellStyle name="Note 2 8 4 2 9" xfId="30049"/>
    <cellStyle name="Note 2 8 4 3" xfId="20993"/>
    <cellStyle name="Note 2 8 4 3 2" xfId="29572"/>
    <cellStyle name="Note 2 8 4 3 2 2" xfId="22814"/>
    <cellStyle name="Note 2 8 4 3 3" xfId="32110"/>
    <cellStyle name="Note 2 8 4 3 3 2" xfId="25316"/>
    <cellStyle name="Note 2 8 4 3 4" xfId="32530"/>
    <cellStyle name="Note 2 8 4 3 4 2" xfId="25813"/>
    <cellStyle name="Note 2 8 4 3 5" xfId="32219"/>
    <cellStyle name="Note 2 8 4 3 5 2" xfId="25425"/>
    <cellStyle name="Note 2 8 4 3 6" xfId="34785"/>
    <cellStyle name="Note 2 8 4 3 6 2" xfId="37364"/>
    <cellStyle name="Note 2 8 4 3 7" xfId="34882"/>
    <cellStyle name="Note 2 8 4 3 7 2" xfId="37045"/>
    <cellStyle name="Note 2 8 4 3 7 3" xfId="37454"/>
    <cellStyle name="Note 2 8 4 3 8" xfId="29782"/>
    <cellStyle name="Note 2 8 4 3 9" xfId="23024"/>
    <cellStyle name="Note 2 8 4 4" xfId="26593"/>
    <cellStyle name="Note 2 8 4 4 2" xfId="35263"/>
    <cellStyle name="Note 2 8 4 4 3" xfId="37313"/>
    <cellStyle name="Note 2 8 4 4 4" xfId="37795"/>
    <cellStyle name="Note 2 8 4 5" xfId="26890"/>
    <cellStyle name="Note 2 8 4 5 2" xfId="28993"/>
    <cellStyle name="Note 2 8 4 5 3" xfId="35695"/>
    <cellStyle name="Note 2 8 4 5 4" xfId="22263"/>
    <cellStyle name="Note 2 8 4 6" xfId="27284"/>
    <cellStyle name="Note 2 8 4 7" xfId="27615"/>
    <cellStyle name="Note 2 8 4 8" xfId="28275"/>
    <cellStyle name="Note 2 8 5" xfId="20483"/>
    <cellStyle name="Note 2 8 5 2" xfId="26273"/>
    <cellStyle name="Note 2 8 5 2 10" xfId="23289"/>
    <cellStyle name="Note 2 8 5 2 2" xfId="30730"/>
    <cellStyle name="Note 2 8 5 2 2 2" xfId="23939"/>
    <cellStyle name="Note 2 8 5 2 3" xfId="31012"/>
    <cellStyle name="Note 2 8 5 2 3 2" xfId="24218"/>
    <cellStyle name="Note 2 8 5 2 4" xfId="31738"/>
    <cellStyle name="Note 2 8 5 2 4 2" xfId="24944"/>
    <cellStyle name="Note 2 8 5 2 5" xfId="33168"/>
    <cellStyle name="Note 2 8 5 2 5 2" xfId="36150"/>
    <cellStyle name="Note 2 8 5 2 6" xfId="34368"/>
    <cellStyle name="Note 2 8 5 2 6 2" xfId="27833"/>
    <cellStyle name="Note 2 8 5 2 7" xfId="32498"/>
    <cellStyle name="Note 2 8 5 2 7 2" xfId="25783"/>
    <cellStyle name="Note 2 8 5 2 8" xfId="32892"/>
    <cellStyle name="Note 2 8 5 2 8 2" xfId="36554"/>
    <cellStyle name="Note 2 8 5 2 8 3" xfId="36885"/>
    <cellStyle name="Note 2 8 5 2 9" xfId="30050"/>
    <cellStyle name="Note 2 8 5 3" xfId="20992"/>
    <cellStyle name="Note 2 8 5 3 2" xfId="29571"/>
    <cellStyle name="Note 2 8 5 3 2 2" xfId="22813"/>
    <cellStyle name="Note 2 8 5 3 3" xfId="33328"/>
    <cellStyle name="Note 2 8 5 3 3 2" xfId="36017"/>
    <cellStyle name="Note 2 8 5 3 4" xfId="33656"/>
    <cellStyle name="Note 2 8 5 3 4 2" xfId="36788"/>
    <cellStyle name="Note 2 8 5 3 5" xfId="33876"/>
    <cellStyle name="Note 2 8 5 3 5 2" xfId="35899"/>
    <cellStyle name="Note 2 8 5 3 6" xfId="34797"/>
    <cellStyle name="Note 2 8 5 3 6 2" xfId="37375"/>
    <cellStyle name="Note 2 8 5 3 7" xfId="33462"/>
    <cellStyle name="Note 2 8 5 3 7 2" xfId="36722"/>
    <cellStyle name="Note 2 8 5 3 7 3" xfId="36696"/>
    <cellStyle name="Note 2 8 5 3 8" xfId="29783"/>
    <cellStyle name="Note 2 8 5 3 9" xfId="23025"/>
    <cellStyle name="Note 2 8 5 4" xfId="26594"/>
    <cellStyle name="Note 2 8 5 4 2" xfId="35264"/>
    <cellStyle name="Note 2 8 5 4 3" xfId="37314"/>
    <cellStyle name="Note 2 8 5 4 4" xfId="37796"/>
    <cellStyle name="Note 2 8 5 5" xfId="26891"/>
    <cellStyle name="Note 2 8 5 5 2" xfId="28994"/>
    <cellStyle name="Note 2 8 5 5 3" xfId="35696"/>
    <cellStyle name="Note 2 8 5 5 4" xfId="22264"/>
    <cellStyle name="Note 2 8 5 6" xfId="27285"/>
    <cellStyle name="Note 2 8 5 7" xfId="27620"/>
    <cellStyle name="Note 2 8 5 8" xfId="28276"/>
    <cellStyle name="Note 2 9" xfId="20484"/>
    <cellStyle name="Note 2 9 2" xfId="20485"/>
    <cellStyle name="Note 2 9 2 2" xfId="26275"/>
    <cellStyle name="Note 2 9 2 2 10" xfId="23291"/>
    <cellStyle name="Note 2 9 2 2 2" xfId="30731"/>
    <cellStyle name="Note 2 9 2 2 2 2" xfId="23940"/>
    <cellStyle name="Note 2 9 2 2 3" xfId="31013"/>
    <cellStyle name="Note 2 9 2 2 3 2" xfId="24219"/>
    <cellStyle name="Note 2 9 2 2 4" xfId="31737"/>
    <cellStyle name="Note 2 9 2 2 4 2" xfId="24943"/>
    <cellStyle name="Note 2 9 2 2 5" xfId="33077"/>
    <cellStyle name="Note 2 9 2 2 5 2" xfId="35950"/>
    <cellStyle name="Note 2 9 2 2 6" xfId="34369"/>
    <cellStyle name="Note 2 9 2 2 6 2" xfId="27675"/>
    <cellStyle name="Note 2 9 2 2 7" xfId="32287"/>
    <cellStyle name="Note 2 9 2 2 7 2" xfId="25492"/>
    <cellStyle name="Note 2 9 2 2 8" xfId="32904"/>
    <cellStyle name="Note 2 9 2 2 8 2" xfId="36561"/>
    <cellStyle name="Note 2 9 2 2 8 3" xfId="37238"/>
    <cellStyle name="Note 2 9 2 2 9" xfId="30052"/>
    <cellStyle name="Note 2 9 2 3" xfId="20991"/>
    <cellStyle name="Note 2 9 2 3 2" xfId="29570"/>
    <cellStyle name="Note 2 9 2 3 2 2" xfId="22812"/>
    <cellStyle name="Note 2 9 2 3 3" xfId="33352"/>
    <cellStyle name="Note 2 9 2 3 3 2" xfId="35932"/>
    <cellStyle name="Note 2 9 2 3 4" xfId="32933"/>
    <cellStyle name="Note 2 9 2 3 4 2" xfId="26301"/>
    <cellStyle name="Note 2 9 2 3 5" xfId="33654"/>
    <cellStyle name="Note 2 9 2 3 5 2" xfId="36548"/>
    <cellStyle name="Note 2 9 2 3 6" xfId="33641"/>
    <cellStyle name="Note 2 9 2 3 6 2" xfId="36667"/>
    <cellStyle name="Note 2 9 2 3 7" xfId="34984"/>
    <cellStyle name="Note 2 9 2 3 7 2" xfId="37130"/>
    <cellStyle name="Note 2 9 2 3 7 3" xfId="37537"/>
    <cellStyle name="Note 2 9 2 3 8" xfId="29784"/>
    <cellStyle name="Note 2 9 2 3 9" xfId="23026"/>
    <cellStyle name="Note 2 9 2 4" xfId="26596"/>
    <cellStyle name="Note 2 9 2 4 2" xfId="35265"/>
    <cellStyle name="Note 2 9 2 4 3" xfId="37315"/>
    <cellStyle name="Note 2 9 2 4 4" xfId="37797"/>
    <cellStyle name="Note 2 9 2 5" xfId="26892"/>
    <cellStyle name="Note 2 9 2 5 2" xfId="28995"/>
    <cellStyle name="Note 2 9 2 5 3" xfId="35697"/>
    <cellStyle name="Note 2 9 2 5 4" xfId="22265"/>
    <cellStyle name="Note 2 9 2 6" xfId="27287"/>
    <cellStyle name="Note 2 9 2 7" xfId="27629"/>
    <cellStyle name="Note 2 9 2 8" xfId="28278"/>
    <cellStyle name="Note 2 9 3" xfId="20486"/>
    <cellStyle name="Note 2 9 3 2" xfId="26276"/>
    <cellStyle name="Note 2 9 3 2 10" xfId="23292"/>
    <cellStyle name="Note 2 9 3 2 2" xfId="30732"/>
    <cellStyle name="Note 2 9 3 2 2 2" xfId="23941"/>
    <cellStyle name="Note 2 9 3 2 3" xfId="31014"/>
    <cellStyle name="Note 2 9 3 2 3 2" xfId="24220"/>
    <cellStyle name="Note 2 9 3 2 4" xfId="31736"/>
    <cellStyle name="Note 2 9 3 2 4 2" xfId="24942"/>
    <cellStyle name="Note 2 9 3 2 5" xfId="32998"/>
    <cellStyle name="Note 2 9 3 2 5 2" xfId="36636"/>
    <cellStyle name="Note 2 9 3 2 6" xfId="34370"/>
    <cellStyle name="Note 2 9 3 2 6 2" xfId="27834"/>
    <cellStyle name="Note 2 9 3 2 7" xfId="32764"/>
    <cellStyle name="Note 2 9 3 2 7 2" xfId="26239"/>
    <cellStyle name="Note 2 9 3 2 8" xfId="34876"/>
    <cellStyle name="Note 2 9 3 2 8 2" xfId="37040"/>
    <cellStyle name="Note 2 9 3 2 8 3" xfId="37449"/>
    <cellStyle name="Note 2 9 3 2 9" xfId="30053"/>
    <cellStyle name="Note 2 9 3 3" xfId="20990"/>
    <cellStyle name="Note 2 9 3 3 2" xfId="29569"/>
    <cellStyle name="Note 2 9 3 3 2 2" xfId="22811"/>
    <cellStyle name="Note 2 9 3 3 3" xfId="32111"/>
    <cellStyle name="Note 2 9 3 3 3 2" xfId="25317"/>
    <cellStyle name="Note 2 9 3 3 4" xfId="32429"/>
    <cellStyle name="Note 2 9 3 3 4 2" xfId="25631"/>
    <cellStyle name="Note 2 9 3 3 5" xfId="32140"/>
    <cellStyle name="Note 2 9 3 3 5 2" xfId="25346"/>
    <cellStyle name="Note 2 9 3 3 6" xfId="34786"/>
    <cellStyle name="Note 2 9 3 3 6 2" xfId="37365"/>
    <cellStyle name="Note 2 9 3 3 7" xfId="34973"/>
    <cellStyle name="Note 2 9 3 3 7 2" xfId="37120"/>
    <cellStyle name="Note 2 9 3 3 7 3" xfId="37527"/>
    <cellStyle name="Note 2 9 3 3 8" xfId="29785"/>
    <cellStyle name="Note 2 9 3 3 9" xfId="23027"/>
    <cellStyle name="Note 2 9 3 4" xfId="26597"/>
    <cellStyle name="Note 2 9 3 4 2" xfId="35266"/>
    <cellStyle name="Note 2 9 3 4 3" xfId="37316"/>
    <cellStyle name="Note 2 9 3 4 4" xfId="37798"/>
    <cellStyle name="Note 2 9 3 5" xfId="26893"/>
    <cellStyle name="Note 2 9 3 5 2" xfId="28996"/>
    <cellStyle name="Note 2 9 3 5 3" xfId="35698"/>
    <cellStyle name="Note 2 9 3 5 4" xfId="22266"/>
    <cellStyle name="Note 2 9 3 6" xfId="27288"/>
    <cellStyle name="Note 2 9 3 7" xfId="27634"/>
    <cellStyle name="Note 2 9 3 8" xfId="28279"/>
    <cellStyle name="Note 2 9 4" xfId="20487"/>
    <cellStyle name="Note 2 9 4 2" xfId="26277"/>
    <cellStyle name="Note 2 9 4 2 10" xfId="23293"/>
    <cellStyle name="Note 2 9 4 2 2" xfId="30733"/>
    <cellStyle name="Note 2 9 4 2 2 2" xfId="23942"/>
    <cellStyle name="Note 2 9 4 2 3" xfId="31015"/>
    <cellStyle name="Note 2 9 4 2 3 2" xfId="24221"/>
    <cellStyle name="Note 2 9 4 2 4" xfId="31735"/>
    <cellStyle name="Note 2 9 4 2 4 2" xfId="24941"/>
    <cellStyle name="Note 2 9 4 2 5" xfId="33169"/>
    <cellStyle name="Note 2 9 4 2 5 2" xfId="35944"/>
    <cellStyle name="Note 2 9 4 2 6" xfId="34371"/>
    <cellStyle name="Note 2 9 4 2 6 2" xfId="27835"/>
    <cellStyle name="Note 2 9 4 2 7" xfId="32763"/>
    <cellStyle name="Note 2 9 4 2 7 2" xfId="26237"/>
    <cellStyle name="Note 2 9 4 2 8" xfId="32891"/>
    <cellStyle name="Note 2 9 4 2 8 2" xfId="36553"/>
    <cellStyle name="Note 2 9 4 2 8 3" xfId="36537"/>
    <cellStyle name="Note 2 9 4 2 9" xfId="30054"/>
    <cellStyle name="Note 2 9 4 3" xfId="20989"/>
    <cellStyle name="Note 2 9 4 3 2" xfId="29568"/>
    <cellStyle name="Note 2 9 4 3 2 2" xfId="22810"/>
    <cellStyle name="Note 2 9 4 3 3" xfId="33329"/>
    <cellStyle name="Note 2 9 4 3 3 2" xfId="26421"/>
    <cellStyle name="Note 2 9 4 3 4" xfId="32285"/>
    <cellStyle name="Note 2 9 4 3 4 2" xfId="25490"/>
    <cellStyle name="Note 2 9 4 3 5" xfId="32235"/>
    <cellStyle name="Note 2 9 4 3 5 2" xfId="25440"/>
    <cellStyle name="Note 2 9 4 3 6" xfId="34796"/>
    <cellStyle name="Note 2 9 4 3 6 2" xfId="37374"/>
    <cellStyle name="Note 2 9 4 3 7" xfId="32924"/>
    <cellStyle name="Note 2 9 4 3 7 2" xfId="36580"/>
    <cellStyle name="Note 2 9 4 3 7 3" xfId="36134"/>
    <cellStyle name="Note 2 9 4 3 8" xfId="29786"/>
    <cellStyle name="Note 2 9 4 3 9" xfId="23028"/>
    <cellStyle name="Note 2 9 4 4" xfId="26598"/>
    <cellStyle name="Note 2 9 4 4 2" xfId="35267"/>
    <cellStyle name="Note 2 9 4 4 3" xfId="37317"/>
    <cellStyle name="Note 2 9 4 4 4" xfId="37799"/>
    <cellStyle name="Note 2 9 4 5" xfId="26894"/>
    <cellStyle name="Note 2 9 4 5 2" xfId="28997"/>
    <cellStyle name="Note 2 9 4 5 3" xfId="35699"/>
    <cellStyle name="Note 2 9 4 5 4" xfId="22267"/>
    <cellStyle name="Note 2 9 4 6" xfId="27289"/>
    <cellStyle name="Note 2 9 4 7" xfId="27639"/>
    <cellStyle name="Note 2 9 4 8" xfId="28280"/>
    <cellStyle name="Note 2 9 5" xfId="20488"/>
    <cellStyle name="Note 2 9 5 2" xfId="26278"/>
    <cellStyle name="Note 2 9 5 2 10" xfId="23294"/>
    <cellStyle name="Note 2 9 5 2 2" xfId="30734"/>
    <cellStyle name="Note 2 9 5 2 2 2" xfId="23943"/>
    <cellStyle name="Note 2 9 5 2 3" xfId="31016"/>
    <cellStyle name="Note 2 9 5 2 3 2" xfId="24222"/>
    <cellStyle name="Note 2 9 5 2 4" xfId="31734"/>
    <cellStyle name="Note 2 9 5 2 4 2" xfId="24940"/>
    <cellStyle name="Note 2 9 5 2 5" xfId="32353"/>
    <cellStyle name="Note 2 9 5 2 5 2" xfId="25557"/>
    <cellStyle name="Note 2 9 5 2 6" xfId="34372"/>
    <cellStyle name="Note 2 9 5 2 6 2" xfId="27836"/>
    <cellStyle name="Note 2 9 5 2 7" xfId="32536"/>
    <cellStyle name="Note 2 9 5 2 7 2" xfId="25817"/>
    <cellStyle name="Note 2 9 5 2 8" xfId="32905"/>
    <cellStyle name="Note 2 9 5 2 8 2" xfId="36562"/>
    <cellStyle name="Note 2 9 5 2 8 3" xfId="36503"/>
    <cellStyle name="Note 2 9 5 2 9" xfId="30055"/>
    <cellStyle name="Note 2 9 5 3" xfId="20988"/>
    <cellStyle name="Note 2 9 5 3 2" xfId="29567"/>
    <cellStyle name="Note 2 9 5 3 2 2" xfId="22809"/>
    <cellStyle name="Note 2 9 5 3 3" xfId="33351"/>
    <cellStyle name="Note 2 9 5 3 3 2" xfId="36162"/>
    <cellStyle name="Note 2 9 5 3 4" xfId="33273"/>
    <cellStyle name="Note 2 9 5 3 4 2" xfId="36353"/>
    <cellStyle name="Note 2 9 5 3 5" xfId="32247"/>
    <cellStyle name="Note 2 9 5 3 5 2" xfId="25452"/>
    <cellStyle name="Note 2 9 5 3 6" xfId="32272"/>
    <cellStyle name="Note 2 9 5 3 6 2" xfId="25477"/>
    <cellStyle name="Note 2 9 5 3 7" xfId="34950"/>
    <cellStyle name="Note 2 9 5 3 7 2" xfId="37099"/>
    <cellStyle name="Note 2 9 5 3 7 3" xfId="37506"/>
    <cellStyle name="Note 2 9 5 3 8" xfId="29787"/>
    <cellStyle name="Note 2 9 5 3 9" xfId="23029"/>
    <cellStyle name="Note 2 9 5 4" xfId="26599"/>
    <cellStyle name="Note 2 9 5 4 2" xfId="35268"/>
    <cellStyle name="Note 2 9 5 4 3" xfId="37318"/>
    <cellStyle name="Note 2 9 5 4 4" xfId="37800"/>
    <cellStyle name="Note 2 9 5 5" xfId="26895"/>
    <cellStyle name="Note 2 9 5 5 2" xfId="28998"/>
    <cellStyle name="Note 2 9 5 5 3" xfId="35700"/>
    <cellStyle name="Note 2 9 5 5 4" xfId="22268"/>
    <cellStyle name="Note 2 9 5 6" xfId="27290"/>
    <cellStyle name="Note 2 9 5 7" xfId="27657"/>
    <cellStyle name="Note 2 9 5 8" xfId="28281"/>
    <cellStyle name="Note 3 2" xfId="20489"/>
    <cellStyle name="Note 3 2 10" xfId="28282"/>
    <cellStyle name="Note 3 2 2" xfId="20490"/>
    <cellStyle name="Note 3 2 2 2" xfId="26280"/>
    <cellStyle name="Note 3 2 2 2 10" xfId="23296"/>
    <cellStyle name="Note 3 2 2 2 2" xfId="30736"/>
    <cellStyle name="Note 3 2 2 2 2 2" xfId="23945"/>
    <cellStyle name="Note 3 2 2 2 3" xfId="31018"/>
    <cellStyle name="Note 3 2 2 2 3 2" xfId="24224"/>
    <cellStyle name="Note 3 2 2 2 4" xfId="31732"/>
    <cellStyle name="Note 3 2 2 2 4 2" xfId="24938"/>
    <cellStyle name="Note 3 2 2 2 5" xfId="33438"/>
    <cellStyle name="Note 3 2 2 2 5 2" xfId="36413"/>
    <cellStyle name="Note 3 2 2 2 6" xfId="34374"/>
    <cellStyle name="Note 3 2 2 2 6 2" xfId="27838"/>
    <cellStyle name="Note 3 2 2 2 7" xfId="33719"/>
    <cellStyle name="Note 3 2 2 2 7 2" xfId="36218"/>
    <cellStyle name="Note 3 2 2 2 8" xfId="32890"/>
    <cellStyle name="Note 3 2 2 2 8 2" xfId="36552"/>
    <cellStyle name="Note 3 2 2 2 8 3" xfId="37236"/>
    <cellStyle name="Note 3 2 2 2 9" xfId="30057"/>
    <cellStyle name="Note 3 2 2 3" xfId="20986"/>
    <cellStyle name="Note 3 2 2 3 2" xfId="29565"/>
    <cellStyle name="Note 3 2 2 3 2 2" xfId="22807"/>
    <cellStyle name="Note 3 2 2 3 3" xfId="32113"/>
    <cellStyle name="Note 3 2 2 3 3 2" xfId="25319"/>
    <cellStyle name="Note 3 2 2 3 4" xfId="33747"/>
    <cellStyle name="Note 3 2 2 3 4 2" xfId="36073"/>
    <cellStyle name="Note 3 2 2 3 5" xfId="32563"/>
    <cellStyle name="Note 3 2 2 3 5 2" xfId="36556"/>
    <cellStyle name="Note 3 2 2 3 6" xfId="34787"/>
    <cellStyle name="Note 3 2 2 3 6 2" xfId="37366"/>
    <cellStyle name="Note 3 2 2 3 7" xfId="33236"/>
    <cellStyle name="Note 3 2 2 3 7 2" xfId="36639"/>
    <cellStyle name="Note 3 2 2 3 7 3" xfId="36250"/>
    <cellStyle name="Note 3 2 2 3 8" xfId="29789"/>
    <cellStyle name="Note 3 2 2 3 9" xfId="23031"/>
    <cellStyle name="Note 3 2 2 4" xfId="26601"/>
    <cellStyle name="Note 3 2 2 4 2" xfId="35270"/>
    <cellStyle name="Note 3 2 2 4 3" xfId="37320"/>
    <cellStyle name="Note 3 2 2 4 4" xfId="37802"/>
    <cellStyle name="Note 3 2 2 5" xfId="26897"/>
    <cellStyle name="Note 3 2 2 5 2" xfId="29000"/>
    <cellStyle name="Note 3 2 2 5 3" xfId="35702"/>
    <cellStyle name="Note 3 2 2 5 4" xfId="22270"/>
    <cellStyle name="Note 3 2 2 6" xfId="27292"/>
    <cellStyle name="Note 3 2 2 7" xfId="27659"/>
    <cellStyle name="Note 3 2 2 8" xfId="28283"/>
    <cellStyle name="Note 3 2 3" xfId="20491"/>
    <cellStyle name="Note 3 2 4" xfId="26279"/>
    <cellStyle name="Note 3 2 4 10" xfId="23295"/>
    <cellStyle name="Note 3 2 4 2" xfId="30735"/>
    <cellStyle name="Note 3 2 4 2 2" xfId="23944"/>
    <cellStyle name="Note 3 2 4 3" xfId="31017"/>
    <cellStyle name="Note 3 2 4 3 2" xfId="24223"/>
    <cellStyle name="Note 3 2 4 4" xfId="31733"/>
    <cellStyle name="Note 3 2 4 4 2" xfId="24939"/>
    <cellStyle name="Note 3 2 4 5" xfId="32999"/>
    <cellStyle name="Note 3 2 4 5 2" xfId="36371"/>
    <cellStyle name="Note 3 2 4 6" xfId="34373"/>
    <cellStyle name="Note 3 2 4 6 2" xfId="27837"/>
    <cellStyle name="Note 3 2 4 7" xfId="32495"/>
    <cellStyle name="Note 3 2 4 7 2" xfId="25780"/>
    <cellStyle name="Note 3 2 4 8" xfId="33622"/>
    <cellStyle name="Note 3 2 4 8 2" xfId="36741"/>
    <cellStyle name="Note 3 2 4 8 3" xfId="35915"/>
    <cellStyle name="Note 3 2 4 9" xfId="30056"/>
    <cellStyle name="Note 3 2 5" xfId="20987"/>
    <cellStyle name="Note 3 2 5 2" xfId="29566"/>
    <cellStyle name="Note 3 2 5 2 2" xfId="22808"/>
    <cellStyle name="Note 3 2 5 3" xfId="32112"/>
    <cellStyle name="Note 3 2 5 3 2" xfId="25318"/>
    <cellStyle name="Note 3 2 5 4" xfId="33405"/>
    <cellStyle name="Note 3 2 5 4 2" xfId="26427"/>
    <cellStyle name="Note 3 2 5 5" xfId="32521"/>
    <cellStyle name="Note 3 2 5 5 2" xfId="25804"/>
    <cellStyle name="Note 3 2 5 6" xfId="32887"/>
    <cellStyle name="Note 3 2 5 6 2" xfId="36046"/>
    <cellStyle name="Note 3 2 5 7" xfId="35005"/>
    <cellStyle name="Note 3 2 5 7 2" xfId="37150"/>
    <cellStyle name="Note 3 2 5 7 3" xfId="37557"/>
    <cellStyle name="Note 3 2 5 8" xfId="29788"/>
    <cellStyle name="Note 3 2 5 9" xfId="23030"/>
    <cellStyle name="Note 3 2 6" xfId="26600"/>
    <cellStyle name="Note 3 2 6 2" xfId="35269"/>
    <cellStyle name="Note 3 2 6 3" xfId="37319"/>
    <cellStyle name="Note 3 2 6 4" xfId="37801"/>
    <cellStyle name="Note 3 2 7" xfId="26896"/>
    <cellStyle name="Note 3 2 7 2" xfId="28999"/>
    <cellStyle name="Note 3 2 7 3" xfId="35701"/>
    <cellStyle name="Note 3 2 7 4" xfId="22269"/>
    <cellStyle name="Note 3 2 8" xfId="27291"/>
    <cellStyle name="Note 3 2 9" xfId="27658"/>
    <cellStyle name="Note 3 3" xfId="20492"/>
    <cellStyle name="Note 3 3 2" xfId="20493"/>
    <cellStyle name="Note 3 3 3" xfId="26282"/>
    <cellStyle name="Note 3 3 3 10" xfId="23298"/>
    <cellStyle name="Note 3 3 3 2" xfId="30737"/>
    <cellStyle name="Note 3 3 3 2 2" xfId="23946"/>
    <cellStyle name="Note 3 3 3 3" xfId="31019"/>
    <cellStyle name="Note 3 3 3 3 2" xfId="24225"/>
    <cellStyle name="Note 3 3 3 4" xfId="31731"/>
    <cellStyle name="Note 3 3 3 4 2" xfId="24937"/>
    <cellStyle name="Note 3 3 3 5" xfId="33170"/>
    <cellStyle name="Note 3 3 3 5 2" xfId="36543"/>
    <cellStyle name="Note 3 3 3 6" xfId="34375"/>
    <cellStyle name="Note 3 3 3 6 2" xfId="27839"/>
    <cellStyle name="Note 3 3 3 7" xfId="32762"/>
    <cellStyle name="Note 3 3 3 7 2" xfId="26236"/>
    <cellStyle name="Note 3 3 3 8" xfId="32906"/>
    <cellStyle name="Note 3 3 3 8 2" xfId="36563"/>
    <cellStyle name="Note 3 3 3 8 3" xfId="36883"/>
    <cellStyle name="Note 3 3 3 9" xfId="30059"/>
    <cellStyle name="Note 3 3 4" xfId="20985"/>
    <cellStyle name="Note 3 3 4 2" xfId="29564"/>
    <cellStyle name="Note 3 3 4 2 2" xfId="22806"/>
    <cellStyle name="Note 3 3 4 3" xfId="33330"/>
    <cellStyle name="Note 3 3 4 3 2" xfId="37209"/>
    <cellStyle name="Note 3 3 4 4" xfId="33724"/>
    <cellStyle name="Note 3 3 4 4 2" xfId="36959"/>
    <cellStyle name="Note 3 3 4 5" xfId="32174"/>
    <cellStyle name="Note 3 3 4 5 2" xfId="25380"/>
    <cellStyle name="Note 3 3 4 6" xfId="34795"/>
    <cellStyle name="Note 3 3 4 6 2" xfId="37373"/>
    <cellStyle name="Note 3 3 4 7" xfId="35004"/>
    <cellStyle name="Note 3 3 4 7 2" xfId="37149"/>
    <cellStyle name="Note 3 3 4 7 3" xfId="37556"/>
    <cellStyle name="Note 3 3 4 8" xfId="29790"/>
    <cellStyle name="Note 3 3 4 9" xfId="23032"/>
    <cellStyle name="Note 3 3 5" xfId="26603"/>
    <cellStyle name="Note 3 3 5 2" xfId="35271"/>
    <cellStyle name="Note 3 3 5 3" xfId="37321"/>
    <cellStyle name="Note 3 3 5 4" xfId="37803"/>
    <cellStyle name="Note 3 3 6" xfId="26898"/>
    <cellStyle name="Note 3 3 6 2" xfId="29001"/>
    <cellStyle name="Note 3 3 6 3" xfId="35703"/>
    <cellStyle name="Note 3 3 6 4" xfId="22271"/>
    <cellStyle name="Note 3 3 7" xfId="27294"/>
    <cellStyle name="Note 3 3 8" xfId="27660"/>
    <cellStyle name="Note 3 3 9" xfId="28285"/>
    <cellStyle name="Note 3 4" xfId="20494"/>
    <cellStyle name="Note 3 4 2" xfId="26284"/>
    <cellStyle name="Note 3 4 2 10" xfId="23300"/>
    <cellStyle name="Note 3 4 2 2" xfId="30738"/>
    <cellStyle name="Note 3 4 2 2 2" xfId="23947"/>
    <cellStyle name="Note 3 4 2 3" xfId="31020"/>
    <cellStyle name="Note 3 4 2 3 2" xfId="24226"/>
    <cellStyle name="Note 3 4 2 4" xfId="31730"/>
    <cellStyle name="Note 3 4 2 4 2" xfId="24936"/>
    <cellStyle name="Note 3 4 2 5" xfId="32317"/>
    <cellStyle name="Note 3 4 2 5 2" xfId="25521"/>
    <cellStyle name="Note 3 4 2 6" xfId="34376"/>
    <cellStyle name="Note 3 4 2 6 2" xfId="27840"/>
    <cellStyle name="Note 3 4 2 7" xfId="32494"/>
    <cellStyle name="Note 3 4 2 7 2" xfId="25779"/>
    <cellStyle name="Note 3 4 2 8" xfId="32913"/>
    <cellStyle name="Note 3 4 2 8 2" xfId="36570"/>
    <cellStyle name="Note 3 4 2 8 3" xfId="36605"/>
    <cellStyle name="Note 3 4 2 9" xfId="30061"/>
    <cellStyle name="Note 3 4 3" xfId="20984"/>
    <cellStyle name="Note 3 4 3 2" xfId="29563"/>
    <cellStyle name="Note 3 4 3 2 2" xfId="22805"/>
    <cellStyle name="Note 3 4 3 3" xfId="33350"/>
    <cellStyle name="Note 3 4 3 3 2" xfId="36348"/>
    <cellStyle name="Note 3 4 3 4" xfId="33820"/>
    <cellStyle name="Note 3 4 3 4 2" xfId="36688"/>
    <cellStyle name="Note 3 4 3 5" xfId="33740"/>
    <cellStyle name="Note 3 4 3 5 2" xfId="36323"/>
    <cellStyle name="Note 3 4 3 6" xfId="32888"/>
    <cellStyle name="Note 3 4 3 6 2" xfId="26294"/>
    <cellStyle name="Note 3 4 3 7" xfId="32925"/>
    <cellStyle name="Note 3 4 3 7 2" xfId="36581"/>
    <cellStyle name="Note 3 4 3 7 3" xfId="35960"/>
    <cellStyle name="Note 3 4 3 8" xfId="29791"/>
    <cellStyle name="Note 3 4 3 9" xfId="23033"/>
    <cellStyle name="Note 3 4 4" xfId="26605"/>
    <cellStyle name="Note 3 4 4 2" xfId="35272"/>
    <cellStyle name="Note 3 4 4 3" xfId="37322"/>
    <cellStyle name="Note 3 4 4 4" xfId="37804"/>
    <cellStyle name="Note 3 4 5" xfId="26899"/>
    <cellStyle name="Note 3 4 5 2" xfId="29002"/>
    <cellStyle name="Note 3 4 5 3" xfId="35704"/>
    <cellStyle name="Note 3 4 5 4" xfId="22272"/>
    <cellStyle name="Note 3 4 6" xfId="27296"/>
    <cellStyle name="Note 3 4 7" xfId="27661"/>
    <cellStyle name="Note 3 4 8" xfId="28287"/>
    <cellStyle name="Note 3 5" xfId="20495"/>
    <cellStyle name="Note 4 2" xfId="20496"/>
    <cellStyle name="Note 4 2 10" xfId="28289"/>
    <cellStyle name="Note 4 2 2" xfId="20497"/>
    <cellStyle name="Note 4 2 2 2" xfId="26287"/>
    <cellStyle name="Note 4 2 2 2 10" xfId="23303"/>
    <cellStyle name="Note 4 2 2 2 2" xfId="30740"/>
    <cellStyle name="Note 4 2 2 2 2 2" xfId="23949"/>
    <cellStyle name="Note 4 2 2 2 3" xfId="31022"/>
    <cellStyle name="Note 4 2 2 2 3 2" xfId="24228"/>
    <cellStyle name="Note 4 2 2 2 4" xfId="31728"/>
    <cellStyle name="Note 4 2 2 2 4 2" xfId="24934"/>
    <cellStyle name="Note 4 2 2 2 5" xfId="33171"/>
    <cellStyle name="Note 4 2 2 2 5 2" xfId="36851"/>
    <cellStyle name="Note 4 2 2 2 6" xfId="34378"/>
    <cellStyle name="Note 4 2 2 2 6 2" xfId="27842"/>
    <cellStyle name="Note 4 2 2 2 7" xfId="32761"/>
    <cellStyle name="Note 4 2 2 2 7 2" xfId="26234"/>
    <cellStyle name="Note 4 2 2 2 8" xfId="32907"/>
    <cellStyle name="Note 4 2 2 2 8 2" xfId="36564"/>
    <cellStyle name="Note 4 2 2 2 8 3" xfId="36606"/>
    <cellStyle name="Note 4 2 2 2 9" xfId="30064"/>
    <cellStyle name="Note 4 2 2 3" xfId="20982"/>
    <cellStyle name="Note 4 2 2 3 2" xfId="29561"/>
    <cellStyle name="Note 4 2 2 3 2 2" xfId="22803"/>
    <cellStyle name="Note 4 2 2 3 3" xfId="33331"/>
    <cellStyle name="Note 4 2 2 3 3 2" xfId="36682"/>
    <cellStyle name="Note 4 2 2 3 4" xfId="32656"/>
    <cellStyle name="Note 4 2 2 3 4 2" xfId="26085"/>
    <cellStyle name="Note 4 2 2 3 5" xfId="33088"/>
    <cellStyle name="Note 4 2 2 3 5 2" xfId="36896"/>
    <cellStyle name="Note 4 2 2 3 6" xfId="34794"/>
    <cellStyle name="Note 4 2 2 3 6 2" xfId="37372"/>
    <cellStyle name="Note 4 2 2 3 7" xfId="34875"/>
    <cellStyle name="Note 4 2 2 3 7 2" xfId="37039"/>
    <cellStyle name="Note 4 2 2 3 7 3" xfId="37448"/>
    <cellStyle name="Note 4 2 2 3 8" xfId="29793"/>
    <cellStyle name="Note 4 2 2 3 9" xfId="23035"/>
    <cellStyle name="Note 4 2 2 4" xfId="26608"/>
    <cellStyle name="Note 4 2 2 4 2" xfId="35274"/>
    <cellStyle name="Note 4 2 2 4 3" xfId="37324"/>
    <cellStyle name="Note 4 2 2 4 4" xfId="37806"/>
    <cellStyle name="Note 4 2 2 5" xfId="26901"/>
    <cellStyle name="Note 4 2 2 5 2" xfId="29004"/>
    <cellStyle name="Note 4 2 2 5 3" xfId="35706"/>
    <cellStyle name="Note 4 2 2 5 4" xfId="22274"/>
    <cellStyle name="Note 4 2 2 6" xfId="27299"/>
    <cellStyle name="Note 4 2 2 7" xfId="27663"/>
    <cellStyle name="Note 4 2 2 8" xfId="28290"/>
    <cellStyle name="Note 4 2 3" xfId="20498"/>
    <cellStyle name="Note 4 2 4" xfId="26286"/>
    <cellStyle name="Note 4 2 4 10" xfId="23302"/>
    <cellStyle name="Note 4 2 4 2" xfId="30739"/>
    <cellStyle name="Note 4 2 4 2 2" xfId="23948"/>
    <cellStyle name="Note 4 2 4 3" xfId="31021"/>
    <cellStyle name="Note 4 2 4 3 2" xfId="24227"/>
    <cellStyle name="Note 4 2 4 4" xfId="31729"/>
    <cellStyle name="Note 4 2 4 4 2" xfId="24935"/>
    <cellStyle name="Note 4 2 4 5" xfId="33240"/>
    <cellStyle name="Note 4 2 4 5 2" xfId="36466"/>
    <cellStyle name="Note 4 2 4 6" xfId="34377"/>
    <cellStyle name="Note 4 2 4 6 2" xfId="27841"/>
    <cellStyle name="Note 4 2 4 7" xfId="33111"/>
    <cellStyle name="Note 4 2 4 7 2" xfId="36761"/>
    <cellStyle name="Note 4 2 4 8" xfId="33130"/>
    <cellStyle name="Note 4 2 4 8 2" xfId="36617"/>
    <cellStyle name="Note 4 2 4 8 3" xfId="36030"/>
    <cellStyle name="Note 4 2 4 9" xfId="30063"/>
    <cellStyle name="Note 4 2 5" xfId="20983"/>
    <cellStyle name="Note 4 2 5 2" xfId="29562"/>
    <cellStyle name="Note 4 2 5 2 2" xfId="22804"/>
    <cellStyle name="Note 4 2 5 3" xfId="32114"/>
    <cellStyle name="Note 4 2 5 3 2" xfId="25320"/>
    <cellStyle name="Note 4 2 5 4" xfId="32227"/>
    <cellStyle name="Note 4 2 5 4 2" xfId="25432"/>
    <cellStyle name="Note 4 2 5 5" xfId="32440"/>
    <cellStyle name="Note 4 2 5 5 2" xfId="25642"/>
    <cellStyle name="Note 4 2 5 6" xfId="34788"/>
    <cellStyle name="Note 4 2 5 6 2" xfId="37367"/>
    <cellStyle name="Note 4 2 5 7" xfId="34937"/>
    <cellStyle name="Note 4 2 5 7 2" xfId="37089"/>
    <cellStyle name="Note 4 2 5 7 3" xfId="37497"/>
    <cellStyle name="Note 4 2 5 8" xfId="29792"/>
    <cellStyle name="Note 4 2 5 9" xfId="23034"/>
    <cellStyle name="Note 4 2 6" xfId="26607"/>
    <cellStyle name="Note 4 2 6 2" xfId="35273"/>
    <cellStyle name="Note 4 2 6 3" xfId="37323"/>
    <cellStyle name="Note 4 2 6 4" xfId="37805"/>
    <cellStyle name="Note 4 2 7" xfId="26900"/>
    <cellStyle name="Note 4 2 7 2" xfId="29003"/>
    <cellStyle name="Note 4 2 7 3" xfId="35705"/>
    <cellStyle name="Note 4 2 7 4" xfId="22273"/>
    <cellStyle name="Note 4 2 8" xfId="27298"/>
    <cellStyle name="Note 4 2 9" xfId="27662"/>
    <cellStyle name="Note 4 3" xfId="20499"/>
    <cellStyle name="Note 4 4" xfId="20500"/>
    <cellStyle name="Note 4 4 2" xfId="26290"/>
    <cellStyle name="Note 4 4 2 10" xfId="23306"/>
    <cellStyle name="Note 4 4 2 2" xfId="30741"/>
    <cellStyle name="Note 4 4 2 2 2" xfId="23950"/>
    <cellStyle name="Note 4 4 2 3" xfId="31023"/>
    <cellStyle name="Note 4 4 2 3 2" xfId="24229"/>
    <cellStyle name="Note 4 4 2 4" xfId="31727"/>
    <cellStyle name="Note 4 4 2 4 2" xfId="24933"/>
    <cellStyle name="Note 4 4 2 5" xfId="33076"/>
    <cellStyle name="Note 4 4 2 5 2" xfId="36144"/>
    <cellStyle name="Note 4 4 2 6" xfId="34379"/>
    <cellStyle name="Note 4 4 2 6 2" xfId="27843"/>
    <cellStyle name="Note 4 4 2 7" xfId="32493"/>
    <cellStyle name="Note 4 4 2 7 2" xfId="25778"/>
    <cellStyle name="Note 4 4 2 8" xfId="34987"/>
    <cellStyle name="Note 4 4 2 8 2" xfId="37133"/>
    <cellStyle name="Note 4 4 2 8 3" xfId="37540"/>
    <cellStyle name="Note 4 4 2 9" xfId="30067"/>
    <cellStyle name="Note 4 4 3" xfId="20981"/>
    <cellStyle name="Note 4 4 3 2" xfId="29560"/>
    <cellStyle name="Note 4 4 3 2 2" xfId="22802"/>
    <cellStyle name="Note 4 4 3 3" xfId="33349"/>
    <cellStyle name="Note 4 4 3 3 2" xfId="36716"/>
    <cellStyle name="Note 4 4 3 4" xfId="33750"/>
    <cellStyle name="Note 4 4 3 4 2" xfId="26449"/>
    <cellStyle name="Note 4 4 3 5" xfId="32173"/>
    <cellStyle name="Note 4 4 3 5 2" xfId="25379"/>
    <cellStyle name="Note 4 4 3 6" xfId="32663"/>
    <cellStyle name="Note 4 4 3 6 2" xfId="26091"/>
    <cellStyle name="Note 4 4 3 7" xfId="35003"/>
    <cellStyle name="Note 4 4 3 7 2" xfId="37148"/>
    <cellStyle name="Note 4 4 3 7 3" xfId="37555"/>
    <cellStyle name="Note 4 4 3 8" xfId="29794"/>
    <cellStyle name="Note 4 4 3 9" xfId="23036"/>
    <cellStyle name="Note 4 4 4" xfId="26611"/>
    <cellStyle name="Note 4 4 4 2" xfId="35275"/>
    <cellStyle name="Note 4 4 4 3" xfId="37325"/>
    <cellStyle name="Note 4 4 4 4" xfId="37807"/>
    <cellStyle name="Note 4 4 5" xfId="26902"/>
    <cellStyle name="Note 4 4 5 2" xfId="29005"/>
    <cellStyle name="Note 4 4 5 3" xfId="35707"/>
    <cellStyle name="Note 4 4 5 4" xfId="22275"/>
    <cellStyle name="Note 4 4 6" xfId="27303"/>
    <cellStyle name="Note 4 4 7" xfId="27664"/>
    <cellStyle name="Note 4 4 8" xfId="28293"/>
    <cellStyle name="Note 4 5" xfId="20501"/>
    <cellStyle name="Note 5" xfId="20502"/>
    <cellStyle name="Note 5 10" xfId="27351"/>
    <cellStyle name="Note 5 11" xfId="27665"/>
    <cellStyle name="Note 5 12" xfId="28295"/>
    <cellStyle name="Note 5 2" xfId="20503"/>
    <cellStyle name="Note 5 2 2" xfId="20504"/>
    <cellStyle name="Note 5 2 3" xfId="26293"/>
    <cellStyle name="Note 5 2 3 10" xfId="23309"/>
    <cellStyle name="Note 5 2 3 2" xfId="30743"/>
    <cellStyle name="Note 5 2 3 2 2" xfId="23952"/>
    <cellStyle name="Note 5 2 3 3" xfId="31025"/>
    <cellStyle name="Note 5 2 3 3 2" xfId="24231"/>
    <cellStyle name="Note 5 2 3 4" xfId="31725"/>
    <cellStyle name="Note 5 2 3 4 2" xfId="24931"/>
    <cellStyle name="Note 5 2 3 5" xfId="33172"/>
    <cellStyle name="Note 5 2 3 5 2" xfId="36637"/>
    <cellStyle name="Note 5 2 3 6" xfId="34381"/>
    <cellStyle name="Note 5 2 3 6 2" xfId="27845"/>
    <cellStyle name="Note 5 2 3 7" xfId="32760"/>
    <cellStyle name="Note 5 2 3 7 2" xfId="26232"/>
    <cellStyle name="Note 5 2 3 8" xfId="33624"/>
    <cellStyle name="Note 5 2 3 8 2" xfId="36743"/>
    <cellStyle name="Note 5 2 3 8 3" xfId="36822"/>
    <cellStyle name="Note 5 2 3 9" xfId="30070"/>
    <cellStyle name="Note 5 2 4" xfId="20979"/>
    <cellStyle name="Note 5 2 4 2" xfId="29558"/>
    <cellStyle name="Note 5 2 4 2 2" xfId="22800"/>
    <cellStyle name="Note 5 2 4 3" xfId="33332"/>
    <cellStyle name="Note 5 2 4 3 2" xfId="36912"/>
    <cellStyle name="Note 5 2 4 4" xfId="32184"/>
    <cellStyle name="Note 5 2 4 4 2" xfId="25390"/>
    <cellStyle name="Note 5 2 4 5" xfId="32586"/>
    <cellStyle name="Note 5 2 4 5 2" xfId="37091"/>
    <cellStyle name="Note 5 2 4 6" xfId="34793"/>
    <cellStyle name="Note 5 2 4 6 2" xfId="37371"/>
    <cellStyle name="Note 5 2 4 7" xfId="34954"/>
    <cellStyle name="Note 5 2 4 7 2" xfId="37103"/>
    <cellStyle name="Note 5 2 4 7 3" xfId="37510"/>
    <cellStyle name="Note 5 2 4 8" xfId="29796"/>
    <cellStyle name="Note 5 2 4 9" xfId="23038"/>
    <cellStyle name="Note 5 2 5" xfId="26661"/>
    <cellStyle name="Note 5 2 5 2" xfId="35277"/>
    <cellStyle name="Note 5 2 5 3" xfId="37327"/>
    <cellStyle name="Note 5 2 5 4" xfId="37809"/>
    <cellStyle name="Note 5 2 6" xfId="26904"/>
    <cellStyle name="Note 5 2 6 2" xfId="29007"/>
    <cellStyle name="Note 5 2 6 3" xfId="35709"/>
    <cellStyle name="Note 5 2 6 4" xfId="22277"/>
    <cellStyle name="Note 5 2 7" xfId="27356"/>
    <cellStyle name="Note 5 2 8" xfId="27666"/>
    <cellStyle name="Note 5 2 9" xfId="28296"/>
    <cellStyle name="Note 5 3" xfId="20505"/>
    <cellStyle name="Note 5 3 2" xfId="20506"/>
    <cellStyle name="Note 5 3 3" xfId="26295"/>
    <cellStyle name="Note 5 3 3 10" xfId="23311"/>
    <cellStyle name="Note 5 3 3 2" xfId="30744"/>
    <cellStyle name="Note 5 3 3 2 2" xfId="23953"/>
    <cellStyle name="Note 5 3 3 3" xfId="31026"/>
    <cellStyle name="Note 5 3 3 3 2" xfId="24232"/>
    <cellStyle name="Note 5 3 3 4" xfId="31724"/>
    <cellStyle name="Note 5 3 3 4 2" xfId="24930"/>
    <cellStyle name="Note 5 3 3 5" xfId="33075"/>
    <cellStyle name="Note 5 3 3 5 2" xfId="36366"/>
    <cellStyle name="Note 5 3 3 6" xfId="34382"/>
    <cellStyle name="Note 5 3 3 6 2" xfId="27846"/>
    <cellStyle name="Note 5 3 3 7" xfId="32492"/>
    <cellStyle name="Note 5 3 3 7 2" xfId="25776"/>
    <cellStyle name="Note 5 3 3 8" xfId="32908"/>
    <cellStyle name="Note 5 3 3 8 2" xfId="36565"/>
    <cellStyle name="Note 5 3 3 8 3" xfId="36377"/>
    <cellStyle name="Note 5 3 3 9" xfId="30072"/>
    <cellStyle name="Note 5 3 4" xfId="20978"/>
    <cellStyle name="Note 5 3 4 2" xfId="29557"/>
    <cellStyle name="Note 5 3 4 2 2" xfId="22799"/>
    <cellStyle name="Note 5 3 4 3" xfId="33348"/>
    <cellStyle name="Note 5 3 4 3 2" xfId="36913"/>
    <cellStyle name="Note 5 3 4 4" xfId="32932"/>
    <cellStyle name="Note 5 3 4 4 2" xfId="36043"/>
    <cellStyle name="Note 5 3 4 5" xfId="32670"/>
    <cellStyle name="Note 5 3 4 5 2" xfId="26098"/>
    <cellStyle name="Note 5 3 4 6" xfId="32636"/>
    <cellStyle name="Note 5 3 4 6 2" xfId="25981"/>
    <cellStyle name="Note 5 3 4 7" xfId="34922"/>
    <cellStyle name="Note 5 3 4 7 2" xfId="37078"/>
    <cellStyle name="Note 5 3 4 7 3" xfId="37487"/>
    <cellStyle name="Note 5 3 4 8" xfId="29797"/>
    <cellStyle name="Note 5 3 4 9" xfId="23039"/>
    <cellStyle name="Note 5 3 5" xfId="26671"/>
    <cellStyle name="Note 5 3 5 2" xfId="35278"/>
    <cellStyle name="Note 5 3 5 3" xfId="37328"/>
    <cellStyle name="Note 5 3 5 4" xfId="37810"/>
    <cellStyle name="Note 5 3 6" xfId="26906"/>
    <cellStyle name="Note 5 3 6 2" xfId="29008"/>
    <cellStyle name="Note 5 3 6 3" xfId="35710"/>
    <cellStyle name="Note 5 3 6 4" xfId="22278"/>
    <cellStyle name="Note 5 3 7" xfId="27366"/>
    <cellStyle name="Note 5 3 8" xfId="27667"/>
    <cellStyle name="Note 5 3 9" xfId="28298"/>
    <cellStyle name="Note 5 4" xfId="20507"/>
    <cellStyle name="Note 5 4 2" xfId="26297"/>
    <cellStyle name="Note 5 4 2 10" xfId="23313"/>
    <cellStyle name="Note 5 4 2 2" xfId="30745"/>
    <cellStyle name="Note 5 4 2 2 2" xfId="23954"/>
    <cellStyle name="Note 5 4 2 3" xfId="31027"/>
    <cellStyle name="Note 5 4 2 3 2" xfId="24233"/>
    <cellStyle name="Note 5 4 2 4" xfId="31723"/>
    <cellStyle name="Note 5 4 2 4 2" xfId="24929"/>
    <cellStyle name="Note 5 4 2 5" xfId="33439"/>
    <cellStyle name="Note 5 4 2 5 2" xfId="36919"/>
    <cellStyle name="Note 5 4 2 6" xfId="34383"/>
    <cellStyle name="Note 5 4 2 6 2" xfId="27847"/>
    <cellStyle name="Note 5 4 2 7" xfId="32298"/>
    <cellStyle name="Note 5 4 2 7 2" xfId="25502"/>
    <cellStyle name="Note 5 4 2 8" xfId="32912"/>
    <cellStyle name="Note 5 4 2 8 2" xfId="36569"/>
    <cellStyle name="Note 5 4 2 8 3" xfId="36868"/>
    <cellStyle name="Note 5 4 2 9" xfId="30074"/>
    <cellStyle name="Note 5 4 3" xfId="20977"/>
    <cellStyle name="Note 5 4 3 2" xfId="29556"/>
    <cellStyle name="Note 5 4 3 2 2" xfId="22798"/>
    <cellStyle name="Note 5 4 3 3" xfId="32116"/>
    <cellStyle name="Note 5 4 3 3 2" xfId="25322"/>
    <cellStyle name="Note 5 4 3 4" xfId="33627"/>
    <cellStyle name="Note 5 4 3 4 2" xfId="36081"/>
    <cellStyle name="Note 5 4 3 5" xfId="32564"/>
    <cellStyle name="Note 5 4 3 5 2" xfId="37155"/>
    <cellStyle name="Note 5 4 3 6" xfId="34790"/>
    <cellStyle name="Note 5 4 3 6 2" xfId="37369"/>
    <cellStyle name="Note 5 4 3 7" xfId="34860"/>
    <cellStyle name="Note 5 4 3 7 2" xfId="37026"/>
    <cellStyle name="Note 5 4 3 7 3" xfId="37437"/>
    <cellStyle name="Note 5 4 3 8" xfId="29798"/>
    <cellStyle name="Note 5 4 3 9" xfId="23040"/>
    <cellStyle name="Note 5 4 4" xfId="26681"/>
    <cellStyle name="Note 5 4 4 2" xfId="35279"/>
    <cellStyle name="Note 5 4 4 3" xfId="37329"/>
    <cellStyle name="Note 5 4 4 4" xfId="37811"/>
    <cellStyle name="Note 5 4 5" xfId="26953"/>
    <cellStyle name="Note 5 4 5 2" xfId="29009"/>
    <cellStyle name="Note 5 4 5 3" xfId="35711"/>
    <cellStyle name="Note 5 4 5 4" xfId="22279"/>
    <cellStyle name="Note 5 4 6" xfId="27376"/>
    <cellStyle name="Note 5 4 7" xfId="27668"/>
    <cellStyle name="Note 5 4 8" xfId="28300"/>
    <cellStyle name="Note 5 5" xfId="20508"/>
    <cellStyle name="Note 5 6" xfId="26292"/>
    <cellStyle name="Note 5 6 10" xfId="23308"/>
    <cellStyle name="Note 5 6 2" xfId="30742"/>
    <cellStyle name="Note 5 6 2 2" xfId="23951"/>
    <cellStyle name="Note 5 6 3" xfId="31024"/>
    <cellStyle name="Note 5 6 3 2" xfId="24230"/>
    <cellStyle name="Note 5 6 4" xfId="31726"/>
    <cellStyle name="Note 5 6 4 2" xfId="24932"/>
    <cellStyle name="Note 5 6 5" xfId="33000"/>
    <cellStyle name="Note 5 6 5 2" xfId="36139"/>
    <cellStyle name="Note 5 6 6" xfId="34380"/>
    <cellStyle name="Note 5 6 6 2" xfId="27844"/>
    <cellStyle name="Note 5 6 7" xfId="32231"/>
    <cellStyle name="Note 5 6 7 2" xfId="25436"/>
    <cellStyle name="Note 5 6 8" xfId="34904"/>
    <cellStyle name="Note 5 6 8 2" xfId="37062"/>
    <cellStyle name="Note 5 6 8 3" xfId="37471"/>
    <cellStyle name="Note 5 6 9" xfId="30069"/>
    <cellStyle name="Note 5 7" xfId="20980"/>
    <cellStyle name="Note 5 7 2" xfId="29559"/>
    <cellStyle name="Note 5 7 2 2" xfId="22801"/>
    <cellStyle name="Note 5 7 3" xfId="32115"/>
    <cellStyle name="Note 5 7 3 2" xfId="25321"/>
    <cellStyle name="Note 5 7 4" xfId="32124"/>
    <cellStyle name="Note 5 7 4 2" xfId="25330"/>
    <cellStyle name="Note 5 7 5" xfId="33092"/>
    <cellStyle name="Note 5 7 5 2" xfId="35949"/>
    <cellStyle name="Note 5 7 6" xfId="34789"/>
    <cellStyle name="Note 5 7 6 2" xfId="37368"/>
    <cellStyle name="Note 5 7 7" xfId="34923"/>
    <cellStyle name="Note 5 7 7 2" xfId="37079"/>
    <cellStyle name="Note 5 7 7 3" xfId="37488"/>
    <cellStyle name="Note 5 7 8" xfId="29795"/>
    <cellStyle name="Note 5 7 9" xfId="23037"/>
    <cellStyle name="Note 5 8" xfId="26656"/>
    <cellStyle name="Note 5 8 2" xfId="35276"/>
    <cellStyle name="Note 5 8 3" xfId="37326"/>
    <cellStyle name="Note 5 8 4" xfId="37808"/>
    <cellStyle name="Note 5 9" xfId="26903"/>
    <cellStyle name="Note 5 9 2" xfId="29006"/>
    <cellStyle name="Note 5 9 3" xfId="35708"/>
    <cellStyle name="Note 5 9 4" xfId="22276"/>
    <cellStyle name="Note 6" xfId="20509"/>
    <cellStyle name="Note 6 10" xfId="27669"/>
    <cellStyle name="Note 6 11" xfId="28302"/>
    <cellStyle name="Note 6 2" xfId="20510"/>
    <cellStyle name="Note 6 2 2" xfId="20511"/>
    <cellStyle name="Note 6 2 3" xfId="26300"/>
    <cellStyle name="Note 6 2 3 10" xfId="23316"/>
    <cellStyle name="Note 6 2 3 2" xfId="30747"/>
    <cellStyle name="Note 6 2 3 2 2" xfId="23956"/>
    <cellStyle name="Note 6 2 3 3" xfId="31029"/>
    <cellStyle name="Note 6 2 3 3 2" xfId="24235"/>
    <cellStyle name="Note 6 2 3 4" xfId="31721"/>
    <cellStyle name="Note 6 2 3 4 2" xfId="24927"/>
    <cellStyle name="Note 6 2 3 5" xfId="33728"/>
    <cellStyle name="Note 6 2 3 5 2" xfId="35886"/>
    <cellStyle name="Note 6 2 3 6" xfId="34385"/>
    <cellStyle name="Note 6 2 3 6 2" xfId="27849"/>
    <cellStyle name="Note 6 2 3 7" xfId="32161"/>
    <cellStyle name="Note 6 2 3 7 2" xfId="25367"/>
    <cellStyle name="Note 6 2 3 8" xfId="32909"/>
    <cellStyle name="Note 6 2 3 8 2" xfId="36566"/>
    <cellStyle name="Note 6 2 3 8 3" xfId="36133"/>
    <cellStyle name="Note 6 2 3 9" xfId="30077"/>
    <cellStyle name="Note 6 2 4" xfId="20975"/>
    <cellStyle name="Note 6 2 4 2" xfId="29554"/>
    <cellStyle name="Note 6 2 4 2 2" xfId="22796"/>
    <cellStyle name="Note 6 2 4 3" xfId="33347"/>
    <cellStyle name="Note 6 2 4 3 2" xfId="36755"/>
    <cellStyle name="Note 6 2 4 4" xfId="33874"/>
    <cellStyle name="Note 6 2 4 4 2" xfId="36315"/>
    <cellStyle name="Note 6 2 4 5" xfId="32520"/>
    <cellStyle name="Note 6 2 4 5 2" xfId="25803"/>
    <cellStyle name="Note 6 2 4 6" xfId="32889"/>
    <cellStyle name="Note 6 2 4 6 2" xfId="26296"/>
    <cellStyle name="Note 6 2 4 7" xfId="33546"/>
    <cellStyle name="Note 6 2 4 7 2" xfId="36731"/>
    <cellStyle name="Note 6 2 4 7 3" xfId="36174"/>
    <cellStyle name="Note 6 2 4 8" xfId="29800"/>
    <cellStyle name="Note 6 2 4 9" xfId="23042"/>
    <cellStyle name="Note 6 2 5" xfId="26705"/>
    <cellStyle name="Note 6 2 5 2" xfId="35281"/>
    <cellStyle name="Note 6 2 5 3" xfId="37331"/>
    <cellStyle name="Note 6 2 5 4" xfId="37813"/>
    <cellStyle name="Note 6 2 6" xfId="26967"/>
    <cellStyle name="Note 6 2 6 2" xfId="29011"/>
    <cellStyle name="Note 6 2 6 3" xfId="35713"/>
    <cellStyle name="Note 6 2 6 4" xfId="22281"/>
    <cellStyle name="Note 6 2 7" xfId="27396"/>
    <cellStyle name="Note 6 2 8" xfId="27670"/>
    <cellStyle name="Note 6 2 9" xfId="28303"/>
    <cellStyle name="Note 6 3" xfId="20512"/>
    <cellStyle name="Note 6 4" xfId="20513"/>
    <cellStyle name="Note 6 5" xfId="26299"/>
    <cellStyle name="Note 6 5 10" xfId="23315"/>
    <cellStyle name="Note 6 5 2" xfId="30746"/>
    <cellStyle name="Note 6 5 2 2" xfId="23955"/>
    <cellStyle name="Note 6 5 3" xfId="31028"/>
    <cellStyle name="Note 6 5 3 2" xfId="24234"/>
    <cellStyle name="Note 6 5 4" xfId="31722"/>
    <cellStyle name="Note 6 5 4 2" xfId="24928"/>
    <cellStyle name="Note 6 5 5" xfId="33173"/>
    <cellStyle name="Note 6 5 5 2" xfId="36701"/>
    <cellStyle name="Note 6 5 6" xfId="34384"/>
    <cellStyle name="Note 6 5 6 2" xfId="27848"/>
    <cellStyle name="Note 6 5 7" xfId="32496"/>
    <cellStyle name="Note 6 5 7 2" xfId="25781"/>
    <cellStyle name="Note 6 5 8" xfId="34927"/>
    <cellStyle name="Note 6 5 8 2" xfId="37082"/>
    <cellStyle name="Note 6 5 8 3" xfId="37490"/>
    <cellStyle name="Note 6 5 9" xfId="30076"/>
    <cellStyle name="Note 6 6" xfId="20976"/>
    <cellStyle name="Note 6 6 2" xfId="29555"/>
    <cellStyle name="Note 6 6 2 2" xfId="22797"/>
    <cellStyle name="Note 6 6 3" xfId="33333"/>
    <cellStyle name="Note 6 6 3 2" xfId="36448"/>
    <cellStyle name="Note 6 6 4" xfId="32217"/>
    <cellStyle name="Note 6 6 4 2" xfId="25423"/>
    <cellStyle name="Note 6 6 5" xfId="33707"/>
    <cellStyle name="Note 6 6 5 2" xfId="37185"/>
    <cellStyle name="Note 6 6 6" xfId="34792"/>
    <cellStyle name="Note 6 6 6 2" xfId="37370"/>
    <cellStyle name="Note 6 6 7" xfId="34985"/>
    <cellStyle name="Note 6 6 7 2" xfId="37131"/>
    <cellStyle name="Note 6 6 7 3" xfId="37538"/>
    <cellStyle name="Note 6 6 8" xfId="29799"/>
    <cellStyle name="Note 6 6 9" xfId="23041"/>
    <cellStyle name="Note 6 7" xfId="26704"/>
    <cellStyle name="Note 6 7 2" xfId="35280"/>
    <cellStyle name="Note 6 7 3" xfId="37330"/>
    <cellStyle name="Note 6 7 4" xfId="37812"/>
    <cellStyle name="Note 6 8" xfId="26962"/>
    <cellStyle name="Note 6 8 2" xfId="29010"/>
    <cellStyle name="Note 6 8 3" xfId="35712"/>
    <cellStyle name="Note 6 8 4" xfId="22280"/>
    <cellStyle name="Note 6 9" xfId="27395"/>
    <cellStyle name="Note 7" xfId="20514"/>
    <cellStyle name="Note 7 2" xfId="26304"/>
    <cellStyle name="Note 7 2 10" xfId="23320"/>
    <cellStyle name="Note 7 2 2" xfId="30748"/>
    <cellStyle name="Note 7 2 2 2" xfId="23957"/>
    <cellStyle name="Note 7 2 3" xfId="31030"/>
    <cellStyle name="Note 7 2 3 2" xfId="24236"/>
    <cellStyle name="Note 7 2 4" xfId="31720"/>
    <cellStyle name="Note 7 2 4 2" xfId="24926"/>
    <cellStyle name="Note 7 2 5" xfId="33239"/>
    <cellStyle name="Note 7 2 5 2" xfId="37215"/>
    <cellStyle name="Note 7 2 6" xfId="34386"/>
    <cellStyle name="Note 7 2 6 2" xfId="27850"/>
    <cellStyle name="Note 7 2 7" xfId="32759"/>
    <cellStyle name="Note 7 2 7 2" xfId="26230"/>
    <cellStyle name="Note 7 2 8" xfId="34887"/>
    <cellStyle name="Note 7 2 8 2" xfId="37048"/>
    <cellStyle name="Note 7 2 8 3" xfId="37457"/>
    <cellStyle name="Note 7 2 9" xfId="30081"/>
    <cellStyle name="Note 7 3" xfId="26736"/>
    <cellStyle name="Note 7 3 2" xfId="31202"/>
    <cellStyle name="Note 7 3 2 2" xfId="24408"/>
    <cellStyle name="Note 7 3 3" xfId="31545"/>
    <cellStyle name="Note 7 3 3 2" xfId="24751"/>
    <cellStyle name="Note 7 3 4" xfId="33068"/>
    <cellStyle name="Note 7 3 4 2" xfId="36261"/>
    <cellStyle name="Note 7 3 5" xfId="34562"/>
    <cellStyle name="Note 7 3 5 2" xfId="28460"/>
    <cellStyle name="Note 7 3 6" xfId="32697"/>
    <cellStyle name="Note 7 3 6 2" xfId="26124"/>
    <cellStyle name="Note 7 3 7" xfId="34981"/>
    <cellStyle name="Note 7 3 7 2" xfId="37127"/>
    <cellStyle name="Note 7 3 7 3" xfId="37534"/>
    <cellStyle name="Note 7 3 8" xfId="29801"/>
    <cellStyle name="Note 7 3 9" xfId="23043"/>
    <cellStyle name="Note 7 4" xfId="26709"/>
    <cellStyle name="Note 7 4 2" xfId="35282"/>
    <cellStyle name="Note 7 4 3" xfId="37332"/>
    <cellStyle name="Note 7 4 4" xfId="37814"/>
    <cellStyle name="Note 7 5" xfId="26993"/>
    <cellStyle name="Note 7 5 2" xfId="29012"/>
    <cellStyle name="Note 7 5 3" xfId="35714"/>
    <cellStyle name="Note 7 5 4" xfId="22282"/>
    <cellStyle name="Note 7 6" xfId="27400"/>
    <cellStyle name="Note 7 7" xfId="28090"/>
    <cellStyle name="Note 7 8" xfId="28307"/>
    <cellStyle name="Note 8" xfId="20515"/>
    <cellStyle name="Note 8 2" xfId="20516"/>
    <cellStyle name="Note 8 2 2" xfId="26306"/>
    <cellStyle name="Note 8 2 2 10" xfId="23322"/>
    <cellStyle name="Note 8 2 2 2" xfId="30750"/>
    <cellStyle name="Note 8 2 2 2 2" xfId="23959"/>
    <cellStyle name="Note 8 2 2 3" xfId="31032"/>
    <cellStyle name="Note 8 2 2 3 2" xfId="24238"/>
    <cellStyle name="Note 8 2 2 4" xfId="31718"/>
    <cellStyle name="Note 8 2 2 4 2" xfId="24924"/>
    <cellStyle name="Note 8 2 2 5" xfId="33436"/>
    <cellStyle name="Note 8 2 2 5 2" xfId="26430"/>
    <cellStyle name="Note 8 2 2 6" xfId="34388"/>
    <cellStyle name="Note 8 2 2 6 2" xfId="27852"/>
    <cellStyle name="Note 8 2 2 7" xfId="32491"/>
    <cellStyle name="Note 8 2 2 7 2" xfId="25733"/>
    <cellStyle name="Note 8 2 2 8" xfId="32910"/>
    <cellStyle name="Note 8 2 2 8 2" xfId="36567"/>
    <cellStyle name="Note 8 2 2 8 3" xfId="35961"/>
    <cellStyle name="Note 8 2 2 9" xfId="30083"/>
    <cellStyle name="Note 8 2 3" xfId="26737"/>
    <cellStyle name="Note 8 2 3 2" xfId="31204"/>
    <cellStyle name="Note 8 2 3 2 2" xfId="24410"/>
    <cellStyle name="Note 8 2 3 3" xfId="31543"/>
    <cellStyle name="Note 8 2 3 3 2" xfId="24749"/>
    <cellStyle name="Note 8 2 3 4" xfId="32342"/>
    <cellStyle name="Note 8 2 3 4 2" xfId="25546"/>
    <cellStyle name="Note 8 2 3 5" xfId="34564"/>
    <cellStyle name="Note 8 2 3 5 2" xfId="28462"/>
    <cellStyle name="Note 8 2 3 6" xfId="32289"/>
    <cellStyle name="Note 8 2 3 6 2" xfId="25494"/>
    <cellStyle name="Note 8 2 3 7" xfId="34938"/>
    <cellStyle name="Note 8 2 3 7 2" xfId="37090"/>
    <cellStyle name="Note 8 2 3 7 3" xfId="37498"/>
    <cellStyle name="Note 8 2 3 8" xfId="29803"/>
    <cellStyle name="Note 8 2 3 9" xfId="23045"/>
    <cellStyle name="Note 8 2 4" xfId="26711"/>
    <cellStyle name="Note 8 2 4 2" xfId="35284"/>
    <cellStyle name="Note 8 2 4 3" xfId="37334"/>
    <cellStyle name="Note 8 2 4 4" xfId="37816"/>
    <cellStyle name="Note 8 2 5" xfId="26995"/>
    <cellStyle name="Note 8 2 5 2" xfId="29014"/>
    <cellStyle name="Note 8 2 5 3" xfId="35716"/>
    <cellStyle name="Note 8 2 5 4" xfId="22284"/>
    <cellStyle name="Note 8 2 6" xfId="27402"/>
    <cellStyle name="Note 8 2 7" xfId="28091"/>
    <cellStyle name="Note 8 2 8" xfId="28309"/>
    <cellStyle name="Note 8 3" xfId="26305"/>
    <cellStyle name="Note 8 3 10" xfId="23321"/>
    <cellStyle name="Note 8 3 2" xfId="30749"/>
    <cellStyle name="Note 8 3 2 2" xfId="23958"/>
    <cellStyle name="Note 8 3 3" xfId="31031"/>
    <cellStyle name="Note 8 3 3 2" xfId="24237"/>
    <cellStyle name="Note 8 3 4" xfId="31719"/>
    <cellStyle name="Note 8 3 4 2" xfId="24925"/>
    <cellStyle name="Note 8 3 5" xfId="33001"/>
    <cellStyle name="Note 8 3 5 2" xfId="35955"/>
    <cellStyle name="Note 8 3 6" xfId="34387"/>
    <cellStyle name="Note 8 3 6 2" xfId="27851"/>
    <cellStyle name="Note 8 3 7" xfId="32758"/>
    <cellStyle name="Note 8 3 7 2" xfId="26229"/>
    <cellStyle name="Note 8 3 8" xfId="32911"/>
    <cellStyle name="Note 8 3 8 2" xfId="36568"/>
    <cellStyle name="Note 8 3 8 3" xfId="36541"/>
    <cellStyle name="Note 8 3 9" xfId="30082"/>
    <cellStyle name="Note 8 4" xfId="20974"/>
    <cellStyle name="Note 8 4 2" xfId="31203"/>
    <cellStyle name="Note 8 4 2 2" xfId="24409"/>
    <cellStyle name="Note 8 4 3" xfId="31544"/>
    <cellStyle name="Note 8 4 3 2" xfId="24750"/>
    <cellStyle name="Note 8 4 4" xfId="33907"/>
    <cellStyle name="Note 8 4 4 2" xfId="36550"/>
    <cellStyle name="Note 8 4 5" xfId="34563"/>
    <cellStyle name="Note 8 4 5 2" xfId="28461"/>
    <cellStyle name="Note 8 4 6" xfId="33709"/>
    <cellStyle name="Note 8 4 6 2" xfId="36937"/>
    <cellStyle name="Note 8 4 7" xfId="34971"/>
    <cellStyle name="Note 8 4 7 2" xfId="37118"/>
    <cellStyle name="Note 8 4 7 3" xfId="37525"/>
    <cellStyle name="Note 8 4 8" xfId="29802"/>
    <cellStyle name="Note 8 4 9" xfId="23044"/>
    <cellStyle name="Note 8 5" xfId="26710"/>
    <cellStyle name="Note 8 5 2" xfId="35283"/>
    <cellStyle name="Note 8 5 3" xfId="37333"/>
    <cellStyle name="Note 8 5 4" xfId="37815"/>
    <cellStyle name="Note 8 6" xfId="26994"/>
    <cellStyle name="Note 8 6 2" xfId="29013"/>
    <cellStyle name="Note 8 6 3" xfId="35715"/>
    <cellStyle name="Note 8 6 4" xfId="22283"/>
    <cellStyle name="Note 8 7" xfId="27401"/>
    <cellStyle name="Note 8 8" xfId="27671"/>
    <cellStyle name="Note 8 9" xfId="28308"/>
    <cellStyle name="Note 9" xfId="20517"/>
    <cellStyle name="Note 9 2" xfId="26307"/>
    <cellStyle name="Note 9 2 10" xfId="23323"/>
    <cellStyle name="Note 9 2 2" xfId="30751"/>
    <cellStyle name="Note 9 2 2 2" xfId="23960"/>
    <cellStyle name="Note 9 2 3" xfId="31033"/>
    <cellStyle name="Note 9 2 3 2" xfId="24239"/>
    <cellStyle name="Note 9 2 4" xfId="31717"/>
    <cellStyle name="Note 9 2 4 2" xfId="24923"/>
    <cellStyle name="Note 9 2 5" xfId="33487"/>
    <cellStyle name="Note 9 2 5 2" xfId="35924"/>
    <cellStyle name="Note 9 2 6" xfId="34389"/>
    <cellStyle name="Note 9 2 6 2" xfId="27853"/>
    <cellStyle name="Note 9 2 7" xfId="33110"/>
    <cellStyle name="Note 9 2 7 2" xfId="36855"/>
    <cellStyle name="Note 9 2 8" xfId="34914"/>
    <cellStyle name="Note 9 2 8 2" xfId="37071"/>
    <cellStyle name="Note 9 2 8 3" xfId="37480"/>
    <cellStyle name="Note 9 2 9" xfId="30084"/>
    <cellStyle name="Note 9 3" xfId="26738"/>
    <cellStyle name="Note 9 3 2" xfId="31205"/>
    <cellStyle name="Note 9 3 2 2" xfId="24411"/>
    <cellStyle name="Note 9 3 3" xfId="31542"/>
    <cellStyle name="Note 9 3 3 2" xfId="24748"/>
    <cellStyle name="Note 9 3 4" xfId="33816"/>
    <cellStyle name="Note 9 3 4 2" xfId="35903"/>
    <cellStyle name="Note 9 3 5" xfId="34565"/>
    <cellStyle name="Note 9 3 5 2" xfId="28463"/>
    <cellStyle name="Note 9 3 6" xfId="32454"/>
    <cellStyle name="Note 9 3 6 2" xfId="25655"/>
    <cellStyle name="Note 9 3 7" xfId="34885"/>
    <cellStyle name="Note 9 3 7 2" xfId="37046"/>
    <cellStyle name="Note 9 3 7 3" xfId="37455"/>
    <cellStyle name="Note 9 3 8" xfId="29804"/>
    <cellStyle name="Note 9 3 9" xfId="23046"/>
    <cellStyle name="Note 9 4" xfId="26712"/>
    <cellStyle name="Note 9 4 2" xfId="35285"/>
    <cellStyle name="Note 9 4 3" xfId="37335"/>
    <cellStyle name="Note 9 4 4" xfId="37817"/>
    <cellStyle name="Note 9 5" xfId="26996"/>
    <cellStyle name="Note 9 5 2" xfId="29015"/>
    <cellStyle name="Note 9 5 3" xfId="35717"/>
    <cellStyle name="Note 9 5 4" xfId="22285"/>
    <cellStyle name="Note 9 6" xfId="27403"/>
    <cellStyle name="Note 9 7" xfId="28092"/>
    <cellStyle name="Note 9 8" xfId="28310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26314"/>
    <cellStyle name="optionalExposure 2 2" xfId="30752"/>
    <cellStyle name="optionalExposure 2 3" xfId="32532"/>
    <cellStyle name="optionalExposure 2 4" xfId="30091"/>
    <cellStyle name="optionalExposure 3" xfId="27410"/>
    <cellStyle name="optionalExposure 4" xfId="29016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26320"/>
    <cellStyle name="Output 2 10 2 2 2" xfId="30754"/>
    <cellStyle name="Output 2 10 2 2 2 2" xfId="23962"/>
    <cellStyle name="Output 2 10 2 2 3" xfId="31035"/>
    <cellStyle name="Output 2 10 2 2 3 2" xfId="24241"/>
    <cellStyle name="Output 2 10 2 2 4" xfId="31714"/>
    <cellStyle name="Output 2 10 2 2 4 2" xfId="24920"/>
    <cellStyle name="Output 2 10 2 2 5" xfId="33002"/>
    <cellStyle name="Output 2 10 2 2 5 2" xfId="36965"/>
    <cellStyle name="Output 2 10 2 2 6" xfId="34392"/>
    <cellStyle name="Output 2 10 2 2 6 2" xfId="27856"/>
    <cellStyle name="Output 2 10 2 2 7" xfId="32548"/>
    <cellStyle name="Output 2 10 2 2 7 2" xfId="25829"/>
    <cellStyle name="Output 2 10 2 2 8" xfId="30097"/>
    <cellStyle name="Output 2 10 2 2 9" xfId="23335"/>
    <cellStyle name="Output 2 10 2 3" xfId="26740"/>
    <cellStyle name="Output 2 10 2 3 2" xfId="31207"/>
    <cellStyle name="Output 2 10 2 3 2 2" xfId="24413"/>
    <cellStyle name="Output 2 10 2 3 3" xfId="31540"/>
    <cellStyle name="Output 2 10 2 3 3 2" xfId="24746"/>
    <cellStyle name="Output 2 10 2 3 4" xfId="33538"/>
    <cellStyle name="Output 2 10 2 3 4 2" xfId="36083"/>
    <cellStyle name="Output 2 10 2 3 5" xfId="34567"/>
    <cellStyle name="Output 2 10 2 3 5 2" xfId="28465"/>
    <cellStyle name="Output 2 10 2 3 6" xfId="32408"/>
    <cellStyle name="Output 2 10 2 3 6 2" xfId="25610"/>
    <cellStyle name="Output 2 10 2 3 7" xfId="29806"/>
    <cellStyle name="Output 2 10 2 3 8" xfId="23048"/>
    <cellStyle name="Output 2 10 2 4" xfId="26725"/>
    <cellStyle name="Output 2 10 2 4 2" xfId="35287"/>
    <cellStyle name="Output 2 10 2 4 3" xfId="37819"/>
    <cellStyle name="Output 2 10 2 5" xfId="26998"/>
    <cellStyle name="Output 2 10 2 5 2" xfId="29018"/>
    <cellStyle name="Output 2 10 2 5 3" xfId="35719"/>
    <cellStyle name="Output 2 10 2 5 4" xfId="22287"/>
    <cellStyle name="Output 2 10 2 6" xfId="27416"/>
    <cellStyle name="Output 2 10 2 7" xfId="28094"/>
    <cellStyle name="Output 2 10 2 8" xfId="28323"/>
    <cellStyle name="Output 2 10 3" xfId="20531"/>
    <cellStyle name="Output 2 10 3 2" xfId="26321"/>
    <cellStyle name="Output 2 10 3 2 2" xfId="30755"/>
    <cellStyle name="Output 2 10 3 2 2 2" xfId="23963"/>
    <cellStyle name="Output 2 10 3 2 3" xfId="31036"/>
    <cellStyle name="Output 2 10 3 2 3 2" xfId="24242"/>
    <cellStyle name="Output 2 10 3 2 4" xfId="31713"/>
    <cellStyle name="Output 2 10 3 2 4 2" xfId="24919"/>
    <cellStyle name="Output 2 10 3 2 5" xfId="33575"/>
    <cellStyle name="Output 2 10 3 2 5 2" xfId="36334"/>
    <cellStyle name="Output 2 10 3 2 6" xfId="34393"/>
    <cellStyle name="Output 2 10 3 2 6 2" xfId="27857"/>
    <cellStyle name="Output 2 10 3 2 7" xfId="32757"/>
    <cellStyle name="Output 2 10 3 2 7 2" xfId="26224"/>
    <cellStyle name="Output 2 10 3 2 8" xfId="30098"/>
    <cellStyle name="Output 2 10 3 2 9" xfId="23336"/>
    <cellStyle name="Output 2 10 3 3" xfId="26741"/>
    <cellStyle name="Output 2 10 3 3 2" xfId="31208"/>
    <cellStyle name="Output 2 10 3 3 2 2" xfId="24414"/>
    <cellStyle name="Output 2 10 3 3 3" xfId="31539"/>
    <cellStyle name="Output 2 10 3 3 3 2" xfId="24745"/>
    <cellStyle name="Output 2 10 3 3 4" xfId="33529"/>
    <cellStyle name="Output 2 10 3 3 4 2" xfId="36928"/>
    <cellStyle name="Output 2 10 3 3 5" xfId="34568"/>
    <cellStyle name="Output 2 10 3 3 5 2" xfId="28466"/>
    <cellStyle name="Output 2 10 3 3 6" xfId="33340"/>
    <cellStyle name="Output 2 10 3 3 6 2" xfId="36698"/>
    <cellStyle name="Output 2 10 3 3 7" xfId="29807"/>
    <cellStyle name="Output 2 10 3 3 8" xfId="23049"/>
    <cellStyle name="Output 2 10 3 4" xfId="26726"/>
    <cellStyle name="Output 2 10 3 4 2" xfId="35288"/>
    <cellStyle name="Output 2 10 3 4 3" xfId="37820"/>
    <cellStyle name="Output 2 10 3 5" xfId="26999"/>
    <cellStyle name="Output 2 10 3 5 2" xfId="29019"/>
    <cellStyle name="Output 2 10 3 5 3" xfId="35720"/>
    <cellStyle name="Output 2 10 3 5 4" xfId="22288"/>
    <cellStyle name="Output 2 10 3 6" xfId="27417"/>
    <cellStyle name="Output 2 10 3 7" xfId="28095"/>
    <cellStyle name="Output 2 10 3 8" xfId="28324"/>
    <cellStyle name="Output 2 10 4" xfId="20532"/>
    <cellStyle name="Output 2 10 4 2" xfId="26322"/>
    <cellStyle name="Output 2 10 4 2 2" xfId="30756"/>
    <cellStyle name="Output 2 10 4 2 2 2" xfId="23964"/>
    <cellStyle name="Output 2 10 4 2 3" xfId="31037"/>
    <cellStyle name="Output 2 10 4 2 3 2" xfId="24243"/>
    <cellStyle name="Output 2 10 4 2 4" xfId="31712"/>
    <cellStyle name="Output 2 10 4 2 4 2" xfId="24918"/>
    <cellStyle name="Output 2 10 4 2 5" xfId="33074"/>
    <cellStyle name="Output 2 10 4 2 5 2" xfId="36789"/>
    <cellStyle name="Output 2 10 4 2 6" xfId="34394"/>
    <cellStyle name="Output 2 10 4 2 6 2" xfId="27858"/>
    <cellStyle name="Output 2 10 4 2 7" xfId="32489"/>
    <cellStyle name="Output 2 10 4 2 7 2" xfId="25723"/>
    <cellStyle name="Output 2 10 4 2 8" xfId="30099"/>
    <cellStyle name="Output 2 10 4 2 9" xfId="23337"/>
    <cellStyle name="Output 2 10 4 3" xfId="26742"/>
    <cellStyle name="Output 2 10 4 3 2" xfId="31209"/>
    <cellStyle name="Output 2 10 4 3 2 2" xfId="24415"/>
    <cellStyle name="Output 2 10 4 3 3" xfId="31538"/>
    <cellStyle name="Output 2 10 4 3 3 2" xfId="24744"/>
    <cellStyle name="Output 2 10 4 3 4" xfId="33738"/>
    <cellStyle name="Output 2 10 4 3 4 2" xfId="36938"/>
    <cellStyle name="Output 2 10 4 3 5" xfId="34569"/>
    <cellStyle name="Output 2 10 4 3 5 2" xfId="28467"/>
    <cellStyle name="Output 2 10 4 3 6" xfId="32129"/>
    <cellStyle name="Output 2 10 4 3 6 2" xfId="25335"/>
    <cellStyle name="Output 2 10 4 3 7" xfId="29808"/>
    <cellStyle name="Output 2 10 4 3 8" xfId="23050"/>
    <cellStyle name="Output 2 10 4 4" xfId="26727"/>
    <cellStyle name="Output 2 10 4 4 2" xfId="35289"/>
    <cellStyle name="Output 2 10 4 4 3" xfId="37821"/>
    <cellStyle name="Output 2 10 4 5" xfId="27000"/>
    <cellStyle name="Output 2 10 4 5 2" xfId="29020"/>
    <cellStyle name="Output 2 10 4 5 3" xfId="35721"/>
    <cellStyle name="Output 2 10 4 5 4" xfId="22289"/>
    <cellStyle name="Output 2 10 4 6" xfId="27418"/>
    <cellStyle name="Output 2 10 4 7" xfId="28096"/>
    <cellStyle name="Output 2 10 4 8" xfId="28325"/>
    <cellStyle name="Output 2 10 5" xfId="20533"/>
    <cellStyle name="Output 2 10 5 2" xfId="26323"/>
    <cellStyle name="Output 2 10 5 2 2" xfId="30757"/>
    <cellStyle name="Output 2 10 5 2 2 2" xfId="23965"/>
    <cellStyle name="Output 2 10 5 2 3" xfId="31038"/>
    <cellStyle name="Output 2 10 5 2 3 2" xfId="24244"/>
    <cellStyle name="Output 2 10 5 2 4" xfId="31711"/>
    <cellStyle name="Output 2 10 5 2 4 2" xfId="24917"/>
    <cellStyle name="Output 2 10 5 2 5" xfId="33003"/>
    <cellStyle name="Output 2 10 5 2 5 2" xfId="36862"/>
    <cellStyle name="Output 2 10 5 2 6" xfId="34395"/>
    <cellStyle name="Output 2 10 5 2 6 2" xfId="27859"/>
    <cellStyle name="Output 2 10 5 2 7" xfId="33722"/>
    <cellStyle name="Output 2 10 5 2 7 2" xfId="37163"/>
    <cellStyle name="Output 2 10 5 2 8" xfId="30100"/>
    <cellStyle name="Output 2 10 5 2 9" xfId="23338"/>
    <cellStyle name="Output 2 10 5 3" xfId="26743"/>
    <cellStyle name="Output 2 10 5 3 2" xfId="31210"/>
    <cellStyle name="Output 2 10 5 3 2 2" xfId="24416"/>
    <cellStyle name="Output 2 10 5 3 3" xfId="31537"/>
    <cellStyle name="Output 2 10 5 3 3 2" xfId="24743"/>
    <cellStyle name="Output 2 10 5 3 4" xfId="33027"/>
    <cellStyle name="Output 2 10 5 3 4 2" xfId="36892"/>
    <cellStyle name="Output 2 10 5 3 5" xfId="34570"/>
    <cellStyle name="Output 2 10 5 3 5 2" xfId="28468"/>
    <cellStyle name="Output 2 10 5 3 6" xfId="32558"/>
    <cellStyle name="Output 2 10 5 3 6 2" xfId="37161"/>
    <cellStyle name="Output 2 10 5 3 7" xfId="29809"/>
    <cellStyle name="Output 2 10 5 3 8" xfId="23051"/>
    <cellStyle name="Output 2 10 5 4" xfId="26728"/>
    <cellStyle name="Output 2 10 5 4 2" xfId="35290"/>
    <cellStyle name="Output 2 10 5 4 3" xfId="37822"/>
    <cellStyle name="Output 2 10 5 5" xfId="27001"/>
    <cellStyle name="Output 2 10 5 5 2" xfId="29021"/>
    <cellStyle name="Output 2 10 5 5 3" xfId="35722"/>
    <cellStyle name="Output 2 10 5 5 4" xfId="22290"/>
    <cellStyle name="Output 2 10 5 6" xfId="27419"/>
    <cellStyle name="Output 2 10 5 7" xfId="28097"/>
    <cellStyle name="Output 2 10 5 8" xfId="28326"/>
    <cellStyle name="Output 2 11" xfId="20534"/>
    <cellStyle name="Output 2 11 10" xfId="27680"/>
    <cellStyle name="Output 2 11 11" xfId="28098"/>
    <cellStyle name="Output 2 11 12" xfId="28327"/>
    <cellStyle name="Output 2 11 2" xfId="20535"/>
    <cellStyle name="Output 2 11 2 2" xfId="26325"/>
    <cellStyle name="Output 2 11 2 2 2" xfId="30759"/>
    <cellStyle name="Output 2 11 2 2 2 2" xfId="23967"/>
    <cellStyle name="Output 2 11 2 2 3" xfId="31040"/>
    <cellStyle name="Output 2 11 2 2 3 2" xfId="24246"/>
    <cellStyle name="Output 2 11 2 2 4" xfId="31709"/>
    <cellStyle name="Output 2 11 2 2 4 2" xfId="24915"/>
    <cellStyle name="Output 2 11 2 2 5" xfId="33174"/>
    <cellStyle name="Output 2 11 2 2 5 2" xfId="36102"/>
    <cellStyle name="Output 2 11 2 2 6" xfId="34397"/>
    <cellStyle name="Output 2 11 2 2 6 2" xfId="27861"/>
    <cellStyle name="Output 2 11 2 2 7" xfId="32488"/>
    <cellStyle name="Output 2 11 2 2 7 2" xfId="25718"/>
    <cellStyle name="Output 2 11 2 2 8" xfId="30102"/>
    <cellStyle name="Output 2 11 2 2 9" xfId="23340"/>
    <cellStyle name="Output 2 11 2 3" xfId="26745"/>
    <cellStyle name="Output 2 11 2 3 2" xfId="31212"/>
    <cellStyle name="Output 2 11 2 3 2 2" xfId="24418"/>
    <cellStyle name="Output 2 11 2 3 3" xfId="31535"/>
    <cellStyle name="Output 2 11 2 3 3 2" xfId="24741"/>
    <cellStyle name="Output 2 11 2 3 4" xfId="33508"/>
    <cellStyle name="Output 2 11 2 3 4 2" xfId="36233"/>
    <cellStyle name="Output 2 11 2 3 5" xfId="34572"/>
    <cellStyle name="Output 2 11 2 3 5 2" xfId="28470"/>
    <cellStyle name="Output 2 11 2 3 6" xfId="33696"/>
    <cellStyle name="Output 2 11 2 3 6 2" xfId="36184"/>
    <cellStyle name="Output 2 11 2 3 7" xfId="29811"/>
    <cellStyle name="Output 2 11 2 3 8" xfId="23053"/>
    <cellStyle name="Output 2 11 2 4" xfId="27015"/>
    <cellStyle name="Output 2 11 2 4 2" xfId="35292"/>
    <cellStyle name="Output 2 11 2 4 3" xfId="37824"/>
    <cellStyle name="Output 2 11 2 5" xfId="27003"/>
    <cellStyle name="Output 2 11 2 5 2" xfId="29023"/>
    <cellStyle name="Output 2 11 2 5 3" xfId="35724"/>
    <cellStyle name="Output 2 11 2 5 4" xfId="22292"/>
    <cellStyle name="Output 2 11 2 6" xfId="27420"/>
    <cellStyle name="Output 2 11 2 7" xfId="28099"/>
    <cellStyle name="Output 2 11 2 8" xfId="28328"/>
    <cellStyle name="Output 2 11 3" xfId="20536"/>
    <cellStyle name="Output 2 11 3 2" xfId="26326"/>
    <cellStyle name="Output 2 11 3 2 2" xfId="30760"/>
    <cellStyle name="Output 2 11 3 2 2 2" xfId="23968"/>
    <cellStyle name="Output 2 11 3 2 3" xfId="31041"/>
    <cellStyle name="Output 2 11 3 2 3 2" xfId="24247"/>
    <cellStyle name="Output 2 11 3 2 4" xfId="31708"/>
    <cellStyle name="Output 2 11 3 2 4 2" xfId="24914"/>
    <cellStyle name="Output 2 11 3 2 5" xfId="33644"/>
    <cellStyle name="Output 2 11 3 2 5 2" xfId="35997"/>
    <cellStyle name="Output 2 11 3 2 6" xfId="34398"/>
    <cellStyle name="Output 2 11 3 2 6 2" xfId="27862"/>
    <cellStyle name="Output 2 11 3 2 7" xfId="33109"/>
    <cellStyle name="Output 2 11 3 2 7 2" xfId="37006"/>
    <cellStyle name="Output 2 11 3 2 8" xfId="30103"/>
    <cellStyle name="Output 2 11 3 2 9" xfId="23341"/>
    <cellStyle name="Output 2 11 3 3" xfId="26746"/>
    <cellStyle name="Output 2 11 3 3 2" xfId="31213"/>
    <cellStyle name="Output 2 11 3 3 2 2" xfId="24419"/>
    <cellStyle name="Output 2 11 3 3 3" xfId="31534"/>
    <cellStyle name="Output 2 11 3 3 3 2" xfId="24740"/>
    <cellStyle name="Output 2 11 3 3 4" xfId="33579"/>
    <cellStyle name="Output 2 11 3 3 4 2" xfId="36825"/>
    <cellStyle name="Output 2 11 3 3 5" xfId="34573"/>
    <cellStyle name="Output 2 11 3 3 5 2" xfId="28471"/>
    <cellStyle name="Output 2 11 3 3 6" xfId="32696"/>
    <cellStyle name="Output 2 11 3 3 6 2" xfId="26123"/>
    <cellStyle name="Output 2 11 3 3 7" xfId="29812"/>
    <cellStyle name="Output 2 11 3 3 8" xfId="23054"/>
    <cellStyle name="Output 2 11 3 4" xfId="26730"/>
    <cellStyle name="Output 2 11 3 4 2" xfId="35293"/>
    <cellStyle name="Output 2 11 3 4 3" xfId="37825"/>
    <cellStyle name="Output 2 11 3 5" xfId="27004"/>
    <cellStyle name="Output 2 11 3 5 2" xfId="29024"/>
    <cellStyle name="Output 2 11 3 5 3" xfId="35725"/>
    <cellStyle name="Output 2 11 3 5 4" xfId="22293"/>
    <cellStyle name="Output 2 11 3 6" xfId="27681"/>
    <cellStyle name="Output 2 11 3 7" xfId="28100"/>
    <cellStyle name="Output 2 11 3 8" xfId="28329"/>
    <cellStyle name="Output 2 11 4" xfId="20537"/>
    <cellStyle name="Output 2 11 4 2" xfId="26327"/>
    <cellStyle name="Output 2 11 4 2 2" xfId="30761"/>
    <cellStyle name="Output 2 11 4 2 2 2" xfId="23969"/>
    <cellStyle name="Output 2 11 4 2 3" xfId="31042"/>
    <cellStyle name="Output 2 11 4 2 3 2" xfId="24248"/>
    <cellStyle name="Output 2 11 4 2 4" xfId="31707"/>
    <cellStyle name="Output 2 11 4 2 4 2" xfId="24913"/>
    <cellStyle name="Output 2 11 4 2 5" xfId="33441"/>
    <cellStyle name="Output 2 11 4 2 5 2" xfId="36342"/>
    <cellStyle name="Output 2 11 4 2 6" xfId="34399"/>
    <cellStyle name="Output 2 11 4 2 6 2" xfId="27863"/>
    <cellStyle name="Output 2 11 4 2 7" xfId="32755"/>
    <cellStyle name="Output 2 11 4 2 7 2" xfId="26196"/>
    <cellStyle name="Output 2 11 4 2 8" xfId="30104"/>
    <cellStyle name="Output 2 11 4 2 9" xfId="23342"/>
    <cellStyle name="Output 2 11 4 3" xfId="26747"/>
    <cellStyle name="Output 2 11 4 3 2" xfId="31214"/>
    <cellStyle name="Output 2 11 4 3 2 2" xfId="24420"/>
    <cellStyle name="Output 2 11 4 3 3" xfId="31533"/>
    <cellStyle name="Output 2 11 4 3 3 2" xfId="24739"/>
    <cellStyle name="Output 2 11 4 3 4" xfId="33843"/>
    <cellStyle name="Output 2 11 4 3 4 2" xfId="36949"/>
    <cellStyle name="Output 2 11 4 3 5" xfId="34574"/>
    <cellStyle name="Output 2 11 4 3 5 2" xfId="28472"/>
    <cellStyle name="Output 2 11 4 3 6" xfId="32592"/>
    <cellStyle name="Output 2 11 4 3 6 2" xfId="25937"/>
    <cellStyle name="Output 2 11 4 3 7" xfId="29813"/>
    <cellStyle name="Output 2 11 4 3 8" xfId="23055"/>
    <cellStyle name="Output 2 11 4 4" xfId="27016"/>
    <cellStyle name="Output 2 11 4 4 2" xfId="35294"/>
    <cellStyle name="Output 2 11 4 4 3" xfId="37826"/>
    <cellStyle name="Output 2 11 4 5" xfId="27426"/>
    <cellStyle name="Output 2 11 4 5 2" xfId="29025"/>
    <cellStyle name="Output 2 11 4 5 3" xfId="35726"/>
    <cellStyle name="Output 2 11 4 5 4" xfId="22294"/>
    <cellStyle name="Output 2 11 4 6" xfId="27682"/>
    <cellStyle name="Output 2 11 4 7" xfId="28101"/>
    <cellStyle name="Output 2 11 4 8" xfId="28330"/>
    <cellStyle name="Output 2 11 5" xfId="20538"/>
    <cellStyle name="Output 2 11 5 2" xfId="26328"/>
    <cellStyle name="Output 2 11 5 2 2" xfId="30762"/>
    <cellStyle name="Output 2 11 5 2 2 2" xfId="23970"/>
    <cellStyle name="Output 2 11 5 2 3" xfId="31043"/>
    <cellStyle name="Output 2 11 5 2 3 2" xfId="24249"/>
    <cellStyle name="Output 2 11 5 2 4" xfId="31706"/>
    <cellStyle name="Output 2 11 5 2 4 2" xfId="24912"/>
    <cellStyle name="Output 2 11 5 2 5" xfId="33237"/>
    <cellStyle name="Output 2 11 5 2 5 2" xfId="36023"/>
    <cellStyle name="Output 2 11 5 2 6" xfId="34400"/>
    <cellStyle name="Output 2 11 5 2 6 2" xfId="27864"/>
    <cellStyle name="Output 2 11 5 2 7" xfId="32754"/>
    <cellStyle name="Output 2 11 5 2 7 2" xfId="26189"/>
    <cellStyle name="Output 2 11 5 2 8" xfId="30105"/>
    <cellStyle name="Output 2 11 5 2 9" xfId="23343"/>
    <cellStyle name="Output 2 11 5 3" xfId="26748"/>
    <cellStyle name="Output 2 11 5 3 2" xfId="31215"/>
    <cellStyle name="Output 2 11 5 3 2 2" xfId="24421"/>
    <cellStyle name="Output 2 11 5 3 3" xfId="31532"/>
    <cellStyle name="Output 2 11 5 3 3 2" xfId="24738"/>
    <cellStyle name="Output 2 11 5 3 4" xfId="33520"/>
    <cellStyle name="Output 2 11 5 3 4 2" xfId="36515"/>
    <cellStyle name="Output 2 11 5 3 5" xfId="34575"/>
    <cellStyle name="Output 2 11 5 3 5 2" xfId="28473"/>
    <cellStyle name="Output 2 11 5 3 6" xfId="32236"/>
    <cellStyle name="Output 2 11 5 3 6 2" xfId="25441"/>
    <cellStyle name="Output 2 11 5 3 7" xfId="29814"/>
    <cellStyle name="Output 2 11 5 3 8" xfId="23056"/>
    <cellStyle name="Output 2 11 5 4" xfId="27017"/>
    <cellStyle name="Output 2 11 5 4 2" xfId="35295"/>
    <cellStyle name="Output 2 11 5 4 3" xfId="37827"/>
    <cellStyle name="Output 2 11 5 5" xfId="27005"/>
    <cellStyle name="Output 2 11 5 5 2" xfId="29026"/>
    <cellStyle name="Output 2 11 5 5 3" xfId="35727"/>
    <cellStyle name="Output 2 11 5 5 4" xfId="22295"/>
    <cellStyle name="Output 2 11 5 6" xfId="27683"/>
    <cellStyle name="Output 2 11 5 7" xfId="28102"/>
    <cellStyle name="Output 2 11 5 8" xfId="28331"/>
    <cellStyle name="Output 2 11 6" xfId="26324"/>
    <cellStyle name="Output 2 11 6 2" xfId="30758"/>
    <cellStyle name="Output 2 11 6 2 2" xfId="23966"/>
    <cellStyle name="Output 2 11 6 3" xfId="31039"/>
    <cellStyle name="Output 2 11 6 3 2" xfId="24245"/>
    <cellStyle name="Output 2 11 6 4" xfId="31710"/>
    <cellStyle name="Output 2 11 6 4 2" xfId="24916"/>
    <cellStyle name="Output 2 11 6 5" xfId="33004"/>
    <cellStyle name="Output 2 11 6 5 2" xfId="36473"/>
    <cellStyle name="Output 2 11 6 6" xfId="34396"/>
    <cellStyle name="Output 2 11 6 6 2" xfId="27860"/>
    <cellStyle name="Output 2 11 6 7" xfId="32756"/>
    <cellStyle name="Output 2 11 6 7 2" xfId="26207"/>
    <cellStyle name="Output 2 11 6 8" xfId="30101"/>
    <cellStyle name="Output 2 11 6 9" xfId="23339"/>
    <cellStyle name="Output 2 11 7" xfId="26744"/>
    <cellStyle name="Output 2 11 7 2" xfId="31211"/>
    <cellStyle name="Output 2 11 7 2 2" xfId="24417"/>
    <cellStyle name="Output 2 11 7 3" xfId="31536"/>
    <cellStyle name="Output 2 11 7 3 2" xfId="24742"/>
    <cellStyle name="Output 2 11 7 4" xfId="33885"/>
    <cellStyle name="Output 2 11 7 4 2" xfId="37175"/>
    <cellStyle name="Output 2 11 7 5" xfId="34571"/>
    <cellStyle name="Output 2 11 7 5 2" xfId="28469"/>
    <cellStyle name="Output 2 11 7 6" xfId="33342"/>
    <cellStyle name="Output 2 11 7 6 2" xfId="36243"/>
    <cellStyle name="Output 2 11 7 7" xfId="29810"/>
    <cellStyle name="Output 2 11 7 8" xfId="23052"/>
    <cellStyle name="Output 2 11 8" xfId="26729"/>
    <cellStyle name="Output 2 11 8 2" xfId="35291"/>
    <cellStyle name="Output 2 11 8 3" xfId="37823"/>
    <cellStyle name="Output 2 11 9" xfId="27002"/>
    <cellStyle name="Output 2 11 9 2" xfId="29022"/>
    <cellStyle name="Output 2 11 9 3" xfId="35723"/>
    <cellStyle name="Output 2 11 9 4" xfId="22291"/>
    <cellStyle name="Output 2 12" xfId="20539"/>
    <cellStyle name="Output 2 12 10" xfId="27684"/>
    <cellStyle name="Output 2 12 11" xfId="28103"/>
    <cellStyle name="Output 2 12 12" xfId="28332"/>
    <cellStyle name="Output 2 12 2" xfId="20540"/>
    <cellStyle name="Output 2 12 2 2" xfId="26330"/>
    <cellStyle name="Output 2 12 2 2 2" xfId="30764"/>
    <cellStyle name="Output 2 12 2 2 2 2" xfId="23972"/>
    <cellStyle name="Output 2 12 2 2 3" xfId="31045"/>
    <cellStyle name="Output 2 12 2 2 3 2" xfId="24251"/>
    <cellStyle name="Output 2 12 2 2 4" xfId="31704"/>
    <cellStyle name="Output 2 12 2 2 4 2" xfId="24910"/>
    <cellStyle name="Output 2 12 2 2 5" xfId="33488"/>
    <cellStyle name="Output 2 12 2 2 5 2" xfId="36545"/>
    <cellStyle name="Output 2 12 2 2 6" xfId="34402"/>
    <cellStyle name="Output 2 12 2 2 6 2" xfId="27866"/>
    <cellStyle name="Output 2 12 2 2 7" xfId="32232"/>
    <cellStyle name="Output 2 12 2 2 7 2" xfId="25437"/>
    <cellStyle name="Output 2 12 2 2 8" xfId="30107"/>
    <cellStyle name="Output 2 12 2 2 9" xfId="23345"/>
    <cellStyle name="Output 2 12 2 3" xfId="26750"/>
    <cellStyle name="Output 2 12 2 3 2" xfId="31217"/>
    <cellStyle name="Output 2 12 2 3 2 2" xfId="24423"/>
    <cellStyle name="Output 2 12 2 3 3" xfId="31530"/>
    <cellStyle name="Output 2 12 2 3 3 2" xfId="24736"/>
    <cellStyle name="Output 2 12 2 3 4" xfId="33473"/>
    <cellStyle name="Output 2 12 2 3 4 2" xfId="35921"/>
    <cellStyle name="Output 2 12 2 3 5" xfId="34577"/>
    <cellStyle name="Output 2 12 2 3 5 2" xfId="28475"/>
    <cellStyle name="Output 2 12 2 3 6" xfId="34475"/>
    <cellStyle name="Output 2 12 2 3 6 2" xfId="28081"/>
    <cellStyle name="Output 2 12 2 3 7" xfId="29816"/>
    <cellStyle name="Output 2 12 2 3 8" xfId="23058"/>
    <cellStyle name="Output 2 12 2 4" xfId="27019"/>
    <cellStyle name="Output 2 12 2 4 2" xfId="35297"/>
    <cellStyle name="Output 2 12 2 4 3" xfId="37829"/>
    <cellStyle name="Output 2 12 2 5" xfId="27428"/>
    <cellStyle name="Output 2 12 2 5 2" xfId="29028"/>
    <cellStyle name="Output 2 12 2 5 3" xfId="35729"/>
    <cellStyle name="Output 2 12 2 5 4" xfId="22297"/>
    <cellStyle name="Output 2 12 2 6" xfId="27685"/>
    <cellStyle name="Output 2 12 2 7" xfId="28104"/>
    <cellStyle name="Output 2 12 2 8" xfId="28333"/>
    <cellStyle name="Output 2 12 3" xfId="20541"/>
    <cellStyle name="Output 2 12 3 2" xfId="26331"/>
    <cellStyle name="Output 2 12 3 2 2" xfId="30765"/>
    <cellStyle name="Output 2 12 3 2 2 2" xfId="23973"/>
    <cellStyle name="Output 2 12 3 2 3" xfId="31046"/>
    <cellStyle name="Output 2 12 3 2 3 2" xfId="24252"/>
    <cellStyle name="Output 2 12 3 2 4" xfId="31703"/>
    <cellStyle name="Output 2 12 3 2 4 2" xfId="24909"/>
    <cellStyle name="Output 2 12 3 2 5" xfId="32318"/>
    <cellStyle name="Output 2 12 3 2 5 2" xfId="25522"/>
    <cellStyle name="Output 2 12 3 2 6" xfId="34403"/>
    <cellStyle name="Output 2 12 3 2 6 2" xfId="27867"/>
    <cellStyle name="Output 2 12 3 2 7" xfId="32753"/>
    <cellStyle name="Output 2 12 3 2 7 2" xfId="26184"/>
    <cellStyle name="Output 2 12 3 2 8" xfId="30108"/>
    <cellStyle name="Output 2 12 3 2 9" xfId="23346"/>
    <cellStyle name="Output 2 12 3 3" xfId="26751"/>
    <cellStyle name="Output 2 12 3 3 2" xfId="31218"/>
    <cellStyle name="Output 2 12 3 3 2 2" xfId="24424"/>
    <cellStyle name="Output 2 12 3 3 3" xfId="31529"/>
    <cellStyle name="Output 2 12 3 3 3 2" xfId="24735"/>
    <cellStyle name="Output 2 12 3 3 4" xfId="33483"/>
    <cellStyle name="Output 2 12 3 3 4 2" xfId="36921"/>
    <cellStyle name="Output 2 12 3 3 5" xfId="34578"/>
    <cellStyle name="Output 2 12 3 3 5 2" xfId="28476"/>
    <cellStyle name="Output 2 12 3 3 6" xfId="34734"/>
    <cellStyle name="Output 2 12 3 3 6 2" xfId="28713"/>
    <cellStyle name="Output 2 12 3 3 7" xfId="29817"/>
    <cellStyle name="Output 2 12 3 3 8" xfId="23059"/>
    <cellStyle name="Output 2 12 3 4" xfId="27020"/>
    <cellStyle name="Output 2 12 3 4 2" xfId="35298"/>
    <cellStyle name="Output 2 12 3 4 3" xfId="37830"/>
    <cellStyle name="Output 2 12 3 5" xfId="27429"/>
    <cellStyle name="Output 2 12 3 5 2" xfId="29029"/>
    <cellStyle name="Output 2 12 3 5 3" xfId="35730"/>
    <cellStyle name="Output 2 12 3 5 4" xfId="22298"/>
    <cellStyle name="Output 2 12 3 6" xfId="27686"/>
    <cellStyle name="Output 2 12 3 7" xfId="28105"/>
    <cellStyle name="Output 2 12 3 8" xfId="28334"/>
    <cellStyle name="Output 2 12 4" xfId="20542"/>
    <cellStyle name="Output 2 12 4 2" xfId="26332"/>
    <cellStyle name="Output 2 12 4 2 2" xfId="30766"/>
    <cellStyle name="Output 2 12 4 2 2 2" xfId="23974"/>
    <cellStyle name="Output 2 12 4 2 3" xfId="31047"/>
    <cellStyle name="Output 2 12 4 2 3 2" xfId="24253"/>
    <cellStyle name="Output 2 12 4 2 4" xfId="31702"/>
    <cellStyle name="Output 2 12 4 2 4 2" xfId="24908"/>
    <cellStyle name="Output 2 12 4 2 5" xfId="33006"/>
    <cellStyle name="Output 2 12 4 2 5 2" xfId="36113"/>
    <cellStyle name="Output 2 12 4 2 6" xfId="34404"/>
    <cellStyle name="Output 2 12 4 2 6 2" xfId="27868"/>
    <cellStyle name="Output 2 12 4 2 7" xfId="32485"/>
    <cellStyle name="Output 2 12 4 2 7 2" xfId="25703"/>
    <cellStyle name="Output 2 12 4 2 8" xfId="30109"/>
    <cellStyle name="Output 2 12 4 2 9" xfId="23347"/>
    <cellStyle name="Output 2 12 4 3" xfId="26752"/>
    <cellStyle name="Output 2 12 4 3 2" xfId="31219"/>
    <cellStyle name="Output 2 12 4 3 2 2" xfId="24425"/>
    <cellStyle name="Output 2 12 4 3 3" xfId="31528"/>
    <cellStyle name="Output 2 12 4 3 3 2" xfId="24734"/>
    <cellStyle name="Output 2 12 4 3 4" xfId="33028"/>
    <cellStyle name="Output 2 12 4 3 4 2" xfId="36607"/>
    <cellStyle name="Output 2 12 4 3 5" xfId="34579"/>
    <cellStyle name="Output 2 12 4 3 5 2" xfId="28477"/>
    <cellStyle name="Output 2 12 4 3 6" xfId="32423"/>
    <cellStyle name="Output 2 12 4 3 6 2" xfId="25625"/>
    <cellStyle name="Output 2 12 4 3 7" xfId="29818"/>
    <cellStyle name="Output 2 12 4 3 8" xfId="23060"/>
    <cellStyle name="Output 2 12 4 4" xfId="27021"/>
    <cellStyle name="Output 2 12 4 4 2" xfId="35299"/>
    <cellStyle name="Output 2 12 4 4 3" xfId="37831"/>
    <cellStyle name="Output 2 12 4 5" xfId="27430"/>
    <cellStyle name="Output 2 12 4 5 2" xfId="29030"/>
    <cellStyle name="Output 2 12 4 5 3" xfId="35731"/>
    <cellStyle name="Output 2 12 4 5 4" xfId="22299"/>
    <cellStyle name="Output 2 12 4 6" xfId="27687"/>
    <cellStyle name="Output 2 12 4 7" xfId="28106"/>
    <cellStyle name="Output 2 12 4 8" xfId="28335"/>
    <cellStyle name="Output 2 12 5" xfId="20543"/>
    <cellStyle name="Output 2 12 5 2" xfId="26333"/>
    <cellStyle name="Output 2 12 5 2 2" xfId="30767"/>
    <cellStyle name="Output 2 12 5 2 2 2" xfId="23975"/>
    <cellStyle name="Output 2 12 5 2 3" xfId="31048"/>
    <cellStyle name="Output 2 12 5 2 3 2" xfId="24254"/>
    <cellStyle name="Output 2 12 5 2 4" xfId="31701"/>
    <cellStyle name="Output 2 12 5 2 4 2" xfId="24907"/>
    <cellStyle name="Output 2 12 5 2 5" xfId="33440"/>
    <cellStyle name="Output 2 12 5 2 5 2" xfId="36455"/>
    <cellStyle name="Output 2 12 5 2 6" xfId="34405"/>
    <cellStyle name="Output 2 12 5 2 6 2" xfId="27869"/>
    <cellStyle name="Output 2 12 5 2 7" xfId="33796"/>
    <cellStyle name="Output 2 12 5 2 7 2" xfId="36493"/>
    <cellStyle name="Output 2 12 5 2 8" xfId="30110"/>
    <cellStyle name="Output 2 12 5 2 9" xfId="23348"/>
    <cellStyle name="Output 2 12 5 3" xfId="26753"/>
    <cellStyle name="Output 2 12 5 3 2" xfId="31220"/>
    <cellStyle name="Output 2 12 5 3 2 2" xfId="24426"/>
    <cellStyle name="Output 2 12 5 3 3" xfId="31527"/>
    <cellStyle name="Output 2 12 5 3 3 2" xfId="24733"/>
    <cellStyle name="Output 2 12 5 3 4" xfId="33491"/>
    <cellStyle name="Output 2 12 5 3 4 2" xfId="36397"/>
    <cellStyle name="Output 2 12 5 3 5" xfId="34580"/>
    <cellStyle name="Output 2 12 5 3 5 2" xfId="28478"/>
    <cellStyle name="Output 2 12 5 3 6" xfId="34476"/>
    <cellStyle name="Output 2 12 5 3 6 2" xfId="28083"/>
    <cellStyle name="Output 2 12 5 3 7" xfId="29819"/>
    <cellStyle name="Output 2 12 5 3 8" xfId="23061"/>
    <cellStyle name="Output 2 12 5 4" xfId="27022"/>
    <cellStyle name="Output 2 12 5 4 2" xfId="35300"/>
    <cellStyle name="Output 2 12 5 4 3" xfId="37832"/>
    <cellStyle name="Output 2 12 5 5" xfId="27431"/>
    <cellStyle name="Output 2 12 5 5 2" xfId="29031"/>
    <cellStyle name="Output 2 12 5 5 3" xfId="35732"/>
    <cellStyle name="Output 2 12 5 5 4" xfId="22300"/>
    <cellStyle name="Output 2 12 5 6" xfId="27688"/>
    <cellStyle name="Output 2 12 5 7" xfId="28107"/>
    <cellStyle name="Output 2 12 5 8" xfId="28336"/>
    <cellStyle name="Output 2 12 6" xfId="26329"/>
    <cellStyle name="Output 2 12 6 2" xfId="30763"/>
    <cellStyle name="Output 2 12 6 2 2" xfId="23971"/>
    <cellStyle name="Output 2 12 6 3" xfId="31044"/>
    <cellStyle name="Output 2 12 6 3 2" xfId="24250"/>
    <cellStyle name="Output 2 12 6 4" xfId="31705"/>
    <cellStyle name="Output 2 12 6 4 2" xfId="24911"/>
    <cellStyle name="Output 2 12 6 5" xfId="33005"/>
    <cellStyle name="Output 2 12 6 5 2" xfId="36388"/>
    <cellStyle name="Output 2 12 6 6" xfId="34401"/>
    <cellStyle name="Output 2 12 6 6 2" xfId="27865"/>
    <cellStyle name="Output 2 12 6 7" xfId="32486"/>
    <cellStyle name="Output 2 12 6 7 2" xfId="25708"/>
    <cellStyle name="Output 2 12 6 8" xfId="30106"/>
    <cellStyle name="Output 2 12 6 9" xfId="23344"/>
    <cellStyle name="Output 2 12 7" xfId="26749"/>
    <cellStyle name="Output 2 12 7 2" xfId="31216"/>
    <cellStyle name="Output 2 12 7 2 2" xfId="24422"/>
    <cellStyle name="Output 2 12 7 3" xfId="31531"/>
    <cellStyle name="Output 2 12 7 3 2" xfId="24737"/>
    <cellStyle name="Output 2 12 7 4" xfId="33730"/>
    <cellStyle name="Output 2 12 7 4 2" xfId="36793"/>
    <cellStyle name="Output 2 12 7 5" xfId="34576"/>
    <cellStyle name="Output 2 12 7 5 2" xfId="28474"/>
    <cellStyle name="Output 2 12 7 6" xfId="32453"/>
    <cellStyle name="Output 2 12 7 6 2" xfId="25654"/>
    <cellStyle name="Output 2 12 7 7" xfId="29815"/>
    <cellStyle name="Output 2 12 7 8" xfId="23057"/>
    <cellStyle name="Output 2 12 8" xfId="27018"/>
    <cellStyle name="Output 2 12 8 2" xfId="35296"/>
    <cellStyle name="Output 2 12 8 3" xfId="37828"/>
    <cellStyle name="Output 2 12 9" xfId="27427"/>
    <cellStyle name="Output 2 12 9 2" xfId="29027"/>
    <cellStyle name="Output 2 12 9 3" xfId="35728"/>
    <cellStyle name="Output 2 12 9 4" xfId="22296"/>
    <cellStyle name="Output 2 13" xfId="20544"/>
    <cellStyle name="Output 2 13 10" xfId="28108"/>
    <cellStyle name="Output 2 13 11" xfId="28337"/>
    <cellStyle name="Output 2 13 2" xfId="20545"/>
    <cellStyle name="Output 2 13 2 2" xfId="26335"/>
    <cellStyle name="Output 2 13 2 2 2" xfId="30769"/>
    <cellStyle name="Output 2 13 2 2 2 2" xfId="23977"/>
    <cellStyle name="Output 2 13 2 2 3" xfId="31050"/>
    <cellStyle name="Output 2 13 2 2 3 2" xfId="24256"/>
    <cellStyle name="Output 2 13 2 2 4" xfId="31699"/>
    <cellStyle name="Output 2 13 2 2 4 2" xfId="24905"/>
    <cellStyle name="Output 2 13 2 2 5" xfId="33576"/>
    <cellStyle name="Output 2 13 2 2 5 2" xfId="36176"/>
    <cellStyle name="Output 2 13 2 2 6" xfId="34407"/>
    <cellStyle name="Output 2 13 2 2 6 2" xfId="27871"/>
    <cellStyle name="Output 2 13 2 2 7" xfId="32484"/>
    <cellStyle name="Output 2 13 2 2 7 2" xfId="25685"/>
    <cellStyle name="Output 2 13 2 2 8" xfId="30112"/>
    <cellStyle name="Output 2 13 2 2 9" xfId="23350"/>
    <cellStyle name="Output 2 13 2 3" xfId="26755"/>
    <cellStyle name="Output 2 13 2 3 2" xfId="31222"/>
    <cellStyle name="Output 2 13 2 3 2 2" xfId="24428"/>
    <cellStyle name="Output 2 13 2 3 3" xfId="31525"/>
    <cellStyle name="Output 2 13 2 3 3 2" xfId="24731"/>
    <cellStyle name="Output 2 13 2 3 4" xfId="33596"/>
    <cellStyle name="Output 2 13 2 3 4 2" xfId="36604"/>
    <cellStyle name="Output 2 13 2 3 5" xfId="34582"/>
    <cellStyle name="Output 2 13 2 3 5 2" xfId="28480"/>
    <cellStyle name="Output 2 13 2 3 6" xfId="33090"/>
    <cellStyle name="Output 2 13 2 3 6 2" xfId="36365"/>
    <cellStyle name="Output 2 13 2 3 7" xfId="29821"/>
    <cellStyle name="Output 2 13 2 3 8" xfId="23063"/>
    <cellStyle name="Output 2 13 2 4" xfId="27024"/>
    <cellStyle name="Output 2 13 2 4 2" xfId="35302"/>
    <cellStyle name="Output 2 13 2 4 3" xfId="37834"/>
    <cellStyle name="Output 2 13 2 5" xfId="27433"/>
    <cellStyle name="Output 2 13 2 5 2" xfId="29033"/>
    <cellStyle name="Output 2 13 2 5 3" xfId="35734"/>
    <cellStyle name="Output 2 13 2 5 4" xfId="22302"/>
    <cellStyle name="Output 2 13 2 6" xfId="27690"/>
    <cellStyle name="Output 2 13 2 7" xfId="28109"/>
    <cellStyle name="Output 2 13 2 8" xfId="28338"/>
    <cellStyle name="Output 2 13 3" xfId="20546"/>
    <cellStyle name="Output 2 13 3 2" xfId="26336"/>
    <cellStyle name="Output 2 13 3 2 2" xfId="30770"/>
    <cellStyle name="Output 2 13 3 2 2 2" xfId="23978"/>
    <cellStyle name="Output 2 13 3 2 3" xfId="31051"/>
    <cellStyle name="Output 2 13 3 2 3 2" xfId="24257"/>
    <cellStyle name="Output 2 13 3 2 4" xfId="31698"/>
    <cellStyle name="Output 2 13 3 2 4 2" xfId="24904"/>
    <cellStyle name="Output 2 13 3 2 5" xfId="33854"/>
    <cellStyle name="Output 2 13 3 2 5 2" xfId="35979"/>
    <cellStyle name="Output 2 13 3 2 6" xfId="34408"/>
    <cellStyle name="Output 2 13 3 2 6 2" xfId="27872"/>
    <cellStyle name="Output 2 13 3 2 7" xfId="33093"/>
    <cellStyle name="Output 2 13 3 2 7 2" xfId="36967"/>
    <cellStyle name="Output 2 13 3 2 8" xfId="30113"/>
    <cellStyle name="Output 2 13 3 2 9" xfId="23351"/>
    <cellStyle name="Output 2 13 3 3" xfId="26756"/>
    <cellStyle name="Output 2 13 3 3 2" xfId="31223"/>
    <cellStyle name="Output 2 13 3 3 2 2" xfId="24429"/>
    <cellStyle name="Output 2 13 3 3 3" xfId="31524"/>
    <cellStyle name="Output 2 13 3 3 3 2" xfId="24730"/>
    <cellStyle name="Output 2 13 3 3 4" xfId="33067"/>
    <cellStyle name="Output 2 13 3 3 4 2" xfId="36109"/>
    <cellStyle name="Output 2 13 3 3 5" xfId="34583"/>
    <cellStyle name="Output 2 13 3 3 5 2" xfId="28481"/>
    <cellStyle name="Output 2 13 3 3 6" xfId="32182"/>
    <cellStyle name="Output 2 13 3 3 6 2" xfId="25388"/>
    <cellStyle name="Output 2 13 3 3 7" xfId="29822"/>
    <cellStyle name="Output 2 13 3 3 8" xfId="23064"/>
    <cellStyle name="Output 2 13 3 4" xfId="27025"/>
    <cellStyle name="Output 2 13 3 4 2" xfId="35303"/>
    <cellStyle name="Output 2 13 3 4 3" xfId="37835"/>
    <cellStyle name="Output 2 13 3 5" xfId="27434"/>
    <cellStyle name="Output 2 13 3 5 2" xfId="29034"/>
    <cellStyle name="Output 2 13 3 5 3" xfId="35735"/>
    <cellStyle name="Output 2 13 3 5 4" xfId="22303"/>
    <cellStyle name="Output 2 13 3 6" xfId="27691"/>
    <cellStyle name="Output 2 13 3 7" xfId="28110"/>
    <cellStyle name="Output 2 13 3 8" xfId="28339"/>
    <cellStyle name="Output 2 13 4" xfId="20547"/>
    <cellStyle name="Output 2 13 4 2" xfId="26337"/>
    <cellStyle name="Output 2 13 4 2 2" xfId="30771"/>
    <cellStyle name="Output 2 13 4 2 2 2" xfId="23979"/>
    <cellStyle name="Output 2 13 4 2 3" xfId="31052"/>
    <cellStyle name="Output 2 13 4 2 3 2" xfId="24258"/>
    <cellStyle name="Output 2 13 4 2 4" xfId="31697"/>
    <cellStyle name="Output 2 13 4 2 4 2" xfId="24903"/>
    <cellStyle name="Output 2 13 4 2 5" xfId="33838"/>
    <cellStyle name="Output 2 13 4 2 5 2" xfId="35985"/>
    <cellStyle name="Output 2 13 4 2 6" xfId="34409"/>
    <cellStyle name="Output 2 13 4 2 6 2" xfId="27873"/>
    <cellStyle name="Output 2 13 4 2 7" xfId="33108"/>
    <cellStyle name="Output 2 13 4 2 7 2" xfId="35948"/>
    <cellStyle name="Output 2 13 4 2 8" xfId="30114"/>
    <cellStyle name="Output 2 13 4 2 9" xfId="23352"/>
    <cellStyle name="Output 2 13 4 3" xfId="26757"/>
    <cellStyle name="Output 2 13 4 3 2" xfId="31224"/>
    <cellStyle name="Output 2 13 4 3 2 2" xfId="24430"/>
    <cellStyle name="Output 2 13 4 3 3" xfId="31523"/>
    <cellStyle name="Output 2 13 4 3 3 2" xfId="24729"/>
    <cellStyle name="Output 2 13 4 3 4" xfId="33817"/>
    <cellStyle name="Output 2 13 4 3 4 2" xfId="36978"/>
    <cellStyle name="Output 2 13 4 3 5" xfId="34584"/>
    <cellStyle name="Output 2 13 4 3 5 2" xfId="28179"/>
    <cellStyle name="Output 2 13 4 3 6" xfId="32392"/>
    <cellStyle name="Output 2 13 4 3 6 2" xfId="25594"/>
    <cellStyle name="Output 2 13 4 3 7" xfId="29823"/>
    <cellStyle name="Output 2 13 4 3 8" xfId="23065"/>
    <cellStyle name="Output 2 13 4 4" xfId="27026"/>
    <cellStyle name="Output 2 13 4 4 2" xfId="35304"/>
    <cellStyle name="Output 2 13 4 4 3" xfId="37836"/>
    <cellStyle name="Output 2 13 4 5" xfId="27435"/>
    <cellStyle name="Output 2 13 4 5 2" xfId="29035"/>
    <cellStyle name="Output 2 13 4 5 3" xfId="35736"/>
    <cellStyle name="Output 2 13 4 5 4" xfId="22304"/>
    <cellStyle name="Output 2 13 4 6" xfId="27692"/>
    <cellStyle name="Output 2 13 4 7" xfId="28111"/>
    <cellStyle name="Output 2 13 4 8" xfId="28340"/>
    <cellStyle name="Output 2 13 5" xfId="26334"/>
    <cellStyle name="Output 2 13 5 2" xfId="30768"/>
    <cellStyle name="Output 2 13 5 2 2" xfId="23976"/>
    <cellStyle name="Output 2 13 5 3" xfId="31049"/>
    <cellStyle name="Output 2 13 5 3 2" xfId="24255"/>
    <cellStyle name="Output 2 13 5 4" xfId="31700"/>
    <cellStyle name="Output 2 13 5 4 2" xfId="24906"/>
    <cellStyle name="Output 2 13 5 5" xfId="33238"/>
    <cellStyle name="Output 2 13 5 5 2" xfId="26414"/>
    <cellStyle name="Output 2 13 5 6" xfId="34406"/>
    <cellStyle name="Output 2 13 5 6 2" xfId="27870"/>
    <cellStyle name="Output 2 13 5 7" xfId="32752"/>
    <cellStyle name="Output 2 13 5 7 2" xfId="26179"/>
    <cellStyle name="Output 2 13 5 8" xfId="30111"/>
    <cellStyle name="Output 2 13 5 9" xfId="23349"/>
    <cellStyle name="Output 2 13 6" xfId="26754"/>
    <cellStyle name="Output 2 13 6 2" xfId="31221"/>
    <cellStyle name="Output 2 13 6 2 2" xfId="24427"/>
    <cellStyle name="Output 2 13 6 3" xfId="31526"/>
    <cellStyle name="Output 2 13 6 3 2" xfId="24732"/>
    <cellStyle name="Output 2 13 6 4" xfId="33768"/>
    <cellStyle name="Output 2 13 6 4 2" xfId="36940"/>
    <cellStyle name="Output 2 13 6 5" xfId="34581"/>
    <cellStyle name="Output 2 13 6 5 2" xfId="28479"/>
    <cellStyle name="Output 2 13 6 6" xfId="34735"/>
    <cellStyle name="Output 2 13 6 6 2" xfId="28714"/>
    <cellStyle name="Output 2 13 6 7" xfId="29820"/>
    <cellStyle name="Output 2 13 6 8" xfId="23062"/>
    <cellStyle name="Output 2 13 7" xfId="27023"/>
    <cellStyle name="Output 2 13 7 2" xfId="35301"/>
    <cellStyle name="Output 2 13 7 3" xfId="37833"/>
    <cellStyle name="Output 2 13 8" xfId="27432"/>
    <cellStyle name="Output 2 13 8 2" xfId="29032"/>
    <cellStyle name="Output 2 13 8 3" xfId="35733"/>
    <cellStyle name="Output 2 13 8 4" xfId="22301"/>
    <cellStyle name="Output 2 13 9" xfId="27689"/>
    <cellStyle name="Output 2 14" xfId="20548"/>
    <cellStyle name="Output 2 14 2" xfId="26338"/>
    <cellStyle name="Output 2 14 2 2" xfId="30772"/>
    <cellStyle name="Output 2 14 2 2 2" xfId="23980"/>
    <cellStyle name="Output 2 14 2 3" xfId="31053"/>
    <cellStyle name="Output 2 14 2 3 2" xfId="24259"/>
    <cellStyle name="Output 2 14 2 4" xfId="31696"/>
    <cellStyle name="Output 2 14 2 4 2" xfId="24902"/>
    <cellStyle name="Output 2 14 2 5" xfId="32349"/>
    <cellStyle name="Output 2 14 2 5 2" xfId="25553"/>
    <cellStyle name="Output 2 14 2 6" xfId="34410"/>
    <cellStyle name="Output 2 14 2 6 2" xfId="27874"/>
    <cellStyle name="Output 2 14 2 7" xfId="32487"/>
    <cellStyle name="Output 2 14 2 7 2" xfId="25713"/>
    <cellStyle name="Output 2 14 2 8" xfId="30115"/>
    <cellStyle name="Output 2 14 2 9" xfId="23353"/>
    <cellStyle name="Output 2 14 3" xfId="26758"/>
    <cellStyle name="Output 2 14 3 2" xfId="31225"/>
    <cellStyle name="Output 2 14 3 2 2" xfId="24431"/>
    <cellStyle name="Output 2 14 3 3" xfId="31522"/>
    <cellStyle name="Output 2 14 3 3 2" xfId="24728"/>
    <cellStyle name="Output 2 14 3 4" xfId="33610"/>
    <cellStyle name="Output 2 14 3 4 2" xfId="36443"/>
    <cellStyle name="Output 2 14 3 5" xfId="34585"/>
    <cellStyle name="Output 2 14 3 5 2" xfId="28482"/>
    <cellStyle name="Output 2 14 3 6" xfId="33721"/>
    <cellStyle name="Output 2 14 3 6 2" xfId="26448"/>
    <cellStyle name="Output 2 14 3 7" xfId="29824"/>
    <cellStyle name="Output 2 14 3 8" xfId="23066"/>
    <cellStyle name="Output 2 14 4" xfId="27027"/>
    <cellStyle name="Output 2 14 4 2" xfId="35305"/>
    <cellStyle name="Output 2 14 4 3" xfId="37837"/>
    <cellStyle name="Output 2 14 5" xfId="27436"/>
    <cellStyle name="Output 2 14 5 2" xfId="29036"/>
    <cellStyle name="Output 2 14 5 3" xfId="35737"/>
    <cellStyle name="Output 2 14 5 4" xfId="22305"/>
    <cellStyle name="Output 2 14 6" xfId="27693"/>
    <cellStyle name="Output 2 14 7" xfId="28112"/>
    <cellStyle name="Output 2 14 8" xfId="28341"/>
    <cellStyle name="Output 2 15" xfId="20549"/>
    <cellStyle name="Output 2 15 2" xfId="26339"/>
    <cellStyle name="Output 2 15 2 2" xfId="30773"/>
    <cellStyle name="Output 2 15 2 2 2" xfId="23981"/>
    <cellStyle name="Output 2 15 2 3" xfId="31054"/>
    <cellStyle name="Output 2 15 2 3 2" xfId="24260"/>
    <cellStyle name="Output 2 15 2 4" xfId="31695"/>
    <cellStyle name="Output 2 15 2 4 2" xfId="24901"/>
    <cellStyle name="Output 2 15 2 5" xfId="33007"/>
    <cellStyle name="Output 2 15 2 5 2" xfId="36265"/>
    <cellStyle name="Output 2 15 2 6" xfId="34411"/>
    <cellStyle name="Output 2 15 2 6 2" xfId="27875"/>
    <cellStyle name="Output 2 15 2 7" xfId="32162"/>
    <cellStyle name="Output 2 15 2 7 2" xfId="25368"/>
    <cellStyle name="Output 2 15 2 8" xfId="30116"/>
    <cellStyle name="Output 2 15 2 9" xfId="23354"/>
    <cellStyle name="Output 2 15 3" xfId="26759"/>
    <cellStyle name="Output 2 15 3 2" xfId="31226"/>
    <cellStyle name="Output 2 15 3 2 2" xfId="24432"/>
    <cellStyle name="Output 2 15 3 3" xfId="31521"/>
    <cellStyle name="Output 2 15 3 3 2" xfId="24727"/>
    <cellStyle name="Output 2 15 3 4" xfId="33452"/>
    <cellStyle name="Output 2 15 3 4 2" xfId="37201"/>
    <cellStyle name="Output 2 15 3 5" xfId="34586"/>
    <cellStyle name="Output 2 15 3 5 2" xfId="28483"/>
    <cellStyle name="Output 2 15 3 6" xfId="33687"/>
    <cellStyle name="Output 2 15 3 6 2" xfId="36077"/>
    <cellStyle name="Output 2 15 3 7" xfId="29825"/>
    <cellStyle name="Output 2 15 3 8" xfId="23067"/>
    <cellStyle name="Output 2 15 4" xfId="27028"/>
    <cellStyle name="Output 2 15 4 2" xfId="35306"/>
    <cellStyle name="Output 2 15 4 3" xfId="37838"/>
    <cellStyle name="Output 2 15 5" xfId="27437"/>
    <cellStyle name="Output 2 15 5 2" xfId="29037"/>
    <cellStyle name="Output 2 15 5 3" xfId="35738"/>
    <cellStyle name="Output 2 15 5 4" xfId="22306"/>
    <cellStyle name="Output 2 15 6" xfId="27694"/>
    <cellStyle name="Output 2 15 7" xfId="28113"/>
    <cellStyle name="Output 2 15 8" xfId="28342"/>
    <cellStyle name="Output 2 16" xfId="20550"/>
    <cellStyle name="Output 2 16 2" xfId="26340"/>
    <cellStyle name="Output 2 16 2 2" xfId="30774"/>
    <cellStyle name="Output 2 16 2 2 2" xfId="23982"/>
    <cellStyle name="Output 2 16 2 3" xfId="31055"/>
    <cellStyle name="Output 2 16 2 3 2" xfId="24261"/>
    <cellStyle name="Output 2 16 2 4" xfId="31694"/>
    <cellStyle name="Output 2 16 2 4 2" xfId="24900"/>
    <cellStyle name="Output 2 16 2 5" xfId="33589"/>
    <cellStyle name="Output 2 16 2 5 2" xfId="36932"/>
    <cellStyle name="Output 2 16 2 6" xfId="34412"/>
    <cellStyle name="Output 2 16 2 6 2" xfId="27876"/>
    <cellStyle name="Output 2 16 2 7" xfId="32751"/>
    <cellStyle name="Output 2 16 2 7 2" xfId="26174"/>
    <cellStyle name="Output 2 16 2 8" xfId="30117"/>
    <cellStyle name="Output 2 16 2 9" xfId="23355"/>
    <cellStyle name="Output 2 16 3" xfId="26760"/>
    <cellStyle name="Output 2 16 3 2" xfId="31227"/>
    <cellStyle name="Output 2 16 3 2 2" xfId="24433"/>
    <cellStyle name="Output 2 16 3 3" xfId="31520"/>
    <cellStyle name="Output 2 16 3 3 2" xfId="24726"/>
    <cellStyle name="Output 2 16 3 4" xfId="33513"/>
    <cellStyle name="Output 2 16 3 4 2" xfId="36923"/>
    <cellStyle name="Output 2 16 3 5" xfId="34587"/>
    <cellStyle name="Output 2 16 3 5 2" xfId="28484"/>
    <cellStyle name="Output 2 16 3 6" xfId="32128"/>
    <cellStyle name="Output 2 16 3 6 2" xfId="25334"/>
    <cellStyle name="Output 2 16 3 7" xfId="29826"/>
    <cellStyle name="Output 2 16 3 8" xfId="23068"/>
    <cellStyle name="Output 2 16 4" xfId="27029"/>
    <cellStyle name="Output 2 16 4 2" xfId="35307"/>
    <cellStyle name="Output 2 16 4 3" xfId="37839"/>
    <cellStyle name="Output 2 16 5" xfId="27438"/>
    <cellStyle name="Output 2 16 5 2" xfId="29038"/>
    <cellStyle name="Output 2 16 5 3" xfId="35739"/>
    <cellStyle name="Output 2 16 5 4" xfId="22307"/>
    <cellStyle name="Output 2 16 6" xfId="27695"/>
    <cellStyle name="Output 2 16 7" xfId="28114"/>
    <cellStyle name="Output 2 16 8" xfId="28343"/>
    <cellStyle name="Output 2 17" xfId="26318"/>
    <cellStyle name="Output 2 17 2" xfId="30753"/>
    <cellStyle name="Output 2 17 2 2" xfId="23961"/>
    <cellStyle name="Output 2 17 3" xfId="31034"/>
    <cellStyle name="Output 2 17 3 2" xfId="24240"/>
    <cellStyle name="Output 2 17 4" xfId="31715"/>
    <cellStyle name="Output 2 17 4 2" xfId="24921"/>
    <cellStyle name="Output 2 17 5" xfId="33242"/>
    <cellStyle name="Output 2 17 5 2" xfId="36450"/>
    <cellStyle name="Output 2 17 6" xfId="34391"/>
    <cellStyle name="Output 2 17 6 2" xfId="27855"/>
    <cellStyle name="Output 2 17 7" xfId="32490"/>
    <cellStyle name="Output 2 17 7 2" xfId="25728"/>
    <cellStyle name="Output 2 17 8" xfId="30095"/>
    <cellStyle name="Output 2 17 9" xfId="23333"/>
    <cellStyle name="Output 2 18" xfId="26739"/>
    <cellStyle name="Output 2 18 2" xfId="31206"/>
    <cellStyle name="Output 2 18 2 2" xfId="24412"/>
    <cellStyle name="Output 2 18 3" xfId="31541"/>
    <cellStyle name="Output 2 18 3 2" xfId="24747"/>
    <cellStyle name="Output 2 18 4" xfId="33213"/>
    <cellStyle name="Output 2 18 4 2" xfId="36153"/>
    <cellStyle name="Output 2 18 5" xfId="34566"/>
    <cellStyle name="Output 2 18 5 2" xfId="28464"/>
    <cellStyle name="Output 2 18 6" xfId="32424"/>
    <cellStyle name="Output 2 18 6 2" xfId="25626"/>
    <cellStyle name="Output 2 18 7" xfId="29805"/>
    <cellStyle name="Output 2 18 8" xfId="23047"/>
    <cellStyle name="Output 2 19" xfId="26723"/>
    <cellStyle name="Output 2 19 2" xfId="35286"/>
    <cellStyle name="Output 2 19 3" xfId="37818"/>
    <cellStyle name="Output 2 2" xfId="20551"/>
    <cellStyle name="Output 2 2 10" xfId="26341"/>
    <cellStyle name="Output 2 2 10 2" xfId="30775"/>
    <cellStyle name="Output 2 2 10 2 2" xfId="23983"/>
    <cellStyle name="Output 2 2 10 3" xfId="31056"/>
    <cellStyle name="Output 2 2 10 3 2" xfId="24262"/>
    <cellStyle name="Output 2 2 10 4" xfId="31693"/>
    <cellStyle name="Output 2 2 10 4 2" xfId="24899"/>
    <cellStyle name="Output 2 2 10 5" xfId="33524"/>
    <cellStyle name="Output 2 2 10 5 2" xfId="36005"/>
    <cellStyle name="Output 2 2 10 6" xfId="34413"/>
    <cellStyle name="Output 2 2 10 6 2" xfId="27877"/>
    <cellStyle name="Output 2 2 10 7" xfId="32750"/>
    <cellStyle name="Output 2 2 10 7 2" xfId="26172"/>
    <cellStyle name="Output 2 2 10 8" xfId="30118"/>
    <cellStyle name="Output 2 2 10 9" xfId="23356"/>
    <cellStyle name="Output 2 2 11" xfId="26761"/>
    <cellStyle name="Output 2 2 11 2" xfId="31228"/>
    <cellStyle name="Output 2 2 11 2 2" xfId="24434"/>
    <cellStyle name="Output 2 2 11 3" xfId="31519"/>
    <cellStyle name="Output 2 2 11 3 2" xfId="24725"/>
    <cellStyle name="Output 2 2 11 4" xfId="33899"/>
    <cellStyle name="Output 2 2 11 4 2" xfId="26458"/>
    <cellStyle name="Output 2 2 11 5" xfId="34588"/>
    <cellStyle name="Output 2 2 11 5 2" xfId="28485"/>
    <cellStyle name="Output 2 2 11 6" xfId="32695"/>
    <cellStyle name="Output 2 2 11 6 2" xfId="26122"/>
    <cellStyle name="Output 2 2 11 7" xfId="29827"/>
    <cellStyle name="Output 2 2 11 8" xfId="23069"/>
    <cellStyle name="Output 2 2 12" xfId="27030"/>
    <cellStyle name="Output 2 2 12 2" xfId="35308"/>
    <cellStyle name="Output 2 2 12 3" xfId="37840"/>
    <cellStyle name="Output 2 2 13" xfId="27439"/>
    <cellStyle name="Output 2 2 13 2" xfId="29039"/>
    <cellStyle name="Output 2 2 13 3" xfId="35740"/>
    <cellStyle name="Output 2 2 13 4" xfId="22308"/>
    <cellStyle name="Output 2 2 14" xfId="27696"/>
    <cellStyle name="Output 2 2 15" xfId="28115"/>
    <cellStyle name="Output 2 2 16" xfId="28344"/>
    <cellStyle name="Output 2 2 2" xfId="20552"/>
    <cellStyle name="Output 2 2 2 10" xfId="28116"/>
    <cellStyle name="Output 2 2 2 11" xfId="28345"/>
    <cellStyle name="Output 2 2 2 2" xfId="20553"/>
    <cellStyle name="Output 2 2 2 2 2" xfId="26343"/>
    <cellStyle name="Output 2 2 2 2 2 2" xfId="30777"/>
    <cellStyle name="Output 2 2 2 2 2 2 2" xfId="23985"/>
    <cellStyle name="Output 2 2 2 2 2 3" xfId="31058"/>
    <cellStyle name="Output 2 2 2 2 2 3 2" xfId="24264"/>
    <cellStyle name="Output 2 2 2 2 2 4" xfId="31691"/>
    <cellStyle name="Output 2 2 2 2 2 4 2" xfId="24897"/>
    <cellStyle name="Output 2 2 2 2 2 5" xfId="32330"/>
    <cellStyle name="Output 2 2 2 2 2 5 2" xfId="25534"/>
    <cellStyle name="Output 2 2 2 2 2 6" xfId="34415"/>
    <cellStyle name="Output 2 2 2 2 2 6 2" xfId="27879"/>
    <cellStyle name="Output 2 2 2 2 2 7" xfId="32297"/>
    <cellStyle name="Output 2 2 2 2 2 7 2" xfId="25501"/>
    <cellStyle name="Output 2 2 2 2 2 8" xfId="30120"/>
    <cellStyle name="Output 2 2 2 2 2 9" xfId="23358"/>
    <cellStyle name="Output 2 2 2 2 3" xfId="26763"/>
    <cellStyle name="Output 2 2 2 2 3 2" xfId="31230"/>
    <cellStyle name="Output 2 2 2 2 3 2 2" xfId="24436"/>
    <cellStyle name="Output 2 2 2 2 3 3" xfId="31517"/>
    <cellStyle name="Output 2 2 2 2 3 3 2" xfId="24723"/>
    <cellStyle name="Output 2 2 2 2 3 4" xfId="33222"/>
    <cellStyle name="Output 2 2 2 2 3 4 2" xfId="26412"/>
    <cellStyle name="Output 2 2 2 2 3 5" xfId="34590"/>
    <cellStyle name="Output 2 2 2 2 3 5 2" xfId="28487"/>
    <cellStyle name="Output 2 2 2 2 3 6" xfId="32210"/>
    <cellStyle name="Output 2 2 2 2 3 6 2" xfId="25416"/>
    <cellStyle name="Output 2 2 2 2 3 7" xfId="29829"/>
    <cellStyle name="Output 2 2 2 2 3 8" xfId="23071"/>
    <cellStyle name="Output 2 2 2 2 4" xfId="27032"/>
    <cellStyle name="Output 2 2 2 2 4 2" xfId="35310"/>
    <cellStyle name="Output 2 2 2 2 4 3" xfId="37842"/>
    <cellStyle name="Output 2 2 2 2 5" xfId="27441"/>
    <cellStyle name="Output 2 2 2 2 5 2" xfId="29041"/>
    <cellStyle name="Output 2 2 2 2 5 3" xfId="35742"/>
    <cellStyle name="Output 2 2 2 2 5 4" xfId="22310"/>
    <cellStyle name="Output 2 2 2 2 6" xfId="27698"/>
    <cellStyle name="Output 2 2 2 2 7" xfId="28117"/>
    <cellStyle name="Output 2 2 2 2 8" xfId="28346"/>
    <cellStyle name="Output 2 2 2 3" xfId="20554"/>
    <cellStyle name="Output 2 2 2 3 2" xfId="26344"/>
    <cellStyle name="Output 2 2 2 3 2 2" xfId="30778"/>
    <cellStyle name="Output 2 2 2 3 2 2 2" xfId="23986"/>
    <cellStyle name="Output 2 2 2 3 2 3" xfId="31059"/>
    <cellStyle name="Output 2 2 2 3 2 3 2" xfId="24265"/>
    <cellStyle name="Output 2 2 2 3 2 4" xfId="31690"/>
    <cellStyle name="Output 2 2 2 3 2 4 2" xfId="24896"/>
    <cellStyle name="Output 2 2 2 3 2 5" xfId="33175"/>
    <cellStyle name="Output 2 2 2 3 2 5 2" xfId="36254"/>
    <cellStyle name="Output 2 2 2 3 2 6" xfId="34416"/>
    <cellStyle name="Output 2 2 2 3 2 6 2" xfId="27880"/>
    <cellStyle name="Output 2 2 2 3 2 7" xfId="32749"/>
    <cellStyle name="Output 2 2 2 3 2 7 2" xfId="20968"/>
    <cellStyle name="Output 2 2 2 3 2 8" xfId="30121"/>
    <cellStyle name="Output 2 2 2 3 2 9" xfId="23359"/>
    <cellStyle name="Output 2 2 2 3 3" xfId="26764"/>
    <cellStyle name="Output 2 2 2 3 3 2" xfId="31231"/>
    <cellStyle name="Output 2 2 2 3 3 2 2" xfId="24437"/>
    <cellStyle name="Output 2 2 2 3 3 3" xfId="31516"/>
    <cellStyle name="Output 2 2 2 3 3 3 2" xfId="24722"/>
    <cellStyle name="Output 2 2 2 3 3 4" xfId="33214"/>
    <cellStyle name="Output 2 2 2 3 3 4 2" xfId="35941"/>
    <cellStyle name="Output 2 2 2 3 3 5" xfId="34591"/>
    <cellStyle name="Output 2 2 2 3 3 5 2" xfId="28488"/>
    <cellStyle name="Output 2 2 2 3 3 6" xfId="33795"/>
    <cellStyle name="Output 2 2 2 3 3 6 2" xfId="37181"/>
    <cellStyle name="Output 2 2 2 3 3 7" xfId="29830"/>
    <cellStyle name="Output 2 2 2 3 3 8" xfId="23072"/>
    <cellStyle name="Output 2 2 2 3 4" xfId="27033"/>
    <cellStyle name="Output 2 2 2 3 4 2" xfId="35311"/>
    <cellStyle name="Output 2 2 2 3 4 3" xfId="37843"/>
    <cellStyle name="Output 2 2 2 3 5" xfId="27442"/>
    <cellStyle name="Output 2 2 2 3 5 2" xfId="29042"/>
    <cellStyle name="Output 2 2 2 3 5 3" xfId="35743"/>
    <cellStyle name="Output 2 2 2 3 5 4" xfId="22311"/>
    <cellStyle name="Output 2 2 2 3 6" xfId="27699"/>
    <cellStyle name="Output 2 2 2 3 7" xfId="28118"/>
    <cellStyle name="Output 2 2 2 3 8" xfId="28347"/>
    <cellStyle name="Output 2 2 2 4" xfId="20555"/>
    <cellStyle name="Output 2 2 2 4 2" xfId="26345"/>
    <cellStyle name="Output 2 2 2 4 2 2" xfId="30779"/>
    <cellStyle name="Output 2 2 2 4 2 2 2" xfId="23987"/>
    <cellStyle name="Output 2 2 2 4 2 3" xfId="31060"/>
    <cellStyle name="Output 2 2 2 4 2 3 2" xfId="24266"/>
    <cellStyle name="Output 2 2 2 4 2 4" xfId="31689"/>
    <cellStyle name="Output 2 2 2 4 2 4 2" xfId="24895"/>
    <cellStyle name="Output 2 2 2 4 2 5" xfId="32352"/>
    <cellStyle name="Output 2 2 2 4 2 5 2" xfId="25556"/>
    <cellStyle name="Output 2 2 2 4 2 6" xfId="34417"/>
    <cellStyle name="Output 2 2 2 4 2 6 2" xfId="27881"/>
    <cellStyle name="Output 2 2 2 4 2 7" xfId="32481"/>
    <cellStyle name="Output 2 2 2 4 2 7 2" xfId="25682"/>
    <cellStyle name="Output 2 2 2 4 2 8" xfId="30122"/>
    <cellStyle name="Output 2 2 2 4 2 9" xfId="23360"/>
    <cellStyle name="Output 2 2 2 4 3" xfId="26765"/>
    <cellStyle name="Output 2 2 2 4 3 2" xfId="31232"/>
    <cellStyle name="Output 2 2 2 4 3 2 2" xfId="24438"/>
    <cellStyle name="Output 2 2 2 4 3 3" xfId="31515"/>
    <cellStyle name="Output 2 2 2 4 3 3 2" xfId="24721"/>
    <cellStyle name="Output 2 2 2 4 3 4" xfId="33182"/>
    <cellStyle name="Output 2 2 2 4 3 4 2" xfId="36359"/>
    <cellStyle name="Output 2 2 2 4 3 5" xfId="34592"/>
    <cellStyle name="Output 2 2 2 4 3 5 2" xfId="28489"/>
    <cellStyle name="Output 2 2 2 4 3 6" xfId="33098"/>
    <cellStyle name="Output 2 2 2 4 3 6 2" xfId="36259"/>
    <cellStyle name="Output 2 2 2 4 3 7" xfId="29831"/>
    <cellStyle name="Output 2 2 2 4 3 8" xfId="23073"/>
    <cellStyle name="Output 2 2 2 4 4" xfId="27034"/>
    <cellStyle name="Output 2 2 2 4 4 2" xfId="35312"/>
    <cellStyle name="Output 2 2 2 4 4 3" xfId="37844"/>
    <cellStyle name="Output 2 2 2 4 5" xfId="27443"/>
    <cellStyle name="Output 2 2 2 4 5 2" xfId="29043"/>
    <cellStyle name="Output 2 2 2 4 5 3" xfId="35744"/>
    <cellStyle name="Output 2 2 2 4 5 4" xfId="22312"/>
    <cellStyle name="Output 2 2 2 4 6" xfId="27700"/>
    <cellStyle name="Output 2 2 2 4 7" xfId="28119"/>
    <cellStyle name="Output 2 2 2 4 8" xfId="28348"/>
    <cellStyle name="Output 2 2 2 5" xfId="26342"/>
    <cellStyle name="Output 2 2 2 5 2" xfId="30776"/>
    <cellStyle name="Output 2 2 2 5 2 2" xfId="23984"/>
    <cellStyle name="Output 2 2 2 5 3" xfId="31057"/>
    <cellStyle name="Output 2 2 2 5 3 2" xfId="24263"/>
    <cellStyle name="Output 2 2 2 5 4" xfId="31692"/>
    <cellStyle name="Output 2 2 2 5 4 2" xfId="24898"/>
    <cellStyle name="Output 2 2 2 5 5" xfId="33442"/>
    <cellStyle name="Output 2 2 2 5 5 2" xfId="36168"/>
    <cellStyle name="Output 2 2 2 5 6" xfId="34414"/>
    <cellStyle name="Output 2 2 2 5 6 2" xfId="27878"/>
    <cellStyle name="Output 2 2 2 5 7" xfId="32482"/>
    <cellStyle name="Output 2 2 2 5 7 2" xfId="25683"/>
    <cellStyle name="Output 2 2 2 5 8" xfId="30119"/>
    <cellStyle name="Output 2 2 2 5 9" xfId="23357"/>
    <cellStyle name="Output 2 2 2 6" xfId="26762"/>
    <cellStyle name="Output 2 2 2 6 2" xfId="31229"/>
    <cellStyle name="Output 2 2 2 6 2 2" xfId="24435"/>
    <cellStyle name="Output 2 2 2 6 3" xfId="31518"/>
    <cellStyle name="Output 2 2 2 6 3 2" xfId="24724"/>
    <cellStyle name="Output 2 2 2 6 4" xfId="33540"/>
    <cellStyle name="Output 2 2 2 6 4 2" xfId="36000"/>
    <cellStyle name="Output 2 2 2 6 5" xfId="34589"/>
    <cellStyle name="Output 2 2 2 6 5 2" xfId="28486"/>
    <cellStyle name="Output 2 2 2 6 6" xfId="32452"/>
    <cellStyle name="Output 2 2 2 6 6 2" xfId="25653"/>
    <cellStyle name="Output 2 2 2 6 7" xfId="29828"/>
    <cellStyle name="Output 2 2 2 6 8" xfId="23070"/>
    <cellStyle name="Output 2 2 2 7" xfId="27031"/>
    <cellStyle name="Output 2 2 2 7 2" xfId="35309"/>
    <cellStyle name="Output 2 2 2 7 3" xfId="37841"/>
    <cellStyle name="Output 2 2 2 8" xfId="27440"/>
    <cellStyle name="Output 2 2 2 8 2" xfId="29040"/>
    <cellStyle name="Output 2 2 2 8 3" xfId="35741"/>
    <cellStyle name="Output 2 2 2 8 4" xfId="22309"/>
    <cellStyle name="Output 2 2 2 9" xfId="27697"/>
    <cellStyle name="Output 2 2 3" xfId="20556"/>
    <cellStyle name="Output 2 2 3 10" xfId="28120"/>
    <cellStyle name="Output 2 2 3 11" xfId="28349"/>
    <cellStyle name="Output 2 2 3 2" xfId="20557"/>
    <cellStyle name="Output 2 2 3 2 2" xfId="26347"/>
    <cellStyle name="Output 2 2 3 2 2 2" xfId="30781"/>
    <cellStyle name="Output 2 2 3 2 2 2 2" xfId="23989"/>
    <cellStyle name="Output 2 2 3 2 2 3" xfId="31062"/>
    <cellStyle name="Output 2 2 3 2 2 3 2" xfId="24268"/>
    <cellStyle name="Output 2 2 3 2 2 4" xfId="31687"/>
    <cellStyle name="Output 2 2 3 2 2 4 2" xfId="24893"/>
    <cellStyle name="Output 2 2 3 2 2 5" xfId="33008"/>
    <cellStyle name="Output 2 2 3 2 2 5 2" xfId="36038"/>
    <cellStyle name="Output 2 2 3 2 2 6" xfId="34419"/>
    <cellStyle name="Output 2 2 3 2 2 6 2" xfId="27883"/>
    <cellStyle name="Output 2 2 3 2 2 7" xfId="32748"/>
    <cellStyle name="Output 2 2 3 2 2 7 2" xfId="20971"/>
    <cellStyle name="Output 2 2 3 2 2 8" xfId="30124"/>
    <cellStyle name="Output 2 2 3 2 2 9" xfId="23362"/>
    <cellStyle name="Output 2 2 3 2 3" xfId="26767"/>
    <cellStyle name="Output 2 2 3 2 3 2" xfId="31234"/>
    <cellStyle name="Output 2 2 3 2 3 2 2" xfId="24440"/>
    <cellStyle name="Output 2 2 3 2 3 3" xfId="31513"/>
    <cellStyle name="Output 2 2 3 2 3 3 2" xfId="24719"/>
    <cellStyle name="Output 2 2 3 2 3 4" xfId="33886"/>
    <cellStyle name="Output 2 2 3 2 3 4 2" xfId="36614"/>
    <cellStyle name="Output 2 2 3 2 3 5" xfId="34594"/>
    <cellStyle name="Output 2 2 3 2 3 5 2" xfId="28491"/>
    <cellStyle name="Output 2 2 3 2 3 6" xfId="32407"/>
    <cellStyle name="Output 2 2 3 2 3 6 2" xfId="25609"/>
    <cellStyle name="Output 2 2 3 2 3 7" xfId="29833"/>
    <cellStyle name="Output 2 2 3 2 3 8" xfId="23075"/>
    <cellStyle name="Output 2 2 3 2 4" xfId="27036"/>
    <cellStyle name="Output 2 2 3 2 4 2" xfId="35314"/>
    <cellStyle name="Output 2 2 3 2 4 3" xfId="37846"/>
    <cellStyle name="Output 2 2 3 2 5" xfId="27445"/>
    <cellStyle name="Output 2 2 3 2 5 2" xfId="29045"/>
    <cellStyle name="Output 2 2 3 2 5 3" xfId="35746"/>
    <cellStyle name="Output 2 2 3 2 5 4" xfId="22314"/>
    <cellStyle name="Output 2 2 3 2 6" xfId="27702"/>
    <cellStyle name="Output 2 2 3 2 7" xfId="28121"/>
    <cellStyle name="Output 2 2 3 2 8" xfId="28350"/>
    <cellStyle name="Output 2 2 3 3" xfId="20558"/>
    <cellStyle name="Output 2 2 3 3 2" xfId="26348"/>
    <cellStyle name="Output 2 2 3 3 2 2" xfId="30782"/>
    <cellStyle name="Output 2 2 3 3 2 2 2" xfId="23990"/>
    <cellStyle name="Output 2 2 3 3 2 3" xfId="31063"/>
    <cellStyle name="Output 2 2 3 3 2 3 2" xfId="24269"/>
    <cellStyle name="Output 2 2 3 3 2 4" xfId="31686"/>
    <cellStyle name="Output 2 2 3 3 2 4 2" xfId="24892"/>
    <cellStyle name="Output 2 2 3 3 2 5" xfId="33489"/>
    <cellStyle name="Output 2 2 3 3 2 5 2" xfId="36831"/>
    <cellStyle name="Output 2 2 3 3 2 6" xfId="34420"/>
    <cellStyle name="Output 2 2 3 3 2 6 2" xfId="27884"/>
    <cellStyle name="Output 2 2 3 3 2 7" xfId="32480"/>
    <cellStyle name="Output 2 2 3 3 2 7 2" xfId="25681"/>
    <cellStyle name="Output 2 2 3 3 2 8" xfId="30125"/>
    <cellStyle name="Output 2 2 3 3 2 9" xfId="23363"/>
    <cellStyle name="Output 2 2 3 3 3" xfId="26768"/>
    <cellStyle name="Output 2 2 3 3 3 2" xfId="31235"/>
    <cellStyle name="Output 2 2 3 3 3 2 2" xfId="24441"/>
    <cellStyle name="Output 2 2 3 3 3 3" xfId="31512"/>
    <cellStyle name="Output 2 2 3 3 3 3 2" xfId="24718"/>
    <cellStyle name="Output 2 2 3 3 3 4" xfId="33780"/>
    <cellStyle name="Output 2 2 3 3 3 4 2" xfId="26451"/>
    <cellStyle name="Output 2 2 3 3 3 5" xfId="34595"/>
    <cellStyle name="Output 2 2 3 3 3 5 2" xfId="28492"/>
    <cellStyle name="Output 2 2 3 3 3 6" xfId="32694"/>
    <cellStyle name="Output 2 2 3 3 3 6 2" xfId="26121"/>
    <cellStyle name="Output 2 2 3 3 3 7" xfId="29834"/>
    <cellStyle name="Output 2 2 3 3 3 8" xfId="23076"/>
    <cellStyle name="Output 2 2 3 3 4" xfId="27037"/>
    <cellStyle name="Output 2 2 3 3 4 2" xfId="35315"/>
    <cellStyle name="Output 2 2 3 3 4 3" xfId="37847"/>
    <cellStyle name="Output 2 2 3 3 5" xfId="27446"/>
    <cellStyle name="Output 2 2 3 3 5 2" xfId="29046"/>
    <cellStyle name="Output 2 2 3 3 5 3" xfId="35747"/>
    <cellStyle name="Output 2 2 3 3 5 4" xfId="22315"/>
    <cellStyle name="Output 2 2 3 3 6" xfId="27703"/>
    <cellStyle name="Output 2 2 3 3 7" xfId="28122"/>
    <cellStyle name="Output 2 2 3 3 8" xfId="28351"/>
    <cellStyle name="Output 2 2 3 4" xfId="20559"/>
    <cellStyle name="Output 2 2 3 4 2" xfId="26349"/>
    <cellStyle name="Output 2 2 3 4 2 2" xfId="30783"/>
    <cellStyle name="Output 2 2 3 4 2 2 2" xfId="23991"/>
    <cellStyle name="Output 2 2 3 4 2 3" xfId="31064"/>
    <cellStyle name="Output 2 2 3 4 2 3 2" xfId="24270"/>
    <cellStyle name="Output 2 2 3 4 2 4" xfId="31685"/>
    <cellStyle name="Output 2 2 3 4 2 4 2" xfId="24891"/>
    <cellStyle name="Output 2 2 3 4 2 5" xfId="32319"/>
    <cellStyle name="Output 2 2 3 4 2 5 2" xfId="25523"/>
    <cellStyle name="Output 2 2 3 4 2 6" xfId="34421"/>
    <cellStyle name="Output 2 2 3 4 2 6 2" xfId="27885"/>
    <cellStyle name="Output 2 2 3 4 2 7" xfId="32550"/>
    <cellStyle name="Output 2 2 3 4 2 7 2" xfId="25831"/>
    <cellStyle name="Output 2 2 3 4 2 8" xfId="30126"/>
    <cellStyle name="Output 2 2 3 4 2 9" xfId="23364"/>
    <cellStyle name="Output 2 2 3 4 3" xfId="26769"/>
    <cellStyle name="Output 2 2 3 4 3 2" xfId="31236"/>
    <cellStyle name="Output 2 2 3 4 3 2 2" xfId="24442"/>
    <cellStyle name="Output 2 2 3 4 3 3" xfId="31511"/>
    <cellStyle name="Output 2 2 3 4 3 3 2" xfId="24717"/>
    <cellStyle name="Output 2 2 3 4 3 4" xfId="33029"/>
    <cellStyle name="Output 2 2 3 4 3 4 2" xfId="36369"/>
    <cellStyle name="Output 2 2 3 4 3 5" xfId="34596"/>
    <cellStyle name="Output 2 2 3 4 3 5 2" xfId="28493"/>
    <cellStyle name="Output 2 2 3 4 3 6" xfId="32150"/>
    <cellStyle name="Output 2 2 3 4 3 6 2" xfId="25356"/>
    <cellStyle name="Output 2 2 3 4 3 7" xfId="29835"/>
    <cellStyle name="Output 2 2 3 4 3 8" xfId="23077"/>
    <cellStyle name="Output 2 2 3 4 4" xfId="27038"/>
    <cellStyle name="Output 2 2 3 4 4 2" xfId="35316"/>
    <cellStyle name="Output 2 2 3 4 4 3" xfId="37848"/>
    <cellStyle name="Output 2 2 3 4 5" xfId="27447"/>
    <cellStyle name="Output 2 2 3 4 5 2" xfId="29047"/>
    <cellStyle name="Output 2 2 3 4 5 3" xfId="35748"/>
    <cellStyle name="Output 2 2 3 4 5 4" xfId="22316"/>
    <cellStyle name="Output 2 2 3 4 6" xfId="27704"/>
    <cellStyle name="Output 2 2 3 4 7" xfId="28123"/>
    <cellStyle name="Output 2 2 3 4 8" xfId="28352"/>
    <cellStyle name="Output 2 2 3 5" xfId="26346"/>
    <cellStyle name="Output 2 2 3 5 2" xfId="30780"/>
    <cellStyle name="Output 2 2 3 5 2 2" xfId="23988"/>
    <cellStyle name="Output 2 2 3 5 3" xfId="31061"/>
    <cellStyle name="Output 2 2 3 5 3 2" xfId="24267"/>
    <cellStyle name="Output 2 2 3 5 4" xfId="31688"/>
    <cellStyle name="Output 2 2 3 5 4 2" xfId="24894"/>
    <cellStyle name="Output 2 2 3 5 5" xfId="33531"/>
    <cellStyle name="Output 2 2 3 5 5 2" xfId="36333"/>
    <cellStyle name="Output 2 2 3 5 6" xfId="34418"/>
    <cellStyle name="Output 2 2 3 5 6 2" xfId="27882"/>
    <cellStyle name="Output 2 2 3 5 7" xfId="33107"/>
    <cellStyle name="Output 2 2 3 5 7 2" xfId="36146"/>
    <cellStyle name="Output 2 2 3 5 8" xfId="30123"/>
    <cellStyle name="Output 2 2 3 5 9" xfId="23361"/>
    <cellStyle name="Output 2 2 3 6" xfId="26766"/>
    <cellStyle name="Output 2 2 3 6 2" xfId="31233"/>
    <cellStyle name="Output 2 2 3 6 2 2" xfId="24439"/>
    <cellStyle name="Output 2 2 3 6 3" xfId="31514"/>
    <cellStyle name="Output 2 2 3 6 3 2" xfId="24720"/>
    <cellStyle name="Output 2 2 3 6 4" xfId="32325"/>
    <cellStyle name="Output 2 2 3 6 4 2" xfId="25529"/>
    <cellStyle name="Output 2 2 3 6 5" xfId="34593"/>
    <cellStyle name="Output 2 2 3 6 5 2" xfId="28490"/>
    <cellStyle name="Output 2 2 3 6 6" xfId="32178"/>
    <cellStyle name="Output 2 2 3 6 6 2" xfId="25384"/>
    <cellStyle name="Output 2 2 3 6 7" xfId="29832"/>
    <cellStyle name="Output 2 2 3 6 8" xfId="23074"/>
    <cellStyle name="Output 2 2 3 7" xfId="27035"/>
    <cellStyle name="Output 2 2 3 7 2" xfId="35313"/>
    <cellStyle name="Output 2 2 3 7 3" xfId="37845"/>
    <cellStyle name="Output 2 2 3 8" xfId="27444"/>
    <cellStyle name="Output 2 2 3 8 2" xfId="29044"/>
    <cellStyle name="Output 2 2 3 8 3" xfId="35745"/>
    <cellStyle name="Output 2 2 3 8 4" xfId="22313"/>
    <cellStyle name="Output 2 2 3 9" xfId="27701"/>
    <cellStyle name="Output 2 2 4" xfId="20560"/>
    <cellStyle name="Output 2 2 4 10" xfId="28124"/>
    <cellStyle name="Output 2 2 4 11" xfId="28353"/>
    <cellStyle name="Output 2 2 4 2" xfId="20561"/>
    <cellStyle name="Output 2 2 4 2 2" xfId="26351"/>
    <cellStyle name="Output 2 2 4 2 2 2" xfId="30785"/>
    <cellStyle name="Output 2 2 4 2 2 2 2" xfId="23993"/>
    <cellStyle name="Output 2 2 4 2 2 3" xfId="31066"/>
    <cellStyle name="Output 2 2 4 2 2 3 2" xfId="24272"/>
    <cellStyle name="Output 2 2 4 2 2 4" xfId="31683"/>
    <cellStyle name="Output 2 2 4 2 2 4 2" xfId="24889"/>
    <cellStyle name="Output 2 2 4 2 2 5" xfId="33444"/>
    <cellStyle name="Output 2 2 4 2 2 5 2" xfId="37000"/>
    <cellStyle name="Output 2 2 4 2 2 6" xfId="34423"/>
    <cellStyle name="Output 2 2 4 2 2 6 2" xfId="27887"/>
    <cellStyle name="Output 2 2 4 2 2 7" xfId="32549"/>
    <cellStyle name="Output 2 2 4 2 2 7 2" xfId="25830"/>
    <cellStyle name="Output 2 2 4 2 2 8" xfId="30128"/>
    <cellStyle name="Output 2 2 4 2 2 9" xfId="23366"/>
    <cellStyle name="Output 2 2 4 2 3" xfId="26771"/>
    <cellStyle name="Output 2 2 4 2 3 2" xfId="31238"/>
    <cellStyle name="Output 2 2 4 2 3 2 2" xfId="24444"/>
    <cellStyle name="Output 2 2 4 2 3 3" xfId="31509"/>
    <cellStyle name="Output 2 2 4 2 3 3 2" xfId="24715"/>
    <cellStyle name="Output 2 2 4 2 3 4" xfId="32338"/>
    <cellStyle name="Output 2 2 4 2 3 4 2" xfId="25542"/>
    <cellStyle name="Output 2 2 4 2 3 5" xfId="34598"/>
    <cellStyle name="Output 2 2 4 2 3 5 2" xfId="28495"/>
    <cellStyle name="Output 2 2 4 2 3 6" xfId="32252"/>
    <cellStyle name="Output 2 2 4 2 3 6 2" xfId="25457"/>
    <cellStyle name="Output 2 2 4 2 3 7" xfId="29837"/>
    <cellStyle name="Output 2 2 4 2 3 8" xfId="23079"/>
    <cellStyle name="Output 2 2 4 2 4" xfId="27040"/>
    <cellStyle name="Output 2 2 4 2 4 2" xfId="35318"/>
    <cellStyle name="Output 2 2 4 2 4 3" xfId="37850"/>
    <cellStyle name="Output 2 2 4 2 5" xfId="27449"/>
    <cellStyle name="Output 2 2 4 2 5 2" xfId="29049"/>
    <cellStyle name="Output 2 2 4 2 5 3" xfId="35750"/>
    <cellStyle name="Output 2 2 4 2 5 4" xfId="22318"/>
    <cellStyle name="Output 2 2 4 2 6" xfId="27706"/>
    <cellStyle name="Output 2 2 4 2 7" xfId="28125"/>
    <cellStyle name="Output 2 2 4 2 8" xfId="28354"/>
    <cellStyle name="Output 2 2 4 3" xfId="20562"/>
    <cellStyle name="Output 2 2 4 3 2" xfId="26352"/>
    <cellStyle name="Output 2 2 4 3 2 2" xfId="30786"/>
    <cellStyle name="Output 2 2 4 3 2 2 2" xfId="23994"/>
    <cellStyle name="Output 2 2 4 3 2 3" xfId="31067"/>
    <cellStyle name="Output 2 2 4 3 2 3 2" xfId="24273"/>
    <cellStyle name="Output 2 2 4 3 2 4" xfId="31682"/>
    <cellStyle name="Output 2 2 4 3 2 4 2" xfId="24888"/>
    <cellStyle name="Output 2 2 4 3 2 5" xfId="33533"/>
    <cellStyle name="Output 2 2 4 3 2 5 2" xfId="35917"/>
    <cellStyle name="Output 2 2 4 3 2 6" xfId="34424"/>
    <cellStyle name="Output 2 2 4 3 2 6 2" xfId="27888"/>
    <cellStyle name="Output 2 2 4 3 2 7" xfId="32747"/>
    <cellStyle name="Output 2 2 4 3 2 7 2" xfId="26734"/>
    <cellStyle name="Output 2 2 4 3 2 8" xfId="30129"/>
    <cellStyle name="Output 2 2 4 3 2 9" xfId="23367"/>
    <cellStyle name="Output 2 2 4 3 3" xfId="26772"/>
    <cellStyle name="Output 2 2 4 3 3 2" xfId="31239"/>
    <cellStyle name="Output 2 2 4 3 3 2 2" xfId="24445"/>
    <cellStyle name="Output 2 2 4 3 3 3" xfId="31508"/>
    <cellStyle name="Output 2 2 4 3 3 3 2" xfId="24714"/>
    <cellStyle name="Output 2 2 4 3 3 4" xfId="33183"/>
    <cellStyle name="Output 2 2 4 3 3 4 2" xfId="36151"/>
    <cellStyle name="Output 2 2 4 3 3 5" xfId="34599"/>
    <cellStyle name="Output 2 2 4 3 3 5 2" xfId="28496"/>
    <cellStyle name="Output 2 2 4 3 3 6" xfId="32391"/>
    <cellStyle name="Output 2 2 4 3 3 6 2" xfId="25593"/>
    <cellStyle name="Output 2 2 4 3 3 7" xfId="29838"/>
    <cellStyle name="Output 2 2 4 3 3 8" xfId="23080"/>
    <cellStyle name="Output 2 2 4 3 4" xfId="27041"/>
    <cellStyle name="Output 2 2 4 3 4 2" xfId="35319"/>
    <cellStyle name="Output 2 2 4 3 4 3" xfId="37851"/>
    <cellStyle name="Output 2 2 4 3 5" xfId="27450"/>
    <cellStyle name="Output 2 2 4 3 5 2" xfId="29050"/>
    <cellStyle name="Output 2 2 4 3 5 3" xfId="35751"/>
    <cellStyle name="Output 2 2 4 3 5 4" xfId="22319"/>
    <cellStyle name="Output 2 2 4 3 6" xfId="27707"/>
    <cellStyle name="Output 2 2 4 3 7" xfId="28126"/>
    <cellStyle name="Output 2 2 4 3 8" xfId="28355"/>
    <cellStyle name="Output 2 2 4 4" xfId="20563"/>
    <cellStyle name="Output 2 2 4 4 2" xfId="26353"/>
    <cellStyle name="Output 2 2 4 4 2 2" xfId="30787"/>
    <cellStyle name="Output 2 2 4 4 2 2 2" xfId="23995"/>
    <cellStyle name="Output 2 2 4 4 2 3" xfId="31068"/>
    <cellStyle name="Output 2 2 4 4 2 3 2" xfId="24274"/>
    <cellStyle name="Output 2 2 4 4 2 4" xfId="31681"/>
    <cellStyle name="Output 2 2 4 4 2 4 2" xfId="24887"/>
    <cellStyle name="Output 2 2 4 4 2 5" xfId="33577"/>
    <cellStyle name="Output 2 2 4 4 2 5 2" xfId="35918"/>
    <cellStyle name="Output 2 2 4 4 2 6" xfId="34425"/>
    <cellStyle name="Output 2 2 4 4 2 6 2" xfId="27889"/>
    <cellStyle name="Output 2 2 4 4 2 7" xfId="32479"/>
    <cellStyle name="Output 2 2 4 4 2 7 2" xfId="25680"/>
    <cellStyle name="Output 2 2 4 4 2 8" xfId="30130"/>
    <cellStyle name="Output 2 2 4 4 2 9" xfId="23368"/>
    <cellStyle name="Output 2 2 4 4 3" xfId="26773"/>
    <cellStyle name="Output 2 2 4 4 3 2" xfId="31240"/>
    <cellStyle name="Output 2 2 4 4 3 2 2" xfId="24446"/>
    <cellStyle name="Output 2 2 4 4 3 3" xfId="31507"/>
    <cellStyle name="Output 2 2 4 4 3 3 2" xfId="24713"/>
    <cellStyle name="Output 2 2 4 4 3 4" xfId="33562"/>
    <cellStyle name="Output 2 2 4 4 3 4 2" xfId="35919"/>
    <cellStyle name="Output 2 2 4 4 3 5" xfId="34600"/>
    <cellStyle name="Output 2 2 4 4 3 5 2" xfId="28497"/>
    <cellStyle name="Output 2 2 4 4 3 6" xfId="32693"/>
    <cellStyle name="Output 2 2 4 4 3 6 2" xfId="26120"/>
    <cellStyle name="Output 2 2 4 4 3 7" xfId="29839"/>
    <cellStyle name="Output 2 2 4 4 3 8" xfId="23081"/>
    <cellStyle name="Output 2 2 4 4 4" xfId="27042"/>
    <cellStyle name="Output 2 2 4 4 4 2" xfId="35320"/>
    <cellStyle name="Output 2 2 4 4 4 3" xfId="37852"/>
    <cellStyle name="Output 2 2 4 4 5" xfId="27451"/>
    <cellStyle name="Output 2 2 4 4 5 2" xfId="29051"/>
    <cellStyle name="Output 2 2 4 4 5 3" xfId="35752"/>
    <cellStyle name="Output 2 2 4 4 5 4" xfId="22320"/>
    <cellStyle name="Output 2 2 4 4 6" xfId="27708"/>
    <cellStyle name="Output 2 2 4 4 7" xfId="28127"/>
    <cellStyle name="Output 2 2 4 4 8" xfId="28356"/>
    <cellStyle name="Output 2 2 4 5" xfId="26350"/>
    <cellStyle name="Output 2 2 4 5 2" xfId="30784"/>
    <cellStyle name="Output 2 2 4 5 2 2" xfId="23992"/>
    <cellStyle name="Output 2 2 4 5 3" xfId="31065"/>
    <cellStyle name="Output 2 2 4 5 3 2" xfId="24271"/>
    <cellStyle name="Output 2 2 4 5 4" xfId="31684"/>
    <cellStyle name="Output 2 2 4 5 4 2" xfId="24890"/>
    <cellStyle name="Output 2 2 4 5 5" xfId="33009"/>
    <cellStyle name="Output 2 2 4 5 5 2" xfId="26311"/>
    <cellStyle name="Output 2 2 4 5 6" xfId="34422"/>
    <cellStyle name="Output 2 2 4 5 6 2" xfId="27886"/>
    <cellStyle name="Output 2 2 4 5 7" xfId="32483"/>
    <cellStyle name="Output 2 2 4 5 7 2" xfId="25684"/>
    <cellStyle name="Output 2 2 4 5 8" xfId="30127"/>
    <cellStyle name="Output 2 2 4 5 9" xfId="23365"/>
    <cellStyle name="Output 2 2 4 6" xfId="26770"/>
    <cellStyle name="Output 2 2 4 6 2" xfId="31237"/>
    <cellStyle name="Output 2 2 4 6 2 2" xfId="24443"/>
    <cellStyle name="Output 2 2 4 6 3" xfId="31510"/>
    <cellStyle name="Output 2 2 4 6 3 2" xfId="24716"/>
    <cellStyle name="Output 2 2 4 6 4" xfId="33844"/>
    <cellStyle name="Output 2 2 4 6 4 2" xfId="36786"/>
    <cellStyle name="Output 2 2 4 6 5" xfId="34597"/>
    <cellStyle name="Output 2 2 4 6 5 2" xfId="28494"/>
    <cellStyle name="Output 2 2 4 6 6" xfId="32390"/>
    <cellStyle name="Output 2 2 4 6 6 2" xfId="25592"/>
    <cellStyle name="Output 2 2 4 6 7" xfId="29836"/>
    <cellStyle name="Output 2 2 4 6 8" xfId="23078"/>
    <cellStyle name="Output 2 2 4 7" xfId="27039"/>
    <cellStyle name="Output 2 2 4 7 2" xfId="35317"/>
    <cellStyle name="Output 2 2 4 7 3" xfId="37849"/>
    <cellStyle name="Output 2 2 4 8" xfId="27448"/>
    <cellStyle name="Output 2 2 4 8 2" xfId="29048"/>
    <cellStyle name="Output 2 2 4 8 3" xfId="35749"/>
    <cellStyle name="Output 2 2 4 8 4" xfId="22317"/>
    <cellStyle name="Output 2 2 4 9" xfId="27705"/>
    <cellStyle name="Output 2 2 5" xfId="20564"/>
    <cellStyle name="Output 2 2 5 10" xfId="28128"/>
    <cellStyle name="Output 2 2 5 11" xfId="28357"/>
    <cellStyle name="Output 2 2 5 2" xfId="20565"/>
    <cellStyle name="Output 2 2 5 2 2" xfId="26355"/>
    <cellStyle name="Output 2 2 5 2 2 2" xfId="30789"/>
    <cellStyle name="Output 2 2 5 2 2 2 2" xfId="23997"/>
    <cellStyle name="Output 2 2 5 2 2 3" xfId="31070"/>
    <cellStyle name="Output 2 2 5 2 2 3 2" xfId="24276"/>
    <cellStyle name="Output 2 2 5 2 2 4" xfId="31679"/>
    <cellStyle name="Output 2 2 5 2 2 4 2" xfId="24885"/>
    <cellStyle name="Output 2 2 5 2 2 5" xfId="33443"/>
    <cellStyle name="Output 2 2 5 2 2 5 2" xfId="35926"/>
    <cellStyle name="Output 2 2 5 2 2 6" xfId="34427"/>
    <cellStyle name="Output 2 2 5 2 2 6 2" xfId="27891"/>
    <cellStyle name="Output 2 2 5 2 2 7" xfId="32746"/>
    <cellStyle name="Output 2 2 5 2 2 7 2" xfId="20972"/>
    <cellStyle name="Output 2 2 5 2 2 8" xfId="30132"/>
    <cellStyle name="Output 2 2 5 2 2 9" xfId="23370"/>
    <cellStyle name="Output 2 2 5 2 3" xfId="26775"/>
    <cellStyle name="Output 2 2 5 2 3 2" xfId="31242"/>
    <cellStyle name="Output 2 2 5 2 3 2 2" xfId="24448"/>
    <cellStyle name="Output 2 2 5 2 3 3" xfId="31505"/>
    <cellStyle name="Output 2 2 5 2 3 3 2" xfId="24711"/>
    <cellStyle name="Output 2 2 5 2 3 4" xfId="33857"/>
    <cellStyle name="Output 2 2 5 2 3 4 2" xfId="36945"/>
    <cellStyle name="Output 2 2 5 2 3 5" xfId="34602"/>
    <cellStyle name="Output 2 2 5 2 3 5 2" xfId="28499"/>
    <cellStyle name="Output 2 2 5 2 3 6" xfId="32376"/>
    <cellStyle name="Output 2 2 5 2 3 6 2" xfId="25578"/>
    <cellStyle name="Output 2 2 5 2 3 7" xfId="29841"/>
    <cellStyle name="Output 2 2 5 2 3 8" xfId="23083"/>
    <cellStyle name="Output 2 2 5 2 4" xfId="27044"/>
    <cellStyle name="Output 2 2 5 2 4 2" xfId="35322"/>
    <cellStyle name="Output 2 2 5 2 4 3" xfId="37854"/>
    <cellStyle name="Output 2 2 5 2 5" xfId="27453"/>
    <cellStyle name="Output 2 2 5 2 5 2" xfId="29053"/>
    <cellStyle name="Output 2 2 5 2 5 3" xfId="35754"/>
    <cellStyle name="Output 2 2 5 2 5 4" xfId="22322"/>
    <cellStyle name="Output 2 2 5 2 6" xfId="27710"/>
    <cellStyle name="Output 2 2 5 2 7" xfId="28129"/>
    <cellStyle name="Output 2 2 5 2 8" xfId="28358"/>
    <cellStyle name="Output 2 2 5 3" xfId="20566"/>
    <cellStyle name="Output 2 2 5 3 2" xfId="26356"/>
    <cellStyle name="Output 2 2 5 3 2 2" xfId="30790"/>
    <cellStyle name="Output 2 2 5 3 2 2 2" xfId="23998"/>
    <cellStyle name="Output 2 2 5 3 2 3" xfId="31071"/>
    <cellStyle name="Output 2 2 5 3 2 3 2" xfId="24277"/>
    <cellStyle name="Output 2 2 5 3 2 4" xfId="31678"/>
    <cellStyle name="Output 2 2 5 3 2 4 2" xfId="24884"/>
    <cellStyle name="Output 2 2 5 3 2 5" xfId="33532"/>
    <cellStyle name="Output 2 2 5 3 2 5 2" xfId="36177"/>
    <cellStyle name="Output 2 2 5 3 2 6" xfId="34428"/>
    <cellStyle name="Output 2 2 5 3 2 6 2" xfId="27892"/>
    <cellStyle name="Output 2 2 5 3 2 7" xfId="32478"/>
    <cellStyle name="Output 2 2 5 3 2 7 2" xfId="25679"/>
    <cellStyle name="Output 2 2 5 3 2 8" xfId="30133"/>
    <cellStyle name="Output 2 2 5 3 2 9" xfId="23371"/>
    <cellStyle name="Output 2 2 5 3 3" xfId="26776"/>
    <cellStyle name="Output 2 2 5 3 3 2" xfId="31243"/>
    <cellStyle name="Output 2 2 5 3 3 2 2" xfId="24449"/>
    <cellStyle name="Output 2 2 5 3 3 3" xfId="31504"/>
    <cellStyle name="Output 2 2 5 3 3 3 2" xfId="24710"/>
    <cellStyle name="Output 2 2 5 3 3 4" xfId="33814"/>
    <cellStyle name="Output 2 2 5 3 3 4 2" xfId="36319"/>
    <cellStyle name="Output 2 2 5 3 3 5" xfId="34603"/>
    <cellStyle name="Output 2 2 5 3 3 5 2" xfId="28500"/>
    <cellStyle name="Output 2 2 5 3 3 6" xfId="33679"/>
    <cellStyle name="Output 2 2 5 3 3 6 2" xfId="36452"/>
    <cellStyle name="Output 2 2 5 3 3 7" xfId="29842"/>
    <cellStyle name="Output 2 2 5 3 3 8" xfId="23084"/>
    <cellStyle name="Output 2 2 5 3 4" xfId="27045"/>
    <cellStyle name="Output 2 2 5 3 4 2" xfId="35323"/>
    <cellStyle name="Output 2 2 5 3 4 3" xfId="37855"/>
    <cellStyle name="Output 2 2 5 3 5" xfId="27454"/>
    <cellStyle name="Output 2 2 5 3 5 2" xfId="29054"/>
    <cellStyle name="Output 2 2 5 3 5 3" xfId="35755"/>
    <cellStyle name="Output 2 2 5 3 5 4" xfId="22323"/>
    <cellStyle name="Output 2 2 5 3 6" xfId="27711"/>
    <cellStyle name="Output 2 2 5 3 7" xfId="28130"/>
    <cellStyle name="Output 2 2 5 3 8" xfId="28359"/>
    <cellStyle name="Output 2 2 5 4" xfId="20567"/>
    <cellStyle name="Output 2 2 5 4 2" xfId="26357"/>
    <cellStyle name="Output 2 2 5 4 2 2" xfId="30791"/>
    <cellStyle name="Output 2 2 5 4 2 2 2" xfId="23999"/>
    <cellStyle name="Output 2 2 5 4 2 3" xfId="31072"/>
    <cellStyle name="Output 2 2 5 4 2 3 2" xfId="24278"/>
    <cellStyle name="Output 2 2 5 4 2 4" xfId="31677"/>
    <cellStyle name="Output 2 2 5 4 2 4 2" xfId="24883"/>
    <cellStyle name="Output 2 2 5 4 2 5" xfId="33010"/>
    <cellStyle name="Output 2 2 5 4 2 5 2" xfId="37230"/>
    <cellStyle name="Output 2 2 5 4 2 6" xfId="34429"/>
    <cellStyle name="Output 2 2 5 4 2 6 2" xfId="27893"/>
    <cellStyle name="Output 2 2 5 4 2 7" xfId="33626"/>
    <cellStyle name="Output 2 2 5 4 2 7 2" xfId="36692"/>
    <cellStyle name="Output 2 2 5 4 2 8" xfId="30134"/>
    <cellStyle name="Output 2 2 5 4 2 9" xfId="23372"/>
    <cellStyle name="Output 2 2 5 4 3" xfId="26777"/>
    <cellStyle name="Output 2 2 5 4 3 2" xfId="31244"/>
    <cellStyle name="Output 2 2 5 4 3 2 2" xfId="24450"/>
    <cellStyle name="Output 2 2 5 4 3 3" xfId="31503"/>
    <cellStyle name="Output 2 2 5 4 3 3 2" xfId="24709"/>
    <cellStyle name="Output 2 2 5 4 3 4" xfId="33521"/>
    <cellStyle name="Output 2 2 5 4 3 4 2" xfId="36668"/>
    <cellStyle name="Output 2 2 5 4 3 5" xfId="34604"/>
    <cellStyle name="Output 2 2 5 4 3 5 2" xfId="28501"/>
    <cellStyle name="Output 2 2 5 4 3 6" xfId="32559"/>
    <cellStyle name="Output 2 2 5 4 3 6 2" xfId="37158"/>
    <cellStyle name="Output 2 2 5 4 3 7" xfId="29843"/>
    <cellStyle name="Output 2 2 5 4 3 8" xfId="23085"/>
    <cellStyle name="Output 2 2 5 4 4" xfId="27046"/>
    <cellStyle name="Output 2 2 5 4 4 2" xfId="35324"/>
    <cellStyle name="Output 2 2 5 4 4 3" xfId="37856"/>
    <cellStyle name="Output 2 2 5 4 5" xfId="27455"/>
    <cellStyle name="Output 2 2 5 4 5 2" xfId="29055"/>
    <cellStyle name="Output 2 2 5 4 5 3" xfId="35756"/>
    <cellStyle name="Output 2 2 5 4 5 4" xfId="22324"/>
    <cellStyle name="Output 2 2 5 4 6" xfId="27712"/>
    <cellStyle name="Output 2 2 5 4 7" xfId="28131"/>
    <cellStyle name="Output 2 2 5 4 8" xfId="28360"/>
    <cellStyle name="Output 2 2 5 5" xfId="26354"/>
    <cellStyle name="Output 2 2 5 5 2" xfId="30788"/>
    <cellStyle name="Output 2 2 5 5 2 2" xfId="23996"/>
    <cellStyle name="Output 2 2 5 5 3" xfId="31069"/>
    <cellStyle name="Output 2 2 5 5 3 2" xfId="24275"/>
    <cellStyle name="Output 2 2 5 5 4" xfId="31680"/>
    <cellStyle name="Output 2 2 5 5 4 2" xfId="24886"/>
    <cellStyle name="Output 2 2 5 5 5" xfId="33787"/>
    <cellStyle name="Output 2 2 5 5 5 2" xfId="35901"/>
    <cellStyle name="Output 2 2 5 5 6" xfId="34426"/>
    <cellStyle name="Output 2 2 5 5 6 2" xfId="27890"/>
    <cellStyle name="Output 2 2 5 5 7" xfId="32360"/>
    <cellStyle name="Output 2 2 5 5 7 2" xfId="25564"/>
    <cellStyle name="Output 2 2 5 5 8" xfId="30131"/>
    <cellStyle name="Output 2 2 5 5 9" xfId="23369"/>
    <cellStyle name="Output 2 2 5 6" xfId="26774"/>
    <cellStyle name="Output 2 2 5 6 2" xfId="31241"/>
    <cellStyle name="Output 2 2 5 6 2 2" xfId="24447"/>
    <cellStyle name="Output 2 2 5 6 3" xfId="31506"/>
    <cellStyle name="Output 2 2 5 6 3 2" xfId="24712"/>
    <cellStyle name="Output 2 2 5 6 4" xfId="33903"/>
    <cellStyle name="Output 2 2 5 6 4 2" xfId="36628"/>
    <cellStyle name="Output 2 2 5 6 5" xfId="34601"/>
    <cellStyle name="Output 2 2 5 6 5 2" xfId="28498"/>
    <cellStyle name="Output 2 2 5 6 6" xfId="32451"/>
    <cellStyle name="Output 2 2 5 6 6 2" xfId="25652"/>
    <cellStyle name="Output 2 2 5 6 7" xfId="29840"/>
    <cellStyle name="Output 2 2 5 6 8" xfId="23082"/>
    <cellStyle name="Output 2 2 5 7" xfId="27043"/>
    <cellStyle name="Output 2 2 5 7 2" xfId="35321"/>
    <cellStyle name="Output 2 2 5 7 3" xfId="37853"/>
    <cellStyle name="Output 2 2 5 8" xfId="27452"/>
    <cellStyle name="Output 2 2 5 8 2" xfId="29052"/>
    <cellStyle name="Output 2 2 5 8 3" xfId="35753"/>
    <cellStyle name="Output 2 2 5 8 4" xfId="22321"/>
    <cellStyle name="Output 2 2 5 9" xfId="27709"/>
    <cellStyle name="Output 2 2 6" xfId="20568"/>
    <cellStyle name="Output 2 2 6 2" xfId="26358"/>
    <cellStyle name="Output 2 2 6 2 2" xfId="30792"/>
    <cellStyle name="Output 2 2 6 2 2 2" xfId="24000"/>
    <cellStyle name="Output 2 2 6 2 3" xfId="31073"/>
    <cellStyle name="Output 2 2 6 2 3 2" xfId="24279"/>
    <cellStyle name="Output 2 2 6 2 4" xfId="31676"/>
    <cellStyle name="Output 2 2 6 2 4 2" xfId="24882"/>
    <cellStyle name="Output 2 2 6 2 5" xfId="33176"/>
    <cellStyle name="Output 2 2 6 2 5 2" xfId="36027"/>
    <cellStyle name="Output 2 2 6 2 6" xfId="34430"/>
    <cellStyle name="Output 2 2 6 2 6 2" xfId="27894"/>
    <cellStyle name="Output 2 2 6 2 7" xfId="33106"/>
    <cellStyle name="Output 2 2 6 2 7 2" xfId="36364"/>
    <cellStyle name="Output 2 2 6 2 8" xfId="30135"/>
    <cellStyle name="Output 2 2 6 2 9" xfId="23373"/>
    <cellStyle name="Output 2 2 6 3" xfId="26778"/>
    <cellStyle name="Output 2 2 6 3 2" xfId="31245"/>
    <cellStyle name="Output 2 2 6 3 2 2" xfId="24451"/>
    <cellStyle name="Output 2 2 6 3 3" xfId="31502"/>
    <cellStyle name="Output 2 2 6 3 3 2" xfId="24708"/>
    <cellStyle name="Output 2 2 6 3 4" xfId="33453"/>
    <cellStyle name="Output 2 2 6 3 4 2" xfId="36785"/>
    <cellStyle name="Output 2 2 6 3 5" xfId="34605"/>
    <cellStyle name="Output 2 2 6 3 5 2" xfId="28502"/>
    <cellStyle name="Output 2 2 6 3 6" xfId="32144"/>
    <cellStyle name="Output 2 2 6 3 6 2" xfId="25350"/>
    <cellStyle name="Output 2 2 6 3 7" xfId="29844"/>
    <cellStyle name="Output 2 2 6 3 8" xfId="23086"/>
    <cellStyle name="Output 2 2 6 4" xfId="27047"/>
    <cellStyle name="Output 2 2 6 4 2" xfId="35325"/>
    <cellStyle name="Output 2 2 6 4 3" xfId="37857"/>
    <cellStyle name="Output 2 2 6 5" xfId="27456"/>
    <cellStyle name="Output 2 2 6 5 2" xfId="29056"/>
    <cellStyle name="Output 2 2 6 5 3" xfId="35757"/>
    <cellStyle name="Output 2 2 6 5 4" xfId="22325"/>
    <cellStyle name="Output 2 2 6 6" xfId="27713"/>
    <cellStyle name="Output 2 2 6 7" xfId="28132"/>
    <cellStyle name="Output 2 2 6 8" xfId="28361"/>
    <cellStyle name="Output 2 2 7" xfId="20569"/>
    <cellStyle name="Output 2 2 7 2" xfId="26359"/>
    <cellStyle name="Output 2 2 7 2 2" xfId="30793"/>
    <cellStyle name="Output 2 2 7 2 2 2" xfId="24001"/>
    <cellStyle name="Output 2 2 7 2 3" xfId="31074"/>
    <cellStyle name="Output 2 2 7 2 3 2" xfId="24280"/>
    <cellStyle name="Output 2 2 7 2 4" xfId="31675"/>
    <cellStyle name="Output 2 2 7 2 4 2" xfId="24881"/>
    <cellStyle name="Output 2 2 7 2 5" xfId="33732"/>
    <cellStyle name="Output 2 2 7 2 5 2" xfId="36679"/>
    <cellStyle name="Output 2 2 7 2 6" xfId="34431"/>
    <cellStyle name="Output 2 2 7 2 6 2" xfId="27895"/>
    <cellStyle name="Output 2 2 7 2 7" xfId="32745"/>
    <cellStyle name="Output 2 2 7 2 7 2" xfId="20967"/>
    <cellStyle name="Output 2 2 7 2 8" xfId="30136"/>
    <cellStyle name="Output 2 2 7 2 9" xfId="23374"/>
    <cellStyle name="Output 2 2 7 3" xfId="26779"/>
    <cellStyle name="Output 2 2 7 3 2" xfId="31246"/>
    <cellStyle name="Output 2 2 7 3 2 2" xfId="24452"/>
    <cellStyle name="Output 2 2 7 3 3" xfId="31501"/>
    <cellStyle name="Output 2 2 7 3 3 2" xfId="24707"/>
    <cellStyle name="Output 2 2 7 3 4" xfId="33541"/>
    <cellStyle name="Output 2 2 7 3 4 2" xfId="37196"/>
    <cellStyle name="Output 2 2 7 3 5" xfId="34606"/>
    <cellStyle name="Output 2 2 7 3 5 2" xfId="28503"/>
    <cellStyle name="Output 2 2 7 3 6" xfId="33869"/>
    <cellStyle name="Output 2 2 7 3 6 2" xfId="26456"/>
    <cellStyle name="Output 2 2 7 3 7" xfId="29845"/>
    <cellStyle name="Output 2 2 7 3 8" xfId="23087"/>
    <cellStyle name="Output 2 2 7 4" xfId="27048"/>
    <cellStyle name="Output 2 2 7 4 2" xfId="35326"/>
    <cellStyle name="Output 2 2 7 4 3" xfId="37858"/>
    <cellStyle name="Output 2 2 7 5" xfId="27457"/>
    <cellStyle name="Output 2 2 7 5 2" xfId="29057"/>
    <cellStyle name="Output 2 2 7 5 3" xfId="35758"/>
    <cellStyle name="Output 2 2 7 5 4" xfId="22326"/>
    <cellStyle name="Output 2 2 7 6" xfId="27714"/>
    <cellStyle name="Output 2 2 7 7" xfId="28133"/>
    <cellStyle name="Output 2 2 7 8" xfId="28362"/>
    <cellStyle name="Output 2 2 8" xfId="20570"/>
    <cellStyle name="Output 2 2 8 2" xfId="26360"/>
    <cellStyle name="Output 2 2 8 2 2" xfId="30794"/>
    <cellStyle name="Output 2 2 8 2 2 2" xfId="24002"/>
    <cellStyle name="Output 2 2 8 2 3" xfId="31075"/>
    <cellStyle name="Output 2 2 8 2 3 2" xfId="24281"/>
    <cellStyle name="Output 2 2 8 2 4" xfId="31674"/>
    <cellStyle name="Output 2 2 8 2 4 2" xfId="24880"/>
    <cellStyle name="Output 2 2 8 2 5" xfId="33445"/>
    <cellStyle name="Output 2 2 8 2 5 2" xfId="36833"/>
    <cellStyle name="Output 2 2 8 2 6" xfId="34432"/>
    <cellStyle name="Output 2 2 8 2 6 2" xfId="27896"/>
    <cellStyle name="Output 2 2 8 2 7" xfId="32477"/>
    <cellStyle name="Output 2 2 8 2 7 2" xfId="25678"/>
    <cellStyle name="Output 2 2 8 2 8" xfId="30137"/>
    <cellStyle name="Output 2 2 8 2 9" xfId="23375"/>
    <cellStyle name="Output 2 2 8 3" xfId="26780"/>
    <cellStyle name="Output 2 2 8 3 2" xfId="31247"/>
    <cellStyle name="Output 2 2 8 3 2 2" xfId="24453"/>
    <cellStyle name="Output 2 2 8 3 3" xfId="31500"/>
    <cellStyle name="Output 2 2 8 3 3 2" xfId="24706"/>
    <cellStyle name="Output 2 2 8 3 4" xfId="33916"/>
    <cellStyle name="Output 2 2 8 3 4 2" xfId="37168"/>
    <cellStyle name="Output 2 2 8 3 5" xfId="34607"/>
    <cellStyle name="Output 2 2 8 3 5 2" xfId="28504"/>
    <cellStyle name="Output 2 2 8 3 6" xfId="32692"/>
    <cellStyle name="Output 2 2 8 3 6 2" xfId="26119"/>
    <cellStyle name="Output 2 2 8 3 7" xfId="29846"/>
    <cellStyle name="Output 2 2 8 3 8" xfId="23088"/>
    <cellStyle name="Output 2 2 8 4" xfId="27049"/>
    <cellStyle name="Output 2 2 8 4 2" xfId="35327"/>
    <cellStyle name="Output 2 2 8 4 3" xfId="37859"/>
    <cellStyle name="Output 2 2 8 5" xfId="27458"/>
    <cellStyle name="Output 2 2 8 5 2" xfId="29058"/>
    <cellStyle name="Output 2 2 8 5 3" xfId="35759"/>
    <cellStyle name="Output 2 2 8 5 4" xfId="22327"/>
    <cellStyle name="Output 2 2 8 6" xfId="27715"/>
    <cellStyle name="Output 2 2 8 7" xfId="28134"/>
    <cellStyle name="Output 2 2 8 8" xfId="28363"/>
    <cellStyle name="Output 2 2 9" xfId="20571"/>
    <cellStyle name="Output 2 2 9 2" xfId="26361"/>
    <cellStyle name="Output 2 2 9 2 2" xfId="30795"/>
    <cellStyle name="Output 2 2 9 2 2 2" xfId="24003"/>
    <cellStyle name="Output 2 2 9 2 3" xfId="31076"/>
    <cellStyle name="Output 2 2 9 2 3 2" xfId="24282"/>
    <cellStyle name="Output 2 2 9 2 4" xfId="31673"/>
    <cellStyle name="Output 2 2 9 2 4 2" xfId="24879"/>
    <cellStyle name="Output 2 2 9 2 5" xfId="33534"/>
    <cellStyle name="Output 2 2 9 2 5 2" xfId="36977"/>
    <cellStyle name="Output 2 2 9 2 6" xfId="34433"/>
    <cellStyle name="Output 2 2 9 2 6 2" xfId="27897"/>
    <cellStyle name="Output 2 2 9 2 7" xfId="32551"/>
    <cellStyle name="Output 2 2 9 2 7 2" xfId="25832"/>
    <cellStyle name="Output 2 2 9 2 8" xfId="30138"/>
    <cellStyle name="Output 2 2 9 2 9" xfId="23376"/>
    <cellStyle name="Output 2 2 9 3" xfId="26781"/>
    <cellStyle name="Output 2 2 9 3 2" xfId="31248"/>
    <cellStyle name="Output 2 2 9 3 2 2" xfId="24454"/>
    <cellStyle name="Output 2 2 9 3 3" xfId="31499"/>
    <cellStyle name="Output 2 2 9 3 3 2" xfId="24705"/>
    <cellStyle name="Output 2 2 9 3 4" xfId="33735"/>
    <cellStyle name="Output 2 2 9 3 4 2" xfId="35969"/>
    <cellStyle name="Output 2 2 9 3 5" xfId="34608"/>
    <cellStyle name="Output 2 2 9 3 5 2" xfId="28505"/>
    <cellStyle name="Output 2 2 9 3 6" xfId="33339"/>
    <cellStyle name="Output 2 2 9 3 6 2" xfId="36772"/>
    <cellStyle name="Output 2 2 9 3 7" xfId="29847"/>
    <cellStyle name="Output 2 2 9 3 8" xfId="23089"/>
    <cellStyle name="Output 2 2 9 4" xfId="27050"/>
    <cellStyle name="Output 2 2 9 4 2" xfId="35328"/>
    <cellStyle name="Output 2 2 9 4 3" xfId="37860"/>
    <cellStyle name="Output 2 2 9 5" xfId="27459"/>
    <cellStyle name="Output 2 2 9 5 2" xfId="29059"/>
    <cellStyle name="Output 2 2 9 5 3" xfId="35760"/>
    <cellStyle name="Output 2 2 9 5 4" xfId="22328"/>
    <cellStyle name="Output 2 2 9 6" xfId="27716"/>
    <cellStyle name="Output 2 2 9 7" xfId="28135"/>
    <cellStyle name="Output 2 2 9 8" xfId="28364"/>
    <cellStyle name="Output 2 20" xfId="26997"/>
    <cellStyle name="Output 2 20 2" xfId="29017"/>
    <cellStyle name="Output 2 20 3" xfId="35718"/>
    <cellStyle name="Output 2 20 4" xfId="22286"/>
    <cellStyle name="Output 2 21" xfId="27414"/>
    <cellStyle name="Output 2 22" xfId="28093"/>
    <cellStyle name="Output 2 23" xfId="28321"/>
    <cellStyle name="Output 2 3" xfId="20572"/>
    <cellStyle name="Output 2 3 2" xfId="20573"/>
    <cellStyle name="Output 2 3 2 2" xfId="26363"/>
    <cellStyle name="Output 2 3 2 2 2" xfId="30796"/>
    <cellStyle name="Output 2 3 2 2 2 2" xfId="24004"/>
    <cellStyle name="Output 2 3 2 2 3" xfId="31077"/>
    <cellStyle name="Output 2 3 2 2 3 2" xfId="24283"/>
    <cellStyle name="Output 2 3 2 2 4" xfId="31672"/>
    <cellStyle name="Output 2 3 2 2 4 2" xfId="24878"/>
    <cellStyle name="Output 2 3 2 2 5" xfId="33490"/>
    <cellStyle name="Output 2 3 2 2 5 2" xfId="36781"/>
    <cellStyle name="Output 2 3 2 2 6" xfId="34434"/>
    <cellStyle name="Output 2 3 2 2 6 2" xfId="27898"/>
    <cellStyle name="Output 2 3 2 2 7" xfId="32744"/>
    <cellStyle name="Output 2 3 2 2 7 2" xfId="26171"/>
    <cellStyle name="Output 2 3 2 2 8" xfId="30140"/>
    <cellStyle name="Output 2 3 2 2 9" xfId="23378"/>
    <cellStyle name="Output 2 3 2 3" xfId="26782"/>
    <cellStyle name="Output 2 3 2 3 2" xfId="31249"/>
    <cellStyle name="Output 2 3 2 3 2 2" xfId="24455"/>
    <cellStyle name="Output 2 3 2 3 3" xfId="31498"/>
    <cellStyle name="Output 2 3 2 3 3 2" xfId="24704"/>
    <cellStyle name="Output 2 3 2 3 4" xfId="33030"/>
    <cellStyle name="Output 2 3 2 3 4 2" xfId="36141"/>
    <cellStyle name="Output 2 3 2 3 5" xfId="34609"/>
    <cellStyle name="Output 2 3 2 3 5 2" xfId="28506"/>
    <cellStyle name="Output 2 3 2 3 6" xfId="33653"/>
    <cellStyle name="Output 2 3 2 3 6 2" xfId="35909"/>
    <cellStyle name="Output 2 3 2 3 7" xfId="29848"/>
    <cellStyle name="Output 2 3 2 3 8" xfId="23090"/>
    <cellStyle name="Output 2 3 2 4" xfId="27052"/>
    <cellStyle name="Output 2 3 2 4 2" xfId="35329"/>
    <cellStyle name="Output 2 3 2 4 3" xfId="37861"/>
    <cellStyle name="Output 2 3 2 5" xfId="27460"/>
    <cellStyle name="Output 2 3 2 5 2" xfId="29060"/>
    <cellStyle name="Output 2 3 2 5 3" xfId="35761"/>
    <cellStyle name="Output 2 3 2 5 4" xfId="22329"/>
    <cellStyle name="Output 2 3 2 6" xfId="27718"/>
    <cellStyle name="Output 2 3 2 7" xfId="28136"/>
    <cellStyle name="Output 2 3 2 8" xfId="28366"/>
    <cellStyle name="Output 2 3 3" xfId="20574"/>
    <cellStyle name="Output 2 3 3 2" xfId="26364"/>
    <cellStyle name="Output 2 3 3 2 2" xfId="30797"/>
    <cellStyle name="Output 2 3 3 2 2 2" xfId="24005"/>
    <cellStyle name="Output 2 3 3 2 3" xfId="31078"/>
    <cellStyle name="Output 2 3 3 2 3 2" xfId="24284"/>
    <cellStyle name="Output 2 3 3 2 4" xfId="31671"/>
    <cellStyle name="Output 2 3 3 2 4 2" xfId="24877"/>
    <cellStyle name="Output 2 3 3 2 5" xfId="32320"/>
    <cellStyle name="Output 2 3 3 2 5 2" xfId="25524"/>
    <cellStyle name="Output 2 3 3 2 6" xfId="34435"/>
    <cellStyle name="Output 2 3 3 2 6 2" xfId="27899"/>
    <cellStyle name="Output 2 3 3 2 7" xfId="32476"/>
    <cellStyle name="Output 2 3 3 2 7 2" xfId="25677"/>
    <cellStyle name="Output 2 3 3 2 8" xfId="30141"/>
    <cellStyle name="Output 2 3 3 2 9" xfId="23379"/>
    <cellStyle name="Output 2 3 3 3" xfId="26783"/>
    <cellStyle name="Output 2 3 3 3 2" xfId="31250"/>
    <cellStyle name="Output 2 3 3 3 2 2" xfId="24456"/>
    <cellStyle name="Output 2 3 3 3 3" xfId="31497"/>
    <cellStyle name="Output 2 3 3 3 3 2" xfId="24703"/>
    <cellStyle name="Output 2 3 3 3 4" xfId="33190"/>
    <cellStyle name="Output 2 3 3 3 4 2" xfId="36253"/>
    <cellStyle name="Output 2 3 3 3 5" xfId="34610"/>
    <cellStyle name="Output 2 3 3 3 5 2" xfId="28507"/>
    <cellStyle name="Output 2 3 3 3 6" xfId="32179"/>
    <cellStyle name="Output 2 3 3 3 6 2" xfId="25385"/>
    <cellStyle name="Output 2 3 3 3 7" xfId="29849"/>
    <cellStyle name="Output 2 3 3 3 8" xfId="23091"/>
    <cellStyle name="Output 2 3 3 4" xfId="27053"/>
    <cellStyle name="Output 2 3 3 4 2" xfId="35330"/>
    <cellStyle name="Output 2 3 3 4 3" xfId="37862"/>
    <cellStyle name="Output 2 3 3 5" xfId="27461"/>
    <cellStyle name="Output 2 3 3 5 2" xfId="29061"/>
    <cellStyle name="Output 2 3 3 5 3" xfId="35762"/>
    <cellStyle name="Output 2 3 3 5 4" xfId="22330"/>
    <cellStyle name="Output 2 3 3 6" xfId="27719"/>
    <cellStyle name="Output 2 3 3 7" xfId="28137"/>
    <cellStyle name="Output 2 3 3 8" xfId="28367"/>
    <cellStyle name="Output 2 3 4" xfId="20575"/>
    <cellStyle name="Output 2 3 4 2" xfId="26365"/>
    <cellStyle name="Output 2 3 4 2 2" xfId="30798"/>
    <cellStyle name="Output 2 3 4 2 2 2" xfId="24006"/>
    <cellStyle name="Output 2 3 4 2 3" xfId="31079"/>
    <cellStyle name="Output 2 3 4 2 3 2" xfId="24285"/>
    <cellStyle name="Output 2 3 4 2 4" xfId="31670"/>
    <cellStyle name="Output 2 3 4 2 4 2" xfId="24876"/>
    <cellStyle name="Output 2 3 4 2 5" xfId="33011"/>
    <cellStyle name="Output 2 3 4 2 5 2" xfId="36535"/>
    <cellStyle name="Output 2 3 4 2 6" xfId="34436"/>
    <cellStyle name="Output 2 3 4 2 6 2" xfId="27900"/>
    <cellStyle name="Output 2 3 4 2 7" xfId="33865"/>
    <cellStyle name="Output 2 3 4 2 7 2" xfId="36405"/>
    <cellStyle name="Output 2 3 4 2 8" xfId="30142"/>
    <cellStyle name="Output 2 3 4 2 9" xfId="23380"/>
    <cellStyle name="Output 2 3 4 3" xfId="26784"/>
    <cellStyle name="Output 2 3 4 3 2" xfId="31251"/>
    <cellStyle name="Output 2 3 4 3 2 2" xfId="24457"/>
    <cellStyle name="Output 2 3 4 3 3" xfId="31496"/>
    <cellStyle name="Output 2 3 4 3 3 2" xfId="24702"/>
    <cellStyle name="Output 2 3 4 3 4" xfId="33196"/>
    <cellStyle name="Output 2 3 4 3 4 2" xfId="36592"/>
    <cellStyle name="Output 2 3 4 3 5" xfId="34611"/>
    <cellStyle name="Output 2 3 4 3 5 2" xfId="28508"/>
    <cellStyle name="Output 2 3 4 3 6" xfId="32193"/>
    <cellStyle name="Output 2 3 4 3 6 2" xfId="25399"/>
    <cellStyle name="Output 2 3 4 3 7" xfId="29850"/>
    <cellStyle name="Output 2 3 4 3 8" xfId="23092"/>
    <cellStyle name="Output 2 3 4 4" xfId="27054"/>
    <cellStyle name="Output 2 3 4 4 2" xfId="35331"/>
    <cellStyle name="Output 2 3 4 4 3" xfId="37863"/>
    <cellStyle name="Output 2 3 4 5" xfId="27462"/>
    <cellStyle name="Output 2 3 4 5 2" xfId="29062"/>
    <cellStyle name="Output 2 3 4 5 3" xfId="35763"/>
    <cellStyle name="Output 2 3 4 5 4" xfId="22331"/>
    <cellStyle name="Output 2 3 4 6" xfId="27720"/>
    <cellStyle name="Output 2 3 4 7" xfId="28138"/>
    <cellStyle name="Output 2 3 4 8" xfId="28368"/>
    <cellStyle name="Output 2 3 5" xfId="20576"/>
    <cellStyle name="Output 2 3 5 2" xfId="26366"/>
    <cellStyle name="Output 2 3 5 2 2" xfId="30799"/>
    <cellStyle name="Output 2 3 5 2 2 2" xfId="24007"/>
    <cellStyle name="Output 2 3 5 2 3" xfId="31080"/>
    <cellStyle name="Output 2 3 5 2 3 2" xfId="24286"/>
    <cellStyle name="Output 2 3 5 2 4" xfId="31669"/>
    <cellStyle name="Output 2 3 5 2 4 2" xfId="24875"/>
    <cellStyle name="Output 2 3 5 2 5" xfId="33012"/>
    <cellStyle name="Output 2 3 5 2 5 2" xfId="36891"/>
    <cellStyle name="Output 2 3 5 2 6" xfId="34437"/>
    <cellStyle name="Output 2 3 5 2 6 2" xfId="27901"/>
    <cellStyle name="Output 2 3 5 2 7" xfId="32743"/>
    <cellStyle name="Output 2 3 5 2 7 2" xfId="26170"/>
    <cellStyle name="Output 2 3 5 2 8" xfId="30143"/>
    <cellStyle name="Output 2 3 5 2 9" xfId="23381"/>
    <cellStyle name="Output 2 3 5 3" xfId="26785"/>
    <cellStyle name="Output 2 3 5 3 2" xfId="31252"/>
    <cellStyle name="Output 2 3 5 3 2 2" xfId="24458"/>
    <cellStyle name="Output 2 3 5 3 3" xfId="31495"/>
    <cellStyle name="Output 2 3 5 3 3 2" xfId="24701"/>
    <cellStyle name="Output 2 3 5 3 4" xfId="33584"/>
    <cellStyle name="Output 2 3 5 3 4 2" xfId="36001"/>
    <cellStyle name="Output 2 3 5 3 5" xfId="34612"/>
    <cellStyle name="Output 2 3 5 3 5 2" xfId="28509"/>
    <cellStyle name="Output 2 3 5 3 6" xfId="32450"/>
    <cellStyle name="Output 2 3 5 3 6 2" xfId="25651"/>
    <cellStyle name="Output 2 3 5 3 7" xfId="29851"/>
    <cellStyle name="Output 2 3 5 3 8" xfId="23093"/>
    <cellStyle name="Output 2 3 5 4" xfId="27055"/>
    <cellStyle name="Output 2 3 5 4 2" xfId="35332"/>
    <cellStyle name="Output 2 3 5 4 3" xfId="37864"/>
    <cellStyle name="Output 2 3 5 5" xfId="27463"/>
    <cellStyle name="Output 2 3 5 5 2" xfId="29063"/>
    <cellStyle name="Output 2 3 5 5 3" xfId="35764"/>
    <cellStyle name="Output 2 3 5 5 4" xfId="22332"/>
    <cellStyle name="Output 2 3 5 6" xfId="27721"/>
    <cellStyle name="Output 2 3 5 7" xfId="28139"/>
    <cellStyle name="Output 2 3 5 8" xfId="28369"/>
    <cellStyle name="Output 2 4" xfId="20577"/>
    <cellStyle name="Output 2 4 2" xfId="20578"/>
    <cellStyle name="Output 2 4 2 2" xfId="26368"/>
    <cellStyle name="Output 2 4 2 2 2" xfId="30800"/>
    <cellStyle name="Output 2 4 2 2 2 2" xfId="24008"/>
    <cellStyle name="Output 2 4 2 2 3" xfId="31081"/>
    <cellStyle name="Output 2 4 2 2 3 2" xfId="24287"/>
    <cellStyle name="Output 2 4 2 2 4" xfId="31668"/>
    <cellStyle name="Output 2 4 2 2 4 2" xfId="24874"/>
    <cellStyle name="Output 2 4 2 2 5" xfId="33578"/>
    <cellStyle name="Output 2 4 2 2 5 2" xfId="36422"/>
    <cellStyle name="Output 2 4 2 2 6" xfId="34438"/>
    <cellStyle name="Output 2 4 2 2 6 2" xfId="27902"/>
    <cellStyle name="Output 2 4 2 2 7" xfId="32742"/>
    <cellStyle name="Output 2 4 2 2 7 2" xfId="26169"/>
    <cellStyle name="Output 2 4 2 2 8" xfId="30145"/>
    <cellStyle name="Output 2 4 2 2 9" xfId="23382"/>
    <cellStyle name="Output 2 4 2 3" xfId="26786"/>
    <cellStyle name="Output 2 4 2 3 2" xfId="31253"/>
    <cellStyle name="Output 2 4 2 3 2 2" xfId="24459"/>
    <cellStyle name="Output 2 4 2 3 3" xfId="31494"/>
    <cellStyle name="Output 2 4 2 3 3 2" xfId="24700"/>
    <cellStyle name="Output 2 4 2 3 4" xfId="33915"/>
    <cellStyle name="Output 2 4 2 3 4 2" xfId="26460"/>
    <cellStyle name="Output 2 4 2 3 5" xfId="34613"/>
    <cellStyle name="Output 2 4 2 3 5 2" xfId="28510"/>
    <cellStyle name="Output 2 4 2 3 6" xfId="33797"/>
    <cellStyle name="Output 2 4 2 3 6 2" xfId="36941"/>
    <cellStyle name="Output 2 4 2 3 7" xfId="29852"/>
    <cellStyle name="Output 2 4 2 3 8" xfId="23094"/>
    <cellStyle name="Output 2 4 2 4" xfId="27057"/>
    <cellStyle name="Output 2 4 2 4 2" xfId="35333"/>
    <cellStyle name="Output 2 4 2 4 3" xfId="37865"/>
    <cellStyle name="Output 2 4 2 5" xfId="27464"/>
    <cellStyle name="Output 2 4 2 5 2" xfId="29064"/>
    <cellStyle name="Output 2 4 2 5 3" xfId="35765"/>
    <cellStyle name="Output 2 4 2 5 4" xfId="22333"/>
    <cellStyle name="Output 2 4 2 6" xfId="27723"/>
    <cellStyle name="Output 2 4 2 7" xfId="28140"/>
    <cellStyle name="Output 2 4 2 8" xfId="28371"/>
    <cellStyle name="Output 2 4 3" xfId="20579"/>
    <cellStyle name="Output 2 4 3 2" xfId="26369"/>
    <cellStyle name="Output 2 4 3 2 2" xfId="30801"/>
    <cellStyle name="Output 2 4 3 2 2 2" xfId="24009"/>
    <cellStyle name="Output 2 4 3 2 3" xfId="31082"/>
    <cellStyle name="Output 2 4 3 2 3 2" xfId="24288"/>
    <cellStyle name="Output 2 4 3 2 4" xfId="31667"/>
    <cellStyle name="Output 2 4 3 2 4 2" xfId="24873"/>
    <cellStyle name="Output 2 4 3 2 5" xfId="33073"/>
    <cellStyle name="Output 2 4 3 2 5 2" xfId="36895"/>
    <cellStyle name="Output 2 4 3 2 6" xfId="34439"/>
    <cellStyle name="Output 2 4 3 2 6 2" xfId="27903"/>
    <cellStyle name="Output 2 4 3 2 7" xfId="32475"/>
    <cellStyle name="Output 2 4 3 2 7 2" xfId="25676"/>
    <cellStyle name="Output 2 4 3 2 8" xfId="30146"/>
    <cellStyle name="Output 2 4 3 2 9" xfId="23383"/>
    <cellStyle name="Output 2 4 3 3" xfId="26787"/>
    <cellStyle name="Output 2 4 3 3 2" xfId="31254"/>
    <cellStyle name="Output 2 4 3 3 2 2" xfId="24460"/>
    <cellStyle name="Output 2 4 3 3 3" xfId="31493"/>
    <cellStyle name="Output 2 4 3 3 3 2" xfId="24699"/>
    <cellStyle name="Output 2 4 3 3 4" xfId="33611"/>
    <cellStyle name="Output 2 4 3 3 4 2" xfId="36670"/>
    <cellStyle name="Output 2 4 3 3 5" xfId="34614"/>
    <cellStyle name="Output 2 4 3 3 5 2" xfId="28511"/>
    <cellStyle name="Output 2 4 3 3 6" xfId="32422"/>
    <cellStyle name="Output 2 4 3 3 6 2" xfId="25624"/>
    <cellStyle name="Output 2 4 3 3 7" xfId="29853"/>
    <cellStyle name="Output 2 4 3 3 8" xfId="23095"/>
    <cellStyle name="Output 2 4 3 4" xfId="27058"/>
    <cellStyle name="Output 2 4 3 4 2" xfId="35334"/>
    <cellStyle name="Output 2 4 3 4 3" xfId="37866"/>
    <cellStyle name="Output 2 4 3 5" xfId="27465"/>
    <cellStyle name="Output 2 4 3 5 2" xfId="29065"/>
    <cellStyle name="Output 2 4 3 5 3" xfId="35766"/>
    <cellStyle name="Output 2 4 3 5 4" xfId="22334"/>
    <cellStyle name="Output 2 4 3 6" xfId="27724"/>
    <cellStyle name="Output 2 4 3 7" xfId="28141"/>
    <cellStyle name="Output 2 4 3 8" xfId="28372"/>
    <cellStyle name="Output 2 4 4" xfId="20580"/>
    <cellStyle name="Output 2 4 4 2" xfId="26370"/>
    <cellStyle name="Output 2 4 4 2 2" xfId="30802"/>
    <cellStyle name="Output 2 4 4 2 2 2" xfId="24010"/>
    <cellStyle name="Output 2 4 4 2 3" xfId="31083"/>
    <cellStyle name="Output 2 4 4 2 3 2" xfId="24289"/>
    <cellStyle name="Output 2 4 4 2 4" xfId="31666"/>
    <cellStyle name="Output 2 4 4 2 4 2" xfId="24872"/>
    <cellStyle name="Output 2 4 4 2 5" xfId="33013"/>
    <cellStyle name="Output 2 4 4 2 5 2" xfId="36619"/>
    <cellStyle name="Output 2 4 4 2 6" xfId="34440"/>
    <cellStyle name="Output 2 4 4 2 6 2" xfId="27904"/>
    <cellStyle name="Output 2 4 4 2 7" xfId="33105"/>
    <cellStyle name="Output 2 4 4 2 7 2" xfId="36780"/>
    <cellStyle name="Output 2 4 4 2 8" xfId="30147"/>
    <cellStyle name="Output 2 4 4 2 9" xfId="23384"/>
    <cellStyle name="Output 2 4 4 3" xfId="26788"/>
    <cellStyle name="Output 2 4 4 3 2" xfId="31255"/>
    <cellStyle name="Output 2 4 4 3 2 2" xfId="24461"/>
    <cellStyle name="Output 2 4 4 3 3" xfId="31492"/>
    <cellStyle name="Output 2 4 4 3 3 2" xfId="24698"/>
    <cellStyle name="Output 2 4 4 3 4" xfId="32326"/>
    <cellStyle name="Output 2 4 4 3 4 2" xfId="25530"/>
    <cellStyle name="Output 2 4 4 3 5" xfId="34615"/>
    <cellStyle name="Output 2 4 4 3 5 2" xfId="28512"/>
    <cellStyle name="Output 2 4 4 3 6" xfId="33675"/>
    <cellStyle name="Output 2 4 4 3 6 2" xfId="26444"/>
    <cellStyle name="Output 2 4 4 3 7" xfId="29854"/>
    <cellStyle name="Output 2 4 4 3 8" xfId="23096"/>
    <cellStyle name="Output 2 4 4 4" xfId="27059"/>
    <cellStyle name="Output 2 4 4 4 2" xfId="35335"/>
    <cellStyle name="Output 2 4 4 4 3" xfId="37867"/>
    <cellStyle name="Output 2 4 4 5" xfId="27466"/>
    <cellStyle name="Output 2 4 4 5 2" xfId="29066"/>
    <cellStyle name="Output 2 4 4 5 3" xfId="35767"/>
    <cellStyle name="Output 2 4 4 5 4" xfId="22335"/>
    <cellStyle name="Output 2 4 4 6" xfId="27725"/>
    <cellStyle name="Output 2 4 4 7" xfId="28142"/>
    <cellStyle name="Output 2 4 4 8" xfId="28373"/>
    <cellStyle name="Output 2 4 5" xfId="20581"/>
    <cellStyle name="Output 2 4 5 2" xfId="26371"/>
    <cellStyle name="Output 2 4 5 2 2" xfId="30803"/>
    <cellStyle name="Output 2 4 5 2 2 2" xfId="24011"/>
    <cellStyle name="Output 2 4 5 2 3" xfId="31084"/>
    <cellStyle name="Output 2 4 5 2 3 2" xfId="24290"/>
    <cellStyle name="Output 2 4 5 2 4" xfId="31665"/>
    <cellStyle name="Output 2 4 5 2 4 2" xfId="24871"/>
    <cellStyle name="Output 2 4 5 2 5" xfId="33014"/>
    <cellStyle name="Output 2 4 5 2 5 2" xfId="36370"/>
    <cellStyle name="Output 2 4 5 2 6" xfId="34441"/>
    <cellStyle name="Output 2 4 5 2 6 2" xfId="27905"/>
    <cellStyle name="Output 2 4 5 2 7" xfId="32741"/>
    <cellStyle name="Output 2 4 5 2 7 2" xfId="26168"/>
    <cellStyle name="Output 2 4 5 2 8" xfId="30148"/>
    <cellStyle name="Output 2 4 5 2 9" xfId="23385"/>
    <cellStyle name="Output 2 4 5 3" xfId="26789"/>
    <cellStyle name="Output 2 4 5 3 2" xfId="31256"/>
    <cellStyle name="Output 2 4 5 3 2 2" xfId="24462"/>
    <cellStyle name="Output 2 4 5 3 3" xfId="31491"/>
    <cellStyle name="Output 2 4 5 3 3 2" xfId="24697"/>
    <cellStyle name="Output 2 4 5 3 4" xfId="33055"/>
    <cellStyle name="Output 2 4 5 3 4 2" xfId="26316"/>
    <cellStyle name="Output 2 4 5 3 5" xfId="34616"/>
    <cellStyle name="Output 2 4 5 3 5 2" xfId="28513"/>
    <cellStyle name="Output 2 4 5 3 6" xfId="32691"/>
    <cellStyle name="Output 2 4 5 3 6 2" xfId="26118"/>
    <cellStyle name="Output 2 4 5 3 7" xfId="29855"/>
    <cellStyle name="Output 2 4 5 3 8" xfId="23097"/>
    <cellStyle name="Output 2 4 5 4" xfId="27060"/>
    <cellStyle name="Output 2 4 5 4 2" xfId="35336"/>
    <cellStyle name="Output 2 4 5 4 3" xfId="37868"/>
    <cellStyle name="Output 2 4 5 5" xfId="27467"/>
    <cellStyle name="Output 2 4 5 5 2" xfId="29067"/>
    <cellStyle name="Output 2 4 5 5 3" xfId="35768"/>
    <cellStyle name="Output 2 4 5 5 4" xfId="22336"/>
    <cellStyle name="Output 2 4 5 6" xfId="27726"/>
    <cellStyle name="Output 2 4 5 7" xfId="28143"/>
    <cellStyle name="Output 2 4 5 8" xfId="28374"/>
    <cellStyle name="Output 2 5" xfId="20582"/>
    <cellStyle name="Output 2 5 2" xfId="20583"/>
    <cellStyle name="Output 2 5 2 2" xfId="26373"/>
    <cellStyle name="Output 2 5 2 2 2" xfId="30804"/>
    <cellStyle name="Output 2 5 2 2 2 2" xfId="24012"/>
    <cellStyle name="Output 2 5 2 2 3" xfId="31085"/>
    <cellStyle name="Output 2 5 2 2 3 2" xfId="24291"/>
    <cellStyle name="Output 2 5 2 2 4" xfId="31664"/>
    <cellStyle name="Output 2 5 2 2 4 2" xfId="24870"/>
    <cellStyle name="Output 2 5 2 2 5" xfId="33015"/>
    <cellStyle name="Output 2 5 2 2 5 2" xfId="36140"/>
    <cellStyle name="Output 2 5 2 2 6" xfId="34442"/>
    <cellStyle name="Output 2 5 2 2 6 2" xfId="27906"/>
    <cellStyle name="Output 2 5 2 2 7" xfId="32474"/>
    <cellStyle name="Output 2 5 2 2 7 2" xfId="25675"/>
    <cellStyle name="Output 2 5 2 2 8" xfId="30150"/>
    <cellStyle name="Output 2 5 2 2 9" xfId="23387"/>
    <cellStyle name="Output 2 5 2 3" xfId="26790"/>
    <cellStyle name="Output 2 5 2 3 2" xfId="31257"/>
    <cellStyle name="Output 2 5 2 3 2 2" xfId="24463"/>
    <cellStyle name="Output 2 5 2 3 3" xfId="31490"/>
    <cellStyle name="Output 2 5 2 3 3 2" xfId="24696"/>
    <cellStyle name="Output 2 5 2 3 4" xfId="33832"/>
    <cellStyle name="Output 2 5 2 3 4 2" xfId="36995"/>
    <cellStyle name="Output 2 5 2 3 5" xfId="34617"/>
    <cellStyle name="Output 2 5 2 3 5 2" xfId="28514"/>
    <cellStyle name="Output 2 5 2 3 6" xfId="32397"/>
    <cellStyle name="Output 2 5 2 3 6 2" xfId="25599"/>
    <cellStyle name="Output 2 5 2 3 7" xfId="29856"/>
    <cellStyle name="Output 2 5 2 3 8" xfId="23098"/>
    <cellStyle name="Output 2 5 2 4" xfId="27062"/>
    <cellStyle name="Output 2 5 2 4 2" xfId="35337"/>
    <cellStyle name="Output 2 5 2 4 3" xfId="37869"/>
    <cellStyle name="Output 2 5 2 5" xfId="27468"/>
    <cellStyle name="Output 2 5 2 5 2" xfId="29068"/>
    <cellStyle name="Output 2 5 2 5 3" xfId="35769"/>
    <cellStyle name="Output 2 5 2 5 4" xfId="22337"/>
    <cellStyle name="Output 2 5 2 6" xfId="27728"/>
    <cellStyle name="Output 2 5 2 7" xfId="28144"/>
    <cellStyle name="Output 2 5 2 8" xfId="28376"/>
    <cellStyle name="Output 2 5 3" xfId="20584"/>
    <cellStyle name="Output 2 5 3 2" xfId="26374"/>
    <cellStyle name="Output 2 5 3 2 2" xfId="30805"/>
    <cellStyle name="Output 2 5 3 2 2 2" xfId="24013"/>
    <cellStyle name="Output 2 5 3 2 3" xfId="31086"/>
    <cellStyle name="Output 2 5 3 2 3 2" xfId="24292"/>
    <cellStyle name="Output 2 5 3 2 4" xfId="31663"/>
    <cellStyle name="Output 2 5 3 2 4 2" xfId="24869"/>
    <cellStyle name="Output 2 5 3 2 5" xfId="33177"/>
    <cellStyle name="Output 2 5 3 2 5 2" xfId="26410"/>
    <cellStyle name="Output 2 5 3 2 6" xfId="34443"/>
    <cellStyle name="Output 2 5 3 2 6 2" xfId="28182"/>
    <cellStyle name="Output 2 5 3 2 7" xfId="32552"/>
    <cellStyle name="Output 2 5 3 2 7 2" xfId="25833"/>
    <cellStyle name="Output 2 5 3 2 8" xfId="30151"/>
    <cellStyle name="Output 2 5 3 2 9" xfId="23388"/>
    <cellStyle name="Output 2 5 3 3" xfId="26791"/>
    <cellStyle name="Output 2 5 3 3 2" xfId="31258"/>
    <cellStyle name="Output 2 5 3 3 2 2" xfId="24464"/>
    <cellStyle name="Output 2 5 3 3 3" xfId="31489"/>
    <cellStyle name="Output 2 5 3 3 3 2" xfId="24695"/>
    <cellStyle name="Output 2 5 3 3 4" xfId="33454"/>
    <cellStyle name="Output 2 5 3 3 4 2" xfId="36920"/>
    <cellStyle name="Output 2 5 3 3 5" xfId="34618"/>
    <cellStyle name="Output 2 5 3 3 5 2" xfId="28515"/>
    <cellStyle name="Output 2 5 3 3 6" xfId="33672"/>
    <cellStyle name="Output 2 5 3 3 6 2" xfId="36078"/>
    <cellStyle name="Output 2 5 3 3 7" xfId="29857"/>
    <cellStyle name="Output 2 5 3 3 8" xfId="23099"/>
    <cellStyle name="Output 2 5 3 4" xfId="27063"/>
    <cellStyle name="Output 2 5 3 4 2" xfId="35338"/>
    <cellStyle name="Output 2 5 3 4 3" xfId="37870"/>
    <cellStyle name="Output 2 5 3 5" xfId="27469"/>
    <cellStyle name="Output 2 5 3 5 2" xfId="29069"/>
    <cellStyle name="Output 2 5 3 5 3" xfId="35770"/>
    <cellStyle name="Output 2 5 3 5 4" xfId="22338"/>
    <cellStyle name="Output 2 5 3 6" xfId="27729"/>
    <cellStyle name="Output 2 5 3 7" xfId="28145"/>
    <cellStyle name="Output 2 5 3 8" xfId="28377"/>
    <cellStyle name="Output 2 5 4" xfId="20585"/>
    <cellStyle name="Output 2 5 4 2" xfId="26375"/>
    <cellStyle name="Output 2 5 4 2 2" xfId="30806"/>
    <cellStyle name="Output 2 5 4 2 2 2" xfId="24014"/>
    <cellStyle name="Output 2 5 4 2 3" xfId="31087"/>
    <cellStyle name="Output 2 5 4 2 3 2" xfId="24293"/>
    <cellStyle name="Output 2 5 4 2 4" xfId="31662"/>
    <cellStyle name="Output 2 5 4 2 4 2" xfId="24868"/>
    <cellStyle name="Output 2 5 4 2 5" xfId="33072"/>
    <cellStyle name="Output 2 5 4 2 5 2" xfId="36533"/>
    <cellStyle name="Output 2 5 4 2 6" xfId="34444"/>
    <cellStyle name="Output 2 5 4 2 6 2" xfId="28177"/>
    <cellStyle name="Output 2 5 4 2 7" xfId="32740"/>
    <cellStyle name="Output 2 5 4 2 7 2" xfId="26167"/>
    <cellStyle name="Output 2 5 4 2 8" xfId="30152"/>
    <cellStyle name="Output 2 5 4 2 9" xfId="23389"/>
    <cellStyle name="Output 2 5 4 3" xfId="26792"/>
    <cellStyle name="Output 2 5 4 3 2" xfId="31259"/>
    <cellStyle name="Output 2 5 4 3 2 2" xfId="24465"/>
    <cellStyle name="Output 2 5 4 3 3" xfId="31488"/>
    <cellStyle name="Output 2 5 4 3 3 2" xfId="24694"/>
    <cellStyle name="Output 2 5 4 3 4" xfId="33496"/>
    <cellStyle name="Output 2 5 4 3 4 2" xfId="37199"/>
    <cellStyle name="Output 2 5 4 3 5" xfId="34619"/>
    <cellStyle name="Output 2 5 4 3 5 2" xfId="28516"/>
    <cellStyle name="Output 2 5 4 3 6" xfId="32449"/>
    <cellStyle name="Output 2 5 4 3 6 2" xfId="25650"/>
    <cellStyle name="Output 2 5 4 3 7" xfId="29858"/>
    <cellStyle name="Output 2 5 4 3 8" xfId="23100"/>
    <cellStyle name="Output 2 5 4 4" xfId="27064"/>
    <cellStyle name="Output 2 5 4 4 2" xfId="35339"/>
    <cellStyle name="Output 2 5 4 4 3" xfId="37871"/>
    <cellStyle name="Output 2 5 4 5" xfId="27470"/>
    <cellStyle name="Output 2 5 4 5 2" xfId="29070"/>
    <cellStyle name="Output 2 5 4 5 3" xfId="35771"/>
    <cellStyle name="Output 2 5 4 5 4" xfId="22339"/>
    <cellStyle name="Output 2 5 4 6" xfId="27730"/>
    <cellStyle name="Output 2 5 4 7" xfId="28146"/>
    <cellStyle name="Output 2 5 4 8" xfId="28378"/>
    <cellStyle name="Output 2 5 5" xfId="20586"/>
    <cellStyle name="Output 2 5 5 2" xfId="26376"/>
    <cellStyle name="Output 2 5 5 2 2" xfId="30807"/>
    <cellStyle name="Output 2 5 5 2 2 2" xfId="24015"/>
    <cellStyle name="Output 2 5 5 2 3" xfId="31088"/>
    <cellStyle name="Output 2 5 5 2 3 2" xfId="24294"/>
    <cellStyle name="Output 2 5 5 2 4" xfId="31661"/>
    <cellStyle name="Output 2 5 5 2 4 2" xfId="24867"/>
    <cellStyle name="Output 2 5 5 2 5" xfId="33016"/>
    <cellStyle name="Output 2 5 5 2 5 2" xfId="35954"/>
    <cellStyle name="Output 2 5 5 2 6" xfId="34445"/>
    <cellStyle name="Output 2 5 5 2 6 2" xfId="28737"/>
    <cellStyle name="Output 2 5 5 2 7" xfId="32473"/>
    <cellStyle name="Output 2 5 5 2 7 2" xfId="25674"/>
    <cellStyle name="Output 2 5 5 2 8" xfId="30153"/>
    <cellStyle name="Output 2 5 5 2 9" xfId="23390"/>
    <cellStyle name="Output 2 5 5 3" xfId="26793"/>
    <cellStyle name="Output 2 5 5 3 2" xfId="31260"/>
    <cellStyle name="Output 2 5 5 3 2 2" xfId="24466"/>
    <cellStyle name="Output 2 5 5 3 3" xfId="31487"/>
    <cellStyle name="Output 2 5 5 3 3 2" xfId="24693"/>
    <cellStyle name="Output 2 5 5 3 4" xfId="33769"/>
    <cellStyle name="Output 2 5 5 3 4 2" xfId="36748"/>
    <cellStyle name="Output 2 5 5 3 5" xfId="34620"/>
    <cellStyle name="Output 2 5 5 3 5 2" xfId="28517"/>
    <cellStyle name="Output 2 5 5 3 6" xfId="32251"/>
    <cellStyle name="Output 2 5 5 3 6 2" xfId="25456"/>
    <cellStyle name="Output 2 5 5 3 7" xfId="29859"/>
    <cellStyle name="Output 2 5 5 3 8" xfId="23101"/>
    <cellStyle name="Output 2 5 5 4" xfId="27065"/>
    <cellStyle name="Output 2 5 5 4 2" xfId="35340"/>
    <cellStyle name="Output 2 5 5 4 3" xfId="37872"/>
    <cellStyle name="Output 2 5 5 5" xfId="27471"/>
    <cellStyle name="Output 2 5 5 5 2" xfId="29071"/>
    <cellStyle name="Output 2 5 5 5 3" xfId="35772"/>
    <cellStyle name="Output 2 5 5 5 4" xfId="22340"/>
    <cellStyle name="Output 2 5 5 6" xfId="27731"/>
    <cellStyle name="Output 2 5 5 7" xfId="28147"/>
    <cellStyle name="Output 2 5 5 8" xfId="28379"/>
    <cellStyle name="Output 2 6" xfId="20587"/>
    <cellStyle name="Output 2 6 2" xfId="20588"/>
    <cellStyle name="Output 2 6 2 2" xfId="26378"/>
    <cellStyle name="Output 2 6 2 2 2" xfId="30808"/>
    <cellStyle name="Output 2 6 2 2 2 2" xfId="24016"/>
    <cellStyle name="Output 2 6 2 2 3" xfId="31089"/>
    <cellStyle name="Output 2 6 2 2 3 2" xfId="24295"/>
    <cellStyle name="Output 2 6 2 2 4" xfId="31660"/>
    <cellStyle name="Output 2 6 2 2 4 2" xfId="24866"/>
    <cellStyle name="Output 2 6 2 2 5" xfId="33017"/>
    <cellStyle name="Output 2 6 2 2 5 2" xfId="37008"/>
    <cellStyle name="Output 2 6 2 2 6" xfId="34446"/>
    <cellStyle name="Output 2 6 2 2 6 2" xfId="28178"/>
    <cellStyle name="Output 2 6 2 2 7" xfId="32553"/>
    <cellStyle name="Output 2 6 2 2 7 2" xfId="25834"/>
    <cellStyle name="Output 2 6 2 2 8" xfId="30155"/>
    <cellStyle name="Output 2 6 2 2 9" xfId="23392"/>
    <cellStyle name="Output 2 6 2 3" xfId="26794"/>
    <cellStyle name="Output 2 6 2 3 2" xfId="31261"/>
    <cellStyle name="Output 2 6 2 3 2 2" xfId="24467"/>
    <cellStyle name="Output 2 6 2 3 3" xfId="31486"/>
    <cellStyle name="Output 2 6 2 3 3 2" xfId="24692"/>
    <cellStyle name="Output 2 6 2 3 4" xfId="33215"/>
    <cellStyle name="Output 2 6 2 3 4 2" xfId="36966"/>
    <cellStyle name="Output 2 6 2 3 5" xfId="34621"/>
    <cellStyle name="Output 2 6 2 3 5 2" xfId="28518"/>
    <cellStyle name="Output 2 6 2 3 6" xfId="32195"/>
    <cellStyle name="Output 2 6 2 3 6 2" xfId="25401"/>
    <cellStyle name="Output 2 6 2 3 7" xfId="29860"/>
    <cellStyle name="Output 2 6 2 3 8" xfId="23102"/>
    <cellStyle name="Output 2 6 2 4" xfId="27067"/>
    <cellStyle name="Output 2 6 2 4 2" xfId="35341"/>
    <cellStyle name="Output 2 6 2 4 3" xfId="37873"/>
    <cellStyle name="Output 2 6 2 5" xfId="27472"/>
    <cellStyle name="Output 2 6 2 5 2" xfId="29072"/>
    <cellStyle name="Output 2 6 2 5 3" xfId="35773"/>
    <cellStyle name="Output 2 6 2 5 4" xfId="22341"/>
    <cellStyle name="Output 2 6 2 6" xfId="27733"/>
    <cellStyle name="Output 2 6 2 7" xfId="28148"/>
    <cellStyle name="Output 2 6 2 8" xfId="28381"/>
    <cellStyle name="Output 2 6 3" xfId="20589"/>
    <cellStyle name="Output 2 6 3 2" xfId="26379"/>
    <cellStyle name="Output 2 6 3 2 2" xfId="30809"/>
    <cellStyle name="Output 2 6 3 2 2 2" xfId="24017"/>
    <cellStyle name="Output 2 6 3 2 3" xfId="31090"/>
    <cellStyle name="Output 2 6 3 2 3 2" xfId="24296"/>
    <cellStyle name="Output 2 6 3 2 4" xfId="31659"/>
    <cellStyle name="Output 2 6 3 2 4 2" xfId="24865"/>
    <cellStyle name="Output 2 6 3 2 5" xfId="33446"/>
    <cellStyle name="Output 2 6 3 2 5 2" xfId="36461"/>
    <cellStyle name="Output 2 6 3 2 6" xfId="34447"/>
    <cellStyle name="Output 2 6 3 2 6 2" xfId="28181"/>
    <cellStyle name="Output 2 6 3 2 7" xfId="32739"/>
    <cellStyle name="Output 2 6 3 2 7 2" xfId="26166"/>
    <cellStyle name="Output 2 6 3 2 8" xfId="30156"/>
    <cellStyle name="Output 2 6 3 2 9" xfId="23393"/>
    <cellStyle name="Output 2 6 3 3" xfId="26795"/>
    <cellStyle name="Output 2 6 3 3 2" xfId="31262"/>
    <cellStyle name="Output 2 6 3 3 2 2" xfId="24468"/>
    <cellStyle name="Output 2 6 3 3 3" xfId="31485"/>
    <cellStyle name="Output 2 6 3 3 3 2" xfId="24691"/>
    <cellStyle name="Output 2 6 3 3 4" xfId="33642"/>
    <cellStyle name="Output 2 6 3 3 4 2" xfId="36080"/>
    <cellStyle name="Output 2 6 3 3 5" xfId="34622"/>
    <cellStyle name="Output 2 6 3 3 5 2" xfId="28519"/>
    <cellStyle name="Output 2 6 3 3 6" xfId="32591"/>
    <cellStyle name="Output 2 6 3 3 6 2" xfId="25936"/>
    <cellStyle name="Output 2 6 3 3 7" xfId="29861"/>
    <cellStyle name="Output 2 6 3 3 8" xfId="23103"/>
    <cellStyle name="Output 2 6 3 4" xfId="27068"/>
    <cellStyle name="Output 2 6 3 4 2" xfId="35342"/>
    <cellStyle name="Output 2 6 3 4 3" xfId="37874"/>
    <cellStyle name="Output 2 6 3 5" xfId="27473"/>
    <cellStyle name="Output 2 6 3 5 2" xfId="29073"/>
    <cellStyle name="Output 2 6 3 5 3" xfId="35774"/>
    <cellStyle name="Output 2 6 3 5 4" xfId="22342"/>
    <cellStyle name="Output 2 6 3 6" xfId="27734"/>
    <cellStyle name="Output 2 6 3 7" xfId="28149"/>
    <cellStyle name="Output 2 6 3 8" xfId="28382"/>
    <cellStyle name="Output 2 6 4" xfId="20590"/>
    <cellStyle name="Output 2 6 4 2" xfId="26380"/>
    <cellStyle name="Output 2 6 4 2 2" xfId="30810"/>
    <cellStyle name="Output 2 6 4 2 2 2" xfId="24018"/>
    <cellStyle name="Output 2 6 4 2 3" xfId="31091"/>
    <cellStyle name="Output 2 6 4 2 3 2" xfId="24297"/>
    <cellStyle name="Output 2 6 4 2 4" xfId="31658"/>
    <cellStyle name="Output 2 6 4 2 4 2" xfId="24864"/>
    <cellStyle name="Output 2 6 4 2 5" xfId="33178"/>
    <cellStyle name="Output 2 6 4 2 5 2" xfId="37219"/>
    <cellStyle name="Output 2 6 4 2 6" xfId="34448"/>
    <cellStyle name="Output 2 6 4 2 6 2" xfId="27907"/>
    <cellStyle name="Output 2 6 4 2 7" xfId="32472"/>
    <cellStyle name="Output 2 6 4 2 7 2" xfId="25673"/>
    <cellStyle name="Output 2 6 4 2 8" xfId="30157"/>
    <cellStyle name="Output 2 6 4 2 9" xfId="23394"/>
    <cellStyle name="Output 2 6 4 3" xfId="26796"/>
    <cellStyle name="Output 2 6 4 3 2" xfId="31263"/>
    <cellStyle name="Output 2 6 4 3 2 2" xfId="24469"/>
    <cellStyle name="Output 2 6 4 3 3" xfId="31484"/>
    <cellStyle name="Output 2 6 4 3 3 2" xfId="24690"/>
    <cellStyle name="Output 2 6 4 3 4" xfId="33504"/>
    <cellStyle name="Output 2 6 4 3 4 2" xfId="36830"/>
    <cellStyle name="Output 2 6 4 3 5" xfId="34623"/>
    <cellStyle name="Output 2 6 4 3 5 2" xfId="28520"/>
    <cellStyle name="Output 2 6 4 3 6" xfId="32127"/>
    <cellStyle name="Output 2 6 4 3 6 2" xfId="25333"/>
    <cellStyle name="Output 2 6 4 3 7" xfId="29862"/>
    <cellStyle name="Output 2 6 4 3 8" xfId="23104"/>
    <cellStyle name="Output 2 6 4 4" xfId="27069"/>
    <cellStyle name="Output 2 6 4 4 2" xfId="35343"/>
    <cellStyle name="Output 2 6 4 4 3" xfId="37875"/>
    <cellStyle name="Output 2 6 4 5" xfId="27474"/>
    <cellStyle name="Output 2 6 4 5 2" xfId="29074"/>
    <cellStyle name="Output 2 6 4 5 3" xfId="35775"/>
    <cellStyle name="Output 2 6 4 5 4" xfId="22343"/>
    <cellStyle name="Output 2 6 4 6" xfId="27735"/>
    <cellStyle name="Output 2 6 4 7" xfId="28150"/>
    <cellStyle name="Output 2 6 4 8" xfId="28383"/>
    <cellStyle name="Output 2 6 5" xfId="20591"/>
    <cellStyle name="Output 2 6 5 2" xfId="26381"/>
    <cellStyle name="Output 2 6 5 2 2" xfId="30811"/>
    <cellStyle name="Output 2 6 5 2 2 2" xfId="24019"/>
    <cellStyle name="Output 2 6 5 2 3" xfId="31092"/>
    <cellStyle name="Output 2 6 5 2 3 2" xfId="24298"/>
    <cellStyle name="Output 2 6 5 2 4" xfId="31657"/>
    <cellStyle name="Output 2 6 5 2 4 2" xfId="24863"/>
    <cellStyle name="Output 2 6 5 2 5" xfId="33640"/>
    <cellStyle name="Output 2 6 5 2 5 2" xfId="36442"/>
    <cellStyle name="Output 2 6 5 2 6" xfId="34449"/>
    <cellStyle name="Output 2 6 5 2 6 2" xfId="27909"/>
    <cellStyle name="Output 2 6 5 2 7" xfId="32296"/>
    <cellStyle name="Output 2 6 5 2 7 2" xfId="25500"/>
    <cellStyle name="Output 2 6 5 2 8" xfId="30158"/>
    <cellStyle name="Output 2 6 5 2 9" xfId="23395"/>
    <cellStyle name="Output 2 6 5 3" xfId="26797"/>
    <cellStyle name="Output 2 6 5 3 2" xfId="31264"/>
    <cellStyle name="Output 2 6 5 3 2 2" xfId="24470"/>
    <cellStyle name="Output 2 6 5 3 3" xfId="31483"/>
    <cellStyle name="Output 2 6 5 3 3 2" xfId="24689"/>
    <cellStyle name="Output 2 6 5 3 4" xfId="32340"/>
    <cellStyle name="Output 2 6 5 3 4 2" xfId="25544"/>
    <cellStyle name="Output 2 6 5 3 5" xfId="34624"/>
    <cellStyle name="Output 2 6 5 3 5 2" xfId="28521"/>
    <cellStyle name="Output 2 6 5 3 6" xfId="33097"/>
    <cellStyle name="Output 2 6 5 3 6 2" xfId="36107"/>
    <cellStyle name="Output 2 6 5 3 7" xfId="29863"/>
    <cellStyle name="Output 2 6 5 3 8" xfId="23105"/>
    <cellStyle name="Output 2 6 5 4" xfId="27070"/>
    <cellStyle name="Output 2 6 5 4 2" xfId="35344"/>
    <cellStyle name="Output 2 6 5 4 3" xfId="37876"/>
    <cellStyle name="Output 2 6 5 5" xfId="27475"/>
    <cellStyle name="Output 2 6 5 5 2" xfId="29075"/>
    <cellStyle name="Output 2 6 5 5 3" xfId="35776"/>
    <cellStyle name="Output 2 6 5 5 4" xfId="22344"/>
    <cellStyle name="Output 2 6 5 6" xfId="27736"/>
    <cellStyle name="Output 2 6 5 7" xfId="28151"/>
    <cellStyle name="Output 2 6 5 8" xfId="28384"/>
    <cellStyle name="Output 2 7" xfId="20592"/>
    <cellStyle name="Output 2 7 2" xfId="20593"/>
    <cellStyle name="Output 2 7 2 2" xfId="26383"/>
    <cellStyle name="Output 2 7 2 2 2" xfId="30812"/>
    <cellStyle name="Output 2 7 2 2 2 2" xfId="24020"/>
    <cellStyle name="Output 2 7 2 2 3" xfId="31093"/>
    <cellStyle name="Output 2 7 2 2 3 2" xfId="24299"/>
    <cellStyle name="Output 2 7 2 2 4" xfId="31656"/>
    <cellStyle name="Output 2 7 2 2 4 2" xfId="24862"/>
    <cellStyle name="Output 2 7 2 2 5" xfId="33530"/>
    <cellStyle name="Output 2 7 2 2 5 2" xfId="36595"/>
    <cellStyle name="Output 2 7 2 2 6" xfId="34450"/>
    <cellStyle name="Output 2 7 2 2 6 2" xfId="27914"/>
    <cellStyle name="Output 2 7 2 2 7" xfId="32738"/>
    <cellStyle name="Output 2 7 2 2 7 2" xfId="26165"/>
    <cellStyle name="Output 2 7 2 2 8" xfId="30160"/>
    <cellStyle name="Output 2 7 2 2 9" xfId="23397"/>
    <cellStyle name="Output 2 7 2 3" xfId="26798"/>
    <cellStyle name="Output 2 7 2 3 2" xfId="31265"/>
    <cellStyle name="Output 2 7 2 3 2 2" xfId="24471"/>
    <cellStyle name="Output 2 7 2 3 3" xfId="31482"/>
    <cellStyle name="Output 2 7 2 3 3 2" xfId="24688"/>
    <cellStyle name="Output 2 7 2 3 4" xfId="33542"/>
    <cellStyle name="Output 2 7 2 3 4 2" xfId="36433"/>
    <cellStyle name="Output 2 7 2 3 5" xfId="34625"/>
    <cellStyle name="Output 2 7 2 3 5 2" xfId="28522"/>
    <cellStyle name="Output 2 7 2 3 6" xfId="32690"/>
    <cellStyle name="Output 2 7 2 3 6 2" xfId="26117"/>
    <cellStyle name="Output 2 7 2 3 7" xfId="29864"/>
    <cellStyle name="Output 2 7 2 3 8" xfId="23106"/>
    <cellStyle name="Output 2 7 2 4" xfId="27072"/>
    <cellStyle name="Output 2 7 2 4 2" xfId="35345"/>
    <cellStyle name="Output 2 7 2 4 3" xfId="37877"/>
    <cellStyle name="Output 2 7 2 5" xfId="27476"/>
    <cellStyle name="Output 2 7 2 5 2" xfId="29076"/>
    <cellStyle name="Output 2 7 2 5 3" xfId="35777"/>
    <cellStyle name="Output 2 7 2 5 4" xfId="22345"/>
    <cellStyle name="Output 2 7 2 6" xfId="27738"/>
    <cellStyle name="Output 2 7 2 7" xfId="28152"/>
    <cellStyle name="Output 2 7 2 8" xfId="28386"/>
    <cellStyle name="Output 2 7 3" xfId="20594"/>
    <cellStyle name="Output 2 7 3 2" xfId="26384"/>
    <cellStyle name="Output 2 7 3 2 2" xfId="30813"/>
    <cellStyle name="Output 2 7 3 2 2 2" xfId="24021"/>
    <cellStyle name="Output 2 7 3 2 3" xfId="31094"/>
    <cellStyle name="Output 2 7 3 2 3 2" xfId="24300"/>
    <cellStyle name="Output 2 7 3 2 4" xfId="31655"/>
    <cellStyle name="Output 2 7 3 2 4 2" xfId="24861"/>
    <cellStyle name="Output 2 7 3 2 5" xfId="33018"/>
    <cellStyle name="Output 2 7 3 2 5 2" xfId="36861"/>
    <cellStyle name="Output 2 7 3 2 6" xfId="34451"/>
    <cellStyle name="Output 2 7 3 2 6 2" xfId="27919"/>
    <cellStyle name="Output 2 7 3 2 7" xfId="32737"/>
    <cellStyle name="Output 2 7 3 2 7 2" xfId="26164"/>
    <cellStyle name="Output 2 7 3 2 8" xfId="30161"/>
    <cellStyle name="Output 2 7 3 2 9" xfId="23398"/>
    <cellStyle name="Output 2 7 3 3" xfId="26799"/>
    <cellStyle name="Output 2 7 3 3 2" xfId="31266"/>
    <cellStyle name="Output 2 7 3 3 2 2" xfId="24472"/>
    <cellStyle name="Output 2 7 3 3 3" xfId="31481"/>
    <cellStyle name="Output 2 7 3 3 3 2" xfId="24687"/>
    <cellStyle name="Output 2 7 3 3 4" xfId="33914"/>
    <cellStyle name="Output 2 7 3 3 4 2" xfId="26459"/>
    <cellStyle name="Output 2 7 3 3 5" xfId="34626"/>
    <cellStyle name="Output 2 7 3 3 5 2" xfId="28523"/>
    <cellStyle name="Output 2 7 3 3 6" xfId="33691"/>
    <cellStyle name="Output 2 7 3 3 6 2" xfId="37187"/>
    <cellStyle name="Output 2 7 3 3 7" xfId="29865"/>
    <cellStyle name="Output 2 7 3 3 8" xfId="20969"/>
    <cellStyle name="Output 2 7 3 4" xfId="27073"/>
    <cellStyle name="Output 2 7 3 4 2" xfId="35346"/>
    <cellStyle name="Output 2 7 3 4 3" xfId="37878"/>
    <cellStyle name="Output 2 7 3 5" xfId="27477"/>
    <cellStyle name="Output 2 7 3 5 2" xfId="29077"/>
    <cellStyle name="Output 2 7 3 5 3" xfId="35778"/>
    <cellStyle name="Output 2 7 3 5 4" xfId="22346"/>
    <cellStyle name="Output 2 7 3 6" xfId="27739"/>
    <cellStyle name="Output 2 7 3 7" xfId="28153"/>
    <cellStyle name="Output 2 7 3 8" xfId="28387"/>
    <cellStyle name="Output 2 7 4" xfId="20595"/>
    <cellStyle name="Output 2 7 4 2" xfId="26385"/>
    <cellStyle name="Output 2 7 4 2 2" xfId="30814"/>
    <cellStyle name="Output 2 7 4 2 2 2" xfId="24022"/>
    <cellStyle name="Output 2 7 4 2 3" xfId="31095"/>
    <cellStyle name="Output 2 7 4 2 3 2" xfId="24301"/>
    <cellStyle name="Output 2 7 4 2 4" xfId="31654"/>
    <cellStyle name="Output 2 7 4 2 4 2" xfId="24860"/>
    <cellStyle name="Output 2 7 4 2 5" xfId="33474"/>
    <cellStyle name="Output 2 7 4 2 5 2" xfId="36546"/>
    <cellStyle name="Output 2 7 4 2 6" xfId="34452"/>
    <cellStyle name="Output 2 7 4 2 6 2" xfId="27924"/>
    <cellStyle name="Output 2 7 4 2 7" xfId="32736"/>
    <cellStyle name="Output 2 7 4 2 7 2" xfId="26163"/>
    <cellStyle name="Output 2 7 4 2 8" xfId="30162"/>
    <cellStyle name="Output 2 7 4 2 9" xfId="23399"/>
    <cellStyle name="Output 2 7 4 3" xfId="26800"/>
    <cellStyle name="Output 2 7 4 3 2" xfId="31267"/>
    <cellStyle name="Output 2 7 4 3 2 2" xfId="24473"/>
    <cellStyle name="Output 2 7 4 3 3" xfId="31480"/>
    <cellStyle name="Output 2 7 4 3 3 2" xfId="24686"/>
    <cellStyle name="Output 2 7 4 3 4" xfId="33833"/>
    <cellStyle name="Output 2 7 4 3 4 2" xfId="36809"/>
    <cellStyle name="Output 2 7 4 3 5" xfId="34627"/>
    <cellStyle name="Output 2 7 4 3 5 2" xfId="28524"/>
    <cellStyle name="Output 2 7 4 3 6" xfId="32192"/>
    <cellStyle name="Output 2 7 4 3 6 2" xfId="25398"/>
    <cellStyle name="Output 2 7 4 3 7" xfId="29866"/>
    <cellStyle name="Output 2 7 4 3 8" xfId="23107"/>
    <cellStyle name="Output 2 7 4 4" xfId="27074"/>
    <cellStyle name="Output 2 7 4 4 2" xfId="35347"/>
    <cellStyle name="Output 2 7 4 4 3" xfId="37879"/>
    <cellStyle name="Output 2 7 4 5" xfId="27478"/>
    <cellStyle name="Output 2 7 4 5 2" xfId="29078"/>
    <cellStyle name="Output 2 7 4 5 3" xfId="35779"/>
    <cellStyle name="Output 2 7 4 5 4" xfId="22347"/>
    <cellStyle name="Output 2 7 4 6" xfId="27740"/>
    <cellStyle name="Output 2 7 4 7" xfId="28154"/>
    <cellStyle name="Output 2 7 4 8" xfId="28388"/>
    <cellStyle name="Output 2 7 5" xfId="20596"/>
    <cellStyle name="Output 2 7 5 2" xfId="26386"/>
    <cellStyle name="Output 2 7 5 2 2" xfId="30815"/>
    <cellStyle name="Output 2 7 5 2 2 2" xfId="24023"/>
    <cellStyle name="Output 2 7 5 2 3" xfId="31096"/>
    <cellStyle name="Output 2 7 5 2 3 2" xfId="24302"/>
    <cellStyle name="Output 2 7 5 2 4" xfId="31653"/>
    <cellStyle name="Output 2 7 5 2 4 2" xfId="24859"/>
    <cellStyle name="Output 2 7 5 2 5" xfId="33482"/>
    <cellStyle name="Output 2 7 5 2 5 2" xfId="36528"/>
    <cellStyle name="Output 2 7 5 2 6" xfId="34453"/>
    <cellStyle name="Output 2 7 5 2 6 2" xfId="27933"/>
    <cellStyle name="Output 2 7 5 2 7" xfId="32471"/>
    <cellStyle name="Output 2 7 5 2 7 2" xfId="25672"/>
    <cellStyle name="Output 2 7 5 2 8" xfId="30163"/>
    <cellStyle name="Output 2 7 5 2 9" xfId="23400"/>
    <cellStyle name="Output 2 7 5 3" xfId="26801"/>
    <cellStyle name="Output 2 7 5 3 2" xfId="31268"/>
    <cellStyle name="Output 2 7 5 3 2 2" xfId="24474"/>
    <cellStyle name="Output 2 7 5 3 3" xfId="31479"/>
    <cellStyle name="Output 2 7 5 3 3 2" xfId="24685"/>
    <cellStyle name="Output 2 7 5 3 4" xfId="33031"/>
    <cellStyle name="Output 2 7 5 3 4 2" xfId="35953"/>
    <cellStyle name="Output 2 7 5 3 5" xfId="34628"/>
    <cellStyle name="Output 2 7 5 3 5 2" xfId="28525"/>
    <cellStyle name="Output 2 7 5 3 6" xfId="32448"/>
    <cellStyle name="Output 2 7 5 3 6 2" xfId="25649"/>
    <cellStyle name="Output 2 7 5 3 7" xfId="29867"/>
    <cellStyle name="Output 2 7 5 3 8" xfId="23108"/>
    <cellStyle name="Output 2 7 5 4" xfId="27075"/>
    <cellStyle name="Output 2 7 5 4 2" xfId="35348"/>
    <cellStyle name="Output 2 7 5 4 3" xfId="37880"/>
    <cellStyle name="Output 2 7 5 5" xfId="27479"/>
    <cellStyle name="Output 2 7 5 5 2" xfId="29079"/>
    <cellStyle name="Output 2 7 5 5 3" xfId="35780"/>
    <cellStyle name="Output 2 7 5 5 4" xfId="22348"/>
    <cellStyle name="Output 2 7 5 6" xfId="27741"/>
    <cellStyle name="Output 2 7 5 7" xfId="28155"/>
    <cellStyle name="Output 2 7 5 8" xfId="28389"/>
    <cellStyle name="Output 2 8" xfId="20597"/>
    <cellStyle name="Output 2 8 2" xfId="20598"/>
    <cellStyle name="Output 2 8 2 2" xfId="26388"/>
    <cellStyle name="Output 2 8 2 2 2" xfId="30816"/>
    <cellStyle name="Output 2 8 2 2 2 2" xfId="24024"/>
    <cellStyle name="Output 2 8 2 2 3" xfId="31097"/>
    <cellStyle name="Output 2 8 2 2 3 2" xfId="24303"/>
    <cellStyle name="Output 2 8 2 2 4" xfId="31652"/>
    <cellStyle name="Output 2 8 2 2 4 2" xfId="24858"/>
    <cellStyle name="Output 2 8 2 2 5" xfId="33492"/>
    <cellStyle name="Output 2 8 2 2 5 2" xfId="36089"/>
    <cellStyle name="Output 2 8 2 2 6" xfId="34454"/>
    <cellStyle name="Output 2 8 2 2 6 2" xfId="27944"/>
    <cellStyle name="Output 2 8 2 2 7" xfId="33104"/>
    <cellStyle name="Output 2 8 2 2 7 2" xfId="36897"/>
    <cellStyle name="Output 2 8 2 2 8" xfId="30165"/>
    <cellStyle name="Output 2 8 2 2 9" xfId="23402"/>
    <cellStyle name="Output 2 8 2 3" xfId="26802"/>
    <cellStyle name="Output 2 8 2 3 2" xfId="31269"/>
    <cellStyle name="Output 2 8 2 3 2 2" xfId="24475"/>
    <cellStyle name="Output 2 8 2 3 3" xfId="31478"/>
    <cellStyle name="Output 2 8 2 3 3 2" xfId="24684"/>
    <cellStyle name="Output 2 8 2 3 4" xfId="33617"/>
    <cellStyle name="Output 2 8 2 3 4 2" xfId="36525"/>
    <cellStyle name="Output 2 8 2 3 5" xfId="34629"/>
    <cellStyle name="Output 2 8 2 3 5 2" xfId="28526"/>
    <cellStyle name="Output 2 8 2 3 6" xfId="32152"/>
    <cellStyle name="Output 2 8 2 3 6 2" xfId="25358"/>
    <cellStyle name="Output 2 8 2 3 7" xfId="29868"/>
    <cellStyle name="Output 2 8 2 3 8" xfId="23109"/>
    <cellStyle name="Output 2 8 2 4" xfId="27077"/>
    <cellStyle name="Output 2 8 2 4 2" xfId="35349"/>
    <cellStyle name="Output 2 8 2 4 3" xfId="37881"/>
    <cellStyle name="Output 2 8 2 5" xfId="27480"/>
    <cellStyle name="Output 2 8 2 5 2" xfId="29080"/>
    <cellStyle name="Output 2 8 2 5 3" xfId="35781"/>
    <cellStyle name="Output 2 8 2 5 4" xfId="22349"/>
    <cellStyle name="Output 2 8 2 6" xfId="27743"/>
    <cellStyle name="Output 2 8 2 7" xfId="28156"/>
    <cellStyle name="Output 2 8 2 8" xfId="28391"/>
    <cellStyle name="Output 2 8 3" xfId="20599"/>
    <cellStyle name="Output 2 8 3 2" xfId="26389"/>
    <cellStyle name="Output 2 8 3 2 2" xfId="30817"/>
    <cellStyle name="Output 2 8 3 2 2 2" xfId="24025"/>
    <cellStyle name="Output 2 8 3 2 3" xfId="31098"/>
    <cellStyle name="Output 2 8 3 2 3 2" xfId="24304"/>
    <cellStyle name="Output 2 8 3 2 4" xfId="31651"/>
    <cellStyle name="Output 2 8 3 2 4 2" xfId="24857"/>
    <cellStyle name="Output 2 8 3 2 5" xfId="33764"/>
    <cellStyle name="Output 2 8 3 2 5 2" xfId="35989"/>
    <cellStyle name="Output 2 8 3 2 6" xfId="34455"/>
    <cellStyle name="Output 2 8 3 2 6 2" xfId="27961"/>
    <cellStyle name="Output 2 8 3 2 7" xfId="32735"/>
    <cellStyle name="Output 2 8 3 2 7 2" xfId="26162"/>
    <cellStyle name="Output 2 8 3 2 8" xfId="30166"/>
    <cellStyle name="Output 2 8 3 2 9" xfId="23403"/>
    <cellStyle name="Output 2 8 3 3" xfId="26803"/>
    <cellStyle name="Output 2 8 3 3 2" xfId="31270"/>
    <cellStyle name="Output 2 8 3 3 2 2" xfId="24476"/>
    <cellStyle name="Output 2 8 3 3 3" xfId="31477"/>
    <cellStyle name="Output 2 8 3 3 3 2" xfId="24683"/>
    <cellStyle name="Output 2 8 3 3 4" xfId="33216"/>
    <cellStyle name="Output 2 8 3 3 4 2" xfId="36848"/>
    <cellStyle name="Output 2 8 3 3 5" xfId="34630"/>
    <cellStyle name="Output 2 8 3 3 5 2" xfId="28527"/>
    <cellStyle name="Output 2 8 3 3 6" xfId="33700"/>
    <cellStyle name="Output 2 8 3 3 6 2" xfId="36517"/>
    <cellStyle name="Output 2 8 3 3 7" xfId="29869"/>
    <cellStyle name="Output 2 8 3 3 8" xfId="23110"/>
    <cellStyle name="Output 2 8 3 4" xfId="27078"/>
    <cellStyle name="Output 2 8 3 4 2" xfId="35350"/>
    <cellStyle name="Output 2 8 3 4 3" xfId="37882"/>
    <cellStyle name="Output 2 8 3 5" xfId="27481"/>
    <cellStyle name="Output 2 8 3 5 2" xfId="29081"/>
    <cellStyle name="Output 2 8 3 5 3" xfId="35782"/>
    <cellStyle name="Output 2 8 3 5 4" xfId="22350"/>
    <cellStyle name="Output 2 8 3 6" xfId="27744"/>
    <cellStyle name="Output 2 8 3 7" xfId="28157"/>
    <cellStyle name="Output 2 8 3 8" xfId="28392"/>
    <cellStyle name="Output 2 8 4" xfId="20600"/>
    <cellStyle name="Output 2 8 4 2" xfId="26390"/>
    <cellStyle name="Output 2 8 4 2 2" xfId="30818"/>
    <cellStyle name="Output 2 8 4 2 2 2" xfId="24026"/>
    <cellStyle name="Output 2 8 4 2 3" xfId="31099"/>
    <cellStyle name="Output 2 8 4 2 3 2" xfId="24305"/>
    <cellStyle name="Output 2 8 4 2 4" xfId="31650"/>
    <cellStyle name="Output 2 8 4 2 4 2" xfId="24856"/>
    <cellStyle name="Output 2 8 4 2 5" xfId="33895"/>
    <cellStyle name="Output 2 8 4 2 5 2" xfId="36676"/>
    <cellStyle name="Output 2 8 4 2 6" xfId="34456"/>
    <cellStyle name="Output 2 8 4 2 6 2" xfId="27966"/>
    <cellStyle name="Output 2 8 4 2 7" xfId="32734"/>
    <cellStyle name="Output 2 8 4 2 7 2" xfId="26161"/>
    <cellStyle name="Output 2 8 4 2 8" xfId="30167"/>
    <cellStyle name="Output 2 8 4 2 9" xfId="23404"/>
    <cellStyle name="Output 2 8 4 3" xfId="26804"/>
    <cellStyle name="Output 2 8 4 3 2" xfId="31271"/>
    <cellStyle name="Output 2 8 4 3 2 2" xfId="24477"/>
    <cellStyle name="Output 2 8 4 3 3" xfId="31476"/>
    <cellStyle name="Output 2 8 4 3 3 2" xfId="24682"/>
    <cellStyle name="Output 2 8 4 3 4" xfId="33184"/>
    <cellStyle name="Output 2 8 4 3 4 2" xfId="35943"/>
    <cellStyle name="Output 2 8 4 3 5" xfId="34631"/>
    <cellStyle name="Output 2 8 4 3 5 2" xfId="28528"/>
    <cellStyle name="Output 2 8 4 3 6" xfId="32560"/>
    <cellStyle name="Output 2 8 4 3 6 2" xfId="37160"/>
    <cellStyle name="Output 2 8 4 3 7" xfId="29870"/>
    <cellStyle name="Output 2 8 4 3 8" xfId="23111"/>
    <cellStyle name="Output 2 8 4 4" xfId="27079"/>
    <cellStyle name="Output 2 8 4 4 2" xfId="35351"/>
    <cellStyle name="Output 2 8 4 4 3" xfId="37883"/>
    <cellStyle name="Output 2 8 4 5" xfId="27482"/>
    <cellStyle name="Output 2 8 4 5 2" xfId="29082"/>
    <cellStyle name="Output 2 8 4 5 3" xfId="35783"/>
    <cellStyle name="Output 2 8 4 5 4" xfId="22351"/>
    <cellStyle name="Output 2 8 4 6" xfId="27745"/>
    <cellStyle name="Output 2 8 4 7" xfId="28158"/>
    <cellStyle name="Output 2 8 4 8" xfId="28393"/>
    <cellStyle name="Output 2 8 5" xfId="20601"/>
    <cellStyle name="Output 2 8 5 2" xfId="26391"/>
    <cellStyle name="Output 2 8 5 2 2" xfId="30819"/>
    <cellStyle name="Output 2 8 5 2 2 2" xfId="24027"/>
    <cellStyle name="Output 2 8 5 2 3" xfId="31100"/>
    <cellStyle name="Output 2 8 5 2 3 2" xfId="24306"/>
    <cellStyle name="Output 2 8 5 2 4" xfId="31649"/>
    <cellStyle name="Output 2 8 5 2 4 2" xfId="24855"/>
    <cellStyle name="Output 2 8 5 2 5" xfId="32321"/>
    <cellStyle name="Output 2 8 5 2 5 2" xfId="25525"/>
    <cellStyle name="Output 2 8 5 2 6" xfId="34457"/>
    <cellStyle name="Output 2 8 5 2 6 2" xfId="27968"/>
    <cellStyle name="Output 2 8 5 2 7" xfId="32470"/>
    <cellStyle name="Output 2 8 5 2 7 2" xfId="25671"/>
    <cellStyle name="Output 2 8 5 2 8" xfId="30168"/>
    <cellStyle name="Output 2 8 5 2 9" xfId="23405"/>
    <cellStyle name="Output 2 8 5 3" xfId="26805"/>
    <cellStyle name="Output 2 8 5 3 2" xfId="31272"/>
    <cellStyle name="Output 2 8 5 3 2 2" xfId="24478"/>
    <cellStyle name="Output 2 8 5 3 3" xfId="31475"/>
    <cellStyle name="Output 2 8 5 3 3 2" xfId="24681"/>
    <cellStyle name="Output 2 8 5 3 4" xfId="33786"/>
    <cellStyle name="Output 2 8 5 3 4 2" xfId="36284"/>
    <cellStyle name="Output 2 8 5 3 5" xfId="34632"/>
    <cellStyle name="Output 2 8 5 3 5 2" xfId="28529"/>
    <cellStyle name="Output 2 8 5 3 6" xfId="33343"/>
    <cellStyle name="Output 2 8 5 3 6 2" xfId="36016"/>
    <cellStyle name="Output 2 8 5 3 7" xfId="29871"/>
    <cellStyle name="Output 2 8 5 3 8" xfId="23112"/>
    <cellStyle name="Output 2 8 5 4" xfId="27080"/>
    <cellStyle name="Output 2 8 5 4 2" xfId="35352"/>
    <cellStyle name="Output 2 8 5 4 3" xfId="37884"/>
    <cellStyle name="Output 2 8 5 5" xfId="27483"/>
    <cellStyle name="Output 2 8 5 5 2" xfId="29083"/>
    <cellStyle name="Output 2 8 5 5 3" xfId="35784"/>
    <cellStyle name="Output 2 8 5 5 4" xfId="22352"/>
    <cellStyle name="Output 2 8 5 6" xfId="27746"/>
    <cellStyle name="Output 2 8 5 7" xfId="28159"/>
    <cellStyle name="Output 2 8 5 8" xfId="28394"/>
    <cellStyle name="Output 2 9" xfId="20602"/>
    <cellStyle name="Output 2 9 2" xfId="20603"/>
    <cellStyle name="Output 2 9 2 2" xfId="26393"/>
    <cellStyle name="Output 2 9 2 2 2" xfId="30820"/>
    <cellStyle name="Output 2 9 2 2 2 2" xfId="24028"/>
    <cellStyle name="Output 2 9 2 2 3" xfId="31101"/>
    <cellStyle name="Output 2 9 2 2 3 2" xfId="24307"/>
    <cellStyle name="Output 2 9 2 2 4" xfId="31648"/>
    <cellStyle name="Output 2 9 2 2 4 2" xfId="24854"/>
    <cellStyle name="Output 2 9 2 2 5" xfId="33503"/>
    <cellStyle name="Output 2 9 2 2 5 2" xfId="36975"/>
    <cellStyle name="Output 2 9 2 2 6" xfId="34458"/>
    <cellStyle name="Output 2 9 2 2 6 2" xfId="28016"/>
    <cellStyle name="Output 2 9 2 2 7" xfId="32554"/>
    <cellStyle name="Output 2 9 2 2 7 2" xfId="25835"/>
    <cellStyle name="Output 2 9 2 2 8" xfId="30170"/>
    <cellStyle name="Output 2 9 2 2 9" xfId="23407"/>
    <cellStyle name="Output 2 9 2 3" xfId="26806"/>
    <cellStyle name="Output 2 9 2 3 2" xfId="31273"/>
    <cellStyle name="Output 2 9 2 3 2 2" xfId="24479"/>
    <cellStyle name="Output 2 9 2 3 3" xfId="31474"/>
    <cellStyle name="Output 2 9 2 3 3 2" xfId="24680"/>
    <cellStyle name="Output 2 9 2 3 4" xfId="33818"/>
    <cellStyle name="Output 2 9 2 3 4 2" xfId="36810"/>
    <cellStyle name="Output 2 9 2 3 5" xfId="34633"/>
    <cellStyle name="Output 2 9 2 3 5 2" xfId="28530"/>
    <cellStyle name="Output 2 9 2 3 6" xfId="33089"/>
    <cellStyle name="Output 2 9 2 3 6 2" xfId="36612"/>
    <cellStyle name="Output 2 9 2 3 7" xfId="29872"/>
    <cellStyle name="Output 2 9 2 3 8" xfId="23113"/>
    <cellStyle name="Output 2 9 2 4" xfId="27082"/>
    <cellStyle name="Output 2 9 2 4 2" xfId="35353"/>
    <cellStyle name="Output 2 9 2 4 3" xfId="37885"/>
    <cellStyle name="Output 2 9 2 5" xfId="27484"/>
    <cellStyle name="Output 2 9 2 5 2" xfId="29084"/>
    <cellStyle name="Output 2 9 2 5 3" xfId="35785"/>
    <cellStyle name="Output 2 9 2 5 4" xfId="22353"/>
    <cellStyle name="Output 2 9 2 6" xfId="27748"/>
    <cellStyle name="Output 2 9 2 7" xfId="28160"/>
    <cellStyle name="Output 2 9 2 8" xfId="28396"/>
    <cellStyle name="Output 2 9 3" xfId="20604"/>
    <cellStyle name="Output 2 9 3 2" xfId="26394"/>
    <cellStyle name="Output 2 9 3 2 2" xfId="30821"/>
    <cellStyle name="Output 2 9 3 2 2 2" xfId="24029"/>
    <cellStyle name="Output 2 9 3 2 3" xfId="31102"/>
    <cellStyle name="Output 2 9 3 2 3 2" xfId="24308"/>
    <cellStyle name="Output 2 9 3 2 4" xfId="31647"/>
    <cellStyle name="Output 2 9 3 2 4 2" xfId="24853"/>
    <cellStyle name="Output 2 9 3 2 5" xfId="33517"/>
    <cellStyle name="Output 2 9 3 2 5 2" xfId="35922"/>
    <cellStyle name="Output 2 9 3 2 6" xfId="34459"/>
    <cellStyle name="Output 2 9 3 2 6 2" xfId="28026"/>
    <cellStyle name="Output 2 9 3 2 7" xfId="32733"/>
    <cellStyle name="Output 2 9 3 2 7 2" xfId="26160"/>
    <cellStyle name="Output 2 9 3 2 8" xfId="30171"/>
    <cellStyle name="Output 2 9 3 2 9" xfId="23408"/>
    <cellStyle name="Output 2 9 3 3" xfId="26807"/>
    <cellStyle name="Output 2 9 3 3 2" xfId="31274"/>
    <cellStyle name="Output 2 9 3 3 2 2" xfId="24480"/>
    <cellStyle name="Output 2 9 3 3 3" xfId="31473"/>
    <cellStyle name="Output 2 9 3 3 3 2" xfId="24679"/>
    <cellStyle name="Output 2 9 3 3 4" xfId="32346"/>
    <cellStyle name="Output 2 9 3 3 4 2" xfId="25550"/>
    <cellStyle name="Output 2 9 3 3 5" xfId="34634"/>
    <cellStyle name="Output 2 9 3 3 5 2" xfId="28531"/>
    <cellStyle name="Output 2 9 3 3 6" xfId="32209"/>
    <cellStyle name="Output 2 9 3 3 6 2" xfId="25415"/>
    <cellStyle name="Output 2 9 3 3 7" xfId="29873"/>
    <cellStyle name="Output 2 9 3 3 8" xfId="23114"/>
    <cellStyle name="Output 2 9 3 4" xfId="27083"/>
    <cellStyle name="Output 2 9 3 4 2" xfId="35354"/>
    <cellStyle name="Output 2 9 3 4 3" xfId="37886"/>
    <cellStyle name="Output 2 9 3 5" xfId="27485"/>
    <cellStyle name="Output 2 9 3 5 2" xfId="29085"/>
    <cellStyle name="Output 2 9 3 5 3" xfId="35786"/>
    <cellStyle name="Output 2 9 3 5 4" xfId="22354"/>
    <cellStyle name="Output 2 9 3 6" xfId="27749"/>
    <cellStyle name="Output 2 9 3 7" xfId="28161"/>
    <cellStyle name="Output 2 9 3 8" xfId="28397"/>
    <cellStyle name="Output 2 9 4" xfId="20605"/>
    <cellStyle name="Output 2 9 4 2" xfId="26395"/>
    <cellStyle name="Output 2 9 4 2 2" xfId="30822"/>
    <cellStyle name="Output 2 9 4 2 2 2" xfId="24030"/>
    <cellStyle name="Output 2 9 4 2 3" xfId="31103"/>
    <cellStyle name="Output 2 9 4 2 3 2" xfId="24309"/>
    <cellStyle name="Output 2 9 4 2 4" xfId="31646"/>
    <cellStyle name="Output 2 9 4 2 4 2" xfId="24852"/>
    <cellStyle name="Output 2 9 4 2 5" xfId="33019"/>
    <cellStyle name="Output 2 9 4 2 5 2" xfId="36511"/>
    <cellStyle name="Output 2 9 4 2 6" xfId="34460"/>
    <cellStyle name="Output 2 9 4 2 6 2" xfId="28036"/>
    <cellStyle name="Output 2 9 4 2 7" xfId="32732"/>
    <cellStyle name="Output 2 9 4 2 7 2" xfId="26159"/>
    <cellStyle name="Output 2 9 4 2 8" xfId="30172"/>
    <cellStyle name="Output 2 9 4 2 9" xfId="23409"/>
    <cellStyle name="Output 2 9 4 3" xfId="26808"/>
    <cellStyle name="Output 2 9 4 3 2" xfId="31275"/>
    <cellStyle name="Output 2 9 4 3 2 2" xfId="24481"/>
    <cellStyle name="Output 2 9 4 3 3" xfId="31472"/>
    <cellStyle name="Output 2 9 4 3 3 2" xfId="24678"/>
    <cellStyle name="Output 2 9 4 3 4" xfId="33455"/>
    <cellStyle name="Output 2 9 4 3 4 2" xfId="36457"/>
    <cellStyle name="Output 2 9 4 3 5" xfId="34635"/>
    <cellStyle name="Output 2 9 4 3 5 2" xfId="28532"/>
    <cellStyle name="Output 2 9 4 3 6" xfId="33698"/>
    <cellStyle name="Output 2 9 4 3 6 2" xfId="36994"/>
    <cellStyle name="Output 2 9 4 3 7" xfId="29874"/>
    <cellStyle name="Output 2 9 4 3 8" xfId="23115"/>
    <cellStyle name="Output 2 9 4 4" xfId="27084"/>
    <cellStyle name="Output 2 9 4 4 2" xfId="35355"/>
    <cellStyle name="Output 2 9 4 4 3" xfId="37887"/>
    <cellStyle name="Output 2 9 4 5" xfId="27486"/>
    <cellStyle name="Output 2 9 4 5 2" xfId="29086"/>
    <cellStyle name="Output 2 9 4 5 3" xfId="35787"/>
    <cellStyle name="Output 2 9 4 5 4" xfId="22355"/>
    <cellStyle name="Output 2 9 4 6" xfId="27750"/>
    <cellStyle name="Output 2 9 4 7" xfId="28162"/>
    <cellStyle name="Output 2 9 4 8" xfId="28398"/>
    <cellStyle name="Output 2 9 5" xfId="20606"/>
    <cellStyle name="Output 2 9 5 2" xfId="26396"/>
    <cellStyle name="Output 2 9 5 2 2" xfId="30823"/>
    <cellStyle name="Output 2 9 5 2 2 2" xfId="24031"/>
    <cellStyle name="Output 2 9 5 2 3" xfId="31104"/>
    <cellStyle name="Output 2 9 5 2 3 2" xfId="24310"/>
    <cellStyle name="Output 2 9 5 2 4" xfId="31645"/>
    <cellStyle name="Output 2 9 5 2 4 2" xfId="24851"/>
    <cellStyle name="Output 2 9 5 2 5" xfId="33599"/>
    <cellStyle name="Output 2 9 5 2 5 2" xfId="36223"/>
    <cellStyle name="Output 2 9 5 2 6" xfId="34461"/>
    <cellStyle name="Output 2 9 5 2 6 2" xfId="28041"/>
    <cellStyle name="Output 2 9 5 2 7" xfId="32469"/>
    <cellStyle name="Output 2 9 5 2 7 2" xfId="25670"/>
    <cellStyle name="Output 2 9 5 2 8" xfId="30173"/>
    <cellStyle name="Output 2 9 5 2 9" xfId="23410"/>
    <cellStyle name="Output 2 9 5 3" xfId="26809"/>
    <cellStyle name="Output 2 9 5 3 2" xfId="31276"/>
    <cellStyle name="Output 2 9 5 3 2 2" xfId="24482"/>
    <cellStyle name="Output 2 9 5 3 3" xfId="31471"/>
    <cellStyle name="Output 2 9 5 3 3 2" xfId="24677"/>
    <cellStyle name="Output 2 9 5 3 4" xfId="33601"/>
    <cellStyle name="Output 2 9 5 3 4 2" xfId="37192"/>
    <cellStyle name="Output 2 9 5 3 5" xfId="34636"/>
    <cellStyle name="Output 2 9 5 3 5 2" xfId="28533"/>
    <cellStyle name="Output 2 9 5 3 6" xfId="32689"/>
    <cellStyle name="Output 2 9 5 3 6 2" xfId="26116"/>
    <cellStyle name="Output 2 9 5 3 7" xfId="29875"/>
    <cellStyle name="Output 2 9 5 3 8" xfId="23116"/>
    <cellStyle name="Output 2 9 5 4" xfId="27085"/>
    <cellStyle name="Output 2 9 5 4 2" xfId="35356"/>
    <cellStyle name="Output 2 9 5 4 3" xfId="37888"/>
    <cellStyle name="Output 2 9 5 5" xfId="27487"/>
    <cellStyle name="Output 2 9 5 5 2" xfId="29087"/>
    <cellStyle name="Output 2 9 5 5 3" xfId="35788"/>
    <cellStyle name="Output 2 9 5 5 4" xfId="22356"/>
    <cellStyle name="Output 2 9 5 6" xfId="27751"/>
    <cellStyle name="Output 2 9 5 7" xfId="28163"/>
    <cellStyle name="Output 2 9 5 8" xfId="28399"/>
    <cellStyle name="Output 3" xfId="20607"/>
    <cellStyle name="Output 3 10" xfId="28400"/>
    <cellStyle name="Output 3 2" xfId="20608"/>
    <cellStyle name="Output 3 2 2" xfId="26398"/>
    <cellStyle name="Output 3 2 2 2" xfId="30825"/>
    <cellStyle name="Output 3 2 2 2 2" xfId="24033"/>
    <cellStyle name="Output 3 2 2 3" xfId="31106"/>
    <cellStyle name="Output 3 2 2 3 2" xfId="24312"/>
    <cellStyle name="Output 3 2 2 4" xfId="31643"/>
    <cellStyle name="Output 3 2 2 4 2" xfId="24849"/>
    <cellStyle name="Output 3 2 2 5" xfId="33020"/>
    <cellStyle name="Output 3 2 2 5 2" xfId="36658"/>
    <cellStyle name="Output 3 2 2 6" xfId="34463"/>
    <cellStyle name="Output 3 2 2 6 2" xfId="28061"/>
    <cellStyle name="Output 3 2 2 7" xfId="32731"/>
    <cellStyle name="Output 3 2 2 7 2" xfId="26158"/>
    <cellStyle name="Output 3 2 2 8" xfId="30175"/>
    <cellStyle name="Output 3 2 2 9" xfId="23412"/>
    <cellStyle name="Output 3 2 3" xfId="26811"/>
    <cellStyle name="Output 3 2 3 2" xfId="31278"/>
    <cellStyle name="Output 3 2 3 2 2" xfId="24484"/>
    <cellStyle name="Output 3 2 3 3" xfId="31469"/>
    <cellStyle name="Output 3 2 3 3 2" xfId="24675"/>
    <cellStyle name="Output 3 2 3 4" xfId="33543"/>
    <cellStyle name="Output 3 2 3 4 2" xfId="36925"/>
    <cellStyle name="Output 3 2 3 5" xfId="34638"/>
    <cellStyle name="Output 3 2 3 5 2" xfId="28535"/>
    <cellStyle name="Output 3 2 3 6" xfId="32288"/>
    <cellStyle name="Output 3 2 3 6 2" xfId="25493"/>
    <cellStyle name="Output 3 2 3 7" xfId="29877"/>
    <cellStyle name="Output 3 2 3 8" xfId="23118"/>
    <cellStyle name="Output 3 2 4" xfId="27087"/>
    <cellStyle name="Output 3 2 4 2" xfId="35358"/>
    <cellStyle name="Output 3 2 4 3" xfId="37890"/>
    <cellStyle name="Output 3 2 5" xfId="27489"/>
    <cellStyle name="Output 3 2 5 2" xfId="29089"/>
    <cellStyle name="Output 3 2 5 3" xfId="35790"/>
    <cellStyle name="Output 3 2 5 4" xfId="22358"/>
    <cellStyle name="Output 3 2 6" xfId="27753"/>
    <cellStyle name="Output 3 2 7" xfId="28165"/>
    <cellStyle name="Output 3 2 8" xfId="28401"/>
    <cellStyle name="Output 3 3" xfId="20609"/>
    <cellStyle name="Output 3 3 2" xfId="26399"/>
    <cellStyle name="Output 3 3 2 2" xfId="30826"/>
    <cellStyle name="Output 3 3 2 2 2" xfId="24034"/>
    <cellStyle name="Output 3 3 2 3" xfId="31107"/>
    <cellStyle name="Output 3 3 2 3 2" xfId="24313"/>
    <cellStyle name="Output 3 3 2 4" xfId="31642"/>
    <cellStyle name="Output 3 3 2 4 2" xfId="24848"/>
    <cellStyle name="Output 3 3 2 5" xfId="33580"/>
    <cellStyle name="Output 3 3 2 5 2" xfId="36792"/>
    <cellStyle name="Output 3 3 2 6" xfId="34464"/>
    <cellStyle name="Output 3 3 2 6 2" xfId="28063"/>
    <cellStyle name="Output 3 3 2 7" xfId="32730"/>
    <cellStyle name="Output 3 3 2 7 2" xfId="26157"/>
    <cellStyle name="Output 3 3 2 8" xfId="30176"/>
    <cellStyle name="Output 3 3 2 9" xfId="23413"/>
    <cellStyle name="Output 3 3 3" xfId="26812"/>
    <cellStyle name="Output 3 3 3 2" xfId="31279"/>
    <cellStyle name="Output 3 3 3 2 2" xfId="24485"/>
    <cellStyle name="Output 3 3 3 3" xfId="31468"/>
    <cellStyle name="Output 3 3 3 3 2" xfId="24674"/>
    <cellStyle name="Output 3 3 3 4" xfId="33056"/>
    <cellStyle name="Output 3 3 3 4 2" xfId="37227"/>
    <cellStyle name="Output 3 3 3 5" xfId="34639"/>
    <cellStyle name="Output 3 3 3 5 2" xfId="28536"/>
    <cellStyle name="Output 3 3 3 6" xfId="32688"/>
    <cellStyle name="Output 3 3 3 6 2" xfId="26115"/>
    <cellStyle name="Output 3 3 3 7" xfId="29878"/>
    <cellStyle name="Output 3 3 3 8" xfId="23119"/>
    <cellStyle name="Output 3 3 4" xfId="27088"/>
    <cellStyle name="Output 3 3 4 2" xfId="35359"/>
    <cellStyle name="Output 3 3 4 3" xfId="37891"/>
    <cellStyle name="Output 3 3 5" xfId="27490"/>
    <cellStyle name="Output 3 3 5 2" xfId="29090"/>
    <cellStyle name="Output 3 3 5 3" xfId="35791"/>
    <cellStyle name="Output 3 3 5 4" xfId="22359"/>
    <cellStyle name="Output 3 3 6" xfId="27754"/>
    <cellStyle name="Output 3 3 7" xfId="28166"/>
    <cellStyle name="Output 3 3 8" xfId="28402"/>
    <cellStyle name="Output 3 4" xfId="26397"/>
    <cellStyle name="Output 3 4 2" xfId="30824"/>
    <cellStyle name="Output 3 4 2 2" xfId="24032"/>
    <cellStyle name="Output 3 4 3" xfId="31105"/>
    <cellStyle name="Output 3 4 3 2" xfId="24311"/>
    <cellStyle name="Output 3 4 4" xfId="31644"/>
    <cellStyle name="Output 3 4 4 2" xfId="24850"/>
    <cellStyle name="Output 3 4 5" xfId="33572"/>
    <cellStyle name="Output 3 4 5 2" xfId="36471"/>
    <cellStyle name="Output 3 4 6" xfId="34462"/>
    <cellStyle name="Output 3 4 6 2" xfId="28060"/>
    <cellStyle name="Output 3 4 7" xfId="33652"/>
    <cellStyle name="Output 3 4 7 2" xfId="36185"/>
    <cellStyle name="Output 3 4 8" xfId="30174"/>
    <cellStyle name="Output 3 4 9" xfId="23411"/>
    <cellStyle name="Output 3 5" xfId="26810"/>
    <cellStyle name="Output 3 5 2" xfId="31277"/>
    <cellStyle name="Output 3 5 2 2" xfId="24483"/>
    <cellStyle name="Output 3 5 3" xfId="31470"/>
    <cellStyle name="Output 3 5 3 2" xfId="24676"/>
    <cellStyle name="Output 3 5 4" xfId="33616"/>
    <cellStyle name="Output 3 5 4 2" xfId="37191"/>
    <cellStyle name="Output 3 5 5" xfId="34637"/>
    <cellStyle name="Output 3 5 5 2" xfId="28534"/>
    <cellStyle name="Output 3 5 6" xfId="33668"/>
    <cellStyle name="Output 3 5 6 2" xfId="36547"/>
    <cellStyle name="Output 3 5 7" xfId="29876"/>
    <cellStyle name="Output 3 5 8" xfId="23117"/>
    <cellStyle name="Output 3 6" xfId="27086"/>
    <cellStyle name="Output 3 6 2" xfId="35357"/>
    <cellStyle name="Output 3 6 3" xfId="37889"/>
    <cellStyle name="Output 3 7" xfId="27488"/>
    <cellStyle name="Output 3 7 2" xfId="29088"/>
    <cellStyle name="Output 3 7 3" xfId="35789"/>
    <cellStyle name="Output 3 7 4" xfId="22357"/>
    <cellStyle name="Output 3 8" xfId="27752"/>
    <cellStyle name="Output 3 9" xfId="28164"/>
    <cellStyle name="Output 4" xfId="20610"/>
    <cellStyle name="Output 4 10" xfId="28403"/>
    <cellStyle name="Output 4 2" xfId="20611"/>
    <cellStyle name="Output 4 2 2" xfId="26401"/>
    <cellStyle name="Output 4 2 2 2" xfId="30828"/>
    <cellStyle name="Output 4 2 2 2 2" xfId="24036"/>
    <cellStyle name="Output 4 2 2 3" xfId="31109"/>
    <cellStyle name="Output 4 2 2 3 2" xfId="24315"/>
    <cellStyle name="Output 4 2 2 4" xfId="31640"/>
    <cellStyle name="Output 4 2 2 4 2" xfId="24846"/>
    <cellStyle name="Output 4 2 2 5" xfId="33606"/>
    <cellStyle name="Output 4 2 2 5 2" xfId="36178"/>
    <cellStyle name="Output 4 2 2 6" xfId="34466"/>
    <cellStyle name="Output 4 2 2 6 2" xfId="28067"/>
    <cellStyle name="Output 4 2 2 7" xfId="32468"/>
    <cellStyle name="Output 4 2 2 7 2" xfId="25669"/>
    <cellStyle name="Output 4 2 2 8" xfId="30178"/>
    <cellStyle name="Output 4 2 2 9" xfId="23415"/>
    <cellStyle name="Output 4 2 3" xfId="26814"/>
    <cellStyle name="Output 4 2 3 2" xfId="31281"/>
    <cellStyle name="Output 4 2 3 2 2" xfId="24487"/>
    <cellStyle name="Output 4 2 3 3" xfId="31466"/>
    <cellStyle name="Output 4 2 3 3 2" xfId="24672"/>
    <cellStyle name="Output 4 2 3 4" xfId="33451"/>
    <cellStyle name="Output 4 2 3 4 2" xfId="20966"/>
    <cellStyle name="Output 4 2 3 5" xfId="34641"/>
    <cellStyle name="Output 4 2 3 5 2" xfId="28538"/>
    <cellStyle name="Output 4 2 3 6" xfId="32406"/>
    <cellStyle name="Output 4 2 3 6 2" xfId="25608"/>
    <cellStyle name="Output 4 2 3 7" xfId="29880"/>
    <cellStyle name="Output 4 2 3 8" xfId="23121"/>
    <cellStyle name="Output 4 2 4" xfId="27090"/>
    <cellStyle name="Output 4 2 4 2" xfId="35361"/>
    <cellStyle name="Output 4 2 4 3" xfId="37893"/>
    <cellStyle name="Output 4 2 5" xfId="27492"/>
    <cellStyle name="Output 4 2 5 2" xfId="29092"/>
    <cellStyle name="Output 4 2 5 3" xfId="35793"/>
    <cellStyle name="Output 4 2 5 4" xfId="22361"/>
    <cellStyle name="Output 4 2 6" xfId="27756"/>
    <cellStyle name="Output 4 2 7" xfId="28168"/>
    <cellStyle name="Output 4 2 8" xfId="28404"/>
    <cellStyle name="Output 4 3" xfId="20612"/>
    <cellStyle name="Output 4 3 2" xfId="26402"/>
    <cellStyle name="Output 4 3 2 2" xfId="30829"/>
    <cellStyle name="Output 4 3 2 2 2" xfId="24037"/>
    <cellStyle name="Output 4 3 2 3" xfId="31110"/>
    <cellStyle name="Output 4 3 2 3 2" xfId="24316"/>
    <cellStyle name="Output 4 3 2 4" xfId="31639"/>
    <cellStyle name="Output 4 3 2 4 2" xfId="24845"/>
    <cellStyle name="Output 4 3 2 5" xfId="33071"/>
    <cellStyle name="Output 4 3 2 5 2" xfId="37226"/>
    <cellStyle name="Output 4 3 2 6" xfId="34467"/>
    <cellStyle name="Output 4 3 2 6 2" xfId="28068"/>
    <cellStyle name="Output 4 3 2 7" xfId="33103"/>
    <cellStyle name="Output 4 3 2 7 2" xfId="36475"/>
    <cellStyle name="Output 4 3 2 8" xfId="30179"/>
    <cellStyle name="Output 4 3 2 9" xfId="23416"/>
    <cellStyle name="Output 4 3 3" xfId="26815"/>
    <cellStyle name="Output 4 3 3 2" xfId="31282"/>
    <cellStyle name="Output 4 3 3 2 2" xfId="24488"/>
    <cellStyle name="Output 4 3 3 3" xfId="31465"/>
    <cellStyle name="Output 4 3 3 3 2" xfId="24671"/>
    <cellStyle name="Output 4 3 3 4" xfId="33887"/>
    <cellStyle name="Output 4 3 3 4 2" xfId="36947"/>
    <cellStyle name="Output 4 3 3 5" xfId="34642"/>
    <cellStyle name="Output 4 3 3 5 2" xfId="28539"/>
    <cellStyle name="Output 4 3 3 6" xfId="32446"/>
    <cellStyle name="Output 4 3 3 6 2" xfId="27422"/>
    <cellStyle name="Output 4 3 3 7" xfId="29881"/>
    <cellStyle name="Output 4 3 3 8" xfId="23122"/>
    <cellStyle name="Output 4 3 4" xfId="27091"/>
    <cellStyle name="Output 4 3 4 2" xfId="35362"/>
    <cellStyle name="Output 4 3 4 3" xfId="37894"/>
    <cellStyle name="Output 4 3 5" xfId="27493"/>
    <cellStyle name="Output 4 3 5 2" xfId="29093"/>
    <cellStyle name="Output 4 3 5 3" xfId="35794"/>
    <cellStyle name="Output 4 3 5 4" xfId="22362"/>
    <cellStyle name="Output 4 3 6" xfId="27757"/>
    <cellStyle name="Output 4 3 7" xfId="28169"/>
    <cellStyle name="Output 4 3 8" xfId="28405"/>
    <cellStyle name="Output 4 4" xfId="26400"/>
    <cellStyle name="Output 4 4 2" xfId="30827"/>
    <cellStyle name="Output 4 4 2 2" xfId="24035"/>
    <cellStyle name="Output 4 4 3" xfId="31108"/>
    <cellStyle name="Output 4 4 3 2" xfId="24314"/>
    <cellStyle name="Output 4 4 4" xfId="31641"/>
    <cellStyle name="Output 4 4 4 2" xfId="24847"/>
    <cellStyle name="Output 4 4 5" xfId="33813"/>
    <cellStyle name="Output 4 4 5 2" xfId="36627"/>
    <cellStyle name="Output 4 4 6" xfId="34465"/>
    <cellStyle name="Output 4 4 6 2" xfId="28065"/>
    <cellStyle name="Output 4 4 7" xfId="32729"/>
    <cellStyle name="Output 4 4 7 2" xfId="26156"/>
    <cellStyle name="Output 4 4 8" xfId="30177"/>
    <cellStyle name="Output 4 4 9" xfId="23414"/>
    <cellStyle name="Output 4 5" xfId="26813"/>
    <cellStyle name="Output 4 5 2" xfId="31280"/>
    <cellStyle name="Output 4 5 2 2" xfId="24486"/>
    <cellStyle name="Output 4 5 3" xfId="31467"/>
    <cellStyle name="Output 4 5 3 2" xfId="24673"/>
    <cellStyle name="Output 4 5 4" xfId="32339"/>
    <cellStyle name="Output 4 5 4 2" xfId="25543"/>
    <cellStyle name="Output 4 5 5" xfId="34640"/>
    <cellStyle name="Output 4 5 5 2" xfId="28537"/>
    <cellStyle name="Output 4 5 6" xfId="32143"/>
    <cellStyle name="Output 4 5 6 2" xfId="25349"/>
    <cellStyle name="Output 4 5 7" xfId="29879"/>
    <cellStyle name="Output 4 5 8" xfId="23120"/>
    <cellStyle name="Output 4 6" xfId="27089"/>
    <cellStyle name="Output 4 6 2" xfId="35360"/>
    <cellStyle name="Output 4 6 3" xfId="37892"/>
    <cellStyle name="Output 4 7" xfId="27491"/>
    <cellStyle name="Output 4 7 2" xfId="29091"/>
    <cellStyle name="Output 4 7 3" xfId="35792"/>
    <cellStyle name="Output 4 7 4" xfId="22360"/>
    <cellStyle name="Output 4 8" xfId="27755"/>
    <cellStyle name="Output 4 9" xfId="28167"/>
    <cellStyle name="Output 5" xfId="20613"/>
    <cellStyle name="Output 5 10" xfId="28406"/>
    <cellStyle name="Output 5 2" xfId="20614"/>
    <cellStyle name="Output 5 2 2" xfId="26404"/>
    <cellStyle name="Output 5 2 2 2" xfId="30831"/>
    <cellStyle name="Output 5 2 2 2 2" xfId="24039"/>
    <cellStyle name="Output 5 2 2 3" xfId="31112"/>
    <cellStyle name="Output 5 2 2 3 2" xfId="24318"/>
    <cellStyle name="Output 5 2 2 4" xfId="31637"/>
    <cellStyle name="Output 5 2 2 4 2" xfId="24843"/>
    <cellStyle name="Output 5 2 2 5" xfId="33782"/>
    <cellStyle name="Output 5 2 2 5 2" xfId="36431"/>
    <cellStyle name="Output 5 2 2 6" xfId="34469"/>
    <cellStyle name="Output 5 2 2 6 2" xfId="28071"/>
    <cellStyle name="Output 5 2 2 7" xfId="32727"/>
    <cellStyle name="Output 5 2 2 7 2" xfId="26154"/>
    <cellStyle name="Output 5 2 2 8" xfId="30181"/>
    <cellStyle name="Output 5 2 2 9" xfId="23418"/>
    <cellStyle name="Output 5 2 3" xfId="26817"/>
    <cellStyle name="Output 5 2 3 2" xfId="31284"/>
    <cellStyle name="Output 5 2 3 2 2" xfId="24490"/>
    <cellStyle name="Output 5 2 3 3" xfId="31463"/>
    <cellStyle name="Output 5 2 3 3 2" xfId="24669"/>
    <cellStyle name="Output 5 2 3 4" xfId="33539"/>
    <cellStyle name="Output 5 2 3 4 2" xfId="36227"/>
    <cellStyle name="Output 5 2 3 5" xfId="34644"/>
    <cellStyle name="Output 5 2 3 5 2" xfId="28541"/>
    <cellStyle name="Output 5 2 3 6" xfId="32389"/>
    <cellStyle name="Output 5 2 3 6 2" xfId="25591"/>
    <cellStyle name="Output 5 2 3 7" xfId="29883"/>
    <cellStyle name="Output 5 2 3 8" xfId="23124"/>
    <cellStyle name="Output 5 2 4" xfId="27093"/>
    <cellStyle name="Output 5 2 4 2" xfId="35364"/>
    <cellStyle name="Output 5 2 4 3" xfId="37896"/>
    <cellStyle name="Output 5 2 5" xfId="27495"/>
    <cellStyle name="Output 5 2 5 2" xfId="29095"/>
    <cellStyle name="Output 5 2 5 3" xfId="35796"/>
    <cellStyle name="Output 5 2 5 4" xfId="22364"/>
    <cellStyle name="Output 5 2 6" xfId="27759"/>
    <cellStyle name="Output 5 2 7" xfId="28171"/>
    <cellStyle name="Output 5 2 8" xfId="28407"/>
    <cellStyle name="Output 5 3" xfId="20615"/>
    <cellStyle name="Output 5 3 2" xfId="26405"/>
    <cellStyle name="Output 5 3 2 2" xfId="30832"/>
    <cellStyle name="Output 5 3 2 2 2" xfId="24040"/>
    <cellStyle name="Output 5 3 2 3" xfId="31113"/>
    <cellStyle name="Output 5 3 2 3 2" xfId="24319"/>
    <cellStyle name="Output 5 3 2 4" xfId="31636"/>
    <cellStyle name="Output 5 3 2 4 2" xfId="24842"/>
    <cellStyle name="Output 5 3 2 5" xfId="33021"/>
    <cellStyle name="Output 5 3 2 5 2" xfId="36112"/>
    <cellStyle name="Output 5 3 2 6" xfId="34470"/>
    <cellStyle name="Output 5 3 2 6 2" xfId="28073"/>
    <cellStyle name="Output 5 3 2 7" xfId="32726"/>
    <cellStyle name="Output 5 3 2 7 2" xfId="26153"/>
    <cellStyle name="Output 5 3 2 8" xfId="30182"/>
    <cellStyle name="Output 5 3 2 9" xfId="23419"/>
    <cellStyle name="Output 5 3 3" xfId="26818"/>
    <cellStyle name="Output 5 3 3 2" xfId="31285"/>
    <cellStyle name="Output 5 3 3 2 2" xfId="24491"/>
    <cellStyle name="Output 5 3 3 3" xfId="31462"/>
    <cellStyle name="Output 5 3 3 3 2" xfId="24668"/>
    <cellStyle name="Output 5 3 3 4" xfId="33585"/>
    <cellStyle name="Output 5 3 3 4 2" xfId="26438"/>
    <cellStyle name="Output 5 3 3 5" xfId="34645"/>
    <cellStyle name="Output 5 3 3 5 2" xfId="28542"/>
    <cellStyle name="Output 5 3 3 6" xfId="32294"/>
    <cellStyle name="Output 5 3 3 6 2" xfId="25499"/>
    <cellStyle name="Output 5 3 3 7" xfId="29884"/>
    <cellStyle name="Output 5 3 3 8" xfId="23125"/>
    <cellStyle name="Output 5 3 4" xfId="27094"/>
    <cellStyle name="Output 5 3 4 2" xfId="35365"/>
    <cellStyle name="Output 5 3 4 3" xfId="37897"/>
    <cellStyle name="Output 5 3 5" xfId="27496"/>
    <cellStyle name="Output 5 3 5 2" xfId="29096"/>
    <cellStyle name="Output 5 3 5 3" xfId="35797"/>
    <cellStyle name="Output 5 3 5 4" xfId="22365"/>
    <cellStyle name="Output 5 3 6" xfId="27760"/>
    <cellStyle name="Output 5 3 7" xfId="28172"/>
    <cellStyle name="Output 5 3 8" xfId="28408"/>
    <cellStyle name="Output 5 4" xfId="26403"/>
    <cellStyle name="Output 5 4 2" xfId="30830"/>
    <cellStyle name="Output 5 4 2 2" xfId="24038"/>
    <cellStyle name="Output 5 4 3" xfId="31111"/>
    <cellStyle name="Output 5 4 3 2" xfId="24317"/>
    <cellStyle name="Output 5 4 4" xfId="31638"/>
    <cellStyle name="Output 5 4 4 2" xfId="24844"/>
    <cellStyle name="Output 5 4 5" xfId="33839"/>
    <cellStyle name="Output 5 4 5 2" xfId="26454"/>
    <cellStyle name="Output 5 4 6" xfId="34468"/>
    <cellStyle name="Output 5 4 6 2" xfId="28070"/>
    <cellStyle name="Output 5 4 7" xfId="32728"/>
    <cellStyle name="Output 5 4 7 2" xfId="26155"/>
    <cellStyle name="Output 5 4 8" xfId="30180"/>
    <cellStyle name="Output 5 4 9" xfId="23417"/>
    <cellStyle name="Output 5 5" xfId="26816"/>
    <cellStyle name="Output 5 5 2" xfId="31283"/>
    <cellStyle name="Output 5 5 2 2" xfId="24489"/>
    <cellStyle name="Output 5 5 3" xfId="31464"/>
    <cellStyle name="Output 5 5 3 2" xfId="24670"/>
    <cellStyle name="Output 5 5 4" xfId="33636"/>
    <cellStyle name="Output 5 5 4 2" xfId="36180"/>
    <cellStyle name="Output 5 5 5" xfId="34643"/>
    <cellStyle name="Output 5 5 5 2" xfId="28540"/>
    <cellStyle name="Output 5 5 6" xfId="32176"/>
    <cellStyle name="Output 5 5 6 2" xfId="25382"/>
    <cellStyle name="Output 5 5 7" xfId="29882"/>
    <cellStyle name="Output 5 5 8" xfId="23123"/>
    <cellStyle name="Output 5 6" xfId="27092"/>
    <cellStyle name="Output 5 6 2" xfId="35363"/>
    <cellStyle name="Output 5 6 3" xfId="37895"/>
    <cellStyle name="Output 5 7" xfId="27494"/>
    <cellStyle name="Output 5 7 2" xfId="29094"/>
    <cellStyle name="Output 5 7 3" xfId="35795"/>
    <cellStyle name="Output 5 7 4" xfId="22363"/>
    <cellStyle name="Output 5 8" xfId="27758"/>
    <cellStyle name="Output 5 9" xfId="28170"/>
    <cellStyle name="Output 6" xfId="20616"/>
    <cellStyle name="Output 6 10" xfId="28409"/>
    <cellStyle name="Output 6 2" xfId="20617"/>
    <cellStyle name="Output 6 2 2" xfId="26407"/>
    <cellStyle name="Output 6 2 2 2" xfId="30834"/>
    <cellStyle name="Output 6 2 2 2 2" xfId="24042"/>
    <cellStyle name="Output 6 2 2 3" xfId="31115"/>
    <cellStyle name="Output 6 2 2 3 2" xfId="24321"/>
    <cellStyle name="Output 6 2 2 4" xfId="31634"/>
    <cellStyle name="Output 6 2 2 4 2" xfId="24840"/>
    <cellStyle name="Output 6 2 2 5" xfId="33219"/>
    <cellStyle name="Output 6 2 2 5 2" xfId="36099"/>
    <cellStyle name="Output 6 2 2 6" xfId="34472"/>
    <cellStyle name="Output 6 2 2 6 2" xfId="28077"/>
    <cellStyle name="Output 6 2 2 7" xfId="32165"/>
    <cellStyle name="Output 6 2 2 7 2" xfId="25371"/>
    <cellStyle name="Output 6 2 2 8" xfId="30184"/>
    <cellStyle name="Output 6 2 2 9" xfId="23421"/>
    <cellStyle name="Output 6 2 3" xfId="26820"/>
    <cellStyle name="Output 6 2 3 2" xfId="31287"/>
    <cellStyle name="Output 6 2 3 2 2" xfId="24493"/>
    <cellStyle name="Output 6 2 3 3" xfId="31460"/>
    <cellStyle name="Output 6 2 3 3 2" xfId="24666"/>
    <cellStyle name="Output 6 2 3 4" xfId="33573"/>
    <cellStyle name="Output 6 2 3 4 2" xfId="36927"/>
    <cellStyle name="Output 6 2 3 5" xfId="34647"/>
    <cellStyle name="Output 6 2 3 5 2" xfId="28544"/>
    <cellStyle name="Output 6 2 3 6" xfId="32567"/>
    <cellStyle name="Output 6 2 3 6 2" xfId="25838"/>
    <cellStyle name="Output 6 2 3 7" xfId="29886"/>
    <cellStyle name="Output 6 2 3 8" xfId="23127"/>
    <cellStyle name="Output 6 2 4" xfId="27096"/>
    <cellStyle name="Output 6 2 4 2" xfId="35367"/>
    <cellStyle name="Output 6 2 4 3" xfId="37899"/>
    <cellStyle name="Output 6 2 5" xfId="27498"/>
    <cellStyle name="Output 6 2 5 2" xfId="29098"/>
    <cellStyle name="Output 6 2 5 3" xfId="35799"/>
    <cellStyle name="Output 6 2 5 4" xfId="22367"/>
    <cellStyle name="Output 6 2 6" xfId="27762"/>
    <cellStyle name="Output 6 2 7" xfId="28174"/>
    <cellStyle name="Output 6 2 8" xfId="28410"/>
    <cellStyle name="Output 6 3" xfId="20618"/>
    <cellStyle name="Output 6 3 2" xfId="26408"/>
    <cellStyle name="Output 6 3 2 2" xfId="30835"/>
    <cellStyle name="Output 6 3 2 2 2" xfId="24043"/>
    <cellStyle name="Output 6 3 2 3" xfId="31116"/>
    <cellStyle name="Output 6 3 2 3 2" xfId="24322"/>
    <cellStyle name="Output 6 3 2 4" xfId="31633"/>
    <cellStyle name="Output 6 3 2 4 2" xfId="24839"/>
    <cellStyle name="Output 6 3 2 5" xfId="33022"/>
    <cellStyle name="Output 6 3 2 5 2" xfId="36264"/>
    <cellStyle name="Output 6 3 2 6" xfId="34473"/>
    <cellStyle name="Output 6 3 2 6 2" xfId="28078"/>
    <cellStyle name="Output 6 3 2 7" xfId="32181"/>
    <cellStyle name="Output 6 3 2 7 2" xfId="25387"/>
    <cellStyle name="Output 6 3 2 8" xfId="30185"/>
    <cellStyle name="Output 6 3 2 9" xfId="23422"/>
    <cellStyle name="Output 6 3 3" xfId="26821"/>
    <cellStyle name="Output 6 3 3 2" xfId="31288"/>
    <cellStyle name="Output 6 3 3 2 2" xfId="24494"/>
    <cellStyle name="Output 6 3 3 3" xfId="31459"/>
    <cellStyle name="Output 6 3 3 3 2" xfId="24665"/>
    <cellStyle name="Output 6 3 3 4" xfId="32327"/>
    <cellStyle name="Output 6 3 3 4 2" xfId="25531"/>
    <cellStyle name="Output 6 3 3 5" xfId="34648"/>
    <cellStyle name="Output 6 3 3 5 2" xfId="28545"/>
    <cellStyle name="Output 6 3 3 6" xfId="32687"/>
    <cellStyle name="Output 6 3 3 6 2" xfId="26114"/>
    <cellStyle name="Output 6 3 3 7" xfId="29887"/>
    <cellStyle name="Output 6 3 3 8" xfId="23128"/>
    <cellStyle name="Output 6 3 4" xfId="27097"/>
    <cellStyle name="Output 6 3 4 2" xfId="35368"/>
    <cellStyle name="Output 6 3 4 3" xfId="37900"/>
    <cellStyle name="Output 6 3 5" xfId="27499"/>
    <cellStyle name="Output 6 3 5 2" xfId="29099"/>
    <cellStyle name="Output 6 3 5 3" xfId="35800"/>
    <cellStyle name="Output 6 3 5 4" xfId="22368"/>
    <cellStyle name="Output 6 3 6" xfId="27763"/>
    <cellStyle name="Output 6 3 7" xfId="28175"/>
    <cellStyle name="Output 6 3 8" xfId="28411"/>
    <cellStyle name="Output 6 4" xfId="26406"/>
    <cellStyle name="Output 6 4 2" xfId="30833"/>
    <cellStyle name="Output 6 4 2 2" xfId="24041"/>
    <cellStyle name="Output 6 4 3" xfId="31114"/>
    <cellStyle name="Output 6 4 3 2" xfId="24320"/>
    <cellStyle name="Output 6 4 4" xfId="31635"/>
    <cellStyle name="Output 6 4 4 2" xfId="24841"/>
    <cellStyle name="Output 6 4 5" xfId="33563"/>
    <cellStyle name="Output 6 4 5 2" xfId="36997"/>
    <cellStyle name="Output 6 4 6" xfId="34471"/>
    <cellStyle name="Output 6 4 6 2" xfId="28075"/>
    <cellStyle name="Output 6 4 7" xfId="32467"/>
    <cellStyle name="Output 6 4 7 2" xfId="25668"/>
    <cellStyle name="Output 6 4 8" xfId="30183"/>
    <cellStyle name="Output 6 4 9" xfId="23420"/>
    <cellStyle name="Output 6 5" xfId="26819"/>
    <cellStyle name="Output 6 5 2" xfId="31286"/>
    <cellStyle name="Output 6 5 2 2" xfId="24492"/>
    <cellStyle name="Output 6 5 3" xfId="31461"/>
    <cellStyle name="Output 6 5 3 2" xfId="24667"/>
    <cellStyle name="Output 6 5 4" xfId="33203"/>
    <cellStyle name="Output 6 5 4 2" xfId="36662"/>
    <cellStyle name="Output 6 5 5" xfId="34646"/>
    <cellStyle name="Output 6 5 5 2" xfId="28543"/>
    <cellStyle name="Output 6 5 6" xfId="32590"/>
    <cellStyle name="Output 6 5 6 2" xfId="25935"/>
    <cellStyle name="Output 6 5 7" xfId="29885"/>
    <cellStyle name="Output 6 5 8" xfId="23126"/>
    <cellStyle name="Output 6 6" xfId="27095"/>
    <cellStyle name="Output 6 6 2" xfId="35366"/>
    <cellStyle name="Output 6 6 3" xfId="37898"/>
    <cellStyle name="Output 6 7" xfId="27497"/>
    <cellStyle name="Output 6 7 2" xfId="29097"/>
    <cellStyle name="Output 6 7 3" xfId="35798"/>
    <cellStyle name="Output 6 7 4" xfId="22366"/>
    <cellStyle name="Output 6 8" xfId="27761"/>
    <cellStyle name="Output 6 9" xfId="28173"/>
    <cellStyle name="Output 7" xfId="20619"/>
    <cellStyle name="Output 7 2" xfId="26409"/>
    <cellStyle name="Output 7 2 2" xfId="30836"/>
    <cellStyle name="Output 7 2 2 2" xfId="24044"/>
    <cellStyle name="Output 7 2 3" xfId="31117"/>
    <cellStyle name="Output 7 2 3 2" xfId="24323"/>
    <cellStyle name="Output 7 2 4" xfId="31632"/>
    <cellStyle name="Output 7 2 4 2" xfId="24838"/>
    <cellStyle name="Output 7 2 5" xfId="33882"/>
    <cellStyle name="Output 7 2 5 2" xfId="36209"/>
    <cellStyle name="Output 7 2 6" xfId="34474"/>
    <cellStyle name="Output 7 2 6 2" xfId="28080"/>
    <cellStyle name="Output 7 2 7" xfId="33867"/>
    <cellStyle name="Output 7 2 7 2" xfId="36210"/>
    <cellStyle name="Output 7 2 8" xfId="30186"/>
    <cellStyle name="Output 7 2 9" xfId="23423"/>
    <cellStyle name="Output 7 3" xfId="26822"/>
    <cellStyle name="Output 7 3 2" xfId="31289"/>
    <cellStyle name="Output 7 3 2 2" xfId="24495"/>
    <cellStyle name="Output 7 3 3" xfId="31458"/>
    <cellStyle name="Output 7 3 3 2" xfId="24664"/>
    <cellStyle name="Output 7 3 4" xfId="33883"/>
    <cellStyle name="Output 7 3 4 2" xfId="35982"/>
    <cellStyle name="Output 7 3 5" xfId="34649"/>
    <cellStyle name="Output 7 3 5 2" xfId="28546"/>
    <cellStyle name="Output 7 3 6" xfId="32447"/>
    <cellStyle name="Output 7 3 6 2" xfId="25648"/>
    <cellStyle name="Output 7 3 7" xfId="29888"/>
    <cellStyle name="Output 7 3 8" xfId="23129"/>
    <cellStyle name="Output 7 4" xfId="27098"/>
    <cellStyle name="Output 7 4 2" xfId="35369"/>
    <cellStyle name="Output 7 4 3" xfId="37901"/>
    <cellStyle name="Output 7 5" xfId="27500"/>
    <cellStyle name="Output 7 5 2" xfId="29100"/>
    <cellStyle name="Output 7 5 3" xfId="35801"/>
    <cellStyle name="Output 7 5 4" xfId="22369"/>
    <cellStyle name="Output 7 6" xfId="27764"/>
    <cellStyle name="Output 7 7" xfId="28176"/>
    <cellStyle name="Output 7 8" xfId="28412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22" xfId="32898"/>
    <cellStyle name="Percent 23" xfId="34902"/>
    <cellStyle name="Percent 24" xfId="34929"/>
    <cellStyle name="Percent 25" xfId="32896"/>
    <cellStyle name="Percent 26" xfId="32900"/>
    <cellStyle name="Percent 27" xfId="35009"/>
    <cellStyle name="Percent 28" xfId="32926"/>
    <cellStyle name="Percent 29" xfId="32902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30" xfId="34925"/>
    <cellStyle name="Percent 31" xfId="34928"/>
    <cellStyle name="Percent 32" xfId="34940"/>
    <cellStyle name="Percent 33" xfId="32534"/>
    <cellStyle name="Percent 34" xfId="35013"/>
    <cellStyle name="Percent 35" xfId="35020"/>
    <cellStyle name="Percent 36" xfId="35014"/>
    <cellStyle name="Percent 37" xfId="35018"/>
    <cellStyle name="Percent 38" xfId="35015"/>
    <cellStyle name="Percent 39" xfId="35016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40" xfId="35024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26575"/>
    <cellStyle name="showExposure 2 2" xfId="30837"/>
    <cellStyle name="showExposure 2 3" xfId="34848"/>
    <cellStyle name="showExposure 2 4" xfId="30349"/>
    <cellStyle name="showExposure 3" xfId="27930"/>
    <cellStyle name="showExposure 4" xfId="29101"/>
    <cellStyle name="showParameterE" xfId="20787"/>
    <cellStyle name="showParameterE 2" xfId="26576"/>
    <cellStyle name="showParameterE 2 2" xfId="30838"/>
    <cellStyle name="showParameterE 2 3" xfId="32893"/>
    <cellStyle name="showParameterE 2 4" xfId="30350"/>
    <cellStyle name="showParameterE 3" xfId="27931"/>
    <cellStyle name="showParameterE 4" xfId="29102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Style 9" xfId="3493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26614"/>
    <cellStyle name="Total 2 10 2 2 2" xfId="30840"/>
    <cellStyle name="Total 2 10 2 2 2 2" xfId="24046"/>
    <cellStyle name="Total 2 10 2 2 3" xfId="31119"/>
    <cellStyle name="Total 2 10 2 2 3 2" xfId="24325"/>
    <cellStyle name="Total 2 10 2 2 4" xfId="31629"/>
    <cellStyle name="Total 2 10 2 2 4 2" xfId="24835"/>
    <cellStyle name="Total 2 10 2 2 5" xfId="33023"/>
    <cellStyle name="Total 2 10 2 2 5 2" xfId="36037"/>
    <cellStyle name="Total 2 10 2 2 6" xfId="34478"/>
    <cellStyle name="Total 2 10 2 2 6 2" xfId="28269"/>
    <cellStyle name="Total 2 10 2 2 7" xfId="32286"/>
    <cellStyle name="Total 2 10 2 2 7 2" xfId="25491"/>
    <cellStyle name="Total 2 10 2 2 8" xfId="30371"/>
    <cellStyle name="Total 2 10 2 2 9" xfId="23606"/>
    <cellStyle name="Total 2 10 2 3" xfId="26907"/>
    <cellStyle name="Total 2 10 2 3 2" xfId="31291"/>
    <cellStyle name="Total 2 10 2 3 2 2" xfId="24497"/>
    <cellStyle name="Total 2 10 2 3 3" xfId="31456"/>
    <cellStyle name="Total 2 10 2 3 3 2" xfId="24662"/>
    <cellStyle name="Total 2 10 2 3 4" xfId="33032"/>
    <cellStyle name="Total 2 10 2 3 4 2" xfId="36962"/>
    <cellStyle name="Total 2 10 2 3 5" xfId="34651"/>
    <cellStyle name="Total 2 10 2 3 5 2" xfId="28548"/>
    <cellStyle name="Total 2 10 2 3 6" xfId="32405"/>
    <cellStyle name="Total 2 10 2 3 6 2" xfId="25607"/>
    <cellStyle name="Total 2 10 2 3 7" xfId="30254"/>
    <cellStyle name="Total 2 10 2 3 8" xfId="23491"/>
    <cellStyle name="Total 2 10 2 4" xfId="27304"/>
    <cellStyle name="Total 2 10 2 4 2" xfId="35371"/>
    <cellStyle name="Total 2 10 2 4 3" xfId="37903"/>
    <cellStyle name="Total 2 10 2 5" xfId="27568"/>
    <cellStyle name="Total 2 10 2 5 2" xfId="29104"/>
    <cellStyle name="Total 2 10 2 5 3" xfId="35803"/>
    <cellStyle name="Total 2 10 2 5 4" xfId="22371"/>
    <cellStyle name="Total 2 10 2 6" xfId="27969"/>
    <cellStyle name="Total 2 10 2 7" xfId="28185"/>
    <cellStyle name="Total 2 10 2 8" xfId="28618"/>
    <cellStyle name="Total 2 10 3" xfId="20826"/>
    <cellStyle name="Total 2 10 3 2" xfId="26615"/>
    <cellStyle name="Total 2 10 3 2 2" xfId="30841"/>
    <cellStyle name="Total 2 10 3 2 2 2" xfId="24047"/>
    <cellStyle name="Total 2 10 3 2 3" xfId="31120"/>
    <cellStyle name="Total 2 10 3 2 3 2" xfId="24326"/>
    <cellStyle name="Total 2 10 3 2 4" xfId="31628"/>
    <cellStyle name="Total 2 10 3 2 4 2" xfId="24834"/>
    <cellStyle name="Total 2 10 3 2 5" xfId="33179"/>
    <cellStyle name="Total 2 10 3 2 5 2" xfId="36420"/>
    <cellStyle name="Total 2 10 3 2 6" xfId="34479"/>
    <cellStyle name="Total 2 10 3 2 6 2" xfId="28270"/>
    <cellStyle name="Total 2 10 3 2 7" xfId="32725"/>
    <cellStyle name="Total 2 10 3 2 7 2" xfId="26152"/>
    <cellStyle name="Total 2 10 3 2 8" xfId="30372"/>
    <cellStyle name="Total 2 10 3 2 9" xfId="23607"/>
    <cellStyle name="Total 2 10 3 3" xfId="26908"/>
    <cellStyle name="Total 2 10 3 3 2" xfId="31292"/>
    <cellStyle name="Total 2 10 3 3 2 2" xfId="24498"/>
    <cellStyle name="Total 2 10 3 3 3" xfId="31455"/>
    <cellStyle name="Total 2 10 3 3 3 2" xfId="24661"/>
    <cellStyle name="Total 2 10 3 3 4" xfId="33842"/>
    <cellStyle name="Total 2 10 3 3 4 2" xfId="36469"/>
    <cellStyle name="Total 2 10 3 3 5" xfId="34652"/>
    <cellStyle name="Total 2 10 3 3 5 2" xfId="28549"/>
    <cellStyle name="Total 2 10 3 3 6" xfId="32561"/>
    <cellStyle name="Total 2 10 3 3 6 2" xfId="37159"/>
    <cellStyle name="Total 2 10 3 3 7" xfId="30255"/>
    <cellStyle name="Total 2 10 3 3 8" xfId="23492"/>
    <cellStyle name="Total 2 10 3 4" xfId="27305"/>
    <cellStyle name="Total 2 10 3 4 2" xfId="35372"/>
    <cellStyle name="Total 2 10 3 4 3" xfId="37904"/>
    <cellStyle name="Total 2 10 3 5" xfId="27569"/>
    <cellStyle name="Total 2 10 3 5 2" xfId="29105"/>
    <cellStyle name="Total 2 10 3 5 3" xfId="35804"/>
    <cellStyle name="Total 2 10 3 5 4" xfId="22372"/>
    <cellStyle name="Total 2 10 3 6" xfId="27970"/>
    <cellStyle name="Total 2 10 3 7" xfId="28186"/>
    <cellStyle name="Total 2 10 3 8" xfId="28619"/>
    <cellStyle name="Total 2 10 4" xfId="20827"/>
    <cellStyle name="Total 2 10 4 2" xfId="26616"/>
    <cellStyle name="Total 2 10 4 2 2" xfId="30842"/>
    <cellStyle name="Total 2 10 4 2 2 2" xfId="24048"/>
    <cellStyle name="Total 2 10 4 2 3" xfId="31121"/>
    <cellStyle name="Total 2 10 4 2 3 2" xfId="24327"/>
    <cellStyle name="Total 2 10 4 2 4" xfId="31627"/>
    <cellStyle name="Total 2 10 4 2 4 2" xfId="24833"/>
    <cellStyle name="Total 2 10 4 2 5" xfId="33054"/>
    <cellStyle name="Total 2 10 4 2 5 2" xfId="36035"/>
    <cellStyle name="Total 2 10 4 2 6" xfId="34480"/>
    <cellStyle name="Total 2 10 4 2 6 2" xfId="28272"/>
    <cellStyle name="Total 2 10 4 2 7" xfId="33872"/>
    <cellStyle name="Total 2 10 4 2 7 2" xfId="36946"/>
    <cellStyle name="Total 2 10 4 2 8" xfId="30373"/>
    <cellStyle name="Total 2 10 4 2 9" xfId="23608"/>
    <cellStyle name="Total 2 10 4 3" xfId="26909"/>
    <cellStyle name="Total 2 10 4 3 2" xfId="31293"/>
    <cellStyle name="Total 2 10 4 3 2 2" xfId="24499"/>
    <cellStyle name="Total 2 10 4 3 3" xfId="31454"/>
    <cellStyle name="Total 2 10 4 3 3 2" xfId="24660"/>
    <cellStyle name="Total 2 10 4 3 4" xfId="32335"/>
    <cellStyle name="Total 2 10 4 3 4 2" xfId="25539"/>
    <cellStyle name="Total 2 10 4 3 5" xfId="34653"/>
    <cellStyle name="Total 2 10 4 3 5 2" xfId="28550"/>
    <cellStyle name="Total 2 10 4 3 6" xfId="32208"/>
    <cellStyle name="Total 2 10 4 3 6 2" xfId="25414"/>
    <cellStyle name="Total 2 10 4 3 7" xfId="30256"/>
    <cellStyle name="Total 2 10 4 3 8" xfId="23493"/>
    <cellStyle name="Total 2 10 4 4" xfId="27306"/>
    <cellStyle name="Total 2 10 4 4 2" xfId="35373"/>
    <cellStyle name="Total 2 10 4 4 3" xfId="37905"/>
    <cellStyle name="Total 2 10 4 5" xfId="27570"/>
    <cellStyle name="Total 2 10 4 5 2" xfId="29106"/>
    <cellStyle name="Total 2 10 4 5 3" xfId="35805"/>
    <cellStyle name="Total 2 10 4 5 4" xfId="22373"/>
    <cellStyle name="Total 2 10 4 6" xfId="27971"/>
    <cellStyle name="Total 2 10 4 7" xfId="28187"/>
    <cellStyle name="Total 2 10 4 8" xfId="28620"/>
    <cellStyle name="Total 2 10 5" xfId="20828"/>
    <cellStyle name="Total 2 10 5 2" xfId="26617"/>
    <cellStyle name="Total 2 10 5 2 2" xfId="30843"/>
    <cellStyle name="Total 2 10 5 2 2 2" xfId="24049"/>
    <cellStyle name="Total 2 10 5 2 3" xfId="31122"/>
    <cellStyle name="Total 2 10 5 2 3 2" xfId="24328"/>
    <cellStyle name="Total 2 10 5 2 4" xfId="31626"/>
    <cellStyle name="Total 2 10 5 2 4 2" xfId="24832"/>
    <cellStyle name="Total 2 10 5 2 5" xfId="33063"/>
    <cellStyle name="Total 2 10 5 2 5 2" xfId="36756"/>
    <cellStyle name="Total 2 10 5 2 6" xfId="34481"/>
    <cellStyle name="Total 2 10 5 2 6 2" xfId="28277"/>
    <cellStyle name="Total 2 10 5 2 7" xfId="32466"/>
    <cellStyle name="Total 2 10 5 2 7 2" xfId="25667"/>
    <cellStyle name="Total 2 10 5 2 8" xfId="30374"/>
    <cellStyle name="Total 2 10 5 2 9" xfId="23609"/>
    <cellStyle name="Total 2 10 5 3" xfId="26910"/>
    <cellStyle name="Total 2 10 5 3 2" xfId="31294"/>
    <cellStyle name="Total 2 10 5 3 2 2" xfId="24500"/>
    <cellStyle name="Total 2 10 5 3 3" xfId="31453"/>
    <cellStyle name="Total 2 10 5 3 3 2" xfId="24659"/>
    <cellStyle name="Total 2 10 5 3 4" xfId="33033"/>
    <cellStyle name="Total 2 10 5 3 4 2" xfId="36860"/>
    <cellStyle name="Total 2 10 5 3 5" xfId="34654"/>
    <cellStyle name="Total 2 10 5 3 5 2" xfId="28551"/>
    <cellStyle name="Total 2 10 5 3 6" xfId="33699"/>
    <cellStyle name="Total 2 10 5 3 6 2" xfId="36817"/>
    <cellStyle name="Total 2 10 5 3 7" xfId="30257"/>
    <cellStyle name="Total 2 10 5 3 8" xfId="23494"/>
    <cellStyle name="Total 2 10 5 4" xfId="27307"/>
    <cellStyle name="Total 2 10 5 4 2" xfId="35374"/>
    <cellStyle name="Total 2 10 5 4 3" xfId="37906"/>
    <cellStyle name="Total 2 10 5 5" xfId="27571"/>
    <cellStyle name="Total 2 10 5 5 2" xfId="29107"/>
    <cellStyle name="Total 2 10 5 5 3" xfId="35806"/>
    <cellStyle name="Total 2 10 5 5 4" xfId="22374"/>
    <cellStyle name="Total 2 10 5 6" xfId="27972"/>
    <cellStyle name="Total 2 10 5 7" xfId="28188"/>
    <cellStyle name="Total 2 10 5 8" xfId="28621"/>
    <cellStyle name="Total 2 11" xfId="20829"/>
    <cellStyle name="Total 2 11 10" xfId="27973"/>
    <cellStyle name="Total 2 11 11" xfId="28189"/>
    <cellStyle name="Total 2 11 12" xfId="28622"/>
    <cellStyle name="Total 2 11 2" xfId="20830"/>
    <cellStyle name="Total 2 11 2 2" xfId="26619"/>
    <cellStyle name="Total 2 11 2 2 2" xfId="30845"/>
    <cellStyle name="Total 2 11 2 2 2 2" xfId="24051"/>
    <cellStyle name="Total 2 11 2 2 3" xfId="31124"/>
    <cellStyle name="Total 2 11 2 2 3 2" xfId="24330"/>
    <cellStyle name="Total 2 11 2 2 4" xfId="31624"/>
    <cellStyle name="Total 2 11 2 2 4 2" xfId="24830"/>
    <cellStyle name="Total 2 11 2 2 5" xfId="33809"/>
    <cellStyle name="Total 2 11 2 2 5 2" xfId="26452"/>
    <cellStyle name="Total 2 11 2 2 6" xfId="34483"/>
    <cellStyle name="Total 2 11 2 2 6 2" xfId="28286"/>
    <cellStyle name="Total 2 11 2 2 7" xfId="32724"/>
    <cellStyle name="Total 2 11 2 2 7 2" xfId="26151"/>
    <cellStyle name="Total 2 11 2 2 8" xfId="30376"/>
    <cellStyle name="Total 2 11 2 2 9" xfId="23611"/>
    <cellStyle name="Total 2 11 2 3" xfId="26912"/>
    <cellStyle name="Total 2 11 2 3 2" xfId="31296"/>
    <cellStyle name="Total 2 11 2 3 2 2" xfId="24502"/>
    <cellStyle name="Total 2 11 2 3 3" xfId="31451"/>
    <cellStyle name="Total 2 11 2 3 3 2" xfId="24657"/>
    <cellStyle name="Total 2 11 2 3 4" xfId="33734"/>
    <cellStyle name="Total 2 11 2 3 4 2" xfId="36196"/>
    <cellStyle name="Total 2 11 2 3 5" xfId="34656"/>
    <cellStyle name="Total 2 11 2 3 5 2" xfId="28553"/>
    <cellStyle name="Total 2 11 2 3 6" xfId="33684"/>
    <cellStyle name="Total 2 11 2 3 6 2" xfId="36818"/>
    <cellStyle name="Total 2 11 2 3 7" xfId="30259"/>
    <cellStyle name="Total 2 11 2 3 8" xfId="23496"/>
    <cellStyle name="Total 2 11 2 4" xfId="27309"/>
    <cellStyle name="Total 2 11 2 4 2" xfId="35376"/>
    <cellStyle name="Total 2 11 2 4 3" xfId="37908"/>
    <cellStyle name="Total 2 11 2 5" xfId="27573"/>
    <cellStyle name="Total 2 11 2 5 2" xfId="29109"/>
    <cellStyle name="Total 2 11 2 5 3" xfId="35808"/>
    <cellStyle name="Total 2 11 2 5 4" xfId="22376"/>
    <cellStyle name="Total 2 11 2 6" xfId="27974"/>
    <cellStyle name="Total 2 11 2 7" xfId="28190"/>
    <cellStyle name="Total 2 11 2 8" xfId="28623"/>
    <cellStyle name="Total 2 11 3" xfId="20831"/>
    <cellStyle name="Total 2 11 3 2" xfId="26620"/>
    <cellStyle name="Total 2 11 3 2 2" xfId="30846"/>
    <cellStyle name="Total 2 11 3 2 2 2" xfId="24052"/>
    <cellStyle name="Total 2 11 3 2 3" xfId="31125"/>
    <cellStyle name="Total 2 11 3 2 3 2" xfId="24331"/>
    <cellStyle name="Total 2 11 3 2 4" xfId="31623"/>
    <cellStyle name="Total 2 11 3 2 4 2" xfId="24829"/>
    <cellStyle name="Total 2 11 3 2 5" xfId="33829"/>
    <cellStyle name="Total 2 11 3 2 5 2" xfId="36318"/>
    <cellStyle name="Total 2 11 3 2 6" xfId="34484"/>
    <cellStyle name="Total 2 11 3 2 6 2" xfId="28288"/>
    <cellStyle name="Total 2 11 3 2 7" xfId="32723"/>
    <cellStyle name="Total 2 11 3 2 7 2" xfId="26150"/>
    <cellStyle name="Total 2 11 3 2 8" xfId="30377"/>
    <cellStyle name="Total 2 11 3 2 9" xfId="23612"/>
    <cellStyle name="Total 2 11 3 3" xfId="26913"/>
    <cellStyle name="Total 2 11 3 3 2" xfId="31297"/>
    <cellStyle name="Total 2 11 3 3 2 2" xfId="24503"/>
    <cellStyle name="Total 2 11 3 3 3" xfId="31450"/>
    <cellStyle name="Total 2 11 3 3 3 2" xfId="24656"/>
    <cellStyle name="Total 2 11 3 3 4" xfId="33185"/>
    <cellStyle name="Total 2 11 3 3 4 2" xfId="36969"/>
    <cellStyle name="Total 2 11 3 3 5" xfId="34657"/>
    <cellStyle name="Total 2 11 3 3 5 2" xfId="28554"/>
    <cellStyle name="Total 2 11 3 3 6" xfId="32130"/>
    <cellStyle name="Total 2 11 3 3 6 2" xfId="25336"/>
    <cellStyle name="Total 2 11 3 3 7" xfId="30260"/>
    <cellStyle name="Total 2 11 3 3 8" xfId="23497"/>
    <cellStyle name="Total 2 11 3 4" xfId="27310"/>
    <cellStyle name="Total 2 11 3 4 2" xfId="35377"/>
    <cellStyle name="Total 2 11 3 4 3" xfId="37909"/>
    <cellStyle name="Total 2 11 3 5" xfId="27574"/>
    <cellStyle name="Total 2 11 3 5 2" xfId="29110"/>
    <cellStyle name="Total 2 11 3 5 3" xfId="35809"/>
    <cellStyle name="Total 2 11 3 5 4" xfId="22377"/>
    <cellStyle name="Total 2 11 3 6" xfId="27975"/>
    <cellStyle name="Total 2 11 3 7" xfId="28191"/>
    <cellStyle name="Total 2 11 3 8" xfId="28624"/>
    <cellStyle name="Total 2 11 4" xfId="20832"/>
    <cellStyle name="Total 2 11 4 2" xfId="26621"/>
    <cellStyle name="Total 2 11 4 2 2" xfId="30847"/>
    <cellStyle name="Total 2 11 4 2 2 2" xfId="24053"/>
    <cellStyle name="Total 2 11 4 2 3" xfId="31126"/>
    <cellStyle name="Total 2 11 4 2 3 2" xfId="24332"/>
    <cellStyle name="Total 2 11 4 2 4" xfId="31622"/>
    <cellStyle name="Total 2 11 4 2 4 2" xfId="24828"/>
    <cellStyle name="Total 2 11 4 2 5" xfId="33447"/>
    <cellStyle name="Total 2 11 4 2 5 2" xfId="36666"/>
    <cellStyle name="Total 2 11 4 2 6" xfId="34485"/>
    <cellStyle name="Total 2 11 4 2 6 2" xfId="28291"/>
    <cellStyle name="Total 2 11 4 2 7" xfId="32465"/>
    <cellStyle name="Total 2 11 4 2 7 2" xfId="25666"/>
    <cellStyle name="Total 2 11 4 2 8" xfId="30378"/>
    <cellStyle name="Total 2 11 4 2 9" xfId="23613"/>
    <cellStyle name="Total 2 11 4 3" xfId="26914"/>
    <cellStyle name="Total 2 11 4 3 2" xfId="31298"/>
    <cellStyle name="Total 2 11 4 3 2 2" xfId="24504"/>
    <cellStyle name="Total 2 11 4 3 3" xfId="31449"/>
    <cellStyle name="Total 2 11 4 3 3 2" xfId="24655"/>
    <cellStyle name="Total 2 11 4 3 4" xfId="33066"/>
    <cellStyle name="Total 2 11 4 3 4 2" xfId="36708"/>
    <cellStyle name="Total 2 11 4 3 5" xfId="34658"/>
    <cellStyle name="Total 2 11 4 3 5 2" xfId="28555"/>
    <cellStyle name="Total 2 11 4 3 6" xfId="32685"/>
    <cellStyle name="Total 2 11 4 3 6 2" xfId="26112"/>
    <cellStyle name="Total 2 11 4 3 7" xfId="30261"/>
    <cellStyle name="Total 2 11 4 3 8" xfId="23498"/>
    <cellStyle name="Total 2 11 4 4" xfId="27311"/>
    <cellStyle name="Total 2 11 4 4 2" xfId="35378"/>
    <cellStyle name="Total 2 11 4 4 3" xfId="37910"/>
    <cellStyle name="Total 2 11 4 5" xfId="27575"/>
    <cellStyle name="Total 2 11 4 5 2" xfId="29111"/>
    <cellStyle name="Total 2 11 4 5 3" xfId="35810"/>
    <cellStyle name="Total 2 11 4 5 4" xfId="22378"/>
    <cellStyle name="Total 2 11 4 6" xfId="27976"/>
    <cellStyle name="Total 2 11 4 7" xfId="28192"/>
    <cellStyle name="Total 2 11 4 8" xfId="28625"/>
    <cellStyle name="Total 2 11 5" xfId="20833"/>
    <cellStyle name="Total 2 11 5 2" xfId="26622"/>
    <cellStyle name="Total 2 11 5 2 2" xfId="30848"/>
    <cellStyle name="Total 2 11 5 2 2 2" xfId="24054"/>
    <cellStyle name="Total 2 11 5 2 3" xfId="31127"/>
    <cellStyle name="Total 2 11 5 2 3 2" xfId="24333"/>
    <cellStyle name="Total 2 11 5 2 4" xfId="31621"/>
    <cellStyle name="Total 2 11 5 2 4 2" xfId="24827"/>
    <cellStyle name="Total 2 11 5 2 5" xfId="33201"/>
    <cellStyle name="Total 2 11 5 2 5 2" xfId="36849"/>
    <cellStyle name="Total 2 11 5 2 6" xfId="34486"/>
    <cellStyle name="Total 2 11 5 2 6 2" xfId="28292"/>
    <cellStyle name="Total 2 11 5 2 7" xfId="33102"/>
    <cellStyle name="Total 2 11 5 2 7 2" xfId="37224"/>
    <cellStyle name="Total 2 11 5 2 8" xfId="30379"/>
    <cellStyle name="Total 2 11 5 2 9" xfId="23614"/>
    <cellStyle name="Total 2 11 5 3" xfId="26915"/>
    <cellStyle name="Total 2 11 5 3 2" xfId="31299"/>
    <cellStyle name="Total 2 11 5 3 2 2" xfId="24505"/>
    <cellStyle name="Total 2 11 5 3 3" xfId="31448"/>
    <cellStyle name="Total 2 11 5 3 3 2" xfId="24654"/>
    <cellStyle name="Total 2 11 5 3 4" xfId="33526"/>
    <cellStyle name="Total 2 11 5 3 4 2" xfId="26435"/>
    <cellStyle name="Total 2 11 5 3 5" xfId="34659"/>
    <cellStyle name="Total 2 11 5 3 5 2" xfId="28556"/>
    <cellStyle name="Total 2 11 5 3 6" xfId="33708"/>
    <cellStyle name="Total 2 11 5 3 6 2" xfId="36758"/>
    <cellStyle name="Total 2 11 5 3 7" xfId="30262"/>
    <cellStyle name="Total 2 11 5 3 8" xfId="23499"/>
    <cellStyle name="Total 2 11 5 4" xfId="27312"/>
    <cellStyle name="Total 2 11 5 4 2" xfId="35379"/>
    <cellStyle name="Total 2 11 5 4 3" xfId="37911"/>
    <cellStyle name="Total 2 11 5 5" xfId="27576"/>
    <cellStyle name="Total 2 11 5 5 2" xfId="29112"/>
    <cellStyle name="Total 2 11 5 5 3" xfId="35811"/>
    <cellStyle name="Total 2 11 5 5 4" xfId="22379"/>
    <cellStyle name="Total 2 11 5 6" xfId="27977"/>
    <cellStyle name="Total 2 11 5 7" xfId="28193"/>
    <cellStyle name="Total 2 11 5 8" xfId="28626"/>
    <cellStyle name="Total 2 11 6" xfId="26618"/>
    <cellStyle name="Total 2 11 6 2" xfId="30844"/>
    <cellStyle name="Total 2 11 6 2 2" xfId="24050"/>
    <cellStyle name="Total 2 11 6 3" xfId="31123"/>
    <cellStyle name="Total 2 11 6 3 2" xfId="24329"/>
    <cellStyle name="Total 2 11 6 4" xfId="31625"/>
    <cellStyle name="Total 2 11 6 4 2" xfId="24831"/>
    <cellStyle name="Total 2 11 6 5" xfId="33729"/>
    <cellStyle name="Total 2 11 6 5 2" xfId="36987"/>
    <cellStyle name="Total 2 11 6 6" xfId="34482"/>
    <cellStyle name="Total 2 11 6 6 2" xfId="28284"/>
    <cellStyle name="Total 2 11 6 7" xfId="33087"/>
    <cellStyle name="Total 2 11 6 7 2" xfId="36434"/>
    <cellStyle name="Total 2 11 6 8" xfId="30375"/>
    <cellStyle name="Total 2 11 6 9" xfId="23610"/>
    <cellStyle name="Total 2 11 7" xfId="26911"/>
    <cellStyle name="Total 2 11 7 2" xfId="31295"/>
    <cellStyle name="Total 2 11 7 2 2" xfId="24501"/>
    <cellStyle name="Total 2 11 7 3" xfId="31452"/>
    <cellStyle name="Total 2 11 7 3 2" xfId="24658"/>
    <cellStyle name="Total 2 11 7 4" xfId="33770"/>
    <cellStyle name="Total 2 11 7 4 2" xfId="36321"/>
    <cellStyle name="Total 2 11 7 5" xfId="34655"/>
    <cellStyle name="Total 2 11 7 5 2" xfId="28552"/>
    <cellStyle name="Total 2 11 7 6" xfId="32686"/>
    <cellStyle name="Total 2 11 7 6 2" xfId="26113"/>
    <cellStyle name="Total 2 11 7 7" xfId="30258"/>
    <cellStyle name="Total 2 11 7 8" xfId="23495"/>
    <cellStyle name="Total 2 11 8" xfId="27308"/>
    <cellStyle name="Total 2 11 8 2" xfId="35375"/>
    <cellStyle name="Total 2 11 8 3" xfId="37907"/>
    <cellStyle name="Total 2 11 9" xfId="27572"/>
    <cellStyle name="Total 2 11 9 2" xfId="29108"/>
    <cellStyle name="Total 2 11 9 3" xfId="35807"/>
    <cellStyle name="Total 2 11 9 4" xfId="22375"/>
    <cellStyle name="Total 2 12" xfId="20834"/>
    <cellStyle name="Total 2 12 10" xfId="27978"/>
    <cellStyle name="Total 2 12 11" xfId="28194"/>
    <cellStyle name="Total 2 12 12" xfId="28627"/>
    <cellStyle name="Total 2 12 2" xfId="20835"/>
    <cellStyle name="Total 2 12 2 2" xfId="26624"/>
    <cellStyle name="Total 2 12 2 2 2" xfId="30850"/>
    <cellStyle name="Total 2 12 2 2 2 2" xfId="24056"/>
    <cellStyle name="Total 2 12 2 2 3" xfId="31129"/>
    <cellStyle name="Total 2 12 2 2 3 2" xfId="24335"/>
    <cellStyle name="Total 2 12 2 2 4" xfId="31619"/>
    <cellStyle name="Total 2 12 2 2 4 2" xfId="24825"/>
    <cellStyle name="Total 2 12 2 2 5" xfId="33535"/>
    <cellStyle name="Total 2 12 2 2 5 2" xfId="36824"/>
    <cellStyle name="Total 2 12 2 2 6" xfId="34488"/>
    <cellStyle name="Total 2 12 2 2 6 2" xfId="28297"/>
    <cellStyle name="Total 2 12 2 2 7" xfId="32721"/>
    <cellStyle name="Total 2 12 2 2 7 2" xfId="26148"/>
    <cellStyle name="Total 2 12 2 2 8" xfId="30381"/>
    <cellStyle name="Total 2 12 2 2 9" xfId="23616"/>
    <cellStyle name="Total 2 12 2 3" xfId="26917"/>
    <cellStyle name="Total 2 12 2 3 2" xfId="31301"/>
    <cellStyle name="Total 2 12 2 3 2 2" xfId="24507"/>
    <cellStyle name="Total 2 12 2 3 3" xfId="31446"/>
    <cellStyle name="Total 2 12 2 3 3 2" xfId="24652"/>
    <cellStyle name="Total 2 12 2 3 4" xfId="33456"/>
    <cellStyle name="Total 2 12 2 3 4 2" xfId="36341"/>
    <cellStyle name="Total 2 12 2 3 5" xfId="34661"/>
    <cellStyle name="Total 2 12 2 3 5 2" xfId="28558"/>
    <cellStyle name="Total 2 12 2 3 6" xfId="32445"/>
    <cellStyle name="Total 2 12 2 3 6 2" xfId="25647"/>
    <cellStyle name="Total 2 12 2 3 7" xfId="30264"/>
    <cellStyle name="Total 2 12 2 3 8" xfId="23501"/>
    <cellStyle name="Total 2 12 2 4" xfId="27314"/>
    <cellStyle name="Total 2 12 2 4 2" xfId="35381"/>
    <cellStyle name="Total 2 12 2 4 3" xfId="37913"/>
    <cellStyle name="Total 2 12 2 5" xfId="27578"/>
    <cellStyle name="Total 2 12 2 5 2" xfId="29114"/>
    <cellStyle name="Total 2 12 2 5 3" xfId="35813"/>
    <cellStyle name="Total 2 12 2 5 4" xfId="22381"/>
    <cellStyle name="Total 2 12 2 6" xfId="27979"/>
    <cellStyle name="Total 2 12 2 7" xfId="28195"/>
    <cellStyle name="Total 2 12 2 8" xfId="28628"/>
    <cellStyle name="Total 2 12 3" xfId="20836"/>
    <cellStyle name="Total 2 12 3 2" xfId="26625"/>
    <cellStyle name="Total 2 12 3 2 2" xfId="30851"/>
    <cellStyle name="Total 2 12 3 2 2 2" xfId="24057"/>
    <cellStyle name="Total 2 12 3 2 3" xfId="31130"/>
    <cellStyle name="Total 2 12 3 2 3 2" xfId="24336"/>
    <cellStyle name="Total 2 12 3 2 4" xfId="31618"/>
    <cellStyle name="Total 2 12 3 2 4 2" xfId="24824"/>
    <cellStyle name="Total 2 12 3 2 5" xfId="33881"/>
    <cellStyle name="Total 2 12 3 2 5 2" xfId="36065"/>
    <cellStyle name="Total 2 12 3 2 6" xfId="34489"/>
    <cellStyle name="Total 2 12 3 2 6 2" xfId="28299"/>
    <cellStyle name="Total 2 12 3 2 7" xfId="32720"/>
    <cellStyle name="Total 2 12 3 2 7 2" xfId="26147"/>
    <cellStyle name="Total 2 12 3 2 8" xfId="30382"/>
    <cellStyle name="Total 2 12 3 2 9" xfId="23617"/>
    <cellStyle name="Total 2 12 3 3" xfId="26918"/>
    <cellStyle name="Total 2 12 3 3 2" xfId="31302"/>
    <cellStyle name="Total 2 12 3 3 2 2" xfId="24508"/>
    <cellStyle name="Total 2 12 3 3 3" xfId="31445"/>
    <cellStyle name="Total 2 12 3 3 3 2" xfId="24651"/>
    <cellStyle name="Total 2 12 3 3 4" xfId="33819"/>
    <cellStyle name="Total 2 12 3 3 4 2" xfId="36479"/>
    <cellStyle name="Total 2 12 3 3 5" xfId="34662"/>
    <cellStyle name="Total 2 12 3 3 5 2" xfId="28559"/>
    <cellStyle name="Total 2 12 3 3 6" xfId="33613"/>
    <cellStyle name="Total 2 12 3 3 6 2" xfId="36226"/>
    <cellStyle name="Total 2 12 3 3 7" xfId="30265"/>
    <cellStyle name="Total 2 12 3 3 8" xfId="23502"/>
    <cellStyle name="Total 2 12 3 4" xfId="27315"/>
    <cellStyle name="Total 2 12 3 4 2" xfId="35382"/>
    <cellStyle name="Total 2 12 3 4 3" xfId="37914"/>
    <cellStyle name="Total 2 12 3 5" xfId="27579"/>
    <cellStyle name="Total 2 12 3 5 2" xfId="29115"/>
    <cellStyle name="Total 2 12 3 5 3" xfId="35814"/>
    <cellStyle name="Total 2 12 3 5 4" xfId="22382"/>
    <cellStyle name="Total 2 12 3 6" xfId="27980"/>
    <cellStyle name="Total 2 12 3 7" xfId="28196"/>
    <cellStyle name="Total 2 12 3 8" xfId="28629"/>
    <cellStyle name="Total 2 12 4" xfId="20837"/>
    <cellStyle name="Total 2 12 4 2" xfId="26626"/>
    <cellStyle name="Total 2 12 4 2 2" xfId="30852"/>
    <cellStyle name="Total 2 12 4 2 2 2" xfId="24058"/>
    <cellStyle name="Total 2 12 4 2 3" xfId="31131"/>
    <cellStyle name="Total 2 12 4 2 3 2" xfId="24337"/>
    <cellStyle name="Total 2 12 4 2 4" xfId="31617"/>
    <cellStyle name="Total 2 12 4 2 4 2" xfId="24823"/>
    <cellStyle name="Total 2 12 4 2 5" xfId="32344"/>
    <cellStyle name="Total 2 12 4 2 5 2" xfId="25548"/>
    <cellStyle name="Total 2 12 4 2 6" xfId="34490"/>
    <cellStyle name="Total 2 12 4 2 6 2" xfId="28301"/>
    <cellStyle name="Total 2 12 4 2 7" xfId="32464"/>
    <cellStyle name="Total 2 12 4 2 7 2" xfId="25665"/>
    <cellStyle name="Total 2 12 4 2 8" xfId="30383"/>
    <cellStyle name="Total 2 12 4 2 9" xfId="23618"/>
    <cellStyle name="Total 2 12 4 3" xfId="26919"/>
    <cellStyle name="Total 2 12 4 3 2" xfId="31303"/>
    <cellStyle name="Total 2 12 4 3 2 2" xfId="24509"/>
    <cellStyle name="Total 2 12 4 3 3" xfId="31444"/>
    <cellStyle name="Total 2 12 4 3 3 2" xfId="24650"/>
    <cellStyle name="Total 2 12 4 3 4" xfId="32347"/>
    <cellStyle name="Total 2 12 4 3 4 2" xfId="25551"/>
    <cellStyle name="Total 2 12 4 3 5" xfId="34663"/>
    <cellStyle name="Total 2 12 4 3 5 2" xfId="28560"/>
    <cellStyle name="Total 2 12 4 3 6" xfId="32142"/>
    <cellStyle name="Total 2 12 4 3 6 2" xfId="25348"/>
    <cellStyle name="Total 2 12 4 3 7" xfId="30266"/>
    <cellStyle name="Total 2 12 4 3 8" xfId="23503"/>
    <cellStyle name="Total 2 12 4 4" xfId="27316"/>
    <cellStyle name="Total 2 12 4 4 2" xfId="35383"/>
    <cellStyle name="Total 2 12 4 4 3" xfId="37915"/>
    <cellStyle name="Total 2 12 4 5" xfId="27580"/>
    <cellStyle name="Total 2 12 4 5 2" xfId="29116"/>
    <cellStyle name="Total 2 12 4 5 3" xfId="35815"/>
    <cellStyle name="Total 2 12 4 5 4" xfId="22383"/>
    <cellStyle name="Total 2 12 4 6" xfId="27981"/>
    <cellStyle name="Total 2 12 4 7" xfId="28197"/>
    <cellStyle name="Total 2 12 4 8" xfId="28630"/>
    <cellStyle name="Total 2 12 5" xfId="20838"/>
    <cellStyle name="Total 2 12 5 2" xfId="26627"/>
    <cellStyle name="Total 2 12 5 2 2" xfId="30853"/>
    <cellStyle name="Total 2 12 5 2 2 2" xfId="24059"/>
    <cellStyle name="Total 2 12 5 2 3" xfId="31132"/>
    <cellStyle name="Total 2 12 5 2 3 2" xfId="24338"/>
    <cellStyle name="Total 2 12 5 2 4" xfId="31616"/>
    <cellStyle name="Total 2 12 5 2 4 2" xfId="24822"/>
    <cellStyle name="Total 2 12 5 2 5" xfId="33911"/>
    <cellStyle name="Total 2 12 5 2 5 2" xfId="36063"/>
    <cellStyle name="Total 2 12 5 2 6" xfId="34491"/>
    <cellStyle name="Total 2 12 5 2 6 2" xfId="28304"/>
    <cellStyle name="Total 2 12 5 2 7" xfId="32233"/>
    <cellStyle name="Total 2 12 5 2 7 2" xfId="25438"/>
    <cellStyle name="Total 2 12 5 2 8" xfId="30384"/>
    <cellStyle name="Total 2 12 5 2 9" xfId="23619"/>
    <cellStyle name="Total 2 12 5 3" xfId="26920"/>
    <cellStyle name="Total 2 12 5 3 2" xfId="31304"/>
    <cellStyle name="Total 2 12 5 3 2 2" xfId="24510"/>
    <cellStyle name="Total 2 12 5 3 3" xfId="31443"/>
    <cellStyle name="Total 2 12 5 3 3 2" xfId="24649"/>
    <cellStyle name="Total 2 12 5 3 4" xfId="32224"/>
    <cellStyle name="Total 2 12 5 3 4 2" xfId="25429"/>
    <cellStyle name="Total 2 12 5 3 5" xfId="34664"/>
    <cellStyle name="Total 2 12 5 3 5 2" xfId="28561"/>
    <cellStyle name="Total 2 12 5 3 6" xfId="32239"/>
    <cellStyle name="Total 2 12 5 3 6 2" xfId="25444"/>
    <cellStyle name="Total 2 12 5 3 7" xfId="30267"/>
    <cellStyle name="Total 2 12 5 3 8" xfId="23504"/>
    <cellStyle name="Total 2 12 5 4" xfId="27317"/>
    <cellStyle name="Total 2 12 5 4 2" xfId="35384"/>
    <cellStyle name="Total 2 12 5 4 3" xfId="37916"/>
    <cellStyle name="Total 2 12 5 5" xfId="27581"/>
    <cellStyle name="Total 2 12 5 5 2" xfId="29117"/>
    <cellStyle name="Total 2 12 5 5 3" xfId="35816"/>
    <cellStyle name="Total 2 12 5 5 4" xfId="22384"/>
    <cellStyle name="Total 2 12 5 6" xfId="27982"/>
    <cellStyle name="Total 2 12 5 7" xfId="28198"/>
    <cellStyle name="Total 2 12 5 8" xfId="28631"/>
    <cellStyle name="Total 2 12 6" xfId="26623"/>
    <cellStyle name="Total 2 12 6 2" xfId="30849"/>
    <cellStyle name="Total 2 12 6 2 2" xfId="24055"/>
    <cellStyle name="Total 2 12 6 3" xfId="31128"/>
    <cellStyle name="Total 2 12 6 3 2" xfId="24334"/>
    <cellStyle name="Total 2 12 6 4" xfId="31620"/>
    <cellStyle name="Total 2 12 6 4 2" xfId="24826"/>
    <cellStyle name="Total 2 12 6 5" xfId="33518"/>
    <cellStyle name="Total 2 12 6 5 2" xfId="36998"/>
    <cellStyle name="Total 2 12 6 6" xfId="34487"/>
    <cellStyle name="Total 2 12 6 6 2" xfId="28294"/>
    <cellStyle name="Total 2 12 6 7" xfId="32722"/>
    <cellStyle name="Total 2 12 6 7 2" xfId="26149"/>
    <cellStyle name="Total 2 12 6 8" xfId="30380"/>
    <cellStyle name="Total 2 12 6 9" xfId="23615"/>
    <cellStyle name="Total 2 12 7" xfId="26916"/>
    <cellStyle name="Total 2 12 7 2" xfId="31300"/>
    <cellStyle name="Total 2 12 7 2 2" xfId="24506"/>
    <cellStyle name="Total 2 12 7 3" xfId="31447"/>
    <cellStyle name="Total 2 12 7 3 2" xfId="24653"/>
    <cellStyle name="Total 2 12 7 4" xfId="32337"/>
    <cellStyle name="Total 2 12 7 4 2" xfId="25541"/>
    <cellStyle name="Total 2 12 7 5" xfId="34660"/>
    <cellStyle name="Total 2 12 7 5 2" xfId="28557"/>
    <cellStyle name="Total 2 12 7 6" xfId="33677"/>
    <cellStyle name="Total 2 12 7 6 2" xfId="36464"/>
    <cellStyle name="Total 2 12 7 7" xfId="30263"/>
    <cellStyle name="Total 2 12 7 8" xfId="23500"/>
    <cellStyle name="Total 2 12 8" xfId="27313"/>
    <cellStyle name="Total 2 12 8 2" xfId="35380"/>
    <cellStyle name="Total 2 12 8 3" xfId="37912"/>
    <cellStyle name="Total 2 12 9" xfId="27577"/>
    <cellStyle name="Total 2 12 9 2" xfId="29113"/>
    <cellStyle name="Total 2 12 9 3" xfId="35812"/>
    <cellStyle name="Total 2 12 9 4" xfId="22380"/>
    <cellStyle name="Total 2 13" xfId="20839"/>
    <cellStyle name="Total 2 13 10" xfId="28199"/>
    <cellStyle name="Total 2 13 11" xfId="28632"/>
    <cellStyle name="Total 2 13 2" xfId="20840"/>
    <cellStyle name="Total 2 13 2 2" xfId="26629"/>
    <cellStyle name="Total 2 13 2 2 2" xfId="30855"/>
    <cellStyle name="Total 2 13 2 2 2 2" xfId="24061"/>
    <cellStyle name="Total 2 13 2 2 3" xfId="31134"/>
    <cellStyle name="Total 2 13 2 2 3 2" xfId="24340"/>
    <cellStyle name="Total 2 13 2 2 4" xfId="31614"/>
    <cellStyle name="Total 2 13 2 2 4 2" xfId="24820"/>
    <cellStyle name="Total 2 13 2 2 5" xfId="33493"/>
    <cellStyle name="Total 2 13 2 2 5 2" xfId="36234"/>
    <cellStyle name="Total 2 13 2 2 6" xfId="34493"/>
    <cellStyle name="Total 2 13 2 2 6 2" xfId="28306"/>
    <cellStyle name="Total 2 13 2 2 7" xfId="32718"/>
    <cellStyle name="Total 2 13 2 2 7 2" xfId="26145"/>
    <cellStyle name="Total 2 13 2 2 8" xfId="30386"/>
    <cellStyle name="Total 2 13 2 2 9" xfId="23621"/>
    <cellStyle name="Total 2 13 2 3" xfId="26922"/>
    <cellStyle name="Total 2 13 2 3 2" xfId="31306"/>
    <cellStyle name="Total 2 13 2 3 2 2" xfId="24512"/>
    <cellStyle name="Total 2 13 2 3 3" xfId="31441"/>
    <cellStyle name="Total 2 13 2 3 3 2" xfId="24647"/>
    <cellStyle name="Total 2 13 2 3 4" xfId="33571"/>
    <cellStyle name="Total 2 13 2 3 4 2" xfId="37194"/>
    <cellStyle name="Total 2 13 2 3 5" xfId="34666"/>
    <cellStyle name="Total 2 13 2 3 5 2" xfId="28563"/>
    <cellStyle name="Total 2 13 2 3 6" xfId="32175"/>
    <cellStyle name="Total 2 13 2 3 6 2" xfId="25381"/>
    <cellStyle name="Total 2 13 2 3 7" xfId="30269"/>
    <cellStyle name="Total 2 13 2 3 8" xfId="23506"/>
    <cellStyle name="Total 2 13 2 4" xfId="27319"/>
    <cellStyle name="Total 2 13 2 4 2" xfId="35386"/>
    <cellStyle name="Total 2 13 2 4 3" xfId="37918"/>
    <cellStyle name="Total 2 13 2 5" xfId="27583"/>
    <cellStyle name="Total 2 13 2 5 2" xfId="29119"/>
    <cellStyle name="Total 2 13 2 5 3" xfId="35818"/>
    <cellStyle name="Total 2 13 2 5 4" xfId="22386"/>
    <cellStyle name="Total 2 13 2 6" xfId="27984"/>
    <cellStyle name="Total 2 13 2 7" xfId="28200"/>
    <cellStyle name="Total 2 13 2 8" xfId="28633"/>
    <cellStyle name="Total 2 13 3" xfId="20841"/>
    <cellStyle name="Total 2 13 3 2" xfId="26630"/>
    <cellStyle name="Total 2 13 3 2 2" xfId="30856"/>
    <cellStyle name="Total 2 13 3 2 2 2" xfId="24062"/>
    <cellStyle name="Total 2 13 3 2 3" xfId="31135"/>
    <cellStyle name="Total 2 13 3 2 3 2" xfId="24341"/>
    <cellStyle name="Total 2 13 3 2 4" xfId="31613"/>
    <cellStyle name="Total 2 13 3 2 4 2" xfId="24819"/>
    <cellStyle name="Total 2 13 3 2 5" xfId="32322"/>
    <cellStyle name="Total 2 13 3 2 5 2" xfId="25526"/>
    <cellStyle name="Total 2 13 3 2 6" xfId="34494"/>
    <cellStyle name="Total 2 13 3 2 6 2" xfId="28311"/>
    <cellStyle name="Total 2 13 3 2 7" xfId="32717"/>
    <cellStyle name="Total 2 13 3 2 7 2" xfId="26144"/>
    <cellStyle name="Total 2 13 3 2 8" xfId="30387"/>
    <cellStyle name="Total 2 13 3 2 9" xfId="23622"/>
    <cellStyle name="Total 2 13 3 3" xfId="26923"/>
    <cellStyle name="Total 2 13 3 3 2" xfId="31307"/>
    <cellStyle name="Total 2 13 3 3 2 2" xfId="24513"/>
    <cellStyle name="Total 2 13 3 3 3" xfId="31440"/>
    <cellStyle name="Total 2 13 3 3 3 2" xfId="24646"/>
    <cellStyle name="Total 2 13 3 3 4" xfId="33128"/>
    <cellStyle name="Total 2 13 3 3 4 2" xfId="36105"/>
    <cellStyle name="Total 2 13 3 3 5" xfId="34667"/>
    <cellStyle name="Total 2 13 3 3 5 2" xfId="28564"/>
    <cellStyle name="Total 2 13 3 3 6" xfId="33091"/>
    <cellStyle name="Total 2 13 3 3 6 2" xfId="36145"/>
    <cellStyle name="Total 2 13 3 3 7" xfId="30270"/>
    <cellStyle name="Total 2 13 3 3 8" xfId="23507"/>
    <cellStyle name="Total 2 13 3 4" xfId="27320"/>
    <cellStyle name="Total 2 13 3 4 2" xfId="35387"/>
    <cellStyle name="Total 2 13 3 4 3" xfId="37919"/>
    <cellStyle name="Total 2 13 3 5" xfId="27584"/>
    <cellStyle name="Total 2 13 3 5 2" xfId="29120"/>
    <cellStyle name="Total 2 13 3 5 3" xfId="35819"/>
    <cellStyle name="Total 2 13 3 5 4" xfId="22387"/>
    <cellStyle name="Total 2 13 3 6" xfId="27985"/>
    <cellStyle name="Total 2 13 3 7" xfId="28201"/>
    <cellStyle name="Total 2 13 3 8" xfId="28634"/>
    <cellStyle name="Total 2 13 4" xfId="20842"/>
    <cellStyle name="Total 2 13 4 2" xfId="26631"/>
    <cellStyle name="Total 2 13 4 2 2" xfId="30857"/>
    <cellStyle name="Total 2 13 4 2 2 2" xfId="24063"/>
    <cellStyle name="Total 2 13 4 2 3" xfId="31136"/>
    <cellStyle name="Total 2 13 4 2 3 2" xfId="24342"/>
    <cellStyle name="Total 2 13 4 2 4" xfId="31612"/>
    <cellStyle name="Total 2 13 4 2 4 2" xfId="24818"/>
    <cellStyle name="Total 2 13 4 2 5" xfId="33765"/>
    <cellStyle name="Total 2 13 4 2 5 2" xfId="26450"/>
    <cellStyle name="Total 2 13 4 2 6" xfId="34495"/>
    <cellStyle name="Total 2 13 4 2 6 2" xfId="28312"/>
    <cellStyle name="Total 2 13 4 2 7" xfId="32463"/>
    <cellStyle name="Total 2 13 4 2 7 2" xfId="25664"/>
    <cellStyle name="Total 2 13 4 2 8" xfId="30388"/>
    <cellStyle name="Total 2 13 4 2 9" xfId="23623"/>
    <cellStyle name="Total 2 13 4 3" xfId="26924"/>
    <cellStyle name="Total 2 13 4 3 2" xfId="31308"/>
    <cellStyle name="Total 2 13 4 3 2 2" xfId="24514"/>
    <cellStyle name="Total 2 13 4 3 3" xfId="31439"/>
    <cellStyle name="Total 2 13 4 3 3 2" xfId="24645"/>
    <cellStyle name="Total 2 13 4 3 4" xfId="33476"/>
    <cellStyle name="Total 2 13 4 3 4 2" xfId="36723"/>
    <cellStyle name="Total 2 13 4 3 5" xfId="34668"/>
    <cellStyle name="Total 2 13 4 3 5 2" xfId="28565"/>
    <cellStyle name="Total 2 13 4 3 6" xfId="32444"/>
    <cellStyle name="Total 2 13 4 3 6 2" xfId="25646"/>
    <cellStyle name="Total 2 13 4 3 7" xfId="30271"/>
    <cellStyle name="Total 2 13 4 3 8" xfId="23508"/>
    <cellStyle name="Total 2 13 4 4" xfId="27321"/>
    <cellStyle name="Total 2 13 4 4 2" xfId="35388"/>
    <cellStyle name="Total 2 13 4 4 3" xfId="37920"/>
    <cellStyle name="Total 2 13 4 5" xfId="27585"/>
    <cellStyle name="Total 2 13 4 5 2" xfId="29121"/>
    <cellStyle name="Total 2 13 4 5 3" xfId="35820"/>
    <cellStyle name="Total 2 13 4 5 4" xfId="22388"/>
    <cellStyle name="Total 2 13 4 6" xfId="27986"/>
    <cellStyle name="Total 2 13 4 7" xfId="28202"/>
    <cellStyle name="Total 2 13 4 8" xfId="28635"/>
    <cellStyle name="Total 2 13 5" xfId="26628"/>
    <cellStyle name="Total 2 13 5 2" xfId="30854"/>
    <cellStyle name="Total 2 13 5 2 2" xfId="24060"/>
    <cellStyle name="Total 2 13 5 3" xfId="31133"/>
    <cellStyle name="Total 2 13 5 3 2" xfId="24339"/>
    <cellStyle name="Total 2 13 5 4" xfId="31615"/>
    <cellStyle name="Total 2 13 5 4 2" xfId="24821"/>
    <cellStyle name="Total 2 13 5 5" xfId="33210"/>
    <cellStyle name="Total 2 13 5 5 2" xfId="36904"/>
    <cellStyle name="Total 2 13 5 6" xfId="34492"/>
    <cellStyle name="Total 2 13 5 6 2" xfId="28305"/>
    <cellStyle name="Total 2 13 5 7" xfId="32719"/>
    <cellStyle name="Total 2 13 5 7 2" xfId="26146"/>
    <cellStyle name="Total 2 13 5 8" xfId="30385"/>
    <cellStyle name="Total 2 13 5 9" xfId="23620"/>
    <cellStyle name="Total 2 13 6" xfId="26921"/>
    <cellStyle name="Total 2 13 6 2" xfId="31305"/>
    <cellStyle name="Total 2 13 6 2 2" xfId="24511"/>
    <cellStyle name="Total 2 13 6 3" xfId="31442"/>
    <cellStyle name="Total 2 13 6 3 2" xfId="24648"/>
    <cellStyle name="Total 2 13 6 4" xfId="33918"/>
    <cellStyle name="Total 2 13 6 4 2" xfId="36954"/>
    <cellStyle name="Total 2 13 6 5" xfId="34665"/>
    <cellStyle name="Total 2 13 6 5 2" xfId="28562"/>
    <cellStyle name="Total 2 13 6 6" xfId="32684"/>
    <cellStyle name="Total 2 13 6 6 2" xfId="26111"/>
    <cellStyle name="Total 2 13 6 7" xfId="30268"/>
    <cellStyle name="Total 2 13 6 8" xfId="23505"/>
    <cellStyle name="Total 2 13 7" xfId="27318"/>
    <cellStyle name="Total 2 13 7 2" xfId="35385"/>
    <cellStyle name="Total 2 13 7 3" xfId="37917"/>
    <cellStyle name="Total 2 13 8" xfId="27582"/>
    <cellStyle name="Total 2 13 8 2" xfId="29118"/>
    <cellStyle name="Total 2 13 8 3" xfId="35817"/>
    <cellStyle name="Total 2 13 8 4" xfId="22385"/>
    <cellStyle name="Total 2 13 9" xfId="27983"/>
    <cellStyle name="Total 2 14" xfId="20843"/>
    <cellStyle name="Total 2 14 2" xfId="26632"/>
    <cellStyle name="Total 2 14 2 2" xfId="30858"/>
    <cellStyle name="Total 2 14 2 2 2" xfId="24064"/>
    <cellStyle name="Total 2 14 2 3" xfId="31137"/>
    <cellStyle name="Total 2 14 2 3 2" xfId="24343"/>
    <cellStyle name="Total 2 14 2 4" xfId="31611"/>
    <cellStyle name="Total 2 14 2 4 2" xfId="24817"/>
    <cellStyle name="Total 2 14 2 5" xfId="33607"/>
    <cellStyle name="Total 2 14 2 5 2" xfId="35916"/>
    <cellStyle name="Total 2 14 2 6" xfId="34496"/>
    <cellStyle name="Total 2 14 2 6 2" xfId="28313"/>
    <cellStyle name="Total 2 14 2 7" xfId="32293"/>
    <cellStyle name="Total 2 14 2 7 2" xfId="25498"/>
    <cellStyle name="Total 2 14 2 8" xfId="30389"/>
    <cellStyle name="Total 2 14 2 9" xfId="23624"/>
    <cellStyle name="Total 2 14 3" xfId="26925"/>
    <cellStyle name="Total 2 14 3 2" xfId="31309"/>
    <cellStyle name="Total 2 14 3 2 2" xfId="24515"/>
    <cellStyle name="Total 2 14 3 3" xfId="31438"/>
    <cellStyle name="Total 2 14 3 3 2" xfId="24644"/>
    <cellStyle name="Total 2 14 3 4" xfId="32336"/>
    <cellStyle name="Total 2 14 3 4 2" xfId="25540"/>
    <cellStyle name="Total 2 14 3 5" xfId="34669"/>
    <cellStyle name="Total 2 14 3 5 2" xfId="28566"/>
    <cellStyle name="Total 2 14 3 6" xfId="32589"/>
    <cellStyle name="Total 2 14 3 6 2" xfId="25934"/>
    <cellStyle name="Total 2 14 3 7" xfId="30272"/>
    <cellStyle name="Total 2 14 3 8" xfId="23509"/>
    <cellStyle name="Total 2 14 4" xfId="27322"/>
    <cellStyle name="Total 2 14 4 2" xfId="35389"/>
    <cellStyle name="Total 2 14 4 3" xfId="37921"/>
    <cellStyle name="Total 2 14 5" xfId="27586"/>
    <cellStyle name="Total 2 14 5 2" xfId="29122"/>
    <cellStyle name="Total 2 14 5 3" xfId="35821"/>
    <cellStyle name="Total 2 14 5 4" xfId="22389"/>
    <cellStyle name="Total 2 14 6" xfId="27987"/>
    <cellStyle name="Total 2 14 7" xfId="28203"/>
    <cellStyle name="Total 2 14 8" xfId="28636"/>
    <cellStyle name="Total 2 15" xfId="20844"/>
    <cellStyle name="Total 2 15 2" xfId="26633"/>
    <cellStyle name="Total 2 15 2 2" xfId="30859"/>
    <cellStyle name="Total 2 15 2 2 2" xfId="24065"/>
    <cellStyle name="Total 2 15 2 3" xfId="31138"/>
    <cellStyle name="Total 2 15 2 3 2" xfId="24344"/>
    <cellStyle name="Total 2 15 2 4" xfId="31610"/>
    <cellStyle name="Total 2 15 2 4 2" xfId="24816"/>
    <cellStyle name="Total 2 15 2 5" xfId="33024"/>
    <cellStyle name="Total 2 15 2 5 2" xfId="26312"/>
    <cellStyle name="Total 2 15 2 6" xfId="34497"/>
    <cellStyle name="Total 2 15 2 6 2" xfId="28314"/>
    <cellStyle name="Total 2 15 2 7" xfId="32716"/>
    <cellStyle name="Total 2 15 2 7 2" xfId="26143"/>
    <cellStyle name="Total 2 15 2 8" xfId="30390"/>
    <cellStyle name="Total 2 15 2 9" xfId="23625"/>
    <cellStyle name="Total 2 15 3" xfId="26926"/>
    <cellStyle name="Total 2 15 3 2" xfId="31310"/>
    <cellStyle name="Total 2 15 3 2 2" xfId="24516"/>
    <cellStyle name="Total 2 15 3 3" xfId="31437"/>
    <cellStyle name="Total 2 15 3 3 2" xfId="24643"/>
    <cellStyle name="Total 2 15 3 4" xfId="33498"/>
    <cellStyle name="Total 2 15 3 4 2" xfId="36922"/>
    <cellStyle name="Total 2 15 3 5" xfId="34670"/>
    <cellStyle name="Total 2 15 3 5 2" xfId="28567"/>
    <cellStyle name="Total 2 15 3 6" xfId="32126"/>
    <cellStyle name="Total 2 15 3 6 2" xfId="25332"/>
    <cellStyle name="Total 2 15 3 7" xfId="30273"/>
    <cellStyle name="Total 2 15 3 8" xfId="23510"/>
    <cellStyle name="Total 2 15 4" xfId="27323"/>
    <cellStyle name="Total 2 15 4 2" xfId="35390"/>
    <cellStyle name="Total 2 15 4 3" xfId="37922"/>
    <cellStyle name="Total 2 15 5" xfId="27587"/>
    <cellStyle name="Total 2 15 5 2" xfId="29123"/>
    <cellStyle name="Total 2 15 5 3" xfId="35822"/>
    <cellStyle name="Total 2 15 5 4" xfId="22390"/>
    <cellStyle name="Total 2 15 6" xfId="27988"/>
    <cellStyle name="Total 2 15 7" xfId="28204"/>
    <cellStyle name="Total 2 15 8" xfId="28637"/>
    <cellStyle name="Total 2 16" xfId="20845"/>
    <cellStyle name="Total 2 16 2" xfId="26634"/>
    <cellStyle name="Total 2 16 2 2" xfId="30860"/>
    <cellStyle name="Total 2 16 2 2 2" xfId="24066"/>
    <cellStyle name="Total 2 16 2 3" xfId="31139"/>
    <cellStyle name="Total 2 16 2 3 2" xfId="24345"/>
    <cellStyle name="Total 2 16 2 4" xfId="31609"/>
    <cellStyle name="Total 2 16 2 4 2" xfId="24815"/>
    <cellStyle name="Total 2 16 2 5" xfId="33223"/>
    <cellStyle name="Total 2 16 2 5 2" xfId="26413"/>
    <cellStyle name="Total 2 16 2 6" xfId="34498"/>
    <cellStyle name="Total 2 16 2 6 2" xfId="28315"/>
    <cellStyle name="Total 2 16 2 7" xfId="32715"/>
    <cellStyle name="Total 2 16 2 7 2" xfId="26142"/>
    <cellStyle name="Total 2 16 2 8" xfId="30391"/>
    <cellStyle name="Total 2 16 2 9" xfId="23626"/>
    <cellStyle name="Total 2 16 3" xfId="26927"/>
    <cellStyle name="Total 2 16 3 2" xfId="31311"/>
    <cellStyle name="Total 2 16 3 2 2" xfId="24517"/>
    <cellStyle name="Total 2 16 3 3" xfId="31436"/>
    <cellStyle name="Total 2 16 3 3 2" xfId="24642"/>
    <cellStyle name="Total 2 16 3 4" xfId="32540"/>
    <cellStyle name="Total 2 16 3 4 2" xfId="25821"/>
    <cellStyle name="Total 2 16 3 5" xfId="34671"/>
    <cellStyle name="Total 2 16 3 5 2" xfId="28568"/>
    <cellStyle name="Total 2 16 3 6" xfId="32163"/>
    <cellStyle name="Total 2 16 3 6 2" xfId="25369"/>
    <cellStyle name="Total 2 16 3 7" xfId="30274"/>
    <cellStyle name="Total 2 16 3 8" xfId="23511"/>
    <cellStyle name="Total 2 16 4" xfId="27324"/>
    <cellStyle name="Total 2 16 4 2" xfId="35391"/>
    <cellStyle name="Total 2 16 4 3" xfId="37923"/>
    <cellStyle name="Total 2 16 5" xfId="27588"/>
    <cellStyle name="Total 2 16 5 2" xfId="29124"/>
    <cellStyle name="Total 2 16 5 3" xfId="35823"/>
    <cellStyle name="Total 2 16 5 4" xfId="22391"/>
    <cellStyle name="Total 2 16 6" xfId="27989"/>
    <cellStyle name="Total 2 16 7" xfId="28205"/>
    <cellStyle name="Total 2 16 8" xfId="28638"/>
    <cellStyle name="Total 2 17" xfId="26612"/>
    <cellStyle name="Total 2 17 2" xfId="30839"/>
    <cellStyle name="Total 2 17 2 2" xfId="24045"/>
    <cellStyle name="Total 2 17 3" xfId="31118"/>
    <cellStyle name="Total 2 17 3 2" xfId="24324"/>
    <cellStyle name="Total 2 17 4" xfId="31630"/>
    <cellStyle name="Total 2 17 4 2" xfId="24836"/>
    <cellStyle name="Total 2 17 5" xfId="33194"/>
    <cellStyle name="Total 2 17 5 2" xfId="36432"/>
    <cellStyle name="Total 2 17 6" xfId="34477"/>
    <cellStyle name="Total 2 17 6 2" xfId="28268"/>
    <cellStyle name="Total 2 17 7" xfId="33704"/>
    <cellStyle name="Total 2 17 7 2" xfId="35993"/>
    <cellStyle name="Total 2 17 8" xfId="30370"/>
    <cellStyle name="Total 2 17 9" xfId="23605"/>
    <cellStyle name="Total 2 18" xfId="26905"/>
    <cellStyle name="Total 2 18 2" xfId="31290"/>
    <cellStyle name="Total 2 18 2 2" xfId="24496"/>
    <cellStyle name="Total 2 18 3" xfId="31457"/>
    <cellStyle name="Total 2 18 3 2" xfId="24663"/>
    <cellStyle name="Total 2 18 4" xfId="33481"/>
    <cellStyle name="Total 2 18 4 2" xfId="37200"/>
    <cellStyle name="Total 2 18 5" xfId="34650"/>
    <cellStyle name="Total 2 18 5 2" xfId="28547"/>
    <cellStyle name="Total 2 18 6" xfId="32250"/>
    <cellStyle name="Total 2 18 6 2" xfId="25455"/>
    <cellStyle name="Total 2 18 7" xfId="29190"/>
    <cellStyle name="Total 2 18 8" xfId="22457"/>
    <cellStyle name="Total 2 19" xfId="27302"/>
    <cellStyle name="Total 2 19 2" xfId="35370"/>
    <cellStyle name="Total 2 19 3" xfId="37902"/>
    <cellStyle name="Total 2 2" xfId="20846"/>
    <cellStyle name="Total 2 2 10" xfId="26635"/>
    <cellStyle name="Total 2 2 10 2" xfId="30861"/>
    <cellStyle name="Total 2 2 10 2 2" xfId="24067"/>
    <cellStyle name="Total 2 2 10 3" xfId="31140"/>
    <cellStyle name="Total 2 2 10 3 2" xfId="24346"/>
    <cellStyle name="Total 2 2 10 4" xfId="31608"/>
    <cellStyle name="Total 2 2 10 4 2" xfId="24814"/>
    <cellStyle name="Total 2 2 10 5" xfId="33737"/>
    <cellStyle name="Total 2 2 10 5 2" xfId="36763"/>
    <cellStyle name="Total 2 2 10 6" xfId="34499"/>
    <cellStyle name="Total 2 2 10 6 2" xfId="28316"/>
    <cellStyle name="Total 2 2 10 7" xfId="32462"/>
    <cellStyle name="Total 2 2 10 7 2" xfId="25663"/>
    <cellStyle name="Total 2 2 10 8" xfId="30392"/>
    <cellStyle name="Total 2 2 10 9" xfId="23627"/>
    <cellStyle name="Total 2 2 11" xfId="26928"/>
    <cellStyle name="Total 2 2 11 2" xfId="31312"/>
    <cellStyle name="Total 2 2 11 2 2" xfId="24518"/>
    <cellStyle name="Total 2 2 11 3" xfId="31435"/>
    <cellStyle name="Total 2 2 11 3 2" xfId="24641"/>
    <cellStyle name="Total 2 2 11 4" xfId="33204"/>
    <cellStyle name="Total 2 2 11 4 2" xfId="36100"/>
    <cellStyle name="Total 2 2 11 5" xfId="34672"/>
    <cellStyle name="Total 2 2 11 5 2" xfId="28569"/>
    <cellStyle name="Total 2 2 11 6" xfId="32211"/>
    <cellStyle name="Total 2 2 11 6 2" xfId="25417"/>
    <cellStyle name="Total 2 2 11 7" xfId="30275"/>
    <cellStyle name="Total 2 2 11 8" xfId="23512"/>
    <cellStyle name="Total 2 2 12" xfId="27325"/>
    <cellStyle name="Total 2 2 12 2" xfId="35392"/>
    <cellStyle name="Total 2 2 12 3" xfId="37924"/>
    <cellStyle name="Total 2 2 13" xfId="27589"/>
    <cellStyle name="Total 2 2 13 2" xfId="29125"/>
    <cellStyle name="Total 2 2 13 3" xfId="35824"/>
    <cellStyle name="Total 2 2 13 4" xfId="22392"/>
    <cellStyle name="Total 2 2 14" xfId="27990"/>
    <cellStyle name="Total 2 2 15" xfId="28206"/>
    <cellStyle name="Total 2 2 16" xfId="28639"/>
    <cellStyle name="Total 2 2 2" xfId="20847"/>
    <cellStyle name="Total 2 2 2 10" xfId="28207"/>
    <cellStyle name="Total 2 2 2 11" xfId="28640"/>
    <cellStyle name="Total 2 2 2 2" xfId="20848"/>
    <cellStyle name="Total 2 2 2 2 2" xfId="26637"/>
    <cellStyle name="Total 2 2 2 2 2 2" xfId="30863"/>
    <cellStyle name="Total 2 2 2 2 2 2 2" xfId="24069"/>
    <cellStyle name="Total 2 2 2 2 2 3" xfId="31142"/>
    <cellStyle name="Total 2 2 2 2 2 3 2" xfId="24348"/>
    <cellStyle name="Total 2 2 2 2 2 4" xfId="31606"/>
    <cellStyle name="Total 2 2 2 2 2 4 2" xfId="24812"/>
    <cellStyle name="Total 2 2 2 2 2 5" xfId="33590"/>
    <cellStyle name="Total 2 2 2 2 2 5 2" xfId="36642"/>
    <cellStyle name="Total 2 2 2 2 2 6" xfId="34501"/>
    <cellStyle name="Total 2 2 2 2 2 6 2" xfId="30457"/>
    <cellStyle name="Total 2 2 2 2 2 7" xfId="32714"/>
    <cellStyle name="Total 2 2 2 2 2 7 2" xfId="26141"/>
    <cellStyle name="Total 2 2 2 2 2 8" xfId="30394"/>
    <cellStyle name="Total 2 2 2 2 2 9" xfId="23629"/>
    <cellStyle name="Total 2 2 2 2 3" xfId="26930"/>
    <cellStyle name="Total 2 2 2 2 3 2" xfId="31314"/>
    <cellStyle name="Total 2 2 2 2 3 2 2" xfId="24520"/>
    <cellStyle name="Total 2 2 2 2 3 3" xfId="31433"/>
    <cellStyle name="Total 2 2 2 2 3 3 2" xfId="24639"/>
    <cellStyle name="Total 2 2 2 2 3 4" xfId="32226"/>
    <cellStyle name="Total 2 2 2 2 3 4 2" xfId="25431"/>
    <cellStyle name="Total 2 2 2 2 3 5" xfId="34674"/>
    <cellStyle name="Total 2 2 2 2 3 5 2" xfId="28571"/>
    <cellStyle name="Total 2 2 2 2 3 6" xfId="32683"/>
    <cellStyle name="Total 2 2 2 2 3 6 2" xfId="26110"/>
    <cellStyle name="Total 2 2 2 2 3 7" xfId="30277"/>
    <cellStyle name="Total 2 2 2 2 3 8" xfId="23514"/>
    <cellStyle name="Total 2 2 2 2 4" xfId="27327"/>
    <cellStyle name="Total 2 2 2 2 4 2" xfId="35394"/>
    <cellStyle name="Total 2 2 2 2 4 3" xfId="37926"/>
    <cellStyle name="Total 2 2 2 2 5" xfId="27591"/>
    <cellStyle name="Total 2 2 2 2 5 2" xfId="29127"/>
    <cellStyle name="Total 2 2 2 2 5 3" xfId="35826"/>
    <cellStyle name="Total 2 2 2 2 5 4" xfId="22394"/>
    <cellStyle name="Total 2 2 2 2 6" xfId="27992"/>
    <cellStyle name="Total 2 2 2 2 7" xfId="28208"/>
    <cellStyle name="Total 2 2 2 2 8" xfId="28641"/>
    <cellStyle name="Total 2 2 2 3" xfId="20849"/>
    <cellStyle name="Total 2 2 2 3 2" xfId="26638"/>
    <cellStyle name="Total 2 2 2 3 2 2" xfId="30864"/>
    <cellStyle name="Total 2 2 2 3 2 2 2" xfId="24070"/>
    <cellStyle name="Total 2 2 2 3 2 3" xfId="31143"/>
    <cellStyle name="Total 2 2 2 3 2 3 2" xfId="24349"/>
    <cellStyle name="Total 2 2 2 3 2 4" xfId="31605"/>
    <cellStyle name="Total 2 2 2 3 2 4 2" xfId="24811"/>
    <cellStyle name="Total 2 2 2 3 2 5" xfId="33595"/>
    <cellStyle name="Total 2 2 2 3 2 5 2" xfId="36820"/>
    <cellStyle name="Total 2 2 2 3 2 6" xfId="34502"/>
    <cellStyle name="Total 2 2 2 3 2 6 2" xfId="28318"/>
    <cellStyle name="Total 2 2 2 3 2 7" xfId="32713"/>
    <cellStyle name="Total 2 2 2 3 2 7 2" xfId="26140"/>
    <cellStyle name="Total 2 2 2 3 2 8" xfId="30395"/>
    <cellStyle name="Total 2 2 2 3 2 9" xfId="23630"/>
    <cellStyle name="Total 2 2 2 3 3" xfId="26931"/>
    <cellStyle name="Total 2 2 2 3 3 2" xfId="31315"/>
    <cellStyle name="Total 2 2 2 3 3 2 2" xfId="24521"/>
    <cellStyle name="Total 2 2 2 3 3 3" xfId="31432"/>
    <cellStyle name="Total 2 2 2 3 3 3 2" xfId="24638"/>
    <cellStyle name="Total 2 2 2 3 3 4" xfId="33771"/>
    <cellStyle name="Total 2 2 2 3 3 4 2" xfId="36280"/>
    <cellStyle name="Total 2 2 2 3 3 5" xfId="34675"/>
    <cellStyle name="Total 2 2 2 3 3 5 2" xfId="28572"/>
    <cellStyle name="Total 2 2 2 3 3 6" xfId="32682"/>
    <cellStyle name="Total 2 2 2 3 3 6 2" xfId="26109"/>
    <cellStyle name="Total 2 2 2 3 3 7" xfId="30278"/>
    <cellStyle name="Total 2 2 2 3 3 8" xfId="23515"/>
    <cellStyle name="Total 2 2 2 3 4" xfId="27328"/>
    <cellStyle name="Total 2 2 2 3 4 2" xfId="35395"/>
    <cellStyle name="Total 2 2 2 3 4 3" xfId="37927"/>
    <cellStyle name="Total 2 2 2 3 5" xfId="27592"/>
    <cellStyle name="Total 2 2 2 3 5 2" xfId="29128"/>
    <cellStyle name="Total 2 2 2 3 5 3" xfId="35827"/>
    <cellStyle name="Total 2 2 2 3 5 4" xfId="22395"/>
    <cellStyle name="Total 2 2 2 3 6" xfId="27993"/>
    <cellStyle name="Total 2 2 2 3 7" xfId="28209"/>
    <cellStyle name="Total 2 2 2 3 8" xfId="28642"/>
    <cellStyle name="Total 2 2 2 4" xfId="20850"/>
    <cellStyle name="Total 2 2 2 4 2" xfId="26639"/>
    <cellStyle name="Total 2 2 2 4 2 2" xfId="30865"/>
    <cellStyle name="Total 2 2 2 4 2 2 2" xfId="24071"/>
    <cellStyle name="Total 2 2 2 4 2 3" xfId="31144"/>
    <cellStyle name="Total 2 2 2 4 2 3 2" xfId="24350"/>
    <cellStyle name="Total 2 2 2 4 2 4" xfId="31604"/>
    <cellStyle name="Total 2 2 2 4 2 4 2" xfId="24810"/>
    <cellStyle name="Total 2 2 2 4 2 5" xfId="33910"/>
    <cellStyle name="Total 2 2 2 4 2 5 2" xfId="36686"/>
    <cellStyle name="Total 2 2 2 4 2 6" xfId="34503"/>
    <cellStyle name="Total 2 2 2 4 2 6 2" xfId="28319"/>
    <cellStyle name="Total 2 2 2 4 2 7" xfId="32461"/>
    <cellStyle name="Total 2 2 2 4 2 7 2" xfId="25662"/>
    <cellStyle name="Total 2 2 2 4 2 8" xfId="30396"/>
    <cellStyle name="Total 2 2 2 4 2 9" xfId="23631"/>
    <cellStyle name="Total 2 2 2 4 3" xfId="26932"/>
    <cellStyle name="Total 2 2 2 4 3 2" xfId="31316"/>
    <cellStyle name="Total 2 2 2 4 3 2 2" xfId="24522"/>
    <cellStyle name="Total 2 2 2 4 3 3" xfId="31431"/>
    <cellStyle name="Total 2 2 2 4 3 3 2" xfId="24637"/>
    <cellStyle name="Total 2 2 2 4 3 4" xfId="33218"/>
    <cellStyle name="Total 2 2 2 4 3 4 2" xfId="36700"/>
    <cellStyle name="Total 2 2 2 4 3 5" xfId="34676"/>
    <cellStyle name="Total 2 2 2 4 3 5 2" xfId="28573"/>
    <cellStyle name="Total 2 2 2 4 3 6" xfId="33345"/>
    <cellStyle name="Total 2 2 2 4 3 6 2" xfId="26423"/>
    <cellStyle name="Total 2 2 2 4 3 7" xfId="30279"/>
    <cellStyle name="Total 2 2 2 4 3 8" xfId="23516"/>
    <cellStyle name="Total 2 2 2 4 4" xfId="27329"/>
    <cellStyle name="Total 2 2 2 4 4 2" xfId="35396"/>
    <cellStyle name="Total 2 2 2 4 4 3" xfId="37928"/>
    <cellStyle name="Total 2 2 2 4 5" xfId="27593"/>
    <cellStyle name="Total 2 2 2 4 5 2" xfId="29129"/>
    <cellStyle name="Total 2 2 2 4 5 3" xfId="35828"/>
    <cellStyle name="Total 2 2 2 4 5 4" xfId="22396"/>
    <cellStyle name="Total 2 2 2 4 6" xfId="27994"/>
    <cellStyle name="Total 2 2 2 4 7" xfId="28210"/>
    <cellStyle name="Total 2 2 2 4 8" xfId="28643"/>
    <cellStyle name="Total 2 2 2 5" xfId="26636"/>
    <cellStyle name="Total 2 2 2 5 2" xfId="30862"/>
    <cellStyle name="Total 2 2 2 5 2 2" xfId="24068"/>
    <cellStyle name="Total 2 2 2 5 3" xfId="31141"/>
    <cellStyle name="Total 2 2 2 5 3 2" xfId="24347"/>
    <cellStyle name="Total 2 2 2 5 4" xfId="31607"/>
    <cellStyle name="Total 2 2 2 5 4 2" xfId="24813"/>
    <cellStyle name="Total 2 2 2 5 5" xfId="33581"/>
    <cellStyle name="Total 2 2 2 5 5 2" xfId="36693"/>
    <cellStyle name="Total 2 2 2 5 6" xfId="34500"/>
    <cellStyle name="Total 2 2 2 5 6 2" xfId="28317"/>
    <cellStyle name="Total 2 2 2 5 7" xfId="33101"/>
    <cellStyle name="Total 2 2 2 5 7 2" xfId="26367"/>
    <cellStyle name="Total 2 2 2 5 8" xfId="30393"/>
    <cellStyle name="Total 2 2 2 5 9" xfId="23628"/>
    <cellStyle name="Total 2 2 2 6" xfId="26929"/>
    <cellStyle name="Total 2 2 2 6 2" xfId="31313"/>
    <cellStyle name="Total 2 2 2 6 2 2" xfId="24519"/>
    <cellStyle name="Total 2 2 2 6 3" xfId="31434"/>
    <cellStyle name="Total 2 2 2 6 3 2" xfId="24640"/>
    <cellStyle name="Total 2 2 2 6 4" xfId="33785"/>
    <cellStyle name="Total 2 2 2 6 4 2" xfId="36317"/>
    <cellStyle name="Total 2 2 2 6 5" xfId="34673"/>
    <cellStyle name="Total 2 2 2 6 5 2" xfId="28570"/>
    <cellStyle name="Total 2 2 2 6 6" xfId="32388"/>
    <cellStyle name="Total 2 2 2 6 6 2" xfId="25590"/>
    <cellStyle name="Total 2 2 2 6 7" xfId="30276"/>
    <cellStyle name="Total 2 2 2 6 8" xfId="23513"/>
    <cellStyle name="Total 2 2 2 7" xfId="27326"/>
    <cellStyle name="Total 2 2 2 7 2" xfId="35393"/>
    <cellStyle name="Total 2 2 2 7 3" xfId="37925"/>
    <cellStyle name="Total 2 2 2 8" xfId="27590"/>
    <cellStyle name="Total 2 2 2 8 2" xfId="29126"/>
    <cellStyle name="Total 2 2 2 8 3" xfId="35825"/>
    <cellStyle name="Total 2 2 2 8 4" xfId="22393"/>
    <cellStyle name="Total 2 2 2 9" xfId="27991"/>
    <cellStyle name="Total 2 2 3" xfId="20851"/>
    <cellStyle name="Total 2 2 3 10" xfId="28211"/>
    <cellStyle name="Total 2 2 3 11" xfId="28644"/>
    <cellStyle name="Total 2 2 3 2" xfId="20852"/>
    <cellStyle name="Total 2 2 3 2 2" xfId="26641"/>
    <cellStyle name="Total 2 2 3 2 2 2" xfId="30867"/>
    <cellStyle name="Total 2 2 3 2 2 2 2" xfId="24073"/>
    <cellStyle name="Total 2 2 3 2 2 3" xfId="31146"/>
    <cellStyle name="Total 2 2 3 2 2 3 2" xfId="24352"/>
    <cellStyle name="Total 2 2 3 2 2 4" xfId="31602"/>
    <cellStyle name="Total 2 2 3 2 2 4 2" xfId="24808"/>
    <cellStyle name="Total 2 2 3 2 2 5" xfId="33070"/>
    <cellStyle name="Total 2 2 3 2 2 5 2" xfId="26317"/>
    <cellStyle name="Total 2 2 3 2 2 6" xfId="34505"/>
    <cellStyle name="Total 2 2 3 2 2 6 2" xfId="28322"/>
    <cellStyle name="Total 2 2 3 2 2 7" xfId="32712"/>
    <cellStyle name="Total 2 2 3 2 2 7 2" xfId="26139"/>
    <cellStyle name="Total 2 2 3 2 2 8" xfId="30398"/>
    <cellStyle name="Total 2 2 3 2 2 9" xfId="23633"/>
    <cellStyle name="Total 2 2 3 2 3" xfId="26934"/>
    <cellStyle name="Total 2 2 3 2 3 2" xfId="31318"/>
    <cellStyle name="Total 2 2 3 2 3 2 2" xfId="24524"/>
    <cellStyle name="Total 2 2 3 2 3 3" xfId="31429"/>
    <cellStyle name="Total 2 2 3 2 3 3 2" xfId="24635"/>
    <cellStyle name="Total 2 2 3 2 3 4" xfId="33637"/>
    <cellStyle name="Total 2 2 3 2 3 4 2" xfId="35914"/>
    <cellStyle name="Total 2 2 3 2 3 5" xfId="34678"/>
    <cellStyle name="Total 2 2 3 2 3 5 2" xfId="28575"/>
    <cellStyle name="Total 2 2 3 2 3 6" xfId="32681"/>
    <cellStyle name="Total 2 2 3 2 3 6 2" xfId="26108"/>
    <cellStyle name="Total 2 2 3 2 3 7" xfId="30281"/>
    <cellStyle name="Total 2 2 3 2 3 8" xfId="23518"/>
    <cellStyle name="Total 2 2 3 2 4" xfId="27331"/>
    <cellStyle name="Total 2 2 3 2 4 2" xfId="35398"/>
    <cellStyle name="Total 2 2 3 2 4 3" xfId="37930"/>
    <cellStyle name="Total 2 2 3 2 5" xfId="27595"/>
    <cellStyle name="Total 2 2 3 2 5 2" xfId="29131"/>
    <cellStyle name="Total 2 2 3 2 5 3" xfId="35830"/>
    <cellStyle name="Total 2 2 3 2 5 4" xfId="22398"/>
    <cellStyle name="Total 2 2 3 2 6" xfId="27996"/>
    <cellStyle name="Total 2 2 3 2 7" xfId="28212"/>
    <cellStyle name="Total 2 2 3 2 8" xfId="28645"/>
    <cellStyle name="Total 2 2 3 3" xfId="20853"/>
    <cellStyle name="Total 2 2 3 3 2" xfId="26642"/>
    <cellStyle name="Total 2 2 3 3 2 2" xfId="30868"/>
    <cellStyle name="Total 2 2 3 3 2 2 2" xfId="24074"/>
    <cellStyle name="Total 2 2 3 3 2 3" xfId="31147"/>
    <cellStyle name="Total 2 2 3 3 2 3 2" xfId="24353"/>
    <cellStyle name="Total 2 2 3 3 2 4" xfId="31601"/>
    <cellStyle name="Total 2 2 3 3 2 4 2" xfId="24807"/>
    <cellStyle name="Total 2 2 3 3 2 5" xfId="33912"/>
    <cellStyle name="Total 2 2 3 3 2 5 2" xfId="36207"/>
    <cellStyle name="Total 2 2 3 3 2 6" xfId="34506"/>
    <cellStyle name="Total 2 2 3 3 2 6 2" xfId="28365"/>
    <cellStyle name="Total 2 2 3 3 2 7" xfId="32711"/>
    <cellStyle name="Total 2 2 3 3 2 7 2" xfId="26138"/>
    <cellStyle name="Total 2 2 3 3 2 8" xfId="30399"/>
    <cellStyle name="Total 2 2 3 3 2 9" xfId="23634"/>
    <cellStyle name="Total 2 2 3 3 3" xfId="26935"/>
    <cellStyle name="Total 2 2 3 3 3 2" xfId="31319"/>
    <cellStyle name="Total 2 2 3 3 3 2 2" xfId="24525"/>
    <cellStyle name="Total 2 2 3 3 3 3" xfId="31428"/>
    <cellStyle name="Total 2 2 3 3 3 3 2" xfId="24634"/>
    <cellStyle name="Total 2 2 3 3 3 4" xfId="32157"/>
    <cellStyle name="Total 2 2 3 3 3 4 2" xfId="25363"/>
    <cellStyle name="Total 2 2 3 3 3 5" xfId="34679"/>
    <cellStyle name="Total 2 2 3 3 3 5 2" xfId="28576"/>
    <cellStyle name="Total 2 2 3 3 3 6" xfId="32421"/>
    <cellStyle name="Total 2 2 3 3 3 6 2" xfId="25623"/>
    <cellStyle name="Total 2 2 3 3 3 7" xfId="30282"/>
    <cellStyle name="Total 2 2 3 3 3 8" xfId="23519"/>
    <cellStyle name="Total 2 2 3 3 4" xfId="27332"/>
    <cellStyle name="Total 2 2 3 3 4 2" xfId="35399"/>
    <cellStyle name="Total 2 2 3 3 4 3" xfId="37931"/>
    <cellStyle name="Total 2 2 3 3 5" xfId="27596"/>
    <cellStyle name="Total 2 2 3 3 5 2" xfId="29132"/>
    <cellStyle name="Total 2 2 3 3 5 3" xfId="35831"/>
    <cellStyle name="Total 2 2 3 3 5 4" xfId="22399"/>
    <cellStyle name="Total 2 2 3 3 6" xfId="27997"/>
    <cellStyle name="Total 2 2 3 3 7" xfId="28213"/>
    <cellStyle name="Total 2 2 3 3 8" xfId="28646"/>
    <cellStyle name="Total 2 2 3 4" xfId="20854"/>
    <cellStyle name="Total 2 2 3 4 2" xfId="26643"/>
    <cellStyle name="Total 2 2 3 4 2 2" xfId="30869"/>
    <cellStyle name="Total 2 2 3 4 2 2 2" xfId="24075"/>
    <cellStyle name="Total 2 2 3 4 2 3" xfId="31148"/>
    <cellStyle name="Total 2 2 3 4 2 3 2" xfId="24354"/>
    <cellStyle name="Total 2 2 3 4 2 4" xfId="31600"/>
    <cellStyle name="Total 2 2 3 4 2 4 2" xfId="24806"/>
    <cellStyle name="Total 2 2 3 4 2 5" xfId="33211"/>
    <cellStyle name="Total 2 2 3 4 2 5 2" xfId="36715"/>
    <cellStyle name="Total 2 2 3 4 2 6" xfId="34507"/>
    <cellStyle name="Total 2 2 3 4 2 6 2" xfId="28370"/>
    <cellStyle name="Total 2 2 3 4 2 7" xfId="32710"/>
    <cellStyle name="Total 2 2 3 4 2 7 2" xfId="26137"/>
    <cellStyle name="Total 2 2 3 4 2 8" xfId="30400"/>
    <cellStyle name="Total 2 2 3 4 2 9" xfId="23635"/>
    <cellStyle name="Total 2 2 3 4 3" xfId="26936"/>
    <cellStyle name="Total 2 2 3 4 3 2" xfId="31320"/>
    <cellStyle name="Total 2 2 3 4 3 2 2" xfId="24526"/>
    <cellStyle name="Total 2 2 3 4 3 3" xfId="31427"/>
    <cellStyle name="Total 2 2 3 4 3 3 2" xfId="24633"/>
    <cellStyle name="Total 2 2 3 4 3 4" xfId="33649"/>
    <cellStyle name="Total 2 2 3 4 3 4 2" xfId="36936"/>
    <cellStyle name="Total 2 2 3 4 3 5" xfId="34680"/>
    <cellStyle name="Total 2 2 3 4 3 5 2" xfId="28577"/>
    <cellStyle name="Total 2 2 3 4 3 6" xfId="32404"/>
    <cellStyle name="Total 2 2 3 4 3 6 2" xfId="25606"/>
    <cellStyle name="Total 2 2 3 4 3 7" xfId="30283"/>
    <cellStyle name="Total 2 2 3 4 3 8" xfId="23520"/>
    <cellStyle name="Total 2 2 3 4 4" xfId="27333"/>
    <cellStyle name="Total 2 2 3 4 4 2" xfId="35400"/>
    <cellStyle name="Total 2 2 3 4 4 3" xfId="37932"/>
    <cellStyle name="Total 2 2 3 4 5" xfId="27597"/>
    <cellStyle name="Total 2 2 3 4 5 2" xfId="29133"/>
    <cellStyle name="Total 2 2 3 4 5 3" xfId="35832"/>
    <cellStyle name="Total 2 2 3 4 5 4" xfId="22400"/>
    <cellStyle name="Total 2 2 3 4 6" xfId="27998"/>
    <cellStyle name="Total 2 2 3 4 7" xfId="28214"/>
    <cellStyle name="Total 2 2 3 4 8" xfId="28647"/>
    <cellStyle name="Total 2 2 3 5" xfId="26640"/>
    <cellStyle name="Total 2 2 3 5 2" xfId="30866"/>
    <cellStyle name="Total 2 2 3 5 2 2" xfId="24072"/>
    <cellStyle name="Total 2 2 3 5 3" xfId="31145"/>
    <cellStyle name="Total 2 2 3 5 3 2" xfId="24351"/>
    <cellStyle name="Total 2 2 3 5 4" xfId="31603"/>
    <cellStyle name="Total 2 2 3 5 4 2" xfId="24809"/>
    <cellStyle name="Total 2 2 3 5 5" xfId="33900"/>
    <cellStyle name="Total 2 2 3 5 5 2" xfId="37174"/>
    <cellStyle name="Total 2 2 3 5 6" xfId="34504"/>
    <cellStyle name="Total 2 2 3 5 6 2" xfId="28320"/>
    <cellStyle name="Total 2 2 3 5 7" xfId="32555"/>
    <cellStyle name="Total 2 2 3 5 7 2" xfId="25836"/>
    <cellStyle name="Total 2 2 3 5 8" xfId="30397"/>
    <cellStyle name="Total 2 2 3 5 9" xfId="23632"/>
    <cellStyle name="Total 2 2 3 6" xfId="26933"/>
    <cellStyle name="Total 2 2 3 6 2" xfId="31317"/>
    <cellStyle name="Total 2 2 3 6 2 2" xfId="24523"/>
    <cellStyle name="Total 2 2 3 6 3" xfId="31430"/>
    <cellStyle name="Total 2 2 3 6 3 2" xfId="24636"/>
    <cellStyle name="Total 2 2 3 6 4" xfId="33888"/>
    <cellStyle name="Total 2 2 3 6 4 2" xfId="36456"/>
    <cellStyle name="Total 2 2 3 6 5" xfId="34677"/>
    <cellStyle name="Total 2 2 3 6 5 2" xfId="28574"/>
    <cellStyle name="Total 2 2 3 6 6" xfId="32291"/>
    <cellStyle name="Total 2 2 3 6 6 2" xfId="25496"/>
    <cellStyle name="Total 2 2 3 6 7" xfId="30280"/>
    <cellStyle name="Total 2 2 3 6 8" xfId="23517"/>
    <cellStyle name="Total 2 2 3 7" xfId="27330"/>
    <cellStyle name="Total 2 2 3 7 2" xfId="35397"/>
    <cellStyle name="Total 2 2 3 7 3" xfId="37929"/>
    <cellStyle name="Total 2 2 3 8" xfId="27594"/>
    <cellStyle name="Total 2 2 3 8 2" xfId="29130"/>
    <cellStyle name="Total 2 2 3 8 3" xfId="35829"/>
    <cellStyle name="Total 2 2 3 8 4" xfId="22397"/>
    <cellStyle name="Total 2 2 3 9" xfId="27995"/>
    <cellStyle name="Total 2 2 4" xfId="20855"/>
    <cellStyle name="Total 2 2 4 10" xfId="28215"/>
    <cellStyle name="Total 2 2 4 11" xfId="28648"/>
    <cellStyle name="Total 2 2 4 2" xfId="20856"/>
    <cellStyle name="Total 2 2 4 2 2" xfId="26645"/>
    <cellStyle name="Total 2 2 4 2 2 2" xfId="30871"/>
    <cellStyle name="Total 2 2 4 2 2 2 2" xfId="24077"/>
    <cellStyle name="Total 2 2 4 2 2 3" xfId="31150"/>
    <cellStyle name="Total 2 2 4 2 2 3 2" xfId="24356"/>
    <cellStyle name="Total 2 2 4 2 2 4" xfId="31598"/>
    <cellStyle name="Total 2 2 4 2 2 4 2" xfId="24804"/>
    <cellStyle name="Total 2 2 4 2 2 5" xfId="33475"/>
    <cellStyle name="Total 2 2 4 2 2 5 2" xfId="36828"/>
    <cellStyle name="Total 2 2 4 2 2 6" xfId="34509"/>
    <cellStyle name="Total 2 2 4 2 2 6 2" xfId="28380"/>
    <cellStyle name="Total 2 2 4 2 2 7" xfId="32556"/>
    <cellStyle name="Total 2 2 4 2 2 7 2" xfId="37162"/>
    <cellStyle name="Total 2 2 4 2 2 8" xfId="30402"/>
    <cellStyle name="Total 2 2 4 2 2 9" xfId="23637"/>
    <cellStyle name="Total 2 2 4 2 3" xfId="26938"/>
    <cellStyle name="Total 2 2 4 2 3 2" xfId="31322"/>
    <cellStyle name="Total 2 2 4 2 3 2 2" xfId="24528"/>
    <cellStyle name="Total 2 2 4 2 3 3" xfId="31425"/>
    <cellStyle name="Total 2 2 4 2 3 3 2" xfId="24631"/>
    <cellStyle name="Total 2 2 4 2 3 4" xfId="33733"/>
    <cellStyle name="Total 2 2 4 2 3 4 2" xfId="36052"/>
    <cellStyle name="Total 2 2 4 2 3 5" xfId="34682"/>
    <cellStyle name="Total 2 2 4 2 3 5 2" xfId="28579"/>
    <cellStyle name="Total 2 2 4 2 3 6" xfId="32121"/>
    <cellStyle name="Total 2 2 4 2 3 6 2" xfId="25327"/>
    <cellStyle name="Total 2 2 4 2 3 7" xfId="30285"/>
    <cellStyle name="Total 2 2 4 2 3 8" xfId="23522"/>
    <cellStyle name="Total 2 2 4 2 4" xfId="27335"/>
    <cellStyle name="Total 2 2 4 2 4 2" xfId="35402"/>
    <cellStyle name="Total 2 2 4 2 4 3" xfId="37934"/>
    <cellStyle name="Total 2 2 4 2 5" xfId="27599"/>
    <cellStyle name="Total 2 2 4 2 5 2" xfId="29135"/>
    <cellStyle name="Total 2 2 4 2 5 3" xfId="35834"/>
    <cellStyle name="Total 2 2 4 2 5 4" xfId="22402"/>
    <cellStyle name="Total 2 2 4 2 6" xfId="28000"/>
    <cellStyle name="Total 2 2 4 2 7" xfId="28216"/>
    <cellStyle name="Total 2 2 4 2 8" xfId="28649"/>
    <cellStyle name="Total 2 2 4 3" xfId="20857"/>
    <cellStyle name="Total 2 2 4 3 2" xfId="26646"/>
    <cellStyle name="Total 2 2 4 3 2 2" xfId="30872"/>
    <cellStyle name="Total 2 2 4 3 2 2 2" xfId="24078"/>
    <cellStyle name="Total 2 2 4 3 2 3" xfId="31151"/>
    <cellStyle name="Total 2 2 4 3 2 3 2" xfId="24357"/>
    <cellStyle name="Total 2 2 4 3 2 4" xfId="31597"/>
    <cellStyle name="Total 2 2 4 3 2 4 2" xfId="24803"/>
    <cellStyle name="Total 2 2 4 3 2 5" xfId="33783"/>
    <cellStyle name="Total 2 2 4 3 2 5 2" xfId="36944"/>
    <cellStyle name="Total 2 2 4 3 2 6" xfId="34510"/>
    <cellStyle name="Total 2 2 4 3 2 6 2" xfId="28385"/>
    <cellStyle name="Total 2 2 4 3 2 7" xfId="32709"/>
    <cellStyle name="Total 2 2 4 3 2 7 2" xfId="26136"/>
    <cellStyle name="Total 2 2 4 3 2 8" xfId="30403"/>
    <cellStyle name="Total 2 2 4 3 2 9" xfId="23638"/>
    <cellStyle name="Total 2 2 4 3 3" xfId="26939"/>
    <cellStyle name="Total 2 2 4 3 3 2" xfId="31323"/>
    <cellStyle name="Total 2 2 4 3 3 2 2" xfId="24529"/>
    <cellStyle name="Total 2 2 4 3 3 3" xfId="31424"/>
    <cellStyle name="Total 2 2 4 3 3 3 2" xfId="24630"/>
    <cellStyle name="Total 2 2 4 3 3 4" xfId="33731"/>
    <cellStyle name="Total 2 2 4 3 3 4 2" xfId="36301"/>
    <cellStyle name="Total 2 2 4 3 3 5" xfId="34683"/>
    <cellStyle name="Total 2 2 4 3 3 5 2" xfId="30465"/>
    <cellStyle name="Total 2 2 4 3 3 6" xfId="32387"/>
    <cellStyle name="Total 2 2 4 3 3 6 2" xfId="25589"/>
    <cellStyle name="Total 2 2 4 3 3 7" xfId="30286"/>
    <cellStyle name="Total 2 2 4 3 3 8" xfId="23523"/>
    <cellStyle name="Total 2 2 4 3 4" xfId="27336"/>
    <cellStyle name="Total 2 2 4 3 4 2" xfId="35403"/>
    <cellStyle name="Total 2 2 4 3 4 3" xfId="37935"/>
    <cellStyle name="Total 2 2 4 3 5" xfId="27600"/>
    <cellStyle name="Total 2 2 4 3 5 2" xfId="29136"/>
    <cellStyle name="Total 2 2 4 3 5 3" xfId="35835"/>
    <cellStyle name="Total 2 2 4 3 5 4" xfId="22403"/>
    <cellStyle name="Total 2 2 4 3 6" xfId="28001"/>
    <cellStyle name="Total 2 2 4 3 7" xfId="28217"/>
    <cellStyle name="Total 2 2 4 3 8" xfId="28650"/>
    <cellStyle name="Total 2 2 4 4" xfId="20858"/>
    <cellStyle name="Total 2 2 4 4 2" xfId="26647"/>
    <cellStyle name="Total 2 2 4 4 2 2" xfId="30873"/>
    <cellStyle name="Total 2 2 4 4 2 2 2" xfId="24079"/>
    <cellStyle name="Total 2 2 4 4 2 3" xfId="31152"/>
    <cellStyle name="Total 2 2 4 4 2 3 2" xfId="24358"/>
    <cellStyle name="Total 2 2 4 4 2 4" xfId="31596"/>
    <cellStyle name="Total 2 2 4 4 2 4 2" xfId="24802"/>
    <cellStyle name="Total 2 2 4 4 2 5" xfId="33180"/>
    <cellStyle name="Total 2 2 4 4 2 5 2" xfId="36902"/>
    <cellStyle name="Total 2 2 4 4 2 6" xfId="34511"/>
    <cellStyle name="Total 2 2 4 4 2 6 2" xfId="28390"/>
    <cellStyle name="Total 2 2 4 4 2 7" xfId="32708"/>
    <cellStyle name="Total 2 2 4 4 2 7 2" xfId="26135"/>
    <cellStyle name="Total 2 2 4 4 2 8" xfId="30404"/>
    <cellStyle name="Total 2 2 4 4 2 9" xfId="23639"/>
    <cellStyle name="Total 2 2 4 4 3" xfId="26940"/>
    <cellStyle name="Total 2 2 4 4 3 2" xfId="31324"/>
    <cellStyle name="Total 2 2 4 4 3 2 2" xfId="24530"/>
    <cellStyle name="Total 2 2 4 4 3 3" xfId="31423"/>
    <cellStyle name="Total 2 2 4 4 3 3 2" xfId="24629"/>
    <cellStyle name="Total 2 2 4 4 3 4" xfId="33591"/>
    <cellStyle name="Total 2 2 4 4 3 4 2" xfId="36329"/>
    <cellStyle name="Total 2 2 4 4 3 5" xfId="34684"/>
    <cellStyle name="Total 2 2 4 4 3 5 2" xfId="28580"/>
    <cellStyle name="Total 2 2 4 4 3 6" xfId="33096"/>
    <cellStyle name="Total 2 2 4 4 3 6 2" xfId="36390"/>
    <cellStyle name="Total 2 2 4 4 3 7" xfId="30287"/>
    <cellStyle name="Total 2 2 4 4 3 8" xfId="23524"/>
    <cellStyle name="Total 2 2 4 4 4" xfId="27337"/>
    <cellStyle name="Total 2 2 4 4 4 2" xfId="35404"/>
    <cellStyle name="Total 2 2 4 4 4 3" xfId="37936"/>
    <cellStyle name="Total 2 2 4 4 5" xfId="27601"/>
    <cellStyle name="Total 2 2 4 4 5 2" xfId="29137"/>
    <cellStyle name="Total 2 2 4 4 5 3" xfId="35836"/>
    <cellStyle name="Total 2 2 4 4 5 4" xfId="22404"/>
    <cellStyle name="Total 2 2 4 4 6" xfId="28002"/>
    <cellStyle name="Total 2 2 4 4 7" xfId="28218"/>
    <cellStyle name="Total 2 2 4 4 8" xfId="28651"/>
    <cellStyle name="Total 2 2 4 5" xfId="26644"/>
    <cellStyle name="Total 2 2 4 5 2" xfId="30870"/>
    <cellStyle name="Total 2 2 4 5 2 2" xfId="24076"/>
    <cellStyle name="Total 2 2 4 5 3" xfId="31149"/>
    <cellStyle name="Total 2 2 4 5 3 2" xfId="24355"/>
    <cellStyle name="Total 2 2 4 5 4" xfId="31599"/>
    <cellStyle name="Total 2 2 4 5 4 2" xfId="24805"/>
    <cellStyle name="Total 2 2 4 5 5" xfId="33448"/>
    <cellStyle name="Total 2 2 4 5 5 2" xfId="36091"/>
    <cellStyle name="Total 2 2 4 5 6" xfId="34508"/>
    <cellStyle name="Total 2 2 4 5 6 2" xfId="28375"/>
    <cellStyle name="Total 2 2 4 5 7" xfId="32460"/>
    <cellStyle name="Total 2 2 4 5 7 2" xfId="25661"/>
    <cellStyle name="Total 2 2 4 5 8" xfId="30401"/>
    <cellStyle name="Total 2 2 4 5 9" xfId="23636"/>
    <cellStyle name="Total 2 2 4 6" xfId="26937"/>
    <cellStyle name="Total 2 2 4 6 2" xfId="31321"/>
    <cellStyle name="Total 2 2 4 6 2 2" xfId="24527"/>
    <cellStyle name="Total 2 2 4 6 3" xfId="31426"/>
    <cellStyle name="Total 2 2 4 6 3 2" xfId="24632"/>
    <cellStyle name="Total 2 2 4 6 4" xfId="33847"/>
    <cellStyle name="Total 2 2 4 6 4 2" xfId="35896"/>
    <cellStyle name="Total 2 2 4 6 5" xfId="34681"/>
    <cellStyle name="Total 2 2 4 6 5 2" xfId="28578"/>
    <cellStyle name="Total 2 2 4 6 6" xfId="32442"/>
    <cellStyle name="Total 2 2 4 6 6 2" xfId="25644"/>
    <cellStyle name="Total 2 2 4 6 7" xfId="30284"/>
    <cellStyle name="Total 2 2 4 6 8" xfId="23521"/>
    <cellStyle name="Total 2 2 4 7" xfId="27334"/>
    <cellStyle name="Total 2 2 4 7 2" xfId="35401"/>
    <cellStyle name="Total 2 2 4 7 3" xfId="37933"/>
    <cellStyle name="Total 2 2 4 8" xfId="27598"/>
    <cellStyle name="Total 2 2 4 8 2" xfId="29134"/>
    <cellStyle name="Total 2 2 4 8 3" xfId="35833"/>
    <cellStyle name="Total 2 2 4 8 4" xfId="22401"/>
    <cellStyle name="Total 2 2 4 9" xfId="27999"/>
    <cellStyle name="Total 2 2 5" xfId="20859"/>
    <cellStyle name="Total 2 2 5 10" xfId="28219"/>
    <cellStyle name="Total 2 2 5 11" xfId="28652"/>
    <cellStyle name="Total 2 2 5 2" xfId="20860"/>
    <cellStyle name="Total 2 2 5 2 2" xfId="26649"/>
    <cellStyle name="Total 2 2 5 2 2 2" xfId="30875"/>
    <cellStyle name="Total 2 2 5 2 2 2 2" xfId="24081"/>
    <cellStyle name="Total 2 2 5 2 2 3" xfId="31154"/>
    <cellStyle name="Total 2 2 5 2 2 3 2" xfId="24360"/>
    <cellStyle name="Total 2 2 5 2 2 4" xfId="31594"/>
    <cellStyle name="Total 2 2 5 2 2 4 2" xfId="24800"/>
    <cellStyle name="Total 2 2 5 2 2 5" xfId="32341"/>
    <cellStyle name="Total 2 2 5 2 2 5 2" xfId="25545"/>
    <cellStyle name="Total 2 2 5 2 2 6" xfId="34513"/>
    <cellStyle name="Total 2 2 5 2 2 6 2" xfId="28413"/>
    <cellStyle name="Total 2 2 5 2 2 7" xfId="32459"/>
    <cellStyle name="Total 2 2 5 2 2 7 2" xfId="25660"/>
    <cellStyle name="Total 2 2 5 2 2 8" xfId="30406"/>
    <cellStyle name="Total 2 2 5 2 2 9" xfId="23641"/>
    <cellStyle name="Total 2 2 5 2 3" xfId="26942"/>
    <cellStyle name="Total 2 2 5 2 3 2" xfId="31326"/>
    <cellStyle name="Total 2 2 5 2 3 2 2" xfId="24532"/>
    <cellStyle name="Total 2 2 5 2 3 3" xfId="31421"/>
    <cellStyle name="Total 2 2 5 2 3 3 2" xfId="24627"/>
    <cellStyle name="Total 2 2 5 2 3 4" xfId="33191"/>
    <cellStyle name="Total 2 2 5 2 3 4 2" xfId="36026"/>
    <cellStyle name="Total 2 2 5 2 3 5" xfId="34686"/>
    <cellStyle name="Total 2 2 5 2 3 5 2" xfId="28581"/>
    <cellStyle name="Total 2 2 5 2 3 6" xfId="32190"/>
    <cellStyle name="Total 2 2 5 2 3 6 2" xfId="25396"/>
    <cellStyle name="Total 2 2 5 2 3 7" xfId="30289"/>
    <cellStyle name="Total 2 2 5 2 3 8" xfId="23526"/>
    <cellStyle name="Total 2 2 5 2 4" xfId="27339"/>
    <cellStyle name="Total 2 2 5 2 4 2" xfId="35406"/>
    <cellStyle name="Total 2 2 5 2 4 3" xfId="37938"/>
    <cellStyle name="Total 2 2 5 2 5" xfId="27603"/>
    <cellStyle name="Total 2 2 5 2 5 2" xfId="29139"/>
    <cellStyle name="Total 2 2 5 2 5 3" xfId="35838"/>
    <cellStyle name="Total 2 2 5 2 5 4" xfId="22406"/>
    <cellStyle name="Total 2 2 5 2 6" xfId="28004"/>
    <cellStyle name="Total 2 2 5 2 7" xfId="28220"/>
    <cellStyle name="Total 2 2 5 2 8" xfId="28653"/>
    <cellStyle name="Total 2 2 5 3" xfId="20861"/>
    <cellStyle name="Total 2 2 5 3 2" xfId="26650"/>
    <cellStyle name="Total 2 2 5 3 2 2" xfId="30876"/>
    <cellStyle name="Total 2 2 5 3 2 2 2" xfId="24082"/>
    <cellStyle name="Total 2 2 5 3 2 3" xfId="31155"/>
    <cellStyle name="Total 2 2 5 3 2 3 2" xfId="24361"/>
    <cellStyle name="Total 2 2 5 3 2 4" xfId="31593"/>
    <cellStyle name="Total 2 2 5 3 2 4 2" xfId="24799"/>
    <cellStyle name="Total 2 2 5 3 2 5" xfId="33837"/>
    <cellStyle name="Total 2 2 5 3 2 5 2" xfId="36212"/>
    <cellStyle name="Total 2 2 5 3 2 6" xfId="34514"/>
    <cellStyle name="Total 2 2 5 3 2 6 2" xfId="28738"/>
    <cellStyle name="Total 2 2 5 3 2 7" xfId="32361"/>
    <cellStyle name="Total 2 2 5 3 2 7 2" xfId="25565"/>
    <cellStyle name="Total 2 2 5 3 2 8" xfId="30407"/>
    <cellStyle name="Total 2 2 5 3 2 9" xfId="23642"/>
    <cellStyle name="Total 2 2 5 3 3" xfId="26943"/>
    <cellStyle name="Total 2 2 5 3 3 2" xfId="31327"/>
    <cellStyle name="Total 2 2 5 3 3 2 2" xfId="24533"/>
    <cellStyle name="Total 2 2 5 3 3 3" xfId="31420"/>
    <cellStyle name="Total 2 2 5 3 3 3 2" xfId="24626"/>
    <cellStyle name="Total 2 2 5 3 3 4" xfId="32332"/>
    <cellStyle name="Total 2 2 5 3 3 4 2" xfId="25536"/>
    <cellStyle name="Total 2 2 5 3 3 5" xfId="34687"/>
    <cellStyle name="Total 2 2 5 3 3 5 2" xfId="28582"/>
    <cellStyle name="Total 2 2 5 3 3 6" xfId="32680"/>
    <cellStyle name="Total 2 2 5 3 3 6 2" xfId="26107"/>
    <cellStyle name="Total 2 2 5 3 3 7" xfId="30290"/>
    <cellStyle name="Total 2 2 5 3 3 8" xfId="23527"/>
    <cellStyle name="Total 2 2 5 3 4" xfId="27340"/>
    <cellStyle name="Total 2 2 5 3 4 2" xfId="35407"/>
    <cellStyle name="Total 2 2 5 3 4 3" xfId="37939"/>
    <cellStyle name="Total 2 2 5 3 5" xfId="27604"/>
    <cellStyle name="Total 2 2 5 3 5 2" xfId="29140"/>
    <cellStyle name="Total 2 2 5 3 5 3" xfId="35839"/>
    <cellStyle name="Total 2 2 5 3 5 4" xfId="22407"/>
    <cellStyle name="Total 2 2 5 3 6" xfId="28005"/>
    <cellStyle name="Total 2 2 5 3 7" xfId="28221"/>
    <cellStyle name="Total 2 2 5 3 8" xfId="28654"/>
    <cellStyle name="Total 2 2 5 4" xfId="20862"/>
    <cellStyle name="Total 2 2 5 4 2" xfId="26651"/>
    <cellStyle name="Total 2 2 5 4 2 2" xfId="30877"/>
    <cellStyle name="Total 2 2 5 4 2 2 2" xfId="24083"/>
    <cellStyle name="Total 2 2 5 4 2 3" xfId="31156"/>
    <cellStyle name="Total 2 2 5 4 2 3 2" xfId="24362"/>
    <cellStyle name="Total 2 2 5 4 2 4" xfId="31592"/>
    <cellStyle name="Total 2 2 5 4 2 4 2" xfId="24798"/>
    <cellStyle name="Total 2 2 5 4 2 5" xfId="33209"/>
    <cellStyle name="Total 2 2 5 4 2 5 2" xfId="36530"/>
    <cellStyle name="Total 2 2 5 4 2 6" xfId="34515"/>
    <cellStyle name="Total 2 2 5 4 2 6 2" xfId="28414"/>
    <cellStyle name="Total 2 2 5 4 2 7" xfId="32706"/>
    <cellStyle name="Total 2 2 5 4 2 7 2" xfId="26133"/>
    <cellStyle name="Total 2 2 5 4 2 8" xfId="30408"/>
    <cellStyle name="Total 2 2 5 4 2 9" xfId="23643"/>
    <cellStyle name="Total 2 2 5 4 3" xfId="26944"/>
    <cellStyle name="Total 2 2 5 4 3 2" xfId="31328"/>
    <cellStyle name="Total 2 2 5 4 3 2 2" xfId="24534"/>
    <cellStyle name="Total 2 2 5 4 3 3" xfId="31419"/>
    <cellStyle name="Total 2 2 5 4 3 3 2" xfId="24625"/>
    <cellStyle name="Total 2 2 5 4 3 4" xfId="32541"/>
    <cellStyle name="Total 2 2 5 4 3 4 2" xfId="25822"/>
    <cellStyle name="Total 2 2 5 4 3 5" xfId="34688"/>
    <cellStyle name="Total 2 2 5 4 3 5 2" xfId="28583"/>
    <cellStyle name="Total 2 2 5 4 3 6" xfId="32443"/>
    <cellStyle name="Total 2 2 5 4 3 6 2" xfId="25645"/>
    <cellStyle name="Total 2 2 5 4 3 7" xfId="30291"/>
    <cellStyle name="Total 2 2 5 4 3 8" xfId="23528"/>
    <cellStyle name="Total 2 2 5 4 4" xfId="27341"/>
    <cellStyle name="Total 2 2 5 4 4 2" xfId="35408"/>
    <cellStyle name="Total 2 2 5 4 4 3" xfId="37940"/>
    <cellStyle name="Total 2 2 5 4 5" xfId="27605"/>
    <cellStyle name="Total 2 2 5 4 5 2" xfId="29141"/>
    <cellStyle name="Total 2 2 5 4 5 3" xfId="35840"/>
    <cellStyle name="Total 2 2 5 4 5 4" xfId="22408"/>
    <cellStyle name="Total 2 2 5 4 6" xfId="28006"/>
    <cellStyle name="Total 2 2 5 4 7" xfId="28222"/>
    <cellStyle name="Total 2 2 5 4 8" xfId="28655"/>
    <cellStyle name="Total 2 2 5 5" xfId="26648"/>
    <cellStyle name="Total 2 2 5 5 2" xfId="30874"/>
    <cellStyle name="Total 2 2 5 5 2 2" xfId="24080"/>
    <cellStyle name="Total 2 2 5 5 3" xfId="31153"/>
    <cellStyle name="Total 2 2 5 5 3 2" xfId="24359"/>
    <cellStyle name="Total 2 2 5 5 4" xfId="31595"/>
    <cellStyle name="Total 2 2 5 5 4 2" xfId="24801"/>
    <cellStyle name="Total 2 2 5 5 5" xfId="33500"/>
    <cellStyle name="Total 2 2 5 5 5 2" xfId="36339"/>
    <cellStyle name="Total 2 2 5 5 6" xfId="34512"/>
    <cellStyle name="Total 2 2 5 5 6 2" xfId="28395"/>
    <cellStyle name="Total 2 2 5 5 7" xfId="32707"/>
    <cellStyle name="Total 2 2 5 5 7 2" xfId="26134"/>
    <cellStyle name="Total 2 2 5 5 8" xfId="30405"/>
    <cellStyle name="Total 2 2 5 5 9" xfId="23640"/>
    <cellStyle name="Total 2 2 5 6" xfId="26941"/>
    <cellStyle name="Total 2 2 5 6 2" xfId="31325"/>
    <cellStyle name="Total 2 2 5 6 2 2" xfId="24531"/>
    <cellStyle name="Total 2 2 5 6 3" xfId="31422"/>
    <cellStyle name="Total 2 2 5 6 3 2" xfId="24628"/>
    <cellStyle name="Total 2 2 5 6 4" xfId="32334"/>
    <cellStyle name="Total 2 2 5 6 4 2" xfId="25538"/>
    <cellStyle name="Total 2 2 5 6 5" xfId="34685"/>
    <cellStyle name="Total 2 2 5 6 5 2" xfId="30466"/>
    <cellStyle name="Total 2 2 5 6 6" xfId="32588"/>
    <cellStyle name="Total 2 2 5 6 6 2" xfId="37153"/>
    <cellStyle name="Total 2 2 5 6 7" xfId="30288"/>
    <cellStyle name="Total 2 2 5 6 8" xfId="23525"/>
    <cellStyle name="Total 2 2 5 7" xfId="27338"/>
    <cellStyle name="Total 2 2 5 7 2" xfId="35405"/>
    <cellStyle name="Total 2 2 5 7 3" xfId="37937"/>
    <cellStyle name="Total 2 2 5 8" xfId="27602"/>
    <cellStyle name="Total 2 2 5 8 2" xfId="29138"/>
    <cellStyle name="Total 2 2 5 8 3" xfId="35837"/>
    <cellStyle name="Total 2 2 5 8 4" xfId="22405"/>
    <cellStyle name="Total 2 2 5 9" xfId="28003"/>
    <cellStyle name="Total 2 2 6" xfId="20863"/>
    <cellStyle name="Total 2 2 6 2" xfId="26652"/>
    <cellStyle name="Total 2 2 6 2 2" xfId="30878"/>
    <cellStyle name="Total 2 2 6 2 2 2" xfId="24084"/>
    <cellStyle name="Total 2 2 6 2 3" xfId="31157"/>
    <cellStyle name="Total 2 2 6 2 3 2" xfId="24363"/>
    <cellStyle name="Total 2 2 6 2 4" xfId="31591"/>
    <cellStyle name="Total 2 2 6 2 4 2" xfId="24797"/>
    <cellStyle name="Total 2 2 6 2 5" xfId="33643"/>
    <cellStyle name="Total 2 2 6 2 5 2" xfId="36224"/>
    <cellStyle name="Total 2 2 6 2 6" xfId="34516"/>
    <cellStyle name="Total 2 2 6 2 6 2" xfId="28415"/>
    <cellStyle name="Total 2 2 6 2 7" xfId="32705"/>
    <cellStyle name="Total 2 2 6 2 7 2" xfId="26132"/>
    <cellStyle name="Total 2 2 6 2 8" xfId="30409"/>
    <cellStyle name="Total 2 2 6 2 9" xfId="23644"/>
    <cellStyle name="Total 2 2 6 3" xfId="26945"/>
    <cellStyle name="Total 2 2 6 3 2" xfId="31329"/>
    <cellStyle name="Total 2 2 6 3 2 2" xfId="24535"/>
    <cellStyle name="Total 2 2 6 3 3" xfId="31418"/>
    <cellStyle name="Total 2 2 6 3 3 2" xfId="24624"/>
    <cellStyle name="Total 2 2 6 3 4" xfId="33129"/>
    <cellStyle name="Total 2 2 6 3 4 2" xfId="36257"/>
    <cellStyle name="Total 2 2 6 3 5" xfId="34689"/>
    <cellStyle name="Total 2 2 6 3 5 2" xfId="28584"/>
    <cellStyle name="Total 2 2 6 3 6" xfId="32249"/>
    <cellStyle name="Total 2 2 6 3 6 2" xfId="25454"/>
    <cellStyle name="Total 2 2 6 3 7" xfId="30292"/>
    <cellStyle name="Total 2 2 6 3 8" xfId="23529"/>
    <cellStyle name="Total 2 2 6 4" xfId="27342"/>
    <cellStyle name="Total 2 2 6 4 2" xfId="35409"/>
    <cellStyle name="Total 2 2 6 4 3" xfId="37941"/>
    <cellStyle name="Total 2 2 6 5" xfId="27606"/>
    <cellStyle name="Total 2 2 6 5 2" xfId="29142"/>
    <cellStyle name="Total 2 2 6 5 3" xfId="35841"/>
    <cellStyle name="Total 2 2 6 5 4" xfId="22409"/>
    <cellStyle name="Total 2 2 6 6" xfId="28007"/>
    <cellStyle name="Total 2 2 6 7" xfId="28223"/>
    <cellStyle name="Total 2 2 6 8" xfId="28656"/>
    <cellStyle name="Total 2 2 7" xfId="20864"/>
    <cellStyle name="Total 2 2 7 2" xfId="26653"/>
    <cellStyle name="Total 2 2 7 2 2" xfId="30879"/>
    <cellStyle name="Total 2 2 7 2 2 2" xfId="24085"/>
    <cellStyle name="Total 2 2 7 2 3" xfId="31158"/>
    <cellStyle name="Total 2 2 7 2 3 2" xfId="24364"/>
    <cellStyle name="Total 2 2 7 2 4" xfId="31590"/>
    <cellStyle name="Total 2 2 7 2 4 2" xfId="24796"/>
    <cellStyle name="Total 2 2 7 2 5" xfId="33512"/>
    <cellStyle name="Total 2 2 7 2 5 2" xfId="36495"/>
    <cellStyle name="Total 2 2 7 2 6" xfId="34517"/>
    <cellStyle name="Total 2 2 7 2 6 2" xfId="28416"/>
    <cellStyle name="Total 2 2 7 2 7" xfId="32595"/>
    <cellStyle name="Total 2 2 7 2 7 2" xfId="25940"/>
    <cellStyle name="Total 2 2 7 2 8" xfId="30410"/>
    <cellStyle name="Total 2 2 7 2 9" xfId="23645"/>
    <cellStyle name="Total 2 2 7 3" xfId="26946"/>
    <cellStyle name="Total 2 2 7 3 2" xfId="31330"/>
    <cellStyle name="Total 2 2 7 3 2 2" xfId="24536"/>
    <cellStyle name="Total 2 2 7 3 3" xfId="31417"/>
    <cellStyle name="Total 2 2 7 3 3 2" xfId="24623"/>
    <cellStyle name="Total 2 2 7 3 4" xfId="33618"/>
    <cellStyle name="Total 2 2 7 3 4 2" xfId="36930"/>
    <cellStyle name="Total 2 2 7 3 5" xfId="34690"/>
    <cellStyle name="Total 2 2 7 3 5 2" xfId="28585"/>
    <cellStyle name="Total 2 2 7 3 6" xfId="33676"/>
    <cellStyle name="Total 2 2 7 3 6 2" xfId="37188"/>
    <cellStyle name="Total 2 2 7 3 7" xfId="30293"/>
    <cellStyle name="Total 2 2 7 3 8" xfId="23530"/>
    <cellStyle name="Total 2 2 7 4" xfId="27343"/>
    <cellStyle name="Total 2 2 7 4 2" xfId="35410"/>
    <cellStyle name="Total 2 2 7 4 3" xfId="37942"/>
    <cellStyle name="Total 2 2 7 5" xfId="27607"/>
    <cellStyle name="Total 2 2 7 5 2" xfId="29143"/>
    <cellStyle name="Total 2 2 7 5 3" xfId="35842"/>
    <cellStyle name="Total 2 2 7 5 4" xfId="22410"/>
    <cellStyle name="Total 2 2 7 6" xfId="28008"/>
    <cellStyle name="Total 2 2 7 7" xfId="28224"/>
    <cellStyle name="Total 2 2 7 8" xfId="28657"/>
    <cellStyle name="Total 2 2 8" xfId="20865"/>
    <cellStyle name="Total 2 2 8 2" xfId="26654"/>
    <cellStyle name="Total 2 2 8 2 2" xfId="30880"/>
    <cellStyle name="Total 2 2 8 2 2 2" xfId="24086"/>
    <cellStyle name="Total 2 2 8 2 3" xfId="31159"/>
    <cellStyle name="Total 2 2 8 2 3 2" xfId="24365"/>
    <cellStyle name="Total 2 2 8 2 4" xfId="31589"/>
    <cellStyle name="Total 2 2 8 2 4 2" xfId="24795"/>
    <cellStyle name="Total 2 2 8 2 5" xfId="33901"/>
    <cellStyle name="Total 2 2 8 2 5 2" xfId="36523"/>
    <cellStyle name="Total 2 2 8 2 6" xfId="34518"/>
    <cellStyle name="Total 2 2 8 2 6 2" xfId="28417"/>
    <cellStyle name="Total 2 2 8 2 7" xfId="32570"/>
    <cellStyle name="Total 2 2 8 2 7 2" xfId="25862"/>
    <cellStyle name="Total 2 2 8 2 8" xfId="30411"/>
    <cellStyle name="Total 2 2 8 2 9" xfId="23646"/>
    <cellStyle name="Total 2 2 8 3" xfId="26947"/>
    <cellStyle name="Total 2 2 8 3 2" xfId="31331"/>
    <cellStyle name="Total 2 2 8 3 2 2" xfId="24537"/>
    <cellStyle name="Total 2 2 8 3 3" xfId="31416"/>
    <cellStyle name="Total 2 2 8 3 3 2" xfId="24622"/>
    <cellStyle name="Total 2 2 8 3 4" xfId="33064"/>
    <cellStyle name="Total 2 2 8 3 4 2" xfId="36858"/>
    <cellStyle name="Total 2 2 8 3 5" xfId="34691"/>
    <cellStyle name="Total 2 2 8 3 5 2" xfId="28586"/>
    <cellStyle name="Total 2 2 8 3 6" xfId="33650"/>
    <cellStyle name="Total 2 2 8 3 6 2" xfId="36625"/>
    <cellStyle name="Total 2 2 8 3 7" xfId="30294"/>
    <cellStyle name="Total 2 2 8 3 8" xfId="23531"/>
    <cellStyle name="Total 2 2 8 4" xfId="27344"/>
    <cellStyle name="Total 2 2 8 4 2" xfId="35411"/>
    <cellStyle name="Total 2 2 8 4 3" xfId="37943"/>
    <cellStyle name="Total 2 2 8 5" xfId="27608"/>
    <cellStyle name="Total 2 2 8 5 2" xfId="29144"/>
    <cellStyle name="Total 2 2 8 5 3" xfId="35843"/>
    <cellStyle name="Total 2 2 8 5 4" xfId="22411"/>
    <cellStyle name="Total 2 2 8 6" xfId="28009"/>
    <cellStyle name="Total 2 2 8 7" xfId="28225"/>
    <cellStyle name="Total 2 2 8 8" xfId="28658"/>
    <cellStyle name="Total 2 2 9" xfId="20866"/>
    <cellStyle name="Total 2 2 9 2" xfId="26655"/>
    <cellStyle name="Total 2 2 9 2 2" xfId="30881"/>
    <cellStyle name="Total 2 2 9 2 2 2" xfId="24087"/>
    <cellStyle name="Total 2 2 9 2 3" xfId="31160"/>
    <cellStyle name="Total 2 2 9 2 3 2" xfId="24366"/>
    <cellStyle name="Total 2 2 9 2 4" xfId="31588"/>
    <cellStyle name="Total 2 2 9 2 4 2" xfId="24794"/>
    <cellStyle name="Total 2 2 9 2 5" xfId="33536"/>
    <cellStyle name="Total 2 2 9 2 5 2" xfId="36520"/>
    <cellStyle name="Total 2 2 9 2 6" xfId="34519"/>
    <cellStyle name="Total 2 2 9 2 6 2" xfId="28418"/>
    <cellStyle name="Total 2 2 9 2 7" xfId="32458"/>
    <cellStyle name="Total 2 2 9 2 7 2" xfId="25659"/>
    <cellStyle name="Total 2 2 9 2 8" xfId="30412"/>
    <cellStyle name="Total 2 2 9 2 9" xfId="23647"/>
    <cellStyle name="Total 2 2 9 3" xfId="26948"/>
    <cellStyle name="Total 2 2 9 3 2" xfId="31332"/>
    <cellStyle name="Total 2 2 9 3 2 2" xfId="24538"/>
    <cellStyle name="Total 2 2 9 3 3" xfId="31415"/>
    <cellStyle name="Total 2 2 9 3 3 2" xfId="24621"/>
    <cellStyle name="Total 2 2 9 3 4" xfId="33544"/>
    <cellStyle name="Total 2 2 9 3 4 2" xfId="36643"/>
    <cellStyle name="Total 2 2 9 3 5" xfId="34692"/>
    <cellStyle name="Total 2 2 9 3 5 2" xfId="28587"/>
    <cellStyle name="Total 2 2 9 3 6" xfId="32420"/>
    <cellStyle name="Total 2 2 9 3 6 2" xfId="25622"/>
    <cellStyle name="Total 2 2 9 3 7" xfId="30295"/>
    <cellStyle name="Total 2 2 9 3 8" xfId="23532"/>
    <cellStyle name="Total 2 2 9 4" xfId="27345"/>
    <cellStyle name="Total 2 2 9 4 2" xfId="35412"/>
    <cellStyle name="Total 2 2 9 4 3" xfId="37944"/>
    <cellStyle name="Total 2 2 9 5" xfId="27609"/>
    <cellStyle name="Total 2 2 9 5 2" xfId="29145"/>
    <cellStyle name="Total 2 2 9 5 3" xfId="35844"/>
    <cellStyle name="Total 2 2 9 5 4" xfId="22412"/>
    <cellStyle name="Total 2 2 9 6" xfId="28010"/>
    <cellStyle name="Total 2 2 9 7" xfId="28226"/>
    <cellStyle name="Total 2 2 9 8" xfId="28659"/>
    <cellStyle name="Total 2 20" xfId="27566"/>
    <cellStyle name="Total 2 20 2" xfId="29103"/>
    <cellStyle name="Total 2 20 3" xfId="35802"/>
    <cellStyle name="Total 2 20 4" xfId="22370"/>
    <cellStyle name="Total 2 21" xfId="27967"/>
    <cellStyle name="Total 2 22" xfId="28184"/>
    <cellStyle name="Total 2 23" xfId="28616"/>
    <cellStyle name="Total 2 3" xfId="20867"/>
    <cellStyle name="Total 2 3 2" xfId="20868"/>
    <cellStyle name="Total 2 3 2 2" xfId="26657"/>
    <cellStyle name="Total 2 3 2 2 2" xfId="30882"/>
    <cellStyle name="Total 2 3 2 2 2 2" xfId="24088"/>
    <cellStyle name="Total 2 3 2 2 3" xfId="31161"/>
    <cellStyle name="Total 2 3 2 2 3 2" xfId="24367"/>
    <cellStyle name="Total 2 3 2 2 4" xfId="31587"/>
    <cellStyle name="Total 2 3 2 2 4 2" xfId="24793"/>
    <cellStyle name="Total 2 3 2 2 5" xfId="33494"/>
    <cellStyle name="Total 2 3 2 2 5 2" xfId="36007"/>
    <cellStyle name="Total 2 3 2 2 6" xfId="34520"/>
    <cellStyle name="Total 2 3 2 2 6 2" xfId="28419"/>
    <cellStyle name="Total 2 3 2 2 7" xfId="32254"/>
    <cellStyle name="Total 2 3 2 2 7 2" xfId="25459"/>
    <cellStyle name="Total 2 3 2 2 8" xfId="30413"/>
    <cellStyle name="Total 2 3 2 2 9" xfId="23648"/>
    <cellStyle name="Total 2 3 2 3" xfId="26949"/>
    <cellStyle name="Total 2 3 2 3 2" xfId="31333"/>
    <cellStyle name="Total 2 3 2 3 2 2" xfId="24539"/>
    <cellStyle name="Total 2 3 2 3 3" xfId="31414"/>
    <cellStyle name="Total 2 3 2 3 3 2" xfId="24620"/>
    <cellStyle name="Total 2 3 2 3 4" xfId="33566"/>
    <cellStyle name="Total 2 3 2 3 4 2" xfId="36669"/>
    <cellStyle name="Total 2 3 2 3 5" xfId="34693"/>
    <cellStyle name="Total 2 3 2 3 5 2" xfId="28588"/>
    <cellStyle name="Total 2 3 2 3 6" xfId="33801"/>
    <cellStyle name="Total 2 3 2 3 6 2" xfId="35904"/>
    <cellStyle name="Total 2 3 2 3 7" xfId="30297"/>
    <cellStyle name="Total 2 3 2 3 8" xfId="23534"/>
    <cellStyle name="Total 2 3 2 4" xfId="27347"/>
    <cellStyle name="Total 2 3 2 4 2" xfId="35413"/>
    <cellStyle name="Total 2 3 2 4 3" xfId="37945"/>
    <cellStyle name="Total 2 3 2 5" xfId="27611"/>
    <cellStyle name="Total 2 3 2 5 2" xfId="29146"/>
    <cellStyle name="Total 2 3 2 5 3" xfId="35845"/>
    <cellStyle name="Total 2 3 2 5 4" xfId="22413"/>
    <cellStyle name="Total 2 3 2 6" xfId="28012"/>
    <cellStyle name="Total 2 3 2 7" xfId="28227"/>
    <cellStyle name="Total 2 3 2 8" xfId="28661"/>
    <cellStyle name="Total 2 3 3" xfId="20869"/>
    <cellStyle name="Total 2 3 3 2" xfId="26658"/>
    <cellStyle name="Total 2 3 3 2 2" xfId="30883"/>
    <cellStyle name="Total 2 3 3 2 2 2" xfId="24089"/>
    <cellStyle name="Total 2 3 3 2 3" xfId="31162"/>
    <cellStyle name="Total 2 3 3 2 3 2" xfId="24368"/>
    <cellStyle name="Total 2 3 3 2 4" xfId="31586"/>
    <cellStyle name="Total 2 3 3 2 4 2" xfId="24792"/>
    <cellStyle name="Total 2 3 3 2 5" xfId="33815"/>
    <cellStyle name="Total 2 3 3 2 5 2" xfId="36282"/>
    <cellStyle name="Total 2 3 3 2 6" xfId="34521"/>
    <cellStyle name="Total 2 3 3 2 6 2" xfId="28420"/>
    <cellStyle name="Total 2 3 3 2 7" xfId="32134"/>
    <cellStyle name="Total 2 3 3 2 7 2" xfId="25340"/>
    <cellStyle name="Total 2 3 3 2 8" xfId="30414"/>
    <cellStyle name="Total 2 3 3 2 9" xfId="23649"/>
    <cellStyle name="Total 2 3 3 3" xfId="26950"/>
    <cellStyle name="Total 2 3 3 3 2" xfId="31334"/>
    <cellStyle name="Total 2 3 3 3 2 2" xfId="24540"/>
    <cellStyle name="Total 2 3 3 3 3" xfId="31413"/>
    <cellStyle name="Total 2 3 3 3 3 2" xfId="24619"/>
    <cellStyle name="Total 2 3 3 3 4" xfId="32333"/>
    <cellStyle name="Total 2 3 3 3 4 2" xfId="25537"/>
    <cellStyle name="Total 2 3 3 3 5" xfId="34694"/>
    <cellStyle name="Total 2 3 3 3 5 2" xfId="28589"/>
    <cellStyle name="Total 2 3 3 3 6" xfId="32679"/>
    <cellStyle name="Total 2 3 3 3 6 2" xfId="26106"/>
    <cellStyle name="Total 2 3 3 3 7" xfId="30298"/>
    <cellStyle name="Total 2 3 3 3 8" xfId="23535"/>
    <cellStyle name="Total 2 3 3 4" xfId="27348"/>
    <cellStyle name="Total 2 3 3 4 2" xfId="35414"/>
    <cellStyle name="Total 2 3 3 4 3" xfId="37946"/>
    <cellStyle name="Total 2 3 3 5" xfId="27612"/>
    <cellStyle name="Total 2 3 3 5 2" xfId="29147"/>
    <cellStyle name="Total 2 3 3 5 3" xfId="35846"/>
    <cellStyle name="Total 2 3 3 5 4" xfId="22414"/>
    <cellStyle name="Total 2 3 3 6" xfId="28013"/>
    <cellStyle name="Total 2 3 3 7" xfId="28228"/>
    <cellStyle name="Total 2 3 3 8" xfId="28662"/>
    <cellStyle name="Total 2 3 4" xfId="20870"/>
    <cellStyle name="Total 2 3 4 2" xfId="26659"/>
    <cellStyle name="Total 2 3 4 2 2" xfId="30884"/>
    <cellStyle name="Total 2 3 4 2 2 2" xfId="24090"/>
    <cellStyle name="Total 2 3 4 2 3" xfId="31163"/>
    <cellStyle name="Total 2 3 4 2 3 2" xfId="24369"/>
    <cellStyle name="Total 2 3 4 2 4" xfId="31585"/>
    <cellStyle name="Total 2 3 4 2 4 2" xfId="24791"/>
    <cellStyle name="Total 2 3 4 2 5" xfId="32345"/>
    <cellStyle name="Total 2 3 4 2 5 2" xfId="25549"/>
    <cellStyle name="Total 2 3 4 2 6" xfId="34522"/>
    <cellStyle name="Total 2 3 4 2 6 2" xfId="28421"/>
    <cellStyle name="Total 2 3 4 2 7" xfId="33100"/>
    <cellStyle name="Total 2 3 4 2 7 2" xfId="26362"/>
    <cellStyle name="Total 2 3 4 2 8" xfId="30415"/>
    <cellStyle name="Total 2 3 4 2 9" xfId="23650"/>
    <cellStyle name="Total 2 3 4 3" xfId="26951"/>
    <cellStyle name="Total 2 3 4 3 2" xfId="31335"/>
    <cellStyle name="Total 2 3 4 3 2 2" xfId="24541"/>
    <cellStyle name="Total 2 3 4 3 3" xfId="31412"/>
    <cellStyle name="Total 2 3 4 3 3 2" xfId="24618"/>
    <cellStyle name="Total 2 3 4 3 4" xfId="33846"/>
    <cellStyle name="Total 2 3 4 3 4 2" xfId="36289"/>
    <cellStyle name="Total 2 3 4 3 5" xfId="34695"/>
    <cellStyle name="Total 2 3 4 3 5 2" xfId="28590"/>
    <cellStyle name="Total 2 3 4 3 6" xfId="32122"/>
    <cellStyle name="Total 2 3 4 3 6 2" xfId="25328"/>
    <cellStyle name="Total 2 3 4 3 7" xfId="30299"/>
    <cellStyle name="Total 2 3 4 3 8" xfId="23536"/>
    <cellStyle name="Total 2 3 4 4" xfId="27349"/>
    <cellStyle name="Total 2 3 4 4 2" xfId="35415"/>
    <cellStyle name="Total 2 3 4 4 3" xfId="37947"/>
    <cellStyle name="Total 2 3 4 5" xfId="27613"/>
    <cellStyle name="Total 2 3 4 5 2" xfId="29148"/>
    <cellStyle name="Total 2 3 4 5 3" xfId="35847"/>
    <cellStyle name="Total 2 3 4 5 4" xfId="22415"/>
    <cellStyle name="Total 2 3 4 6" xfId="28014"/>
    <cellStyle name="Total 2 3 4 7" xfId="28229"/>
    <cellStyle name="Total 2 3 4 8" xfId="28663"/>
    <cellStyle name="Total 2 3 5" xfId="20871"/>
    <cellStyle name="Total 2 3 5 2" xfId="26660"/>
    <cellStyle name="Total 2 3 5 2 2" xfId="30885"/>
    <cellStyle name="Total 2 3 5 2 2 2" xfId="24091"/>
    <cellStyle name="Total 2 3 5 2 3" xfId="31164"/>
    <cellStyle name="Total 2 3 5 2 3 2" xfId="24370"/>
    <cellStyle name="Total 2 3 5 2 4" xfId="31584"/>
    <cellStyle name="Total 2 3 5 2 4 2" xfId="24790"/>
    <cellStyle name="Total 2 3 5 2 5" xfId="32323"/>
    <cellStyle name="Total 2 3 5 2 5 2" xfId="25527"/>
    <cellStyle name="Total 2 3 5 2 6" xfId="34523"/>
    <cellStyle name="Total 2 3 5 2 6 2" xfId="28422"/>
    <cellStyle name="Total 2 3 5 2 7" xfId="32425"/>
    <cellStyle name="Total 2 3 5 2 7 2" xfId="25627"/>
    <cellStyle name="Total 2 3 5 2 8" xfId="30416"/>
    <cellStyle name="Total 2 3 5 2 9" xfId="23651"/>
    <cellStyle name="Total 2 3 5 3" xfId="26952"/>
    <cellStyle name="Total 2 3 5 3 2" xfId="31336"/>
    <cellStyle name="Total 2 3 5 3 2 2" xfId="24542"/>
    <cellStyle name="Total 2 3 5 3 3" xfId="31411"/>
    <cellStyle name="Total 2 3 5 3 3 2" xfId="24617"/>
    <cellStyle name="Total 2 3 5 3 4" xfId="32348"/>
    <cellStyle name="Total 2 3 5 3 4 2" xfId="25552"/>
    <cellStyle name="Total 2 3 5 3 5" xfId="34696"/>
    <cellStyle name="Total 2 3 5 3 5 2" xfId="28591"/>
    <cellStyle name="Total 2 3 5 3 6" xfId="32189"/>
    <cellStyle name="Total 2 3 5 3 6 2" xfId="25395"/>
    <cellStyle name="Total 2 3 5 3 7" xfId="30300"/>
    <cellStyle name="Total 2 3 5 3 8" xfId="23537"/>
    <cellStyle name="Total 2 3 5 4" xfId="27350"/>
    <cellStyle name="Total 2 3 5 4 2" xfId="35416"/>
    <cellStyle name="Total 2 3 5 4 3" xfId="37948"/>
    <cellStyle name="Total 2 3 5 5" xfId="27614"/>
    <cellStyle name="Total 2 3 5 5 2" xfId="29149"/>
    <cellStyle name="Total 2 3 5 5 3" xfId="35848"/>
    <cellStyle name="Total 2 3 5 5 4" xfId="22416"/>
    <cellStyle name="Total 2 3 5 6" xfId="28015"/>
    <cellStyle name="Total 2 3 5 7" xfId="28230"/>
    <cellStyle name="Total 2 3 5 8" xfId="28664"/>
    <cellStyle name="Total 2 4" xfId="20872"/>
    <cellStyle name="Total 2 4 2" xfId="20873"/>
    <cellStyle name="Total 2 4 2 2" xfId="26662"/>
    <cellStyle name="Total 2 4 2 2 2" xfId="30886"/>
    <cellStyle name="Total 2 4 2 2 2 2" xfId="24092"/>
    <cellStyle name="Total 2 4 2 2 3" xfId="31165"/>
    <cellStyle name="Total 2 4 2 2 3 2" xfId="24371"/>
    <cellStyle name="Total 2 4 2 2 4" xfId="31583"/>
    <cellStyle name="Total 2 4 2 2 4 2" xfId="24789"/>
    <cellStyle name="Total 2 4 2 2 5" xfId="33841"/>
    <cellStyle name="Total 2 4 2 2 5 2" xfId="37173"/>
    <cellStyle name="Total 2 4 2 2 6" xfId="34524"/>
    <cellStyle name="Total 2 4 2 2 6 2" xfId="28423"/>
    <cellStyle name="Total 2 4 2 2 7" xfId="33697"/>
    <cellStyle name="Total 2 4 2 2 7 2" xfId="35910"/>
    <cellStyle name="Total 2 4 2 2 8" xfId="30417"/>
    <cellStyle name="Total 2 4 2 2 9" xfId="23652"/>
    <cellStyle name="Total 2 4 2 3" xfId="26954"/>
    <cellStyle name="Total 2 4 2 3 2" xfId="31337"/>
    <cellStyle name="Total 2 4 2 3 2 2" xfId="24543"/>
    <cellStyle name="Total 2 4 2 3 3" xfId="31410"/>
    <cellStyle name="Total 2 4 2 3 3 2" xfId="24616"/>
    <cellStyle name="Total 2 4 2 3 4" xfId="33497"/>
    <cellStyle name="Total 2 4 2 3 4 2" xfId="36500"/>
    <cellStyle name="Total 2 4 2 3 5" xfId="34697"/>
    <cellStyle name="Total 2 4 2 3 5 2" xfId="28592"/>
    <cellStyle name="Total 2 4 2 3 6" xfId="32678"/>
    <cellStyle name="Total 2 4 2 3 6 2" xfId="26105"/>
    <cellStyle name="Total 2 4 2 3 7" xfId="30302"/>
    <cellStyle name="Total 2 4 2 3 8" xfId="23539"/>
    <cellStyle name="Total 2 4 2 4" xfId="27352"/>
    <cellStyle name="Total 2 4 2 4 2" xfId="35417"/>
    <cellStyle name="Total 2 4 2 4 3" xfId="37949"/>
    <cellStyle name="Total 2 4 2 5" xfId="27616"/>
    <cellStyle name="Total 2 4 2 5 2" xfId="29150"/>
    <cellStyle name="Total 2 4 2 5 3" xfId="35849"/>
    <cellStyle name="Total 2 4 2 5 4" xfId="22417"/>
    <cellStyle name="Total 2 4 2 6" xfId="28017"/>
    <cellStyle name="Total 2 4 2 7" xfId="28231"/>
    <cellStyle name="Total 2 4 2 8" xfId="28666"/>
    <cellStyle name="Total 2 4 3" xfId="20874"/>
    <cellStyle name="Total 2 4 3 2" xfId="26663"/>
    <cellStyle name="Total 2 4 3 2 2" xfId="30887"/>
    <cellStyle name="Total 2 4 3 2 2 2" xfId="24093"/>
    <cellStyle name="Total 2 4 3 2 3" xfId="31166"/>
    <cellStyle name="Total 2 4 3 2 3 2" xfId="24372"/>
    <cellStyle name="Total 2 4 3 2 4" xfId="31582"/>
    <cellStyle name="Total 2 4 3 2 4 2" xfId="24788"/>
    <cellStyle name="Total 2 4 3 2 5" xfId="33195"/>
    <cellStyle name="Total 2 4 3 2 5 2" xfId="36903"/>
    <cellStyle name="Total 2 4 3 2 6" xfId="34525"/>
    <cellStyle name="Total 2 4 3 2 6 2" xfId="28424"/>
    <cellStyle name="Total 2 4 3 2 7" xfId="32704"/>
    <cellStyle name="Total 2 4 3 2 7 2" xfId="26131"/>
    <cellStyle name="Total 2 4 3 2 8" xfId="30418"/>
    <cellStyle name="Total 2 4 3 2 9" xfId="23653"/>
    <cellStyle name="Total 2 4 3 3" xfId="26955"/>
    <cellStyle name="Total 2 4 3 3 2" xfId="31338"/>
    <cellStyle name="Total 2 4 3 3 2 2" xfId="24544"/>
    <cellStyle name="Total 2 4 3 3 3" xfId="31409"/>
    <cellStyle name="Total 2 4 3 3 3 2" xfId="24615"/>
    <cellStyle name="Total 2 4 3 3 4" xfId="32539"/>
    <cellStyle name="Total 2 4 3 3 4 2" xfId="25820"/>
    <cellStyle name="Total 2 4 3 3 5" xfId="34698"/>
    <cellStyle name="Total 2 4 3 3 5 2" xfId="28593"/>
    <cellStyle name="Total 2 4 3 3 6" xfId="32377"/>
    <cellStyle name="Total 2 4 3 3 6 2" xfId="25579"/>
    <cellStyle name="Total 2 4 3 3 7" xfId="30303"/>
    <cellStyle name="Total 2 4 3 3 8" xfId="23540"/>
    <cellStyle name="Total 2 4 3 4" xfId="27353"/>
    <cellStyle name="Total 2 4 3 4 2" xfId="35418"/>
    <cellStyle name="Total 2 4 3 4 3" xfId="37950"/>
    <cellStyle name="Total 2 4 3 5" xfId="27617"/>
    <cellStyle name="Total 2 4 3 5 2" xfId="29151"/>
    <cellStyle name="Total 2 4 3 5 3" xfId="35850"/>
    <cellStyle name="Total 2 4 3 5 4" xfId="22418"/>
    <cellStyle name="Total 2 4 3 6" xfId="28018"/>
    <cellStyle name="Total 2 4 3 7" xfId="28232"/>
    <cellStyle name="Total 2 4 3 8" xfId="28667"/>
    <cellStyle name="Total 2 4 4" xfId="20875"/>
    <cellStyle name="Total 2 4 4 2" xfId="26664"/>
    <cellStyle name="Total 2 4 4 2 2" xfId="30888"/>
    <cellStyle name="Total 2 4 4 2 2 2" xfId="24094"/>
    <cellStyle name="Total 2 4 4 2 3" xfId="31167"/>
    <cellStyle name="Total 2 4 4 2 3 2" xfId="24373"/>
    <cellStyle name="Total 2 4 4 2 4" xfId="31581"/>
    <cellStyle name="Total 2 4 4 2 4 2" xfId="24787"/>
    <cellStyle name="Total 2 4 4 2 5" xfId="33025"/>
    <cellStyle name="Total 2 4 4 2 5 2" xfId="37229"/>
    <cellStyle name="Total 2 4 4 2 6" xfId="34526"/>
    <cellStyle name="Total 2 4 4 2 6 2" xfId="28425"/>
    <cellStyle name="Total 2 4 4 2 7" xfId="32398"/>
    <cellStyle name="Total 2 4 4 2 7 2" xfId="25600"/>
    <cellStyle name="Total 2 4 4 2 8" xfId="30419"/>
    <cellStyle name="Total 2 4 4 2 9" xfId="23654"/>
    <cellStyle name="Total 2 4 4 3" xfId="26956"/>
    <cellStyle name="Total 2 4 4 3 2" xfId="31339"/>
    <cellStyle name="Total 2 4 4 3 2 2" xfId="24545"/>
    <cellStyle name="Total 2 4 4 3 3" xfId="31408"/>
    <cellStyle name="Total 2 4 4 3 3 2" xfId="24614"/>
    <cellStyle name="Total 2 4 4 3 4" xfId="33845"/>
    <cellStyle name="Total 2 4 4 3 4 2" xfId="36312"/>
    <cellStyle name="Total 2 4 4 3 5" xfId="34699"/>
    <cellStyle name="Total 2 4 4 3 5 2" xfId="28594"/>
    <cellStyle name="Total 2 4 4 3 6" xfId="33701"/>
    <cellStyle name="Total 2 4 4 3 6 2" xfId="36672"/>
    <cellStyle name="Total 2 4 4 3 7" xfId="30304"/>
    <cellStyle name="Total 2 4 4 3 8" xfId="23541"/>
    <cellStyle name="Total 2 4 4 4" xfId="27354"/>
    <cellStyle name="Total 2 4 4 4 2" xfId="35419"/>
    <cellStyle name="Total 2 4 4 4 3" xfId="37951"/>
    <cellStyle name="Total 2 4 4 5" xfId="27618"/>
    <cellStyle name="Total 2 4 4 5 2" xfId="29152"/>
    <cellStyle name="Total 2 4 4 5 3" xfId="35851"/>
    <cellStyle name="Total 2 4 4 5 4" xfId="22419"/>
    <cellStyle name="Total 2 4 4 6" xfId="28019"/>
    <cellStyle name="Total 2 4 4 7" xfId="28233"/>
    <cellStyle name="Total 2 4 4 8" xfId="28668"/>
    <cellStyle name="Total 2 4 5" xfId="20876"/>
    <cellStyle name="Total 2 4 5 2" xfId="26665"/>
    <cellStyle name="Total 2 4 5 2 2" xfId="30889"/>
    <cellStyle name="Total 2 4 5 2 2 2" xfId="24095"/>
    <cellStyle name="Total 2 4 5 2 3" xfId="31168"/>
    <cellStyle name="Total 2 4 5 2 3 2" xfId="24374"/>
    <cellStyle name="Total 2 4 5 2 4" xfId="31580"/>
    <cellStyle name="Total 2 4 5 2 4 2" xfId="24786"/>
    <cellStyle name="Total 2 4 5 2 5" xfId="33878"/>
    <cellStyle name="Total 2 4 5 2 5 2" xfId="36806"/>
    <cellStyle name="Total 2 4 5 2 6" xfId="34527"/>
    <cellStyle name="Total 2 4 5 2 6 2" xfId="28426"/>
    <cellStyle name="Total 2 4 5 2 7" xfId="32569"/>
    <cellStyle name="Total 2 4 5 2 7 2" xfId="25857"/>
    <cellStyle name="Total 2 4 5 2 8" xfId="30420"/>
    <cellStyle name="Total 2 4 5 2 9" xfId="23655"/>
    <cellStyle name="Total 2 4 5 3" xfId="26957"/>
    <cellStyle name="Total 2 4 5 3 2" xfId="31340"/>
    <cellStyle name="Total 2 4 5 3 2 2" xfId="24546"/>
    <cellStyle name="Total 2 4 5 3 3" xfId="31407"/>
    <cellStyle name="Total 2 4 5 3 3 2" xfId="24613"/>
    <cellStyle name="Total 2 4 5 3 4" xfId="33484"/>
    <cellStyle name="Total 2 4 5 3 4 2" xfId="36445"/>
    <cellStyle name="Total 2 4 5 3 5" xfId="34700"/>
    <cellStyle name="Total 2 4 5 3 5 2" xfId="28595"/>
    <cellStyle name="Total 2 4 5 3 6" xfId="32441"/>
    <cellStyle name="Total 2 4 5 3 6 2" xfId="25643"/>
    <cellStyle name="Total 2 4 5 3 7" xfId="30305"/>
    <cellStyle name="Total 2 4 5 3 8" xfId="23542"/>
    <cellStyle name="Total 2 4 5 4" xfId="27355"/>
    <cellStyle name="Total 2 4 5 4 2" xfId="35420"/>
    <cellStyle name="Total 2 4 5 4 3" xfId="37952"/>
    <cellStyle name="Total 2 4 5 5" xfId="27619"/>
    <cellStyle name="Total 2 4 5 5 2" xfId="29153"/>
    <cellStyle name="Total 2 4 5 5 3" xfId="35852"/>
    <cellStyle name="Total 2 4 5 5 4" xfId="22420"/>
    <cellStyle name="Total 2 4 5 6" xfId="28020"/>
    <cellStyle name="Total 2 4 5 7" xfId="28234"/>
    <cellStyle name="Total 2 4 5 8" xfId="28669"/>
    <cellStyle name="Total 2 5" xfId="20877"/>
    <cellStyle name="Total 2 5 2" xfId="20878"/>
    <cellStyle name="Total 2 5 2 2" xfId="26667"/>
    <cellStyle name="Total 2 5 2 2 2" xfId="30890"/>
    <cellStyle name="Total 2 5 2 2 2 2" xfId="24096"/>
    <cellStyle name="Total 2 5 2 2 3" xfId="31169"/>
    <cellStyle name="Total 2 5 2 2 3 2" xfId="24375"/>
    <cellStyle name="Total 2 5 2 2 4" xfId="31579"/>
    <cellStyle name="Total 2 5 2 2 4 2" xfId="24785"/>
    <cellStyle name="Total 2 5 2 2 5" xfId="33212"/>
    <cellStyle name="Total 2 5 2 2 5 2" xfId="36357"/>
    <cellStyle name="Total 2 5 2 2 6" xfId="34528"/>
    <cellStyle name="Total 2 5 2 2 6 2" xfId="28427"/>
    <cellStyle name="Total 2 5 2 2 7" xfId="32703"/>
    <cellStyle name="Total 2 5 2 2 7 2" xfId="26130"/>
    <cellStyle name="Total 2 5 2 2 8" xfId="30421"/>
    <cellStyle name="Total 2 5 2 2 9" xfId="23656"/>
    <cellStyle name="Total 2 5 2 3" xfId="26958"/>
    <cellStyle name="Total 2 5 2 3 2" xfId="31341"/>
    <cellStyle name="Total 2 5 2 3 2 2" xfId="24547"/>
    <cellStyle name="Total 2 5 2 3 3" xfId="31406"/>
    <cellStyle name="Total 2 5 2 3 3 2" xfId="24612"/>
    <cellStyle name="Total 2 5 2 3 4" xfId="33126"/>
    <cellStyle name="Total 2 5 2 3 4 2" xfId="36635"/>
    <cellStyle name="Total 2 5 2 3 5" xfId="34701"/>
    <cellStyle name="Total 2 5 2 3 5 2" xfId="28596"/>
    <cellStyle name="Total 2 5 2 3 6" xfId="32234"/>
    <cellStyle name="Total 2 5 2 3 6 2" xfId="25439"/>
    <cellStyle name="Total 2 5 2 3 7" xfId="30307"/>
    <cellStyle name="Total 2 5 2 3 8" xfId="23544"/>
    <cellStyle name="Total 2 5 2 4" xfId="27357"/>
    <cellStyle name="Total 2 5 2 4 2" xfId="35421"/>
    <cellStyle name="Total 2 5 2 4 3" xfId="37953"/>
    <cellStyle name="Total 2 5 2 5" xfId="27621"/>
    <cellStyle name="Total 2 5 2 5 2" xfId="29154"/>
    <cellStyle name="Total 2 5 2 5 3" xfId="35853"/>
    <cellStyle name="Total 2 5 2 5 4" xfId="22421"/>
    <cellStyle name="Total 2 5 2 6" xfId="28022"/>
    <cellStyle name="Total 2 5 2 7" xfId="28235"/>
    <cellStyle name="Total 2 5 2 8" xfId="28671"/>
    <cellStyle name="Total 2 5 3" xfId="20879"/>
    <cellStyle name="Total 2 5 3 2" xfId="26668"/>
    <cellStyle name="Total 2 5 3 2 2" xfId="30891"/>
    <cellStyle name="Total 2 5 3 2 2 2" xfId="24097"/>
    <cellStyle name="Total 2 5 3 2 3" xfId="31170"/>
    <cellStyle name="Total 2 5 3 2 3 2" xfId="24376"/>
    <cellStyle name="Total 2 5 3 2 4" xfId="31578"/>
    <cellStyle name="Total 2 5 3 2 4 2" xfId="24784"/>
    <cellStyle name="Total 2 5 3 2 5" xfId="33766"/>
    <cellStyle name="Total 2 5 3 2 5 2" xfId="37182"/>
    <cellStyle name="Total 2 5 3 2 6" xfId="34529"/>
    <cellStyle name="Total 2 5 3 2 6 2" xfId="28428"/>
    <cellStyle name="Total 2 5 3 2 7" xfId="32457"/>
    <cellStyle name="Total 2 5 3 2 7 2" xfId="25658"/>
    <cellStyle name="Total 2 5 3 2 8" xfId="30422"/>
    <cellStyle name="Total 2 5 3 2 9" xfId="23657"/>
    <cellStyle name="Total 2 5 3 3" xfId="26959"/>
    <cellStyle name="Total 2 5 3 3 2" xfId="31342"/>
    <cellStyle name="Total 2 5 3 3 2 2" xfId="24548"/>
    <cellStyle name="Total 2 5 3 3 3" xfId="31405"/>
    <cellStyle name="Total 2 5 3 3 3 2" xfId="24611"/>
    <cellStyle name="Total 2 5 3 3 4" xfId="33772"/>
    <cellStyle name="Total 2 5 3 3 4 2" xfId="35905"/>
    <cellStyle name="Total 2 5 3 3 5" xfId="34702"/>
    <cellStyle name="Total 2 5 3 3 5 2" xfId="28597"/>
    <cellStyle name="Total 2 5 3 3 6" xfId="32207"/>
    <cellStyle name="Total 2 5 3 3 6 2" xfId="25413"/>
    <cellStyle name="Total 2 5 3 3 7" xfId="30308"/>
    <cellStyle name="Total 2 5 3 3 8" xfId="23545"/>
    <cellStyle name="Total 2 5 3 4" xfId="27358"/>
    <cellStyle name="Total 2 5 3 4 2" xfId="35422"/>
    <cellStyle name="Total 2 5 3 4 3" xfId="37954"/>
    <cellStyle name="Total 2 5 3 5" xfId="27622"/>
    <cellStyle name="Total 2 5 3 5 2" xfId="29155"/>
    <cellStyle name="Total 2 5 3 5 3" xfId="35854"/>
    <cellStyle name="Total 2 5 3 5 4" xfId="22422"/>
    <cellStyle name="Total 2 5 3 6" xfId="28023"/>
    <cellStyle name="Total 2 5 3 7" xfId="28236"/>
    <cellStyle name="Total 2 5 3 8" xfId="28672"/>
    <cellStyle name="Total 2 5 4" xfId="20880"/>
    <cellStyle name="Total 2 5 4 2" xfId="26669"/>
    <cellStyle name="Total 2 5 4 2 2" xfId="30892"/>
    <cellStyle name="Total 2 5 4 2 2 2" xfId="24098"/>
    <cellStyle name="Total 2 5 4 2 3" xfId="31171"/>
    <cellStyle name="Total 2 5 4 2 3 2" xfId="24377"/>
    <cellStyle name="Total 2 5 4 2 4" xfId="31577"/>
    <cellStyle name="Total 2 5 4 2 4 2" xfId="24783"/>
    <cellStyle name="Total 2 5 4 2 5" xfId="33608"/>
    <cellStyle name="Total 2 5 4 2 5 2" xfId="36996"/>
    <cellStyle name="Total 2 5 4 2 6" xfId="34530"/>
    <cellStyle name="Total 2 5 4 2 6 2" xfId="28429"/>
    <cellStyle name="Total 2 5 4 2 7" xfId="32212"/>
    <cellStyle name="Total 2 5 4 2 7 2" xfId="25418"/>
    <cellStyle name="Total 2 5 4 2 8" xfId="30423"/>
    <cellStyle name="Total 2 5 4 2 9" xfId="23658"/>
    <cellStyle name="Total 2 5 4 3" xfId="26960"/>
    <cellStyle name="Total 2 5 4 3 2" xfId="31343"/>
    <cellStyle name="Total 2 5 4 3 2 2" xfId="24549"/>
    <cellStyle name="Total 2 5 4 3 3" xfId="31404"/>
    <cellStyle name="Total 2 5 4 3 3 2" xfId="24610"/>
    <cellStyle name="Total 2 5 4 3 4" xfId="33784"/>
    <cellStyle name="Total 2 5 4 3 4 2" xfId="36640"/>
    <cellStyle name="Total 2 5 4 3 5" xfId="34703"/>
    <cellStyle name="Total 2 5 4 3 5 2" xfId="28598"/>
    <cellStyle name="Total 2 5 4 3 6" xfId="33868"/>
    <cellStyle name="Total 2 5 4 3 6 2" xfId="35983"/>
    <cellStyle name="Total 2 5 4 3 7" xfId="30309"/>
    <cellStyle name="Total 2 5 4 3 8" xfId="23546"/>
    <cellStyle name="Total 2 5 4 4" xfId="27359"/>
    <cellStyle name="Total 2 5 4 4 2" xfId="35423"/>
    <cellStyle name="Total 2 5 4 4 3" xfId="37955"/>
    <cellStyle name="Total 2 5 4 5" xfId="27623"/>
    <cellStyle name="Total 2 5 4 5 2" xfId="29156"/>
    <cellStyle name="Total 2 5 4 5 3" xfId="35855"/>
    <cellStyle name="Total 2 5 4 5 4" xfId="22423"/>
    <cellStyle name="Total 2 5 4 6" xfId="28024"/>
    <cellStyle name="Total 2 5 4 7" xfId="28237"/>
    <cellStyle name="Total 2 5 4 8" xfId="28673"/>
    <cellStyle name="Total 2 5 5" xfId="20881"/>
    <cellStyle name="Total 2 5 5 2" xfId="26670"/>
    <cellStyle name="Total 2 5 5 2 2" xfId="30893"/>
    <cellStyle name="Total 2 5 5 2 2 2" xfId="24099"/>
    <cellStyle name="Total 2 5 5 2 3" xfId="31172"/>
    <cellStyle name="Total 2 5 5 2 3 2" xfId="24378"/>
    <cellStyle name="Total 2 5 5 2 4" xfId="31576"/>
    <cellStyle name="Total 2 5 5 2 4 2" xfId="24782"/>
    <cellStyle name="Total 2 5 5 2 5" xfId="33449"/>
    <cellStyle name="Total 2 5 5 2 5 2" xfId="36236"/>
    <cellStyle name="Total 2 5 5 2 6" xfId="34531"/>
    <cellStyle name="Total 2 5 5 2 6 2" xfId="28430"/>
    <cellStyle name="Total 2 5 5 2 7" xfId="33678"/>
    <cellStyle name="Total 2 5 5 2 7 2" xfId="36934"/>
    <cellStyle name="Total 2 5 5 2 8" xfId="30424"/>
    <cellStyle name="Total 2 5 5 2 9" xfId="23659"/>
    <cellStyle name="Total 2 5 5 3" xfId="26961"/>
    <cellStyle name="Total 2 5 5 3 2" xfId="31344"/>
    <cellStyle name="Total 2 5 5 3 2 2" xfId="24550"/>
    <cellStyle name="Total 2 5 5 3 3" xfId="31403"/>
    <cellStyle name="Total 2 5 5 3 3 2" xfId="24609"/>
    <cellStyle name="Total 2 5 5 3 4" xfId="33889"/>
    <cellStyle name="Total 2 5 5 3 4 2" xfId="36314"/>
    <cellStyle name="Total 2 5 5 3 5" xfId="34704"/>
    <cellStyle name="Total 2 5 5 3 5 2" xfId="28599"/>
    <cellStyle name="Total 2 5 5 3 6" xfId="32677"/>
    <cellStyle name="Total 2 5 5 3 6 2" xfId="26104"/>
    <cellStyle name="Total 2 5 5 3 7" xfId="30310"/>
    <cellStyle name="Total 2 5 5 3 8" xfId="23547"/>
    <cellStyle name="Total 2 5 5 4" xfId="27360"/>
    <cellStyle name="Total 2 5 5 4 2" xfId="35424"/>
    <cellStyle name="Total 2 5 5 4 3" xfId="37956"/>
    <cellStyle name="Total 2 5 5 5" xfId="27624"/>
    <cellStyle name="Total 2 5 5 5 2" xfId="29157"/>
    <cellStyle name="Total 2 5 5 5 3" xfId="35856"/>
    <cellStyle name="Total 2 5 5 5 4" xfId="22424"/>
    <cellStyle name="Total 2 5 5 6" xfId="28025"/>
    <cellStyle name="Total 2 5 5 7" xfId="28238"/>
    <cellStyle name="Total 2 5 5 8" xfId="28674"/>
    <cellStyle name="Total 2 6" xfId="20882"/>
    <cellStyle name="Total 2 6 2" xfId="20883"/>
    <cellStyle name="Total 2 6 2 2" xfId="26672"/>
    <cellStyle name="Total 2 6 2 2 2" xfId="30894"/>
    <cellStyle name="Total 2 6 2 2 2 2" xfId="24100"/>
    <cellStyle name="Total 2 6 2 2 3" xfId="31173"/>
    <cellStyle name="Total 2 6 2 2 3 2" xfId="24379"/>
    <cellStyle name="Total 2 6 2 2 4" xfId="31575"/>
    <cellStyle name="Total 2 6 2 2 4 2" xfId="24781"/>
    <cellStyle name="Total 2 6 2 2 5" xfId="33582"/>
    <cellStyle name="Total 2 6 2 2 5 2" xfId="36194"/>
    <cellStyle name="Total 2 6 2 2 6" xfId="34532"/>
    <cellStyle name="Total 2 6 2 2 6 2" xfId="28431"/>
    <cellStyle name="Total 2 6 2 2 7" xfId="32557"/>
    <cellStyle name="Total 2 6 2 2 7 2" xfId="37157"/>
    <cellStyle name="Total 2 6 2 2 8" xfId="30425"/>
    <cellStyle name="Total 2 6 2 2 9" xfId="23660"/>
    <cellStyle name="Total 2 6 2 3" xfId="26963"/>
    <cellStyle name="Total 2 6 2 3 2" xfId="31345"/>
    <cellStyle name="Total 2 6 2 3 2 2" xfId="24551"/>
    <cellStyle name="Total 2 6 2 3 3" xfId="31402"/>
    <cellStyle name="Total 2 6 2 3 3 2" xfId="24608"/>
    <cellStyle name="Total 2 6 2 3 4" xfId="33638"/>
    <cellStyle name="Total 2 6 2 3 4 2" xfId="36999"/>
    <cellStyle name="Total 2 6 2 3 5" xfId="34705"/>
    <cellStyle name="Total 2 6 2 3 5 2" xfId="28600"/>
    <cellStyle name="Total 2 6 2 3 6" xfId="33689"/>
    <cellStyle name="Total 2 6 2 3 6 2" xfId="35994"/>
    <cellStyle name="Total 2 6 2 3 7" xfId="30312"/>
    <cellStyle name="Total 2 6 2 3 8" xfId="23549"/>
    <cellStyle name="Total 2 6 2 4" xfId="27362"/>
    <cellStyle name="Total 2 6 2 4 2" xfId="35425"/>
    <cellStyle name="Total 2 6 2 4 3" xfId="37957"/>
    <cellStyle name="Total 2 6 2 5" xfId="27625"/>
    <cellStyle name="Total 2 6 2 5 2" xfId="29158"/>
    <cellStyle name="Total 2 6 2 5 3" xfId="35857"/>
    <cellStyle name="Total 2 6 2 5 4" xfId="22425"/>
    <cellStyle name="Total 2 6 2 6" xfId="28027"/>
    <cellStyle name="Total 2 6 2 7" xfId="28239"/>
    <cellStyle name="Total 2 6 2 8" xfId="28676"/>
    <cellStyle name="Total 2 6 3" xfId="20884"/>
    <cellStyle name="Total 2 6 3 2" xfId="26673"/>
    <cellStyle name="Total 2 6 3 2 2" xfId="30895"/>
    <cellStyle name="Total 2 6 3 2 2 2" xfId="24101"/>
    <cellStyle name="Total 2 6 3 2 3" xfId="31174"/>
    <cellStyle name="Total 2 6 3 2 3 2" xfId="24380"/>
    <cellStyle name="Total 2 6 3 2 4" xfId="31574"/>
    <cellStyle name="Total 2 6 3 2 4 2" xfId="24780"/>
    <cellStyle name="Total 2 6 3 2 5" xfId="33619"/>
    <cellStyle name="Total 2 6 3 2 5 2" xfId="36764"/>
    <cellStyle name="Total 2 6 3 2 6" xfId="34533"/>
    <cellStyle name="Total 2 6 3 2 6 2" xfId="28432"/>
    <cellStyle name="Total 2 6 3 2 7" xfId="32180"/>
    <cellStyle name="Total 2 6 3 2 7 2" xfId="25386"/>
    <cellStyle name="Total 2 6 3 2 8" xfId="30426"/>
    <cellStyle name="Total 2 6 3 2 9" xfId="23661"/>
    <cellStyle name="Total 2 6 3 3" xfId="26964"/>
    <cellStyle name="Total 2 6 3 3 2" xfId="31346"/>
    <cellStyle name="Total 2 6 3 3 2 2" xfId="24552"/>
    <cellStyle name="Total 2 6 3 3 3" xfId="31401"/>
    <cellStyle name="Total 2 6 3 3 3 2" xfId="24607"/>
    <cellStyle name="Total 2 6 3 3 4" xfId="32222"/>
    <cellStyle name="Total 2 6 3 3 4 2" xfId="25427"/>
    <cellStyle name="Total 2 6 3 3 5" xfId="34706"/>
    <cellStyle name="Total 2 6 3 3 5 2" xfId="28601"/>
    <cellStyle name="Total 2 6 3 3 6" xfId="33671"/>
    <cellStyle name="Total 2 6 3 3 6 2" xfId="36401"/>
    <cellStyle name="Total 2 6 3 3 7" xfId="30313"/>
    <cellStyle name="Total 2 6 3 3 8" xfId="23550"/>
    <cellStyle name="Total 2 6 3 4" xfId="27363"/>
    <cellStyle name="Total 2 6 3 4 2" xfId="35426"/>
    <cellStyle name="Total 2 6 3 4 3" xfId="37958"/>
    <cellStyle name="Total 2 6 3 5" xfId="27626"/>
    <cellStyle name="Total 2 6 3 5 2" xfId="29159"/>
    <cellStyle name="Total 2 6 3 5 3" xfId="35858"/>
    <cellStyle name="Total 2 6 3 5 4" xfId="22426"/>
    <cellStyle name="Total 2 6 3 6" xfId="28028"/>
    <cellStyle name="Total 2 6 3 7" xfId="28240"/>
    <cellStyle name="Total 2 6 3 8" xfId="28677"/>
    <cellStyle name="Total 2 6 4" xfId="20885"/>
    <cellStyle name="Total 2 6 4 2" xfId="26674"/>
    <cellStyle name="Total 2 6 4 2 2" xfId="30896"/>
    <cellStyle name="Total 2 6 4 2 2 2" xfId="24102"/>
    <cellStyle name="Total 2 6 4 2 3" xfId="31175"/>
    <cellStyle name="Total 2 6 4 2 3 2" xfId="24381"/>
    <cellStyle name="Total 2 6 4 2 4" xfId="31573"/>
    <cellStyle name="Total 2 6 4 2 4 2" xfId="24779"/>
    <cellStyle name="Total 2 6 4 2 5" xfId="33519"/>
    <cellStyle name="Total 2 6 4 2 5 2" xfId="36829"/>
    <cellStyle name="Total 2 6 4 2 6" xfId="34534"/>
    <cellStyle name="Total 2 6 4 2 6 2" xfId="28433"/>
    <cellStyle name="Total 2 6 4 2 7" xfId="32237"/>
    <cellStyle name="Total 2 6 4 2 7 2" xfId="25442"/>
    <cellStyle name="Total 2 6 4 2 8" xfId="30427"/>
    <cellStyle name="Total 2 6 4 2 9" xfId="23662"/>
    <cellStyle name="Total 2 6 4 3" xfId="26965"/>
    <cellStyle name="Total 2 6 4 3 2" xfId="31347"/>
    <cellStyle name="Total 2 6 4 3 2 2" xfId="24553"/>
    <cellStyle name="Total 2 6 4 3 3" xfId="31400"/>
    <cellStyle name="Total 2 6 4 3 3 2" xfId="24606"/>
    <cellStyle name="Total 2 6 4 3 4" xfId="33805"/>
    <cellStyle name="Total 2 6 4 3 4 2" xfId="36674"/>
    <cellStyle name="Total 2 6 4 3 5" xfId="34707"/>
    <cellStyle name="Total 2 6 4 3 5 2" xfId="28602"/>
    <cellStyle name="Total 2 6 4 3 6" xfId="32676"/>
    <cellStyle name="Total 2 6 4 3 6 2" xfId="26103"/>
    <cellStyle name="Total 2 6 4 3 7" xfId="30314"/>
    <cellStyle name="Total 2 6 4 3 8" xfId="23551"/>
    <cellStyle name="Total 2 6 4 4" xfId="27364"/>
    <cellStyle name="Total 2 6 4 4 2" xfId="35427"/>
    <cellStyle name="Total 2 6 4 4 3" xfId="37959"/>
    <cellStyle name="Total 2 6 4 5" xfId="27627"/>
    <cellStyle name="Total 2 6 4 5 2" xfId="29160"/>
    <cellStyle name="Total 2 6 4 5 3" xfId="35859"/>
    <cellStyle name="Total 2 6 4 5 4" xfId="22427"/>
    <cellStyle name="Total 2 6 4 6" xfId="28029"/>
    <cellStyle name="Total 2 6 4 7" xfId="28241"/>
    <cellStyle name="Total 2 6 4 8" xfId="28678"/>
    <cellStyle name="Total 2 6 5" xfId="20886"/>
    <cellStyle name="Total 2 6 5 2" xfId="26675"/>
    <cellStyle name="Total 2 6 5 2 2" xfId="30897"/>
    <cellStyle name="Total 2 6 5 2 2 2" xfId="24103"/>
    <cellStyle name="Total 2 6 5 2 3" xfId="31176"/>
    <cellStyle name="Total 2 6 5 2 3 2" xfId="24382"/>
    <cellStyle name="Total 2 6 5 2 4" xfId="31572"/>
    <cellStyle name="Total 2 6 5 2 4 2" xfId="24778"/>
    <cellStyle name="Total 2 6 5 2 5" xfId="33069"/>
    <cellStyle name="Total 2 6 5 2 5 2" xfId="36034"/>
    <cellStyle name="Total 2 6 5 2 6" xfId="34535"/>
    <cellStyle name="Total 2 6 5 2 6 2" xfId="28183"/>
    <cellStyle name="Total 2 6 5 2 7" xfId="32702"/>
    <cellStyle name="Total 2 6 5 2 7 2" xfId="26129"/>
    <cellStyle name="Total 2 6 5 2 8" xfId="30428"/>
    <cellStyle name="Total 2 6 5 2 9" xfId="23663"/>
    <cellStyle name="Total 2 6 5 3" xfId="26966"/>
    <cellStyle name="Total 2 6 5 3 2" xfId="31348"/>
    <cellStyle name="Total 2 6 5 3 2 2" xfId="24554"/>
    <cellStyle name="Total 2 6 5 3 3" xfId="31399"/>
    <cellStyle name="Total 2 6 5 3 3 2" xfId="24605"/>
    <cellStyle name="Total 2 6 5 3 4" xfId="32331"/>
    <cellStyle name="Total 2 6 5 3 4 2" xfId="25535"/>
    <cellStyle name="Total 2 6 5 3 5" xfId="34708"/>
    <cellStyle name="Total 2 6 5 3 5 2" xfId="28603"/>
    <cellStyle name="Total 2 6 5 3 6" xfId="32587"/>
    <cellStyle name="Total 2 6 5 3 6 2" xfId="37027"/>
    <cellStyle name="Total 2 6 5 3 7" xfId="30315"/>
    <cellStyle name="Total 2 6 5 3 8" xfId="23552"/>
    <cellStyle name="Total 2 6 5 4" xfId="27365"/>
    <cellStyle name="Total 2 6 5 4 2" xfId="35428"/>
    <cellStyle name="Total 2 6 5 4 3" xfId="37960"/>
    <cellStyle name="Total 2 6 5 5" xfId="27628"/>
    <cellStyle name="Total 2 6 5 5 2" xfId="29161"/>
    <cellStyle name="Total 2 6 5 5 3" xfId="35860"/>
    <cellStyle name="Total 2 6 5 5 4" xfId="22428"/>
    <cellStyle name="Total 2 6 5 6" xfId="28030"/>
    <cellStyle name="Total 2 6 5 7" xfId="28242"/>
    <cellStyle name="Total 2 6 5 8" xfId="28679"/>
    <cellStyle name="Total 2 7" xfId="20887"/>
    <cellStyle name="Total 2 7 2" xfId="20888"/>
    <cellStyle name="Total 2 7 2 2" xfId="26677"/>
    <cellStyle name="Total 2 7 2 2 2" xfId="30898"/>
    <cellStyle name="Total 2 7 2 2 2 2" xfId="24104"/>
    <cellStyle name="Total 2 7 2 2 3" xfId="31177"/>
    <cellStyle name="Total 2 7 2 2 3 2" xfId="24383"/>
    <cellStyle name="Total 2 7 2 2 4" xfId="31571"/>
    <cellStyle name="Total 2 7 2 2 4 2" xfId="24777"/>
    <cellStyle name="Total 2 7 2 2 5" xfId="33884"/>
    <cellStyle name="Total 2 7 2 2 5 2" xfId="26457"/>
    <cellStyle name="Total 2 7 2 2 6" xfId="34536"/>
    <cellStyle name="Total 2 7 2 2 6 2" xfId="28434"/>
    <cellStyle name="Total 2 7 2 2 7" xfId="32594"/>
    <cellStyle name="Total 2 7 2 2 7 2" xfId="25939"/>
    <cellStyle name="Total 2 7 2 2 8" xfId="30429"/>
    <cellStyle name="Total 2 7 2 2 9" xfId="23664"/>
    <cellStyle name="Total 2 7 2 3" xfId="26968"/>
    <cellStyle name="Total 2 7 2 3 2" xfId="31349"/>
    <cellStyle name="Total 2 7 2 3 2 2" xfId="24555"/>
    <cellStyle name="Total 2 7 2 3 3" xfId="31398"/>
    <cellStyle name="Total 2 7 2 3 3 2" xfId="24604"/>
    <cellStyle name="Total 2 7 2 3 4" xfId="31631"/>
    <cellStyle name="Total 2 7 2 3 4 2" xfId="24837"/>
    <cellStyle name="Total 2 7 2 3 5" xfId="34709"/>
    <cellStyle name="Total 2 7 2 3 5 2" xfId="28604"/>
    <cellStyle name="Total 2 7 2 3 6" xfId="33870"/>
    <cellStyle name="Total 2 7 2 3 6 2" xfId="37176"/>
    <cellStyle name="Total 2 7 2 3 7" xfId="30317"/>
    <cellStyle name="Total 2 7 2 3 8" xfId="23554"/>
    <cellStyle name="Total 2 7 2 4" xfId="27367"/>
    <cellStyle name="Total 2 7 2 4 2" xfId="35429"/>
    <cellStyle name="Total 2 7 2 4 3" xfId="37961"/>
    <cellStyle name="Total 2 7 2 5" xfId="27630"/>
    <cellStyle name="Total 2 7 2 5 2" xfId="29162"/>
    <cellStyle name="Total 2 7 2 5 3" xfId="35861"/>
    <cellStyle name="Total 2 7 2 5 4" xfId="22429"/>
    <cellStyle name="Total 2 7 2 6" xfId="28032"/>
    <cellStyle name="Total 2 7 2 7" xfId="28243"/>
    <cellStyle name="Total 2 7 2 8" xfId="28681"/>
    <cellStyle name="Total 2 7 3" xfId="20889"/>
    <cellStyle name="Total 2 7 3 2" xfId="26678"/>
    <cellStyle name="Total 2 7 3 2 2" xfId="30899"/>
    <cellStyle name="Total 2 7 3 2 2 2" xfId="24105"/>
    <cellStyle name="Total 2 7 3 2 3" xfId="31178"/>
    <cellStyle name="Total 2 7 3 2 3 2" xfId="24384"/>
    <cellStyle name="Total 2 7 3 2 4" xfId="31570"/>
    <cellStyle name="Total 2 7 3 2 4 2" xfId="24776"/>
    <cellStyle name="Total 2 7 3 2 5" xfId="32343"/>
    <cellStyle name="Total 2 7 3 2 5 2" xfId="25547"/>
    <cellStyle name="Total 2 7 3 2 6" xfId="34537"/>
    <cellStyle name="Total 2 7 3 2 6 2" xfId="28435"/>
    <cellStyle name="Total 2 7 3 2 7" xfId="32382"/>
    <cellStyle name="Total 2 7 3 2 7 2" xfId="25584"/>
    <cellStyle name="Total 2 7 3 2 8" xfId="30430"/>
    <cellStyle name="Total 2 7 3 2 9" xfId="23665"/>
    <cellStyle name="Total 2 7 3 3" xfId="26969"/>
    <cellStyle name="Total 2 7 3 3 2" xfId="31350"/>
    <cellStyle name="Total 2 7 3 3 2 2" xfId="24556"/>
    <cellStyle name="Total 2 7 3 3 3" xfId="31397"/>
    <cellStyle name="Total 2 7 3 3 3 2" xfId="24603"/>
    <cellStyle name="Total 2 7 3 3 4" xfId="32350"/>
    <cellStyle name="Total 2 7 3 3 4 2" xfId="25554"/>
    <cellStyle name="Total 2 7 3 3 5" xfId="34710"/>
    <cellStyle name="Total 2 7 3 3 5 2" xfId="28605"/>
    <cellStyle name="Total 2 7 3 3 6" xfId="32675"/>
    <cellStyle name="Total 2 7 3 3 6 2" xfId="26102"/>
    <cellStyle name="Total 2 7 3 3 7" xfId="30318"/>
    <cellStyle name="Total 2 7 3 3 8" xfId="23555"/>
    <cellStyle name="Total 2 7 3 4" xfId="27368"/>
    <cellStyle name="Total 2 7 3 4 2" xfId="35430"/>
    <cellStyle name="Total 2 7 3 4 3" xfId="37962"/>
    <cellStyle name="Total 2 7 3 5" xfId="27631"/>
    <cellStyle name="Total 2 7 3 5 2" xfId="29163"/>
    <cellStyle name="Total 2 7 3 5 3" xfId="35862"/>
    <cellStyle name="Total 2 7 3 5 4" xfId="22430"/>
    <cellStyle name="Total 2 7 3 6" xfId="28033"/>
    <cellStyle name="Total 2 7 3 7" xfId="28244"/>
    <cellStyle name="Total 2 7 3 8" xfId="28682"/>
    <cellStyle name="Total 2 7 4" xfId="20890"/>
    <cellStyle name="Total 2 7 4 2" xfId="26679"/>
    <cellStyle name="Total 2 7 4 2 2" xfId="30900"/>
    <cellStyle name="Total 2 7 4 2 2 2" xfId="24106"/>
    <cellStyle name="Total 2 7 4 2 3" xfId="31179"/>
    <cellStyle name="Total 2 7 4 2 3 2" xfId="24385"/>
    <cellStyle name="Total 2 7 4 2 4" xfId="31569"/>
    <cellStyle name="Total 2 7 4 2 4 2" xfId="24775"/>
    <cellStyle name="Total 2 7 4 2 5" xfId="33537"/>
    <cellStyle name="Total 2 7 4 2 5 2" xfId="36400"/>
    <cellStyle name="Total 2 7 4 2 6" xfId="34538"/>
    <cellStyle name="Total 2 7 4 2 6 2" xfId="28436"/>
    <cellStyle name="Total 2 7 4 2 7" xfId="32701"/>
    <cellStyle name="Total 2 7 4 2 7 2" xfId="26128"/>
    <cellStyle name="Total 2 7 4 2 8" xfId="30431"/>
    <cellStyle name="Total 2 7 4 2 9" xfId="23666"/>
    <cellStyle name="Total 2 7 4 3" xfId="26970"/>
    <cellStyle name="Total 2 7 4 3 2" xfId="31351"/>
    <cellStyle name="Total 2 7 4 3 2 2" xfId="24557"/>
    <cellStyle name="Total 2 7 4 3 3" xfId="31396"/>
    <cellStyle name="Total 2 7 4 3 3 2" xfId="24602"/>
    <cellStyle name="Total 2 7 4 3 4" xfId="32155"/>
    <cellStyle name="Total 2 7 4 3 4 2" xfId="25361"/>
    <cellStyle name="Total 2 7 4 3 5" xfId="34711"/>
    <cellStyle name="Total 2 7 4 3 5 2" xfId="28606"/>
    <cellStyle name="Total 2 7 4 3 6" xfId="32141"/>
    <cellStyle name="Total 2 7 4 3 6 2" xfId="25347"/>
    <cellStyle name="Total 2 7 4 3 7" xfId="30319"/>
    <cellStyle name="Total 2 7 4 3 8" xfId="23556"/>
    <cellStyle name="Total 2 7 4 4" xfId="27369"/>
    <cellStyle name="Total 2 7 4 4 2" xfId="35431"/>
    <cellStyle name="Total 2 7 4 4 3" xfId="37963"/>
    <cellStyle name="Total 2 7 4 5" xfId="27632"/>
    <cellStyle name="Total 2 7 4 5 2" xfId="29164"/>
    <cellStyle name="Total 2 7 4 5 3" xfId="35863"/>
    <cellStyle name="Total 2 7 4 5 4" xfId="22431"/>
    <cellStyle name="Total 2 7 4 6" xfId="28034"/>
    <cellStyle name="Total 2 7 4 7" xfId="28245"/>
    <cellStyle name="Total 2 7 4 8" xfId="28683"/>
    <cellStyle name="Total 2 7 5" xfId="20891"/>
    <cellStyle name="Total 2 7 5 2" xfId="26680"/>
    <cellStyle name="Total 2 7 5 2 2" xfId="30901"/>
    <cellStyle name="Total 2 7 5 2 2 2" xfId="24107"/>
    <cellStyle name="Total 2 7 5 2 3" xfId="31180"/>
    <cellStyle name="Total 2 7 5 2 3 2" xfId="24386"/>
    <cellStyle name="Total 2 7 5 2 4" xfId="31568"/>
    <cellStyle name="Total 2 7 5 2 4 2" xfId="24774"/>
    <cellStyle name="Total 2 7 5 2 5" xfId="33913"/>
    <cellStyle name="Total 2 7 5 2 5 2" xfId="35980"/>
    <cellStyle name="Total 2 7 5 2 6" xfId="34539"/>
    <cellStyle name="Total 2 7 5 2 6 2" xfId="28437"/>
    <cellStyle name="Total 2 7 5 2 7" xfId="32146"/>
    <cellStyle name="Total 2 7 5 2 7 2" xfId="25352"/>
    <cellStyle name="Total 2 7 5 2 8" xfId="30432"/>
    <cellStyle name="Total 2 7 5 2 9" xfId="23667"/>
    <cellStyle name="Total 2 7 5 3" xfId="26971"/>
    <cellStyle name="Total 2 7 5 3 2" xfId="31352"/>
    <cellStyle name="Total 2 7 5 3 2 2" xfId="24558"/>
    <cellStyle name="Total 2 7 5 3 3" xfId="31395"/>
    <cellStyle name="Total 2 7 5 3 3 2" xfId="24601"/>
    <cellStyle name="Total 2 7 5 3 4" xfId="33793"/>
    <cellStyle name="Total 2 7 5 3 4 2" xfId="36211"/>
    <cellStyle name="Total 2 7 5 3 5" xfId="34712"/>
    <cellStyle name="Total 2 7 5 3 5 2" xfId="28607"/>
    <cellStyle name="Total 2 7 5 3 6" xfId="32362"/>
    <cellStyle name="Total 2 7 5 3 6 2" xfId="25566"/>
    <cellStyle name="Total 2 7 5 3 7" xfId="30320"/>
    <cellStyle name="Total 2 7 5 3 8" xfId="23557"/>
    <cellStyle name="Total 2 7 5 4" xfId="27370"/>
    <cellStyle name="Total 2 7 5 4 2" xfId="35432"/>
    <cellStyle name="Total 2 7 5 4 3" xfId="37964"/>
    <cellStyle name="Total 2 7 5 5" xfId="27633"/>
    <cellStyle name="Total 2 7 5 5 2" xfId="29165"/>
    <cellStyle name="Total 2 7 5 5 3" xfId="35864"/>
    <cellStyle name="Total 2 7 5 5 4" xfId="22432"/>
    <cellStyle name="Total 2 7 5 6" xfId="28035"/>
    <cellStyle name="Total 2 7 5 7" xfId="28246"/>
    <cellStyle name="Total 2 7 5 8" xfId="28684"/>
    <cellStyle name="Total 2 8" xfId="20892"/>
    <cellStyle name="Total 2 8 2" xfId="20893"/>
    <cellStyle name="Total 2 8 2 2" xfId="26682"/>
    <cellStyle name="Total 2 8 2 2 2" xfId="30902"/>
    <cellStyle name="Total 2 8 2 2 2 2" xfId="24108"/>
    <cellStyle name="Total 2 8 2 2 3" xfId="31181"/>
    <cellStyle name="Total 2 8 2 2 3 2" xfId="24387"/>
    <cellStyle name="Total 2 8 2 2 4" xfId="31567"/>
    <cellStyle name="Total 2 8 2 2 4 2" xfId="24773"/>
    <cellStyle name="Total 2 8 2 2 5" xfId="33635"/>
    <cellStyle name="Total 2 8 2 2 5 2" xfId="36330"/>
    <cellStyle name="Total 2 8 2 2 6" xfId="34540"/>
    <cellStyle name="Total 2 8 2 2 6 2" xfId="28438"/>
    <cellStyle name="Total 2 8 2 2 7" xfId="32409"/>
    <cellStyle name="Total 2 8 2 2 7 2" xfId="25611"/>
    <cellStyle name="Total 2 8 2 2 8" xfId="30433"/>
    <cellStyle name="Total 2 8 2 2 9" xfId="23668"/>
    <cellStyle name="Total 2 8 2 3" xfId="26972"/>
    <cellStyle name="Total 2 8 2 3 2" xfId="31353"/>
    <cellStyle name="Total 2 8 2 3 2 2" xfId="24559"/>
    <cellStyle name="Total 2 8 2 3 3" xfId="31394"/>
    <cellStyle name="Total 2 8 2 3 3 2" xfId="24600"/>
    <cellStyle name="Total 2 8 2 3 4" xfId="33034"/>
    <cellStyle name="Total 2 8 2 3 4 2" xfId="36487"/>
    <cellStyle name="Total 2 8 2 3 5" xfId="34713"/>
    <cellStyle name="Total 2 8 2 3 5 2" xfId="28608"/>
    <cellStyle name="Total 2 8 2 3 6" xfId="32674"/>
    <cellStyle name="Total 2 8 2 3 6 2" xfId="28735"/>
    <cellStyle name="Total 2 8 2 3 7" xfId="30322"/>
    <cellStyle name="Total 2 8 2 3 8" xfId="23559"/>
    <cellStyle name="Total 2 8 2 4" xfId="27372"/>
    <cellStyle name="Total 2 8 2 4 2" xfId="35433"/>
    <cellStyle name="Total 2 8 2 4 3" xfId="37965"/>
    <cellStyle name="Total 2 8 2 5" xfId="27635"/>
    <cellStyle name="Total 2 8 2 5 2" xfId="29166"/>
    <cellStyle name="Total 2 8 2 5 3" xfId="35865"/>
    <cellStyle name="Total 2 8 2 5 4" xfId="22433"/>
    <cellStyle name="Total 2 8 2 6" xfId="28037"/>
    <cellStyle name="Total 2 8 2 7" xfId="28247"/>
    <cellStyle name="Total 2 8 2 8" xfId="28686"/>
    <cellStyle name="Total 2 8 3" xfId="20894"/>
    <cellStyle name="Total 2 8 3 2" xfId="26683"/>
    <cellStyle name="Total 2 8 3 2 2" xfId="30903"/>
    <cellStyle name="Total 2 8 3 2 2 2" xfId="24109"/>
    <cellStyle name="Total 2 8 3 2 3" xfId="31182"/>
    <cellStyle name="Total 2 8 3 2 3 2" xfId="24388"/>
    <cellStyle name="Total 2 8 3 2 4" xfId="31566"/>
    <cellStyle name="Total 2 8 3 2 4 2" xfId="24772"/>
    <cellStyle name="Total 2 8 3 2 5" xfId="33840"/>
    <cellStyle name="Total 2 8 3 2 5 2" xfId="26455"/>
    <cellStyle name="Total 2 8 3 2 6" xfId="34541"/>
    <cellStyle name="Total 2 8 3 2 6 2" xfId="28439"/>
    <cellStyle name="Total 2 8 3 2 7" xfId="33667"/>
    <cellStyle name="Total 2 8 3 2 7 2" xfId="35912"/>
    <cellStyle name="Total 2 8 3 2 8" xfId="30434"/>
    <cellStyle name="Total 2 8 3 2 9" xfId="23669"/>
    <cellStyle name="Total 2 8 3 3" xfId="26973"/>
    <cellStyle name="Total 2 8 3 3 2" xfId="31354"/>
    <cellStyle name="Total 2 8 3 3 2 2" xfId="24560"/>
    <cellStyle name="Total 2 8 3 3 3" xfId="31393"/>
    <cellStyle name="Total 2 8 3 3 3 2" xfId="24599"/>
    <cellStyle name="Total 2 8 3 3 4" xfId="33457"/>
    <cellStyle name="Total 2 8 3 3 4 2" xfId="36169"/>
    <cellStyle name="Total 2 8 3 3 5" xfId="34714"/>
    <cellStyle name="Total 2 8 3 3 5 2" xfId="28609"/>
    <cellStyle name="Total 2 8 3 3 6" xfId="32439"/>
    <cellStyle name="Total 2 8 3 3 6 2" xfId="25641"/>
    <cellStyle name="Total 2 8 3 3 7" xfId="30323"/>
    <cellStyle name="Total 2 8 3 3 8" xfId="23560"/>
    <cellStyle name="Total 2 8 3 4" xfId="27373"/>
    <cellStyle name="Total 2 8 3 4 2" xfId="35434"/>
    <cellStyle name="Total 2 8 3 4 3" xfId="37966"/>
    <cellStyle name="Total 2 8 3 5" xfId="27636"/>
    <cellStyle name="Total 2 8 3 5 2" xfId="29167"/>
    <cellStyle name="Total 2 8 3 5 3" xfId="35866"/>
    <cellStyle name="Total 2 8 3 5 4" xfId="22434"/>
    <cellStyle name="Total 2 8 3 6" xfId="28038"/>
    <cellStyle name="Total 2 8 3 7" xfId="28248"/>
    <cellStyle name="Total 2 8 3 8" xfId="28687"/>
    <cellStyle name="Total 2 8 4" xfId="20895"/>
    <cellStyle name="Total 2 8 4 2" xfId="26684"/>
    <cellStyle name="Total 2 8 4 2 2" xfId="30904"/>
    <cellStyle name="Total 2 8 4 2 2 2" xfId="24110"/>
    <cellStyle name="Total 2 8 4 2 3" xfId="31183"/>
    <cellStyle name="Total 2 8 4 2 3 2" xfId="24389"/>
    <cellStyle name="Total 2 8 4 2 4" xfId="31565"/>
    <cellStyle name="Total 2 8 4 2 4 2" xfId="24771"/>
    <cellStyle name="Total 2 8 4 2 5" xfId="33830"/>
    <cellStyle name="Total 2 8 4 2 5 2" xfId="36283"/>
    <cellStyle name="Total 2 8 4 2 6" xfId="34542"/>
    <cellStyle name="Total 2 8 4 2 6 2" xfId="28440"/>
    <cellStyle name="Total 2 8 4 2 7" xfId="32410"/>
    <cellStyle name="Total 2 8 4 2 7 2" xfId="25612"/>
    <cellStyle name="Total 2 8 4 2 8" xfId="30435"/>
    <cellStyle name="Total 2 8 4 2 9" xfId="23670"/>
    <cellStyle name="Total 2 8 4 3" xfId="26974"/>
    <cellStyle name="Total 2 8 4 3 2" xfId="31355"/>
    <cellStyle name="Total 2 8 4 3 2 2" xfId="24561"/>
    <cellStyle name="Total 2 8 4 3 3" xfId="31392"/>
    <cellStyle name="Total 2 8 4 3 3 2" xfId="24598"/>
    <cellStyle name="Total 2 8 4 3 4" xfId="32223"/>
    <cellStyle name="Total 2 8 4 3 4 2" xfId="25428"/>
    <cellStyle name="Total 2 8 4 3 5" xfId="34715"/>
    <cellStyle name="Total 2 8 4 3 5 2" xfId="28610"/>
    <cellStyle name="Total 2 8 4 3 6" xfId="33686"/>
    <cellStyle name="Total 2 8 4 3 6 2" xfId="36402"/>
    <cellStyle name="Total 2 8 4 3 7" xfId="30324"/>
    <cellStyle name="Total 2 8 4 3 8" xfId="23561"/>
    <cellStyle name="Total 2 8 4 4" xfId="27374"/>
    <cellStyle name="Total 2 8 4 4 2" xfId="35435"/>
    <cellStyle name="Total 2 8 4 4 3" xfId="37967"/>
    <cellStyle name="Total 2 8 4 5" xfId="27637"/>
    <cellStyle name="Total 2 8 4 5 2" xfId="29168"/>
    <cellStyle name="Total 2 8 4 5 3" xfId="35867"/>
    <cellStyle name="Total 2 8 4 5 4" xfId="22435"/>
    <cellStyle name="Total 2 8 4 6" xfId="28039"/>
    <cellStyle name="Total 2 8 4 7" xfId="28249"/>
    <cellStyle name="Total 2 8 4 8" xfId="28688"/>
    <cellStyle name="Total 2 8 5" xfId="20896"/>
    <cellStyle name="Total 2 8 5 2" xfId="26685"/>
    <cellStyle name="Total 2 8 5 2 2" xfId="30905"/>
    <cellStyle name="Total 2 8 5 2 2 2" xfId="24111"/>
    <cellStyle name="Total 2 8 5 2 3" xfId="31184"/>
    <cellStyle name="Total 2 8 5 2 3 2" xfId="24390"/>
    <cellStyle name="Total 2 8 5 2 4" xfId="31564"/>
    <cellStyle name="Total 2 8 5 2 4 2" xfId="24770"/>
    <cellStyle name="Total 2 8 5 2 5" xfId="33181"/>
    <cellStyle name="Total 2 8 5 2 5 2" xfId="36458"/>
    <cellStyle name="Total 2 8 5 2 6" xfId="34543"/>
    <cellStyle name="Total 2 8 5 2 6 2" xfId="28441"/>
    <cellStyle name="Total 2 8 5 2 7" xfId="32700"/>
    <cellStyle name="Total 2 8 5 2 7 2" xfId="26127"/>
    <cellStyle name="Total 2 8 5 2 8" xfId="30436"/>
    <cellStyle name="Total 2 8 5 2 9" xfId="23671"/>
    <cellStyle name="Total 2 8 5 3" xfId="26975"/>
    <cellStyle name="Total 2 8 5 3 2" xfId="31356"/>
    <cellStyle name="Total 2 8 5 3 2 2" xfId="24562"/>
    <cellStyle name="Total 2 8 5 3 3" xfId="31391"/>
    <cellStyle name="Total 2 8 5 3 3 2" xfId="24597"/>
    <cellStyle name="Total 2 8 5 3 4" xfId="33125"/>
    <cellStyle name="Total 2 8 5 3 4 2" xfId="36854"/>
    <cellStyle name="Total 2 8 5 3 5" xfId="34716"/>
    <cellStyle name="Total 2 8 5 3 5 2" xfId="28611"/>
    <cellStyle name="Total 2 8 5 3 6" xfId="32566"/>
    <cellStyle name="Total 2 8 5 3 6 2" xfId="25837"/>
    <cellStyle name="Total 2 8 5 3 7" xfId="30325"/>
    <cellStyle name="Total 2 8 5 3 8" xfId="23562"/>
    <cellStyle name="Total 2 8 5 4" xfId="27375"/>
    <cellStyle name="Total 2 8 5 4 2" xfId="35436"/>
    <cellStyle name="Total 2 8 5 4 3" xfId="37968"/>
    <cellStyle name="Total 2 8 5 5" xfId="27638"/>
    <cellStyle name="Total 2 8 5 5 2" xfId="29169"/>
    <cellStyle name="Total 2 8 5 5 3" xfId="35868"/>
    <cellStyle name="Total 2 8 5 5 4" xfId="22436"/>
    <cellStyle name="Total 2 8 5 6" xfId="28040"/>
    <cellStyle name="Total 2 8 5 7" xfId="28250"/>
    <cellStyle name="Total 2 8 5 8" xfId="28689"/>
    <cellStyle name="Total 2 9" xfId="20897"/>
    <cellStyle name="Total 2 9 2" xfId="20898"/>
    <cellStyle name="Total 2 9 2 2" xfId="26687"/>
    <cellStyle name="Total 2 9 2 2 2" xfId="30906"/>
    <cellStyle name="Total 2 9 2 2 2 2" xfId="24112"/>
    <cellStyle name="Total 2 9 2 2 3" xfId="31185"/>
    <cellStyle name="Total 2 9 2 2 3 2" xfId="24391"/>
    <cellStyle name="Total 2 9 2 2 4" xfId="31563"/>
    <cellStyle name="Total 2 9 2 2 4 2" xfId="24769"/>
    <cellStyle name="Total 2 9 2 2 5" xfId="32351"/>
    <cellStyle name="Total 2 9 2 2 5 2" xfId="25555"/>
    <cellStyle name="Total 2 9 2 2 6" xfId="34544"/>
    <cellStyle name="Total 2 9 2 2 6 2" xfId="28442"/>
    <cellStyle name="Total 2 9 2 2 7" xfId="32456"/>
    <cellStyle name="Total 2 9 2 2 7 2" xfId="25657"/>
    <cellStyle name="Total 2 9 2 2 8" xfId="30437"/>
    <cellStyle name="Total 2 9 2 2 9" xfId="23672"/>
    <cellStyle name="Total 2 9 2 3" xfId="26976"/>
    <cellStyle name="Total 2 9 2 3 2" xfId="31357"/>
    <cellStyle name="Total 2 9 2 3 2 2" xfId="24563"/>
    <cellStyle name="Total 2 9 2 3 3" xfId="31390"/>
    <cellStyle name="Total 2 9 2 3 3 2" xfId="24596"/>
    <cellStyle name="Total 2 9 2 3 4" xfId="32221"/>
    <cellStyle name="Total 2 9 2 3 4 2" xfId="26733"/>
    <cellStyle name="Total 2 9 2 3 5" xfId="34717"/>
    <cellStyle name="Total 2 9 2 3 5 2" xfId="28612"/>
    <cellStyle name="Total 2 9 2 3 6" xfId="33873"/>
    <cellStyle name="Total 2 9 2 3 6 2" xfId="36629"/>
    <cellStyle name="Total 2 9 2 3 7" xfId="30327"/>
    <cellStyle name="Total 2 9 2 3 8" xfId="23564"/>
    <cellStyle name="Total 2 9 2 4" xfId="27377"/>
    <cellStyle name="Total 2 9 2 4 2" xfId="35437"/>
    <cellStyle name="Total 2 9 2 4 3" xfId="37969"/>
    <cellStyle name="Total 2 9 2 5" xfId="27640"/>
    <cellStyle name="Total 2 9 2 5 2" xfId="29170"/>
    <cellStyle name="Total 2 9 2 5 3" xfId="35869"/>
    <cellStyle name="Total 2 9 2 5 4" xfId="22437"/>
    <cellStyle name="Total 2 9 2 6" xfId="28042"/>
    <cellStyle name="Total 2 9 2 7" xfId="28251"/>
    <cellStyle name="Total 2 9 2 8" xfId="28691"/>
    <cellStyle name="Total 2 9 3" xfId="20899"/>
    <cellStyle name="Total 2 9 3 2" xfId="26688"/>
    <cellStyle name="Total 2 9 3 2 2" xfId="30907"/>
    <cellStyle name="Total 2 9 3 2 2 2" xfId="24113"/>
    <cellStyle name="Total 2 9 3 2 3" xfId="31186"/>
    <cellStyle name="Total 2 9 3 2 3 2" xfId="24392"/>
    <cellStyle name="Total 2 9 3 2 4" xfId="31562"/>
    <cellStyle name="Total 2 9 3 2 4 2" xfId="24768"/>
    <cellStyle name="Total 2 9 3 2 5" xfId="33588"/>
    <cellStyle name="Total 2 9 3 2 5 2" xfId="36494"/>
    <cellStyle name="Total 2 9 3 2 6" xfId="34545"/>
    <cellStyle name="Total 2 9 3 2 6 2" xfId="28443"/>
    <cellStyle name="Total 2 9 3 2 7" xfId="32593"/>
    <cellStyle name="Total 2 9 3 2 7 2" xfId="25938"/>
    <cellStyle name="Total 2 9 3 2 8" xfId="30438"/>
    <cellStyle name="Total 2 9 3 2 9" xfId="23673"/>
    <cellStyle name="Total 2 9 3 3" xfId="26977"/>
    <cellStyle name="Total 2 9 3 3 2" xfId="31358"/>
    <cellStyle name="Total 2 9 3 3 2 2" xfId="24564"/>
    <cellStyle name="Total 2 9 3 3 3" xfId="31389"/>
    <cellStyle name="Total 2 9 3 3 3 2" xfId="24595"/>
    <cellStyle name="Total 2 9 3 3 4" xfId="32225"/>
    <cellStyle name="Total 2 9 3 3 4 2" xfId="25430"/>
    <cellStyle name="Total 2 9 3 3 5" xfId="34718"/>
    <cellStyle name="Total 2 9 3 3 5 2" xfId="28613"/>
    <cellStyle name="Total 2 9 3 3 6" xfId="32145"/>
    <cellStyle name="Total 2 9 3 3 6 2" xfId="25351"/>
    <cellStyle name="Total 2 9 3 3 7" xfId="30328"/>
    <cellStyle name="Total 2 9 3 3 8" xfId="23565"/>
    <cellStyle name="Total 2 9 3 4" xfId="27378"/>
    <cellStyle name="Total 2 9 3 4 2" xfId="35438"/>
    <cellStyle name="Total 2 9 3 4 3" xfId="37970"/>
    <cellStyle name="Total 2 9 3 5" xfId="27641"/>
    <cellStyle name="Total 2 9 3 5 2" xfId="29171"/>
    <cellStyle name="Total 2 9 3 5 3" xfId="35870"/>
    <cellStyle name="Total 2 9 3 5 4" xfId="22438"/>
    <cellStyle name="Total 2 9 3 6" xfId="28043"/>
    <cellStyle name="Total 2 9 3 7" xfId="28252"/>
    <cellStyle name="Total 2 9 3 8" xfId="28692"/>
    <cellStyle name="Total 2 9 4" xfId="20900"/>
    <cellStyle name="Total 2 9 4 2" xfId="26689"/>
    <cellStyle name="Total 2 9 4 2 2" xfId="30908"/>
    <cellStyle name="Total 2 9 4 2 2 2" xfId="24114"/>
    <cellStyle name="Total 2 9 4 2 3" xfId="31187"/>
    <cellStyle name="Total 2 9 4 2 3 2" xfId="24393"/>
    <cellStyle name="Total 2 9 4 2 4" xfId="31561"/>
    <cellStyle name="Total 2 9 4 2 4 2" xfId="24767"/>
    <cellStyle name="Total 2 9 4 2 5" xfId="33609"/>
    <cellStyle name="Total 2 9 4 2 5 2" xfId="36823"/>
    <cellStyle name="Total 2 9 4 2 6" xfId="34546"/>
    <cellStyle name="Total 2 9 4 2 6 2" xfId="28444"/>
    <cellStyle name="Total 2 9 4 2 7" xfId="32568"/>
    <cellStyle name="Total 2 9 4 2 7 2" xfId="25839"/>
    <cellStyle name="Total 2 9 4 2 8" xfId="30439"/>
    <cellStyle name="Total 2 9 4 2 9" xfId="23674"/>
    <cellStyle name="Total 2 9 4 3" xfId="26978"/>
    <cellStyle name="Total 2 9 4 3 2" xfId="31359"/>
    <cellStyle name="Total 2 9 4 3 2 2" xfId="24565"/>
    <cellStyle name="Total 2 9 4 3 3" xfId="31388"/>
    <cellStyle name="Total 2 9 4 3 3 2" xfId="24594"/>
    <cellStyle name="Total 2 9 4 3 4" xfId="33545"/>
    <cellStyle name="Total 2 9 4 3 4 2" xfId="36336"/>
    <cellStyle name="Total 2 9 4 3 5" xfId="34719"/>
    <cellStyle name="Total 2 9 4 3 5 2" xfId="28614"/>
    <cellStyle name="Total 2 9 4 3 6" xfId="32565"/>
    <cellStyle name="Total 2 9 4 3 6 2" xfId="36557"/>
    <cellStyle name="Total 2 9 4 3 7" xfId="30329"/>
    <cellStyle name="Total 2 9 4 3 8" xfId="23566"/>
    <cellStyle name="Total 2 9 4 4" xfId="27379"/>
    <cellStyle name="Total 2 9 4 4 2" xfId="35439"/>
    <cellStyle name="Total 2 9 4 4 3" xfId="37971"/>
    <cellStyle name="Total 2 9 4 5" xfId="27642"/>
    <cellStyle name="Total 2 9 4 5 2" xfId="29172"/>
    <cellStyle name="Total 2 9 4 5 3" xfId="35871"/>
    <cellStyle name="Total 2 9 4 5 4" xfId="22439"/>
    <cellStyle name="Total 2 9 4 6" xfId="28044"/>
    <cellStyle name="Total 2 9 4 7" xfId="28253"/>
    <cellStyle name="Total 2 9 4 8" xfId="28693"/>
    <cellStyle name="Total 2 9 5" xfId="20901"/>
    <cellStyle name="Total 2 9 5 2" xfId="26690"/>
    <cellStyle name="Total 2 9 5 2 2" xfId="30909"/>
    <cellStyle name="Total 2 9 5 2 2 2" xfId="24115"/>
    <cellStyle name="Total 2 9 5 2 3" xfId="31188"/>
    <cellStyle name="Total 2 9 5 2 3 2" xfId="24394"/>
    <cellStyle name="Total 2 9 5 2 4" xfId="31560"/>
    <cellStyle name="Total 2 9 5 2 4 2" xfId="24766"/>
    <cellStyle name="Total 2 9 5 2 5" xfId="33026"/>
    <cellStyle name="Total 2 9 5 2 5 2" xfId="36472"/>
    <cellStyle name="Total 2 9 5 2 6" xfId="34547"/>
    <cellStyle name="Total 2 9 5 2 6 2" xfId="28445"/>
    <cellStyle name="Total 2 9 5 2 7" xfId="32295"/>
    <cellStyle name="Total 2 9 5 2 7 2" xfId="27423"/>
    <cellStyle name="Total 2 9 5 2 8" xfId="30440"/>
    <cellStyle name="Total 2 9 5 2 9" xfId="23675"/>
    <cellStyle name="Total 2 9 5 3" xfId="26979"/>
    <cellStyle name="Total 2 9 5 3 2" xfId="31360"/>
    <cellStyle name="Total 2 9 5 3 2 2" xfId="24566"/>
    <cellStyle name="Total 2 9 5 3 3" xfId="31387"/>
    <cellStyle name="Total 2 9 5 3 3 2" xfId="24593"/>
    <cellStyle name="Total 2 9 5 3 4" xfId="32154"/>
    <cellStyle name="Total 2 9 5 3 4 2" xfId="25360"/>
    <cellStyle name="Total 2 9 5 3 5" xfId="34720"/>
    <cellStyle name="Total 2 9 5 3 5 2" xfId="28615"/>
    <cellStyle name="Total 2 9 5 3 6" xfId="32673"/>
    <cellStyle name="Total 2 9 5 3 6 2" xfId="26101"/>
    <cellStyle name="Total 2 9 5 3 7" xfId="30330"/>
    <cellStyle name="Total 2 9 5 3 8" xfId="23567"/>
    <cellStyle name="Total 2 9 5 4" xfId="27380"/>
    <cellStyle name="Total 2 9 5 4 2" xfId="35440"/>
    <cellStyle name="Total 2 9 5 4 3" xfId="37972"/>
    <cellStyle name="Total 2 9 5 5" xfId="27643"/>
    <cellStyle name="Total 2 9 5 5 2" xfId="29173"/>
    <cellStyle name="Total 2 9 5 5 3" xfId="35872"/>
    <cellStyle name="Total 2 9 5 5 4" xfId="22440"/>
    <cellStyle name="Total 2 9 5 6" xfId="28045"/>
    <cellStyle name="Total 2 9 5 7" xfId="28254"/>
    <cellStyle name="Total 2 9 5 8" xfId="28694"/>
    <cellStyle name="Total 3" xfId="20902"/>
    <cellStyle name="Total 3 10" xfId="28695"/>
    <cellStyle name="Total 3 2" xfId="20903"/>
    <cellStyle name="Total 3 2 2" xfId="26692"/>
    <cellStyle name="Total 3 2 2 2" xfId="30911"/>
    <cellStyle name="Total 3 2 2 2 2" xfId="24117"/>
    <cellStyle name="Total 3 2 2 3" xfId="31190"/>
    <cellStyle name="Total 3 2 2 3 2" xfId="24396"/>
    <cellStyle name="Total 3 2 2 4" xfId="31558"/>
    <cellStyle name="Total 3 2 2 4 2" xfId="24764"/>
    <cellStyle name="Total 3 2 2 5" xfId="33615"/>
    <cellStyle name="Total 3 2 2 5 2" xfId="26440"/>
    <cellStyle name="Total 3 2 2 6" xfId="34549"/>
    <cellStyle name="Total 3 2 2 6 2" xfId="28447"/>
    <cellStyle name="Total 3 2 2 7" xfId="32194"/>
    <cellStyle name="Total 3 2 2 7 2" xfId="25400"/>
    <cellStyle name="Total 3 2 2 8" xfId="30442"/>
    <cellStyle name="Total 3 2 2 9" xfId="23677"/>
    <cellStyle name="Total 3 2 3" xfId="26981"/>
    <cellStyle name="Total 3 2 3 2" xfId="31362"/>
    <cellStyle name="Total 3 2 3 2 2" xfId="24568"/>
    <cellStyle name="Total 3 2 3 3" xfId="31385"/>
    <cellStyle name="Total 3 2 3 3 2" xfId="24591"/>
    <cellStyle name="Total 3 2 3 4" xfId="33186"/>
    <cellStyle name="Total 3 2 3 4 2" xfId="36850"/>
    <cellStyle name="Total 3 2 3 5" xfId="34722"/>
    <cellStyle name="Total 3 2 3 5 2" xfId="28660"/>
    <cellStyle name="Total 3 2 3 6" xfId="33800"/>
    <cellStyle name="Total 3 2 3 6 2" xfId="36281"/>
    <cellStyle name="Total 3 2 3 7" xfId="30332"/>
    <cellStyle name="Total 3 2 3 8" xfId="23569"/>
    <cellStyle name="Total 3 2 4" xfId="27382"/>
    <cellStyle name="Total 3 2 4 2" xfId="35442"/>
    <cellStyle name="Total 3 2 4 3" xfId="37974"/>
    <cellStyle name="Total 3 2 5" xfId="27645"/>
    <cellStyle name="Total 3 2 5 2" xfId="29175"/>
    <cellStyle name="Total 3 2 5 3" xfId="35874"/>
    <cellStyle name="Total 3 2 5 4" xfId="22442"/>
    <cellStyle name="Total 3 2 6" xfId="28047"/>
    <cellStyle name="Total 3 2 7" xfId="28256"/>
    <cellStyle name="Total 3 2 8" xfId="28696"/>
    <cellStyle name="Total 3 3" xfId="20904"/>
    <cellStyle name="Total 3 3 2" xfId="26693"/>
    <cellStyle name="Total 3 3 2 2" xfId="30912"/>
    <cellStyle name="Total 3 3 2 2 2" xfId="24118"/>
    <cellStyle name="Total 3 3 2 3" xfId="31191"/>
    <cellStyle name="Total 3 3 2 3 2" xfId="24397"/>
    <cellStyle name="Total 3 3 2 4" xfId="31557"/>
    <cellStyle name="Total 3 3 2 4 2" xfId="24763"/>
    <cellStyle name="Total 3 3 2 5" xfId="33495"/>
    <cellStyle name="Total 3 3 2 5 2" xfId="26432"/>
    <cellStyle name="Total 3 3 2 6" xfId="34550"/>
    <cellStyle name="Total 3 3 2 6 2" xfId="28448"/>
    <cellStyle name="Total 3 3 2 7" xfId="32699"/>
    <cellStyle name="Total 3 3 2 7 2" xfId="26126"/>
    <cellStyle name="Total 3 3 2 8" xfId="30443"/>
    <cellStyle name="Total 3 3 2 9" xfId="23678"/>
    <cellStyle name="Total 3 3 3" xfId="26982"/>
    <cellStyle name="Total 3 3 3 2" xfId="31363"/>
    <cellStyle name="Total 3 3 3 2 2" xfId="24569"/>
    <cellStyle name="Total 3 3 3 3" xfId="31384"/>
    <cellStyle name="Total 3 3 3 3 2" xfId="24590"/>
    <cellStyle name="Total 3 3 3 4" xfId="33856"/>
    <cellStyle name="Total 3 3 3 4 2" xfId="36415"/>
    <cellStyle name="Total 3 3 3 5" xfId="34723"/>
    <cellStyle name="Total 3 3 3 5 2" xfId="28665"/>
    <cellStyle name="Total 3 3 3 6" xfId="32672"/>
    <cellStyle name="Total 3 3 3 6 2" xfId="26100"/>
    <cellStyle name="Total 3 3 3 7" xfId="30333"/>
    <cellStyle name="Total 3 3 3 8" xfId="23570"/>
    <cellStyle name="Total 3 3 4" xfId="27383"/>
    <cellStyle name="Total 3 3 4 2" xfId="35443"/>
    <cellStyle name="Total 3 3 4 3" xfId="37975"/>
    <cellStyle name="Total 3 3 5" xfId="27646"/>
    <cellStyle name="Total 3 3 5 2" xfId="29176"/>
    <cellStyle name="Total 3 3 5 3" xfId="35875"/>
    <cellStyle name="Total 3 3 5 4" xfId="22443"/>
    <cellStyle name="Total 3 3 6" xfId="28048"/>
    <cellStyle name="Total 3 3 7" xfId="28257"/>
    <cellStyle name="Total 3 3 8" xfId="28697"/>
    <cellStyle name="Total 3 4" xfId="26691"/>
    <cellStyle name="Total 3 4 2" xfId="30910"/>
    <cellStyle name="Total 3 4 2 2" xfId="24116"/>
    <cellStyle name="Total 3 4 3" xfId="31189"/>
    <cellStyle name="Total 3 4 3 2" xfId="24395"/>
    <cellStyle name="Total 3 4 4" xfId="31559"/>
    <cellStyle name="Total 3 4 4 2" xfId="24765"/>
    <cellStyle name="Total 3 4 5" xfId="33600"/>
    <cellStyle name="Total 3 4 5 2" xfId="35996"/>
    <cellStyle name="Total 3 4 6" xfId="34548"/>
    <cellStyle name="Total 3 4 6 2" xfId="28446"/>
    <cellStyle name="Total 3 4 7" xfId="32216"/>
    <cellStyle name="Total 3 4 7 2" xfId="25422"/>
    <cellStyle name="Total 3 4 8" xfId="30441"/>
    <cellStyle name="Total 3 4 9" xfId="23676"/>
    <cellStyle name="Total 3 5" xfId="26980"/>
    <cellStyle name="Total 3 5 2" xfId="31361"/>
    <cellStyle name="Total 3 5 2 2" xfId="24567"/>
    <cellStyle name="Total 3 5 3" xfId="31386"/>
    <cellStyle name="Total 3 5 3 2" xfId="24592"/>
    <cellStyle name="Total 3 5 4" xfId="32302"/>
    <cellStyle name="Total 3 5 4 2" xfId="25506"/>
    <cellStyle name="Total 3 5 5" xfId="34721"/>
    <cellStyle name="Total 3 5 5 2" xfId="28617"/>
    <cellStyle name="Total 3 5 6" xfId="32177"/>
    <cellStyle name="Total 3 5 6 2" xfId="25383"/>
    <cellStyle name="Total 3 5 7" xfId="30331"/>
    <cellStyle name="Total 3 5 8" xfId="23568"/>
    <cellStyle name="Total 3 6" xfId="27381"/>
    <cellStyle name="Total 3 6 2" xfId="35441"/>
    <cellStyle name="Total 3 6 3" xfId="37973"/>
    <cellStyle name="Total 3 7" xfId="27644"/>
    <cellStyle name="Total 3 7 2" xfId="29174"/>
    <cellStyle name="Total 3 7 3" xfId="35873"/>
    <cellStyle name="Total 3 7 4" xfId="22441"/>
    <cellStyle name="Total 3 8" xfId="28046"/>
    <cellStyle name="Total 3 9" xfId="28255"/>
    <cellStyle name="Total 4" xfId="20905"/>
    <cellStyle name="Total 4 10" xfId="28698"/>
    <cellStyle name="Total 4 2" xfId="20906"/>
    <cellStyle name="Total 4 2 2" xfId="26695"/>
    <cellStyle name="Total 4 2 2 2" xfId="30914"/>
    <cellStyle name="Total 4 2 2 2 2" xfId="24120"/>
    <cellStyle name="Total 4 2 2 3" xfId="31193"/>
    <cellStyle name="Total 4 2 2 3 2" xfId="24399"/>
    <cellStyle name="Total 4 2 2 4" xfId="31555"/>
    <cellStyle name="Total 4 2 2 4 2" xfId="24761"/>
    <cellStyle name="Total 4 2 2 5" xfId="33828"/>
    <cellStyle name="Total 4 2 2 5 2" xfId="36453"/>
    <cellStyle name="Total 4 2 2 6" xfId="34552"/>
    <cellStyle name="Total 4 2 2 6 2" xfId="28450"/>
    <cellStyle name="Total 4 2 2 7" xfId="33680"/>
    <cellStyle name="Total 4 2 2 7 2" xfId="36327"/>
    <cellStyle name="Total 4 2 2 8" xfId="30445"/>
    <cellStyle name="Total 4 2 2 9" xfId="23680"/>
    <cellStyle name="Total 4 2 3" xfId="26984"/>
    <cellStyle name="Total 4 2 3 2" xfId="31365"/>
    <cellStyle name="Total 4 2 3 2 2" xfId="24571"/>
    <cellStyle name="Total 4 2 3 3" xfId="31382"/>
    <cellStyle name="Total 4 2 3 3 2" xfId="24588"/>
    <cellStyle name="Total 4 2 3 4" xfId="33124"/>
    <cellStyle name="Total 4 2 3 4 2" xfId="36542"/>
    <cellStyle name="Total 4 2 3 5" xfId="34725"/>
    <cellStyle name="Total 4 2 3 5 2" xfId="28675"/>
    <cellStyle name="Total 4 2 3 6" xfId="32292"/>
    <cellStyle name="Total 4 2 3 6 2" xfId="25497"/>
    <cellStyle name="Total 4 2 3 7" xfId="30335"/>
    <cellStyle name="Total 4 2 3 8" xfId="23572"/>
    <cellStyle name="Total 4 2 4" xfId="27385"/>
    <cellStyle name="Total 4 2 4 2" xfId="35445"/>
    <cellStyle name="Total 4 2 4 3" xfId="37977"/>
    <cellStyle name="Total 4 2 5" xfId="27648"/>
    <cellStyle name="Total 4 2 5 2" xfId="29178"/>
    <cellStyle name="Total 4 2 5 3" xfId="35877"/>
    <cellStyle name="Total 4 2 5 4" xfId="22445"/>
    <cellStyle name="Total 4 2 6" xfId="28050"/>
    <cellStyle name="Total 4 2 7" xfId="28259"/>
    <cellStyle name="Total 4 2 8" xfId="28699"/>
    <cellStyle name="Total 4 3" xfId="20907"/>
    <cellStyle name="Total 4 3 2" xfId="26696"/>
    <cellStyle name="Total 4 3 2 2" xfId="30915"/>
    <cellStyle name="Total 4 3 2 2 2" xfId="24121"/>
    <cellStyle name="Total 4 3 2 3" xfId="31194"/>
    <cellStyle name="Total 4 3 2 3 2" xfId="24400"/>
    <cellStyle name="Total 4 3 2 4" xfId="31554"/>
    <cellStyle name="Total 4 3 2 4 2" xfId="24760"/>
    <cellStyle name="Total 4 3 2 5" xfId="33564"/>
    <cellStyle name="Total 4 3 2 5 2" xfId="36826"/>
    <cellStyle name="Total 4 3 2 6" xfId="34553"/>
    <cellStyle name="Total 4 3 2 6 2" xfId="28451"/>
    <cellStyle name="Total 4 3 2 7" xfId="32698"/>
    <cellStyle name="Total 4 3 2 7 2" xfId="26125"/>
    <cellStyle name="Total 4 3 2 8" xfId="30446"/>
    <cellStyle name="Total 4 3 2 9" xfId="23681"/>
    <cellStyle name="Total 4 3 3" xfId="26985"/>
    <cellStyle name="Total 4 3 3 2" xfId="31366"/>
    <cellStyle name="Total 4 3 3 2 2" xfId="24572"/>
    <cellStyle name="Total 4 3 3 3" xfId="31381"/>
    <cellStyle name="Total 4 3 3 3 2" xfId="24587"/>
    <cellStyle name="Total 4 3 3 4" xfId="32156"/>
    <cellStyle name="Total 4 3 3 4 2" xfId="25362"/>
    <cellStyle name="Total 4 3 3 5" xfId="34726"/>
    <cellStyle name="Total 4 3 3 5 2" xfId="28680"/>
    <cellStyle name="Total 4 3 3 6" xfId="32438"/>
    <cellStyle name="Total 4 3 3 6 2" xfId="25640"/>
    <cellStyle name="Total 4 3 3 7" xfId="30336"/>
    <cellStyle name="Total 4 3 3 8" xfId="23573"/>
    <cellStyle name="Total 4 3 4" xfId="27386"/>
    <cellStyle name="Total 4 3 4 2" xfId="35446"/>
    <cellStyle name="Total 4 3 4 3" xfId="37978"/>
    <cellStyle name="Total 4 3 5" xfId="27649"/>
    <cellStyle name="Total 4 3 5 2" xfId="29179"/>
    <cellStyle name="Total 4 3 5 3" xfId="35878"/>
    <cellStyle name="Total 4 3 5 4" xfId="22446"/>
    <cellStyle name="Total 4 3 6" xfId="28051"/>
    <cellStyle name="Total 4 3 7" xfId="28260"/>
    <cellStyle name="Total 4 3 8" xfId="28700"/>
    <cellStyle name="Total 4 4" xfId="26694"/>
    <cellStyle name="Total 4 4 2" xfId="30913"/>
    <cellStyle name="Total 4 4 2 2" xfId="24119"/>
    <cellStyle name="Total 4 4 3" xfId="31192"/>
    <cellStyle name="Total 4 4 3 2" xfId="24398"/>
    <cellStyle name="Total 4 4 4" xfId="31556"/>
    <cellStyle name="Total 4 4 4 2" xfId="24762"/>
    <cellStyle name="Total 4 4 5" xfId="33767"/>
    <cellStyle name="Total 4 4 5 2" xfId="36470"/>
    <cellStyle name="Total 4 4 6" xfId="34551"/>
    <cellStyle name="Total 4 4 6 2" xfId="28449"/>
    <cellStyle name="Total 4 4 7" xfId="33688"/>
    <cellStyle name="Total 4 4 7 2" xfId="36221"/>
    <cellStyle name="Total 4 4 8" xfId="30444"/>
    <cellStyle name="Total 4 4 9" xfId="23679"/>
    <cellStyle name="Total 4 5" xfId="26983"/>
    <cellStyle name="Total 4 5 2" xfId="31364"/>
    <cellStyle name="Total 4 5 2 2" xfId="24570"/>
    <cellStyle name="Total 4 5 3" xfId="31383"/>
    <cellStyle name="Total 4 5 3 2" xfId="24589"/>
    <cellStyle name="Total 4 5 4" xfId="32537"/>
    <cellStyle name="Total 4 5 4 2" xfId="25818"/>
    <cellStyle name="Total 4 5 5" xfId="34724"/>
    <cellStyle name="Total 4 5 5 2" xfId="28670"/>
    <cellStyle name="Total 4 5 6" xfId="32248"/>
    <cellStyle name="Total 4 5 6 2" xfId="25453"/>
    <cellStyle name="Total 4 5 7" xfId="30334"/>
    <cellStyle name="Total 4 5 8" xfId="23571"/>
    <cellStyle name="Total 4 6" xfId="27384"/>
    <cellStyle name="Total 4 6 2" xfId="35444"/>
    <cellStyle name="Total 4 6 3" xfId="37976"/>
    <cellStyle name="Total 4 7" xfId="27647"/>
    <cellStyle name="Total 4 7 2" xfId="29177"/>
    <cellStyle name="Total 4 7 3" xfId="35876"/>
    <cellStyle name="Total 4 7 4" xfId="22444"/>
    <cellStyle name="Total 4 8" xfId="28049"/>
    <cellStyle name="Total 4 9" xfId="28258"/>
    <cellStyle name="Total 5" xfId="20908"/>
    <cellStyle name="Total 5 10" xfId="28701"/>
    <cellStyle name="Total 5 2" xfId="20909"/>
    <cellStyle name="Total 5 2 2" xfId="26698"/>
    <cellStyle name="Total 5 2 2 2" xfId="30917"/>
    <cellStyle name="Total 5 2 2 2 2" xfId="24123"/>
    <cellStyle name="Total 5 2 2 3" xfId="31196"/>
    <cellStyle name="Total 5 2 2 3 2" xfId="24402"/>
    <cellStyle name="Total 5 2 2 4" xfId="31552"/>
    <cellStyle name="Total 5 2 2 4 2" xfId="24758"/>
    <cellStyle name="Total 5 2 2 5" xfId="32324"/>
    <cellStyle name="Total 5 2 2 5 2" xfId="25528"/>
    <cellStyle name="Total 5 2 2 6" xfId="34555"/>
    <cellStyle name="Total 5 2 2 6 2" xfId="28453"/>
    <cellStyle name="Total 5 2 2 7" xfId="33799"/>
    <cellStyle name="Total 5 2 2 7 2" xfId="36320"/>
    <cellStyle name="Total 5 2 2 8" xfId="30448"/>
    <cellStyle name="Total 5 2 2 9" xfId="23683"/>
    <cellStyle name="Total 5 2 3" xfId="26987"/>
    <cellStyle name="Total 5 2 3 2" xfId="31368"/>
    <cellStyle name="Total 5 2 3 2 2" xfId="24574"/>
    <cellStyle name="Total 5 2 3 3" xfId="31379"/>
    <cellStyle name="Total 5 2 3 3 2" xfId="24585"/>
    <cellStyle name="Total 5 2 3 4" xfId="33035"/>
    <cellStyle name="Total 5 2 3 4 2" xfId="36704"/>
    <cellStyle name="Total 5 2 3 5" xfId="34728"/>
    <cellStyle name="Total 5 2 3 5 2" xfId="28690"/>
    <cellStyle name="Total 5 2 3 6" xfId="33669"/>
    <cellStyle name="Total 5 2 3 6 2" xfId="36819"/>
    <cellStyle name="Total 5 2 3 7" xfId="30338"/>
    <cellStyle name="Total 5 2 3 8" xfId="23575"/>
    <cellStyle name="Total 5 2 4" xfId="27388"/>
    <cellStyle name="Total 5 2 4 2" xfId="35448"/>
    <cellStyle name="Total 5 2 4 3" xfId="37980"/>
    <cellStyle name="Total 5 2 5" xfId="27651"/>
    <cellStyle name="Total 5 2 5 2" xfId="29181"/>
    <cellStyle name="Total 5 2 5 3" xfId="35880"/>
    <cellStyle name="Total 5 2 5 4" xfId="22448"/>
    <cellStyle name="Total 5 2 6" xfId="28053"/>
    <cellStyle name="Total 5 2 7" xfId="28262"/>
    <cellStyle name="Total 5 2 8" xfId="28702"/>
    <cellStyle name="Total 5 3" xfId="20910"/>
    <cellStyle name="Total 5 3 2" xfId="26699"/>
    <cellStyle name="Total 5 3 2 2" xfId="30918"/>
    <cellStyle name="Total 5 3 2 2 2" xfId="24124"/>
    <cellStyle name="Total 5 3 2 3" xfId="31197"/>
    <cellStyle name="Total 5 3 2 3 2" xfId="24403"/>
    <cellStyle name="Total 5 3 2 4" xfId="31551"/>
    <cellStyle name="Total 5 3 2 4 2" xfId="24757"/>
    <cellStyle name="Total 5 3 2 5" xfId="33450"/>
    <cellStyle name="Total 5 3 2 5 2" xfId="36009"/>
    <cellStyle name="Total 5 3 2 6" xfId="34556"/>
    <cellStyle name="Total 5 3 2 6 2" xfId="28454"/>
    <cellStyle name="Total 5 3 2 7" xfId="32123"/>
    <cellStyle name="Total 5 3 2 7 2" xfId="25329"/>
    <cellStyle name="Total 5 3 2 8" xfId="30449"/>
    <cellStyle name="Total 5 3 2 9" xfId="23684"/>
    <cellStyle name="Total 5 3 3" xfId="26988"/>
    <cellStyle name="Total 5 3 3 2" xfId="31369"/>
    <cellStyle name="Total 5 3 3 2 2" xfId="24575"/>
    <cellStyle name="Total 5 3 3 3" xfId="31378"/>
    <cellStyle name="Total 5 3 3 3 2" xfId="24584"/>
    <cellStyle name="Total 5 3 3 4" xfId="32538"/>
    <cellStyle name="Total 5 3 3 4 2" xfId="25819"/>
    <cellStyle name="Total 5 3 3 5" xfId="34729"/>
    <cellStyle name="Total 5 3 3 5 2" xfId="28708"/>
    <cellStyle name="Total 5 3 3 6" xfId="33802"/>
    <cellStyle name="Total 5 3 3 6 2" xfId="36992"/>
    <cellStyle name="Total 5 3 3 7" xfId="30339"/>
    <cellStyle name="Total 5 3 3 8" xfId="23576"/>
    <cellStyle name="Total 5 3 4" xfId="27389"/>
    <cellStyle name="Total 5 3 4 2" xfId="35449"/>
    <cellStyle name="Total 5 3 4 3" xfId="37981"/>
    <cellStyle name="Total 5 3 5" xfId="27652"/>
    <cellStyle name="Total 5 3 5 2" xfId="29182"/>
    <cellStyle name="Total 5 3 5 3" xfId="35881"/>
    <cellStyle name="Total 5 3 5 4" xfId="22449"/>
    <cellStyle name="Total 5 3 6" xfId="28054"/>
    <cellStyle name="Total 5 3 7" xfId="28263"/>
    <cellStyle name="Total 5 3 8" xfId="28703"/>
    <cellStyle name="Total 5 4" xfId="26697"/>
    <cellStyle name="Total 5 4 2" xfId="30916"/>
    <cellStyle name="Total 5 4 2 2" xfId="24122"/>
    <cellStyle name="Total 5 4 3" xfId="31195"/>
    <cellStyle name="Total 5 4 3 2" xfId="24401"/>
    <cellStyle name="Total 5 4 4" xfId="31553"/>
    <cellStyle name="Total 5 4 4 2" xfId="24759"/>
    <cellStyle name="Total 5 4 5" xfId="33902"/>
    <cellStyle name="Total 5 4 5 2" xfId="36948"/>
    <cellStyle name="Total 5 4 6" xfId="34554"/>
    <cellStyle name="Total 5 4 6 2" xfId="28452"/>
    <cellStyle name="Total 5 4 7" xfId="32147"/>
    <cellStyle name="Total 5 4 7 2" xfId="25353"/>
    <cellStyle name="Total 5 4 8" xfId="30447"/>
    <cellStyle name="Total 5 4 9" xfId="23682"/>
    <cellStyle name="Total 5 5" xfId="26986"/>
    <cellStyle name="Total 5 5 2" xfId="31367"/>
    <cellStyle name="Total 5 5 2 2" xfId="24573"/>
    <cellStyle name="Total 5 5 3" xfId="31380"/>
    <cellStyle name="Total 5 5 3 2" xfId="24586"/>
    <cellStyle name="Total 5 5 4" xfId="32542"/>
    <cellStyle name="Total 5 5 4 2" xfId="25823"/>
    <cellStyle name="Total 5 5 5" xfId="34727"/>
    <cellStyle name="Total 5 5 5 2" xfId="28685"/>
    <cellStyle name="Total 5 5 6" xfId="32562"/>
    <cellStyle name="Total 5 5 6 2" xfId="37156"/>
    <cellStyle name="Total 5 5 7" xfId="30337"/>
    <cellStyle name="Total 5 5 8" xfId="23574"/>
    <cellStyle name="Total 5 6" xfId="27387"/>
    <cellStyle name="Total 5 6 2" xfId="35447"/>
    <cellStyle name="Total 5 6 3" xfId="37979"/>
    <cellStyle name="Total 5 7" xfId="27650"/>
    <cellStyle name="Total 5 7 2" xfId="29180"/>
    <cellStyle name="Total 5 7 3" xfId="35879"/>
    <cellStyle name="Total 5 7 4" xfId="22447"/>
    <cellStyle name="Total 5 8" xfId="28052"/>
    <cellStyle name="Total 5 9" xfId="28261"/>
    <cellStyle name="Total 6" xfId="20911"/>
    <cellStyle name="Total 6 10" xfId="28704"/>
    <cellStyle name="Total 6 2" xfId="20912"/>
    <cellStyle name="Total 6 2 2" xfId="26701"/>
    <cellStyle name="Total 6 2 2 2" xfId="30920"/>
    <cellStyle name="Total 6 2 2 2 2" xfId="24126"/>
    <cellStyle name="Total 6 2 2 3" xfId="31199"/>
    <cellStyle name="Total 6 2 2 3 2" xfId="24405"/>
    <cellStyle name="Total 6 2 2 4" xfId="31549"/>
    <cellStyle name="Total 6 2 2 4 2" xfId="24755"/>
    <cellStyle name="Total 6 2 2 5" xfId="33831"/>
    <cellStyle name="Total 6 2 2 5 2" xfId="35902"/>
    <cellStyle name="Total 6 2 2 6" xfId="34558"/>
    <cellStyle name="Total 6 2 2 6 2" xfId="28456"/>
    <cellStyle name="Total 6 2 2 7" xfId="32455"/>
    <cellStyle name="Total 6 2 2 7 2" xfId="25656"/>
    <cellStyle name="Total 6 2 2 8" xfId="30451"/>
    <cellStyle name="Total 6 2 2 9" xfId="23686"/>
    <cellStyle name="Total 6 2 3" xfId="26990"/>
    <cellStyle name="Total 6 2 3 2" xfId="31371"/>
    <cellStyle name="Total 6 2 3 2 2" xfId="24577"/>
    <cellStyle name="Total 6 2 3 3" xfId="31376"/>
    <cellStyle name="Total 6 2 3 3 2" xfId="24582"/>
    <cellStyle name="Total 6 2 3 4" xfId="33458"/>
    <cellStyle name="Total 6 2 3 4 2" xfId="35925"/>
    <cellStyle name="Total 6 2 3 5" xfId="34731"/>
    <cellStyle name="Total 6 2 3 5 2" xfId="28710"/>
    <cellStyle name="Total 6 2 3 6" xfId="32206"/>
    <cellStyle name="Total 6 2 3 6 2" xfId="25412"/>
    <cellStyle name="Total 6 2 3 7" xfId="30341"/>
    <cellStyle name="Total 6 2 3 8" xfId="23578"/>
    <cellStyle name="Total 6 2 4" xfId="27391"/>
    <cellStyle name="Total 6 2 4 2" xfId="35451"/>
    <cellStyle name="Total 6 2 4 3" xfId="37983"/>
    <cellStyle name="Total 6 2 5" xfId="27654"/>
    <cellStyle name="Total 6 2 5 2" xfId="29184"/>
    <cellStyle name="Total 6 2 5 3" xfId="35883"/>
    <cellStyle name="Total 6 2 5 4" xfId="22451"/>
    <cellStyle name="Total 6 2 6" xfId="28056"/>
    <cellStyle name="Total 6 2 7" xfId="28265"/>
    <cellStyle name="Total 6 2 8" xfId="28705"/>
    <cellStyle name="Total 6 3" xfId="20913"/>
    <cellStyle name="Total 6 3 2" xfId="26702"/>
    <cellStyle name="Total 6 3 2 2" xfId="30921"/>
    <cellStyle name="Total 6 3 2 2 2" xfId="24127"/>
    <cellStyle name="Total 6 3 2 3" xfId="31200"/>
    <cellStyle name="Total 6 3 2 3 2" xfId="24406"/>
    <cellStyle name="Total 6 3 2 4" xfId="31548"/>
    <cellStyle name="Total 6 3 2 4 2" xfId="24754"/>
    <cellStyle name="Total 6 3 2 5" xfId="33583"/>
    <cellStyle name="Total 6 3 2 5 2" xfId="36228"/>
    <cellStyle name="Total 6 3 2 6" xfId="34559"/>
    <cellStyle name="Total 6 3 2 6 2" xfId="28457"/>
    <cellStyle name="Total 6 3 2 7" xfId="33099"/>
    <cellStyle name="Total 6 3 2 7 2" xfId="36032"/>
    <cellStyle name="Total 6 3 2 8" xfId="30452"/>
    <cellStyle name="Total 6 3 2 9" xfId="23687"/>
    <cellStyle name="Total 6 3 3" xfId="26991"/>
    <cellStyle name="Total 6 3 3 2" xfId="31372"/>
    <cellStyle name="Total 6 3 3 2 2" xfId="24578"/>
    <cellStyle name="Total 6 3 3 3" xfId="31375"/>
    <cellStyle name="Total 6 3 3 3 2" xfId="24581"/>
    <cellStyle name="Total 6 3 3 4" xfId="33586"/>
    <cellStyle name="Total 6 3 3 4 2" xfId="26439"/>
    <cellStyle name="Total 6 3 3 5" xfId="34732"/>
    <cellStyle name="Total 6 3 3 5 2" xfId="28711"/>
    <cellStyle name="Total 6 3 3 6" xfId="33798"/>
    <cellStyle name="Total 6 3 3 6 2" xfId="36720"/>
    <cellStyle name="Total 6 3 3 7" xfId="30342"/>
    <cellStyle name="Total 6 3 3 8" xfId="23579"/>
    <cellStyle name="Total 6 3 4" xfId="27392"/>
    <cellStyle name="Total 6 3 4 2" xfId="35452"/>
    <cellStyle name="Total 6 3 4 3" xfId="37984"/>
    <cellStyle name="Total 6 3 5" xfId="27655"/>
    <cellStyle name="Total 6 3 5 2" xfId="29185"/>
    <cellStyle name="Total 6 3 5 3" xfId="35884"/>
    <cellStyle name="Total 6 3 5 4" xfId="22452"/>
    <cellStyle name="Total 6 3 6" xfId="28057"/>
    <cellStyle name="Total 6 3 7" xfId="28266"/>
    <cellStyle name="Total 6 3 8" xfId="28706"/>
    <cellStyle name="Total 6 4" xfId="26700"/>
    <cellStyle name="Total 6 4 2" xfId="30919"/>
    <cellStyle name="Total 6 4 2 2" xfId="24125"/>
    <cellStyle name="Total 6 4 3" xfId="31198"/>
    <cellStyle name="Total 6 4 3 2" xfId="24404"/>
    <cellStyle name="Total 6 4 4" xfId="31550"/>
    <cellStyle name="Total 6 4 4 2" xfId="24756"/>
    <cellStyle name="Total 6 4 5" xfId="33202"/>
    <cellStyle name="Total 6 4 5 2" xfId="36513"/>
    <cellStyle name="Total 6 4 6" xfId="34557"/>
    <cellStyle name="Total 6 4 6 2" xfId="28455"/>
    <cellStyle name="Total 6 4 7" xfId="33695"/>
    <cellStyle name="Total 6 4 7 2" xfId="36326"/>
    <cellStyle name="Total 6 4 8" xfId="30450"/>
    <cellStyle name="Total 6 4 9" xfId="23685"/>
    <cellStyle name="Total 6 5" xfId="26989"/>
    <cellStyle name="Total 6 5 2" xfId="31370"/>
    <cellStyle name="Total 6 5 2 2" xfId="24576"/>
    <cellStyle name="Total 6 5 3" xfId="31377"/>
    <cellStyle name="Total 6 5 3 2" xfId="24583"/>
    <cellStyle name="Total 6 5 4" xfId="32359"/>
    <cellStyle name="Total 6 5 4 2" xfId="25563"/>
    <cellStyle name="Total 6 5 5" xfId="34730"/>
    <cellStyle name="Total 6 5 5 2" xfId="28709"/>
    <cellStyle name="Total 6 5 6" xfId="32671"/>
    <cellStyle name="Total 6 5 6 2" xfId="26099"/>
    <cellStyle name="Total 6 5 7" xfId="30340"/>
    <cellStyle name="Total 6 5 8" xfId="23577"/>
    <cellStyle name="Total 6 6" xfId="27390"/>
    <cellStyle name="Total 6 6 2" xfId="35450"/>
    <cellStyle name="Total 6 6 3" xfId="37982"/>
    <cellStyle name="Total 6 7" xfId="27653"/>
    <cellStyle name="Total 6 7 2" xfId="29183"/>
    <cellStyle name="Total 6 7 3" xfId="35882"/>
    <cellStyle name="Total 6 7 4" xfId="22450"/>
    <cellStyle name="Total 6 8" xfId="28055"/>
    <cellStyle name="Total 6 9" xfId="28264"/>
    <cellStyle name="Total 7" xfId="20914"/>
    <cellStyle name="Total 7 2" xfId="26703"/>
    <cellStyle name="Total 7 2 2" xfId="30922"/>
    <cellStyle name="Total 7 2 2 2" xfId="24128"/>
    <cellStyle name="Total 7 2 3" xfId="31201"/>
    <cellStyle name="Total 7 2 3 2" xfId="24407"/>
    <cellStyle name="Total 7 2 4" xfId="31547"/>
    <cellStyle name="Total 7 2 4 2" xfId="24753"/>
    <cellStyle name="Total 7 2 5" xfId="33875"/>
    <cellStyle name="Total 7 2 5 2" xfId="36286"/>
    <cellStyle name="Total 7 2 6" xfId="34560"/>
    <cellStyle name="Total 7 2 6 2" xfId="28458"/>
    <cellStyle name="Total 7 2 7" xfId="32253"/>
    <cellStyle name="Total 7 2 7 2" xfId="25458"/>
    <cellStyle name="Total 7 2 8" xfId="30453"/>
    <cellStyle name="Total 7 2 9" xfId="23688"/>
    <cellStyle name="Total 7 3" xfId="26992"/>
    <cellStyle name="Total 7 3 2" xfId="31373"/>
    <cellStyle name="Total 7 3 2 2" xfId="24579"/>
    <cellStyle name="Total 7 3 3" xfId="31374"/>
    <cellStyle name="Total 7 3 3 2" xfId="24580"/>
    <cellStyle name="Total 7 3 4" xfId="32220"/>
    <cellStyle name="Total 7 3 4 2" xfId="25426"/>
    <cellStyle name="Total 7 3 5" xfId="34733"/>
    <cellStyle name="Total 7 3 5 2" xfId="28712"/>
    <cellStyle name="Total 7 3 6" xfId="33806"/>
    <cellStyle name="Total 7 3 6 2" xfId="36070"/>
    <cellStyle name="Total 7 3 7" xfId="30343"/>
    <cellStyle name="Total 7 3 8" xfId="23580"/>
    <cellStyle name="Total 7 4" xfId="27393"/>
    <cellStyle name="Total 7 4 2" xfId="35453"/>
    <cellStyle name="Total 7 4 3" xfId="37985"/>
    <cellStyle name="Total 7 5" xfId="27656"/>
    <cellStyle name="Total 7 5 2" xfId="29186"/>
    <cellStyle name="Total 7 5 3" xfId="35885"/>
    <cellStyle name="Total 7 5 4" xfId="22453"/>
    <cellStyle name="Total 7 6" xfId="28058"/>
    <cellStyle name="Total 7 7" xfId="28267"/>
    <cellStyle name="Total 7 8" xfId="28707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8.137.80\accounting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3" sqref="C3"/>
    </sheetView>
  </sheetViews>
  <sheetFormatPr defaultColWidth="9.1796875" defaultRowHeight="14"/>
  <cols>
    <col min="1" max="1" width="10.26953125" style="4" customWidth="1"/>
    <col min="2" max="2" width="134.7265625" style="5" bestFit="1" customWidth="1"/>
    <col min="3" max="3" width="39.453125" style="5" customWidth="1"/>
    <col min="4" max="6" width="9.1796875" style="5"/>
    <col min="7" max="7" width="25" style="5" customWidth="1"/>
    <col min="8" max="16384" width="9.1796875" style="5"/>
  </cols>
  <sheetData>
    <row r="1" spans="1:3">
      <c r="A1" s="169"/>
      <c r="B1" s="216" t="s">
        <v>350</v>
      </c>
      <c r="C1" s="169"/>
    </row>
    <row r="2" spans="1:3">
      <c r="A2" s="217">
        <v>1</v>
      </c>
      <c r="B2" s="365" t="s">
        <v>492</v>
      </c>
      <c r="C2" s="524" t="s">
        <v>497</v>
      </c>
    </row>
    <row r="3" spans="1:3">
      <c r="A3" s="217">
        <v>2</v>
      </c>
      <c r="B3" s="366" t="s">
        <v>347</v>
      </c>
      <c r="C3" s="523" t="str">
        <f>'6. Administrators-shareholders'!B6</f>
        <v>Altan GULER</v>
      </c>
    </row>
    <row r="4" spans="1:3">
      <c r="A4" s="217">
        <v>3</v>
      </c>
      <c r="B4" s="367" t="s">
        <v>351</v>
      </c>
      <c r="C4" s="523" t="str">
        <f>'6. Administrators-shareholders'!B18</f>
        <v>Omer AYDIN</v>
      </c>
    </row>
    <row r="5" spans="1:3">
      <c r="A5" s="218">
        <v>4</v>
      </c>
      <c r="B5" s="368" t="s">
        <v>348</v>
      </c>
      <c r="C5" s="523" t="s">
        <v>498</v>
      </c>
    </row>
    <row r="6" spans="1:3" s="219" customFormat="1" ht="45.75" customHeight="1">
      <c r="A6" s="550" t="s">
        <v>425</v>
      </c>
      <c r="B6" s="551"/>
      <c r="C6" s="551"/>
    </row>
    <row r="7" spans="1:3">
      <c r="A7" s="220" t="s">
        <v>30</v>
      </c>
      <c r="B7" s="216" t="s">
        <v>349</v>
      </c>
    </row>
    <row r="8" spans="1:3">
      <c r="A8" s="169">
        <v>1</v>
      </c>
      <c r="B8" s="262" t="s">
        <v>21</v>
      </c>
    </row>
    <row r="9" spans="1:3">
      <c r="A9" s="169">
        <v>2</v>
      </c>
      <c r="B9" s="263" t="s">
        <v>22</v>
      </c>
    </row>
    <row r="10" spans="1:3">
      <c r="A10" s="169">
        <v>3</v>
      </c>
      <c r="B10" s="263" t="s">
        <v>23</v>
      </c>
    </row>
    <row r="11" spans="1:3">
      <c r="A11" s="169">
        <v>4</v>
      </c>
      <c r="B11" s="263" t="s">
        <v>24</v>
      </c>
      <c r="C11" s="100"/>
    </row>
    <row r="12" spans="1:3">
      <c r="A12" s="169">
        <v>5</v>
      </c>
      <c r="B12" s="263" t="s">
        <v>25</v>
      </c>
    </row>
    <row r="13" spans="1:3">
      <c r="A13" s="169">
        <v>6</v>
      </c>
      <c r="B13" s="264" t="s">
        <v>358</v>
      </c>
    </row>
    <row r="14" spans="1:3">
      <c r="A14" s="169">
        <v>7</v>
      </c>
      <c r="B14" s="263" t="s">
        <v>352</v>
      </c>
    </row>
    <row r="15" spans="1:3">
      <c r="A15" s="169">
        <v>8</v>
      </c>
      <c r="B15" s="263" t="s">
        <v>353</v>
      </c>
    </row>
    <row r="16" spans="1:3">
      <c r="A16" s="169">
        <v>9</v>
      </c>
      <c r="B16" s="263" t="s">
        <v>26</v>
      </c>
    </row>
    <row r="17" spans="1:2">
      <c r="A17" s="364" t="s">
        <v>424</v>
      </c>
      <c r="B17" s="363" t="s">
        <v>411</v>
      </c>
    </row>
    <row r="18" spans="1:2">
      <c r="A18" s="169">
        <v>10</v>
      </c>
      <c r="B18" s="263" t="s">
        <v>27</v>
      </c>
    </row>
    <row r="19" spans="1:2">
      <c r="A19" s="169">
        <v>11</v>
      </c>
      <c r="B19" s="264" t="s">
        <v>354</v>
      </c>
    </row>
    <row r="20" spans="1:2">
      <c r="A20" s="169">
        <v>12</v>
      </c>
      <c r="B20" s="264" t="s">
        <v>28</v>
      </c>
    </row>
    <row r="21" spans="1:2">
      <c r="A21" s="414">
        <v>13</v>
      </c>
      <c r="B21" s="415" t="s">
        <v>355</v>
      </c>
    </row>
    <row r="22" spans="1:2">
      <c r="A22" s="414">
        <v>14</v>
      </c>
      <c r="B22" s="416" t="s">
        <v>382</v>
      </c>
    </row>
    <row r="23" spans="1:2">
      <c r="A23" s="417">
        <v>15</v>
      </c>
      <c r="B23" s="418" t="s">
        <v>29</v>
      </c>
    </row>
    <row r="24" spans="1:2">
      <c r="A24" s="417">
        <v>15.1</v>
      </c>
      <c r="B24" s="419" t="s">
        <v>438</v>
      </c>
    </row>
    <row r="25" spans="1:2">
      <c r="A25" s="103"/>
      <c r="B25" s="16"/>
    </row>
    <row r="26" spans="1:2">
      <c r="A26" s="103"/>
      <c r="B26" s="16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D2" sqref="D2"/>
      <selection pane="topRight" activeCell="D2" sqref="D2"/>
      <selection pane="bottomLeft" activeCell="D2" sqref="D2"/>
      <selection pane="bottomRight" activeCell="C6" sqref="C6:C52"/>
    </sheetView>
  </sheetViews>
  <sheetFormatPr defaultColWidth="9.1796875" defaultRowHeight="12.5"/>
  <cols>
    <col min="1" max="1" width="9.54296875" style="103" bestFit="1" customWidth="1"/>
    <col min="2" max="2" width="132.453125" style="4" customWidth="1"/>
    <col min="3" max="3" width="18.453125" style="4" customWidth="1"/>
    <col min="4" max="16384" width="9.1796875" style="4"/>
  </cols>
  <sheetData>
    <row r="1" spans="1:3">
      <c r="A1" s="2" t="s">
        <v>31</v>
      </c>
      <c r="B1" s="3" t="str">
        <f>'Info '!C2</f>
        <v>JSC ZIRAAT BANK GEORGIA</v>
      </c>
    </row>
    <row r="2" spans="1:3" s="90" customFormat="1" ht="15.75" customHeight="1">
      <c r="A2" s="90" t="s">
        <v>32</v>
      </c>
      <c r="B2" s="547">
        <f>'1. key ratios '!B2</f>
        <v>44104</v>
      </c>
    </row>
    <row r="3" spans="1:3" s="90" customFormat="1" ht="15.75" customHeight="1"/>
    <row r="4" spans="1:3" ht="13.5" thickBot="1">
      <c r="A4" s="103" t="s">
        <v>251</v>
      </c>
      <c r="B4" s="150" t="s">
        <v>250</v>
      </c>
    </row>
    <row r="5" spans="1:3" ht="13">
      <c r="A5" s="104" t="s">
        <v>6</v>
      </c>
      <c r="B5" s="105"/>
      <c r="C5" s="106" t="s">
        <v>74</v>
      </c>
    </row>
    <row r="6" spans="1:3" ht="13">
      <c r="A6" s="107">
        <v>1</v>
      </c>
      <c r="B6" s="108" t="s">
        <v>249</v>
      </c>
      <c r="C6" s="109">
        <v>56239049.175800003</v>
      </c>
    </row>
    <row r="7" spans="1:3">
      <c r="A7" s="107">
        <v>2</v>
      </c>
      <c r="B7" s="110" t="s">
        <v>248</v>
      </c>
      <c r="C7" s="111">
        <v>50000000</v>
      </c>
    </row>
    <row r="8" spans="1:3">
      <c r="A8" s="107">
        <v>3</v>
      </c>
      <c r="B8" s="112" t="s">
        <v>247</v>
      </c>
      <c r="C8" s="111"/>
    </row>
    <row r="9" spans="1:3">
      <c r="A9" s="107">
        <v>4</v>
      </c>
      <c r="B9" s="112" t="s">
        <v>246</v>
      </c>
      <c r="C9" s="111"/>
    </row>
    <row r="10" spans="1:3">
      <c r="A10" s="107">
        <v>5</v>
      </c>
      <c r="B10" s="112" t="s">
        <v>245</v>
      </c>
      <c r="C10" s="111"/>
    </row>
    <row r="11" spans="1:3">
      <c r="A11" s="107">
        <v>6</v>
      </c>
      <c r="B11" s="113" t="s">
        <v>244</v>
      </c>
      <c r="C11" s="111">
        <v>6239049.1758000003</v>
      </c>
    </row>
    <row r="12" spans="1:3" s="75" customFormat="1" ht="13">
      <c r="A12" s="107">
        <v>7</v>
      </c>
      <c r="B12" s="108" t="s">
        <v>243</v>
      </c>
      <c r="C12" s="114">
        <v>603325.30000000005</v>
      </c>
    </row>
    <row r="13" spans="1:3" s="75" customFormat="1">
      <c r="A13" s="107">
        <v>8</v>
      </c>
      <c r="B13" s="115" t="s">
        <v>242</v>
      </c>
      <c r="C13" s="116"/>
    </row>
    <row r="14" spans="1:3" s="75" customFormat="1" ht="25">
      <c r="A14" s="107">
        <v>9</v>
      </c>
      <c r="B14" s="117" t="s">
        <v>241</v>
      </c>
      <c r="C14" s="116"/>
    </row>
    <row r="15" spans="1:3" s="75" customFormat="1">
      <c r="A15" s="107">
        <v>10</v>
      </c>
      <c r="B15" s="118" t="s">
        <v>240</v>
      </c>
      <c r="C15" s="116">
        <v>603325.30000000005</v>
      </c>
    </row>
    <row r="16" spans="1:3" s="75" customFormat="1">
      <c r="A16" s="107">
        <v>11</v>
      </c>
      <c r="B16" s="119" t="s">
        <v>239</v>
      </c>
      <c r="C16" s="116"/>
    </row>
    <row r="17" spans="1:3" s="75" customFormat="1">
      <c r="A17" s="107">
        <v>12</v>
      </c>
      <c r="B17" s="118" t="s">
        <v>238</v>
      </c>
      <c r="C17" s="116"/>
    </row>
    <row r="18" spans="1:3" s="75" customFormat="1">
      <c r="A18" s="107">
        <v>13</v>
      </c>
      <c r="B18" s="118" t="s">
        <v>237</v>
      </c>
      <c r="C18" s="116"/>
    </row>
    <row r="19" spans="1:3" s="75" customFormat="1">
      <c r="A19" s="107">
        <v>14</v>
      </c>
      <c r="B19" s="118" t="s">
        <v>236</v>
      </c>
      <c r="C19" s="116"/>
    </row>
    <row r="20" spans="1:3" s="75" customFormat="1">
      <c r="A20" s="107">
        <v>15</v>
      </c>
      <c r="B20" s="118" t="s">
        <v>235</v>
      </c>
      <c r="C20" s="116"/>
    </row>
    <row r="21" spans="1:3" s="75" customFormat="1" ht="25">
      <c r="A21" s="107">
        <v>16</v>
      </c>
      <c r="B21" s="117" t="s">
        <v>234</v>
      </c>
      <c r="C21" s="116"/>
    </row>
    <row r="22" spans="1:3" s="75" customFormat="1">
      <c r="A22" s="107">
        <v>17</v>
      </c>
      <c r="B22" s="120" t="s">
        <v>233</v>
      </c>
      <c r="C22" s="116"/>
    </row>
    <row r="23" spans="1:3" s="75" customFormat="1">
      <c r="A23" s="107">
        <v>18</v>
      </c>
      <c r="B23" s="117" t="s">
        <v>232</v>
      </c>
      <c r="C23" s="116">
        <v>0</v>
      </c>
    </row>
    <row r="24" spans="1:3" s="75" customFormat="1" ht="25">
      <c r="A24" s="107">
        <v>19</v>
      </c>
      <c r="B24" s="117" t="s">
        <v>209</v>
      </c>
      <c r="C24" s="116">
        <v>0</v>
      </c>
    </row>
    <row r="25" spans="1:3" s="75" customFormat="1">
      <c r="A25" s="107">
        <v>20</v>
      </c>
      <c r="B25" s="121" t="s">
        <v>231</v>
      </c>
      <c r="C25" s="116">
        <v>0</v>
      </c>
    </row>
    <row r="26" spans="1:3" s="75" customFormat="1">
      <c r="A26" s="107">
        <v>21</v>
      </c>
      <c r="B26" s="121" t="s">
        <v>230</v>
      </c>
      <c r="C26" s="116">
        <v>0</v>
      </c>
    </row>
    <row r="27" spans="1:3" s="75" customFormat="1">
      <c r="A27" s="107">
        <v>22</v>
      </c>
      <c r="B27" s="121" t="s">
        <v>229</v>
      </c>
      <c r="C27" s="116">
        <v>0</v>
      </c>
    </row>
    <row r="28" spans="1:3" s="75" customFormat="1" ht="13">
      <c r="A28" s="107">
        <v>23</v>
      </c>
      <c r="B28" s="122" t="s">
        <v>228</v>
      </c>
      <c r="C28" s="114">
        <v>55635723.875800006</v>
      </c>
    </row>
    <row r="29" spans="1:3" s="75" customFormat="1" ht="13">
      <c r="A29" s="123"/>
      <c r="B29" s="124"/>
      <c r="C29" s="116"/>
    </row>
    <row r="30" spans="1:3" s="75" customFormat="1" ht="13">
      <c r="A30" s="123">
        <v>24</v>
      </c>
      <c r="B30" s="122" t="s">
        <v>227</v>
      </c>
      <c r="C30" s="114">
        <v>0</v>
      </c>
    </row>
    <row r="31" spans="1:3" s="75" customFormat="1">
      <c r="A31" s="123">
        <v>25</v>
      </c>
      <c r="B31" s="112" t="s">
        <v>226</v>
      </c>
      <c r="C31" s="125">
        <v>0</v>
      </c>
    </row>
    <row r="32" spans="1:3" s="75" customFormat="1">
      <c r="A32" s="123">
        <v>26</v>
      </c>
      <c r="B32" s="126" t="s">
        <v>308</v>
      </c>
      <c r="C32" s="116"/>
    </row>
    <row r="33" spans="1:3" s="75" customFormat="1">
      <c r="A33" s="123">
        <v>27</v>
      </c>
      <c r="B33" s="126" t="s">
        <v>225</v>
      </c>
      <c r="C33" s="116"/>
    </row>
    <row r="34" spans="1:3" s="75" customFormat="1">
      <c r="A34" s="123">
        <v>28</v>
      </c>
      <c r="B34" s="112" t="s">
        <v>224</v>
      </c>
      <c r="C34" s="116"/>
    </row>
    <row r="35" spans="1:3" s="75" customFormat="1" ht="13">
      <c r="A35" s="123">
        <v>29</v>
      </c>
      <c r="B35" s="122" t="s">
        <v>223</v>
      </c>
      <c r="C35" s="114">
        <v>0</v>
      </c>
    </row>
    <row r="36" spans="1:3" s="75" customFormat="1">
      <c r="A36" s="123">
        <v>30</v>
      </c>
      <c r="B36" s="117" t="s">
        <v>222</v>
      </c>
      <c r="C36" s="116">
        <v>0</v>
      </c>
    </row>
    <row r="37" spans="1:3" s="75" customFormat="1">
      <c r="A37" s="123">
        <v>31</v>
      </c>
      <c r="B37" s="118" t="s">
        <v>221</v>
      </c>
      <c r="C37" s="116">
        <v>0</v>
      </c>
    </row>
    <row r="38" spans="1:3" s="75" customFormat="1">
      <c r="A38" s="123">
        <v>32</v>
      </c>
      <c r="B38" s="117" t="s">
        <v>220</v>
      </c>
      <c r="C38" s="116">
        <v>0</v>
      </c>
    </row>
    <row r="39" spans="1:3" s="75" customFormat="1" ht="25">
      <c r="A39" s="123">
        <v>33</v>
      </c>
      <c r="B39" s="117" t="s">
        <v>209</v>
      </c>
      <c r="C39" s="116">
        <v>0</v>
      </c>
    </row>
    <row r="40" spans="1:3" s="75" customFormat="1">
      <c r="A40" s="123">
        <v>34</v>
      </c>
      <c r="B40" s="121" t="s">
        <v>219</v>
      </c>
      <c r="C40" s="116">
        <v>0</v>
      </c>
    </row>
    <row r="41" spans="1:3" s="75" customFormat="1" ht="13">
      <c r="A41" s="123">
        <v>35</v>
      </c>
      <c r="B41" s="122" t="s">
        <v>218</v>
      </c>
      <c r="C41" s="114">
        <v>0</v>
      </c>
    </row>
    <row r="42" spans="1:3" s="75" customFormat="1" ht="13">
      <c r="A42" s="123"/>
      <c r="B42" s="124"/>
      <c r="C42" s="116"/>
    </row>
    <row r="43" spans="1:3" s="75" customFormat="1" ht="13">
      <c r="A43" s="123">
        <v>36</v>
      </c>
      <c r="B43" s="127" t="s">
        <v>217</v>
      </c>
      <c r="C43" s="114">
        <v>1239500.1216</v>
      </c>
    </row>
    <row r="44" spans="1:3" s="75" customFormat="1">
      <c r="A44" s="123">
        <v>37</v>
      </c>
      <c r="B44" s="112" t="s">
        <v>216</v>
      </c>
      <c r="C44" s="116"/>
    </row>
    <row r="45" spans="1:3" s="75" customFormat="1">
      <c r="A45" s="123">
        <v>38</v>
      </c>
      <c r="B45" s="112" t="s">
        <v>215</v>
      </c>
      <c r="C45" s="116"/>
    </row>
    <row r="46" spans="1:3" s="75" customFormat="1">
      <c r="A46" s="123">
        <v>39</v>
      </c>
      <c r="B46" s="112" t="s">
        <v>214</v>
      </c>
      <c r="C46" s="116">
        <v>1239500.1216</v>
      </c>
    </row>
    <row r="47" spans="1:3" s="75" customFormat="1" ht="13">
      <c r="A47" s="123">
        <v>40</v>
      </c>
      <c r="B47" s="127" t="s">
        <v>213</v>
      </c>
      <c r="C47" s="114">
        <v>0</v>
      </c>
    </row>
    <row r="48" spans="1:3" s="75" customFormat="1">
      <c r="A48" s="123">
        <v>41</v>
      </c>
      <c r="B48" s="117" t="s">
        <v>212</v>
      </c>
      <c r="C48" s="116">
        <v>0</v>
      </c>
    </row>
    <row r="49" spans="1:3" s="75" customFormat="1">
      <c r="A49" s="123">
        <v>42</v>
      </c>
      <c r="B49" s="118" t="s">
        <v>211</v>
      </c>
      <c r="C49" s="116">
        <v>0</v>
      </c>
    </row>
    <row r="50" spans="1:3" s="75" customFormat="1">
      <c r="A50" s="123">
        <v>43</v>
      </c>
      <c r="B50" s="117" t="s">
        <v>210</v>
      </c>
      <c r="C50" s="116">
        <v>0</v>
      </c>
    </row>
    <row r="51" spans="1:3" s="75" customFormat="1" ht="25">
      <c r="A51" s="123">
        <v>44</v>
      </c>
      <c r="B51" s="117" t="s">
        <v>209</v>
      </c>
      <c r="C51" s="116">
        <v>0</v>
      </c>
    </row>
    <row r="52" spans="1:3" s="75" customFormat="1" ht="13.5" thickBot="1">
      <c r="A52" s="128">
        <v>45</v>
      </c>
      <c r="B52" s="129" t="s">
        <v>208</v>
      </c>
      <c r="C52" s="130">
        <v>1239500.1216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E13" sqref="E13"/>
    </sheetView>
  </sheetViews>
  <sheetFormatPr defaultColWidth="9.1796875" defaultRowHeight="13"/>
  <cols>
    <col min="1" max="1" width="9.453125" style="278" bestFit="1" customWidth="1"/>
    <col min="2" max="2" width="59" style="278" customWidth="1"/>
    <col min="3" max="3" width="16.7265625" style="501" bestFit="1" customWidth="1"/>
    <col min="4" max="4" width="13.26953125" style="501" bestFit="1" customWidth="1"/>
    <col min="5" max="16384" width="9.1796875" style="278"/>
  </cols>
  <sheetData>
    <row r="1" spans="1:4" ht="13.5">
      <c r="A1" s="349" t="s">
        <v>31</v>
      </c>
      <c r="B1" s="350" t="str">
        <f>'Info '!C2</f>
        <v>JSC ZIRAAT BANK GEORGIA</v>
      </c>
    </row>
    <row r="2" spans="1:4" s="245" customFormat="1" ht="15.75" customHeight="1">
      <c r="A2" s="245" t="s">
        <v>32</v>
      </c>
      <c r="B2" s="548">
        <f>'1. key ratios '!B2</f>
        <v>44104</v>
      </c>
      <c r="C2" s="500"/>
      <c r="D2" s="500"/>
    </row>
    <row r="3" spans="1:4" s="245" customFormat="1" ht="15.75" customHeight="1">
      <c r="C3" s="500"/>
      <c r="D3" s="500"/>
    </row>
    <row r="4" spans="1:4" ht="13.5" thickBot="1">
      <c r="A4" s="301" t="s">
        <v>410</v>
      </c>
      <c r="B4" s="355" t="s">
        <v>411</v>
      </c>
    </row>
    <row r="5" spans="1:4" s="356" customFormat="1" ht="12.75" customHeight="1">
      <c r="A5" s="412"/>
      <c r="B5" s="413" t="s">
        <v>414</v>
      </c>
      <c r="C5" s="517" t="s">
        <v>412</v>
      </c>
      <c r="D5" s="518" t="s">
        <v>413</v>
      </c>
    </row>
    <row r="6" spans="1:4" s="357" customFormat="1">
      <c r="A6" s="351">
        <v>1</v>
      </c>
      <c r="B6" s="408" t="s">
        <v>415</v>
      </c>
      <c r="C6" s="499"/>
      <c r="D6" s="449"/>
    </row>
    <row r="7" spans="1:4" s="357" customFormat="1">
      <c r="A7" s="352" t="s">
        <v>401</v>
      </c>
      <c r="B7" s="409" t="s">
        <v>416</v>
      </c>
      <c r="C7" s="498">
        <v>4.4999999999999998E-2</v>
      </c>
      <c r="D7" s="611">
        <v>5502425.5307060992</v>
      </c>
    </row>
    <row r="8" spans="1:4" s="357" customFormat="1">
      <c r="A8" s="352" t="s">
        <v>402</v>
      </c>
      <c r="B8" s="409" t="s">
        <v>417</v>
      </c>
      <c r="C8" s="496">
        <v>0.06</v>
      </c>
      <c r="D8" s="611">
        <v>7336567.3742747987</v>
      </c>
    </row>
    <row r="9" spans="1:4" s="357" customFormat="1">
      <c r="A9" s="352" t="s">
        <v>403</v>
      </c>
      <c r="B9" s="409" t="s">
        <v>418</v>
      </c>
      <c r="C9" s="496">
        <v>0.08</v>
      </c>
      <c r="D9" s="611">
        <v>9782089.8323663995</v>
      </c>
    </row>
    <row r="10" spans="1:4" s="357" customFormat="1">
      <c r="A10" s="351" t="s">
        <v>404</v>
      </c>
      <c r="B10" s="408" t="s">
        <v>419</v>
      </c>
      <c r="C10" s="448"/>
      <c r="D10" s="495"/>
    </row>
    <row r="11" spans="1:4" s="358" customFormat="1">
      <c r="A11" s="353" t="s">
        <v>405</v>
      </c>
      <c r="B11" s="407" t="s">
        <v>485</v>
      </c>
      <c r="C11" s="494">
        <v>0</v>
      </c>
      <c r="D11" s="497">
        <v>0</v>
      </c>
    </row>
    <row r="12" spans="1:4" s="358" customFormat="1">
      <c r="A12" s="353" t="s">
        <v>406</v>
      </c>
      <c r="B12" s="407" t="s">
        <v>420</v>
      </c>
      <c r="C12" s="494">
        <v>0</v>
      </c>
      <c r="D12" s="497">
        <v>0</v>
      </c>
    </row>
    <row r="13" spans="1:4" s="358" customFormat="1">
      <c r="A13" s="353" t="s">
        <v>407</v>
      </c>
      <c r="B13" s="407" t="s">
        <v>421</v>
      </c>
      <c r="C13" s="494">
        <v>0</v>
      </c>
      <c r="D13" s="497">
        <v>0</v>
      </c>
    </row>
    <row r="14" spans="1:4" s="358" customFormat="1">
      <c r="A14" s="351" t="s">
        <v>408</v>
      </c>
      <c r="B14" s="408" t="s">
        <v>482</v>
      </c>
      <c r="C14" s="493"/>
      <c r="D14" s="492"/>
    </row>
    <row r="15" spans="1:4" s="358" customFormat="1">
      <c r="A15" s="353">
        <v>3.1</v>
      </c>
      <c r="B15" s="407" t="s">
        <v>426</v>
      </c>
      <c r="C15" s="494">
        <v>7.5639069699487606E-3</v>
      </c>
      <c r="D15" s="611">
        <v>924885.21829626383</v>
      </c>
    </row>
    <row r="16" spans="1:4" s="358" customFormat="1">
      <c r="A16" s="353">
        <v>3.2</v>
      </c>
      <c r="B16" s="407" t="s">
        <v>427</v>
      </c>
      <c r="C16" s="494">
        <v>1.0092865369927505E-2</v>
      </c>
      <c r="D16" s="611">
        <v>1234116.4464326347</v>
      </c>
    </row>
    <row r="17" spans="1:6" s="357" customFormat="1">
      <c r="A17" s="353">
        <v>3.3</v>
      </c>
      <c r="B17" s="407" t="s">
        <v>428</v>
      </c>
      <c r="C17" s="494">
        <v>4.4148063603083029E-2</v>
      </c>
      <c r="D17" s="611">
        <v>5398254.0511297947</v>
      </c>
    </row>
    <row r="18" spans="1:6" s="356" customFormat="1" ht="12.75" customHeight="1">
      <c r="A18" s="410"/>
      <c r="B18" s="411" t="s">
        <v>481</v>
      </c>
      <c r="C18" s="448" t="s">
        <v>412</v>
      </c>
      <c r="D18" s="449" t="s">
        <v>413</v>
      </c>
    </row>
    <row r="19" spans="1:6" s="357" customFormat="1">
      <c r="A19" s="354">
        <v>4</v>
      </c>
      <c r="B19" s="407" t="s">
        <v>422</v>
      </c>
      <c r="C19" s="494">
        <v>5.2563906969948761E-2</v>
      </c>
      <c r="D19" s="611">
        <v>6427310.7490023626</v>
      </c>
    </row>
    <row r="20" spans="1:6" s="357" customFormat="1">
      <c r="A20" s="354">
        <v>5</v>
      </c>
      <c r="B20" s="407" t="s">
        <v>141</v>
      </c>
      <c r="C20" s="494">
        <v>7.0092865369927509E-2</v>
      </c>
      <c r="D20" s="611">
        <v>8570683.8207074348</v>
      </c>
    </row>
    <row r="21" spans="1:6" s="357" customFormat="1" ht="13.5" thickBot="1">
      <c r="A21" s="359" t="s">
        <v>409</v>
      </c>
      <c r="B21" s="360" t="s">
        <v>423</v>
      </c>
      <c r="C21" s="491">
        <v>0.12414806360308303</v>
      </c>
      <c r="D21" s="612">
        <v>15180343.883496193</v>
      </c>
    </row>
    <row r="22" spans="1:6">
      <c r="F22" s="301"/>
    </row>
    <row r="23" spans="1:6" ht="50.5">
      <c r="B23" s="300" t="s">
        <v>484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pane xSplit="1" ySplit="5" topLeftCell="B6" activePane="bottomRight" state="frozen"/>
      <selection activeCell="D2" sqref="D2"/>
      <selection pane="topRight" activeCell="D2" sqref="D2"/>
      <selection pane="bottomLeft" activeCell="D2" sqref="D2"/>
      <selection pane="bottomRight" activeCell="B8" sqref="B8"/>
    </sheetView>
  </sheetViews>
  <sheetFormatPr defaultColWidth="9.1796875" defaultRowHeight="14"/>
  <cols>
    <col min="1" max="1" width="10.7265625" style="4" customWidth="1"/>
    <col min="2" max="2" width="62.7265625" style="4" customWidth="1"/>
    <col min="3" max="3" width="36" style="520" customWidth="1"/>
    <col min="4" max="4" width="32.26953125" style="4" customWidth="1"/>
    <col min="5" max="5" width="9.1796875" style="503"/>
    <col min="6" max="16384" width="9.1796875" style="5"/>
  </cols>
  <sheetData>
    <row r="1" spans="1:6">
      <c r="A1" s="2" t="s">
        <v>31</v>
      </c>
      <c r="B1" s="3" t="str">
        <f>'Info '!C2</f>
        <v>JSC ZIRAAT BANK GEORGIA</v>
      </c>
      <c r="E1" s="4"/>
      <c r="F1" s="4"/>
    </row>
    <row r="2" spans="1:6" s="90" customFormat="1" ht="15.75" customHeight="1">
      <c r="A2" s="2" t="s">
        <v>32</v>
      </c>
      <c r="B2" s="547">
        <f>'1. key ratios '!B2</f>
        <v>44104</v>
      </c>
      <c r="C2" s="486"/>
    </row>
    <row r="3" spans="1:6" s="90" customFormat="1" ht="15.75" customHeight="1">
      <c r="A3" s="131"/>
      <c r="C3" s="486"/>
    </row>
    <row r="4" spans="1:6" s="90" customFormat="1" ht="15.75" customHeight="1" thickBot="1">
      <c r="A4" s="90" t="s">
        <v>87</v>
      </c>
      <c r="B4" s="237" t="s">
        <v>292</v>
      </c>
      <c r="C4" s="486"/>
      <c r="D4" s="43" t="s">
        <v>74</v>
      </c>
    </row>
    <row r="5" spans="1:6" ht="43.5" customHeight="1">
      <c r="A5" s="132" t="s">
        <v>6</v>
      </c>
      <c r="B5" s="267" t="s">
        <v>346</v>
      </c>
      <c r="C5" s="514" t="s">
        <v>94</v>
      </c>
      <c r="D5" s="133" t="s">
        <v>95</v>
      </c>
    </row>
    <row r="6" spans="1:6">
      <c r="A6" s="96">
        <v>1</v>
      </c>
      <c r="B6" s="134" t="s">
        <v>36</v>
      </c>
      <c r="C6" s="485">
        <v>6409613.9141000006</v>
      </c>
      <c r="D6" s="135"/>
    </row>
    <row r="7" spans="1:6">
      <c r="A7" s="96">
        <v>2</v>
      </c>
      <c r="B7" s="136" t="s">
        <v>37</v>
      </c>
      <c r="C7" s="484">
        <v>30074654.070700005</v>
      </c>
      <c r="D7" s="137"/>
    </row>
    <row r="8" spans="1:6">
      <c r="A8" s="96">
        <v>3</v>
      </c>
      <c r="B8" s="136" t="s">
        <v>38</v>
      </c>
      <c r="C8" s="484">
        <v>5515191.1386000002</v>
      </c>
      <c r="D8" s="137"/>
    </row>
    <row r="9" spans="1:6">
      <c r="A9" s="96">
        <v>4</v>
      </c>
      <c r="B9" s="136" t="s">
        <v>39</v>
      </c>
      <c r="C9" s="484">
        <v>0</v>
      </c>
      <c r="D9" s="137"/>
    </row>
    <row r="10" spans="1:6">
      <c r="A10" s="96">
        <v>5</v>
      </c>
      <c r="B10" s="136" t="s">
        <v>40</v>
      </c>
      <c r="C10" s="484">
        <v>23640539.789999999</v>
      </c>
      <c r="D10" s="137"/>
    </row>
    <row r="11" spans="1:6">
      <c r="A11" s="96">
        <v>6.1</v>
      </c>
      <c r="B11" s="238" t="s">
        <v>41</v>
      </c>
      <c r="C11" s="483">
        <v>51501536.979800001</v>
      </c>
      <c r="D11" s="138"/>
    </row>
    <row r="12" spans="1:6">
      <c r="A12" s="96">
        <v>6.2</v>
      </c>
      <c r="B12" s="239" t="s">
        <v>42</v>
      </c>
      <c r="C12" s="483">
        <v>-3971079.5432000002</v>
      </c>
      <c r="D12" s="138"/>
    </row>
    <row r="13" spans="1:6" s="503" customFormat="1" ht="14.5">
      <c r="A13" s="513" t="s">
        <v>493</v>
      </c>
      <c r="B13" s="490" t="s">
        <v>494</v>
      </c>
      <c r="C13" s="483">
        <v>-671143.45369999995</v>
      </c>
      <c r="D13" s="534" t="s">
        <v>93</v>
      </c>
    </row>
    <row r="14" spans="1:6" s="503" customFormat="1" ht="14.5">
      <c r="A14" s="513" t="s">
        <v>493</v>
      </c>
      <c r="B14" s="490" t="s">
        <v>495</v>
      </c>
      <c r="C14" s="483">
        <v>-139698.19</v>
      </c>
      <c r="D14" s="535"/>
    </row>
    <row r="15" spans="1:6">
      <c r="A15" s="96">
        <v>6</v>
      </c>
      <c r="B15" s="136" t="s">
        <v>43</v>
      </c>
      <c r="C15" s="482">
        <v>47530457.4366</v>
      </c>
      <c r="D15" s="535"/>
    </row>
    <row r="16" spans="1:6">
      <c r="A16" s="96">
        <v>7</v>
      </c>
      <c r="B16" s="136" t="s">
        <v>44</v>
      </c>
      <c r="C16" s="484">
        <v>1962031.6597999998</v>
      </c>
      <c r="D16" s="536"/>
    </row>
    <row r="17" spans="1:4">
      <c r="A17" s="96">
        <v>8</v>
      </c>
      <c r="B17" s="265" t="s">
        <v>204</v>
      </c>
      <c r="C17" s="484">
        <v>68395</v>
      </c>
      <c r="D17" s="536"/>
    </row>
    <row r="18" spans="1:4">
      <c r="A18" s="96">
        <v>9</v>
      </c>
      <c r="B18" s="136" t="s">
        <v>45</v>
      </c>
      <c r="C18" s="484">
        <v>0</v>
      </c>
      <c r="D18" s="536"/>
    </row>
    <row r="19" spans="1:4">
      <c r="A19" s="96">
        <v>9.1</v>
      </c>
      <c r="B19" s="489" t="s">
        <v>89</v>
      </c>
      <c r="C19" s="483"/>
      <c r="D19" s="536"/>
    </row>
    <row r="20" spans="1:4">
      <c r="A20" s="96">
        <v>9.1999999999999993</v>
      </c>
      <c r="B20" s="489" t="s">
        <v>90</v>
      </c>
      <c r="C20" s="483"/>
      <c r="D20" s="536"/>
    </row>
    <row r="21" spans="1:4">
      <c r="A21" s="96">
        <v>9.3000000000000007</v>
      </c>
      <c r="B21" s="488" t="s">
        <v>274</v>
      </c>
      <c r="C21" s="483"/>
      <c r="D21" s="536"/>
    </row>
    <row r="22" spans="1:4">
      <c r="A22" s="96">
        <v>10</v>
      </c>
      <c r="B22" s="136" t="s">
        <v>46</v>
      </c>
      <c r="C22" s="484">
        <v>6708078.3099999996</v>
      </c>
      <c r="D22" s="536"/>
    </row>
    <row r="23" spans="1:4">
      <c r="A23" s="96">
        <v>10.1</v>
      </c>
      <c r="B23" s="489" t="s">
        <v>91</v>
      </c>
      <c r="C23" s="484">
        <v>603325.30000000005</v>
      </c>
      <c r="D23" s="534" t="s">
        <v>93</v>
      </c>
    </row>
    <row r="24" spans="1:4">
      <c r="A24" s="96">
        <v>11</v>
      </c>
      <c r="B24" s="139" t="s">
        <v>47</v>
      </c>
      <c r="C24" s="481">
        <v>1952031.1291999999</v>
      </c>
      <c r="D24" s="537"/>
    </row>
    <row r="25" spans="1:4">
      <c r="A25" s="96">
        <v>12</v>
      </c>
      <c r="B25" s="140" t="s">
        <v>48</v>
      </c>
      <c r="C25" s="480">
        <v>123860992.44899999</v>
      </c>
      <c r="D25" s="538"/>
    </row>
    <row r="26" spans="1:4">
      <c r="A26" s="96">
        <v>13</v>
      </c>
      <c r="B26" s="136" t="s">
        <v>50</v>
      </c>
      <c r="C26" s="479">
        <v>2465850</v>
      </c>
      <c r="D26" s="539"/>
    </row>
    <row r="27" spans="1:4">
      <c r="A27" s="96">
        <v>14</v>
      </c>
      <c r="B27" s="136" t="s">
        <v>51</v>
      </c>
      <c r="C27" s="484">
        <v>39941803.469300002</v>
      </c>
      <c r="D27" s="536"/>
    </row>
    <row r="28" spans="1:4">
      <c r="A28" s="96">
        <v>15</v>
      </c>
      <c r="B28" s="136" t="s">
        <v>52</v>
      </c>
      <c r="C28" s="484">
        <v>14749332.737600001</v>
      </c>
      <c r="D28" s="536"/>
    </row>
    <row r="29" spans="1:4">
      <c r="A29" s="96">
        <v>16</v>
      </c>
      <c r="B29" s="136" t="s">
        <v>53</v>
      </c>
      <c r="C29" s="484">
        <v>6775101.2808999997</v>
      </c>
      <c r="D29" s="536"/>
    </row>
    <row r="30" spans="1:4">
      <c r="A30" s="96">
        <v>17</v>
      </c>
      <c r="B30" s="136" t="s">
        <v>54</v>
      </c>
      <c r="C30" s="484">
        <v>0</v>
      </c>
      <c r="D30" s="536"/>
    </row>
    <row r="31" spans="1:4">
      <c r="A31" s="96">
        <v>18</v>
      </c>
      <c r="B31" s="136" t="s">
        <v>55</v>
      </c>
      <c r="C31" s="484">
        <v>0</v>
      </c>
      <c r="D31" s="536"/>
    </row>
    <row r="32" spans="1:4">
      <c r="A32" s="96">
        <v>19</v>
      </c>
      <c r="B32" s="136" t="s">
        <v>56</v>
      </c>
      <c r="C32" s="484">
        <v>205869.72099999996</v>
      </c>
      <c r="D32" s="536"/>
    </row>
    <row r="33" spans="1:4">
      <c r="A33" s="96">
        <v>20</v>
      </c>
      <c r="B33" s="136" t="s">
        <v>57</v>
      </c>
      <c r="C33" s="484">
        <v>3483988.7236000001</v>
      </c>
      <c r="D33" s="536"/>
    </row>
    <row r="34" spans="1:4" s="503" customFormat="1">
      <c r="A34" s="513">
        <v>20.100000000000001</v>
      </c>
      <c r="B34" s="515" t="s">
        <v>496</v>
      </c>
      <c r="C34" s="481">
        <v>568356.6679</v>
      </c>
      <c r="D34" s="534" t="s">
        <v>93</v>
      </c>
    </row>
    <row r="35" spans="1:4">
      <c r="A35" s="96">
        <v>21</v>
      </c>
      <c r="B35" s="139" t="s">
        <v>58</v>
      </c>
      <c r="C35" s="481">
        <v>0</v>
      </c>
      <c r="D35" s="537"/>
    </row>
    <row r="36" spans="1:4">
      <c r="A36" s="96">
        <v>21.1</v>
      </c>
      <c r="B36" s="487" t="s">
        <v>92</v>
      </c>
      <c r="C36" s="478">
        <v>0</v>
      </c>
      <c r="D36" s="540"/>
    </row>
    <row r="37" spans="1:4">
      <c r="A37" s="96">
        <v>22</v>
      </c>
      <c r="B37" s="140" t="s">
        <v>59</v>
      </c>
      <c r="C37" s="480">
        <v>67621945.932400003</v>
      </c>
      <c r="D37" s="538"/>
    </row>
    <row r="38" spans="1:4">
      <c r="A38" s="96">
        <v>23</v>
      </c>
      <c r="B38" s="139" t="s">
        <v>61</v>
      </c>
      <c r="C38" s="484">
        <v>50000000</v>
      </c>
      <c r="D38" s="534" t="s">
        <v>93</v>
      </c>
    </row>
    <row r="39" spans="1:4">
      <c r="A39" s="96">
        <v>24</v>
      </c>
      <c r="B39" s="139" t="s">
        <v>62</v>
      </c>
      <c r="C39" s="484">
        <v>0</v>
      </c>
      <c r="D39" s="536"/>
    </row>
    <row r="40" spans="1:4">
      <c r="A40" s="96">
        <v>25</v>
      </c>
      <c r="B40" s="139" t="s">
        <v>63</v>
      </c>
      <c r="C40" s="484">
        <v>0</v>
      </c>
      <c r="D40" s="536"/>
    </row>
    <row r="41" spans="1:4">
      <c r="A41" s="96">
        <v>26</v>
      </c>
      <c r="B41" s="139" t="s">
        <v>64</v>
      </c>
      <c r="C41" s="484">
        <v>0</v>
      </c>
      <c r="D41" s="536"/>
    </row>
    <row r="42" spans="1:4">
      <c r="A42" s="96">
        <v>27</v>
      </c>
      <c r="B42" s="139" t="s">
        <v>65</v>
      </c>
      <c r="C42" s="484">
        <v>0</v>
      </c>
      <c r="D42" s="536"/>
    </row>
    <row r="43" spans="1:4">
      <c r="A43" s="96">
        <v>28</v>
      </c>
      <c r="B43" s="139" t="s">
        <v>66</v>
      </c>
      <c r="C43" s="484">
        <v>6239049.1758000003</v>
      </c>
      <c r="D43" s="534" t="s">
        <v>93</v>
      </c>
    </row>
    <row r="44" spans="1:4">
      <c r="A44" s="96">
        <v>29</v>
      </c>
      <c r="B44" s="139" t="s">
        <v>67</v>
      </c>
      <c r="C44" s="484">
        <v>0</v>
      </c>
      <c r="D44" s="534" t="s">
        <v>93</v>
      </c>
    </row>
    <row r="45" spans="1:4" ht="14.5" thickBot="1">
      <c r="A45" s="141">
        <v>30</v>
      </c>
      <c r="B45" s="142" t="s">
        <v>272</v>
      </c>
      <c r="C45" s="477">
        <v>56239049.175800003</v>
      </c>
      <c r="D45" s="14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F5" activePane="bottomRight" state="frozen"/>
      <selection activeCell="D2" sqref="D2"/>
      <selection pane="topRight" activeCell="D2" sqref="D2"/>
      <selection pane="bottomLeft" activeCell="D2" sqref="D2"/>
      <selection pane="bottomRight" activeCell="S22" sqref="S22"/>
    </sheetView>
  </sheetViews>
  <sheetFormatPr defaultColWidth="9.1796875" defaultRowHeight="12.5"/>
  <cols>
    <col min="1" max="1" width="10.54296875" style="4" bestFit="1" customWidth="1"/>
    <col min="2" max="2" width="95" style="4" customWidth="1"/>
    <col min="3" max="3" width="13" style="4" bestFit="1" customWidth="1"/>
    <col min="4" max="4" width="16.453125" style="4" bestFit="1" customWidth="1"/>
    <col min="5" max="5" width="13" style="4" bestFit="1" customWidth="1"/>
    <col min="6" max="6" width="16.453125" style="4" bestFit="1" customWidth="1"/>
    <col min="7" max="7" width="13" style="4" bestFit="1" customWidth="1"/>
    <col min="8" max="8" width="13.26953125" style="4" bestFit="1" customWidth="1"/>
    <col min="9" max="9" width="13" style="4" bestFit="1" customWidth="1"/>
    <col min="10" max="10" width="13.26953125" style="4" bestFit="1" customWidth="1"/>
    <col min="11" max="11" width="13" style="4" bestFit="1" customWidth="1"/>
    <col min="12" max="16" width="13" style="41" bestFit="1" customWidth="1"/>
    <col min="17" max="17" width="14.7265625" style="41" customWidth="1"/>
    <col min="18" max="18" width="13" style="41" bestFit="1" customWidth="1"/>
    <col min="19" max="19" width="34.81640625" style="41" customWidth="1"/>
    <col min="20" max="16384" width="9.1796875" style="41"/>
  </cols>
  <sheetData>
    <row r="1" spans="1:19">
      <c r="A1" s="2" t="s">
        <v>31</v>
      </c>
      <c r="B1" s="4" t="str">
        <f>'Info '!C2</f>
        <v>JSC ZIRAAT BANK GEORGIA</v>
      </c>
    </row>
    <row r="2" spans="1:19">
      <c r="A2" s="2" t="s">
        <v>32</v>
      </c>
      <c r="B2" s="544">
        <f>'1. key ratios '!B2</f>
        <v>44104</v>
      </c>
    </row>
    <row r="4" spans="1:19" ht="26.5" thickBot="1">
      <c r="A4" s="4" t="s">
        <v>254</v>
      </c>
      <c r="B4" s="287" t="s">
        <v>380</v>
      </c>
    </row>
    <row r="5" spans="1:19" s="275" customFormat="1" ht="13">
      <c r="A5" s="270"/>
      <c r="B5" s="271"/>
      <c r="C5" s="272" t="s">
        <v>0</v>
      </c>
      <c r="D5" s="272" t="s">
        <v>1</v>
      </c>
      <c r="E5" s="272" t="s">
        <v>2</v>
      </c>
      <c r="F5" s="272" t="s">
        <v>3</v>
      </c>
      <c r="G5" s="272" t="s">
        <v>4</v>
      </c>
      <c r="H5" s="272" t="s">
        <v>5</v>
      </c>
      <c r="I5" s="272" t="s">
        <v>8</v>
      </c>
      <c r="J5" s="272" t="s">
        <v>9</v>
      </c>
      <c r="K5" s="272" t="s">
        <v>10</v>
      </c>
      <c r="L5" s="272" t="s">
        <v>11</v>
      </c>
      <c r="M5" s="272" t="s">
        <v>12</v>
      </c>
      <c r="N5" s="272" t="s">
        <v>13</v>
      </c>
      <c r="O5" s="272" t="s">
        <v>363</v>
      </c>
      <c r="P5" s="272" t="s">
        <v>364</v>
      </c>
      <c r="Q5" s="272" t="s">
        <v>365</v>
      </c>
      <c r="R5" s="273" t="s">
        <v>366</v>
      </c>
      <c r="S5" s="274" t="s">
        <v>367</v>
      </c>
    </row>
    <row r="6" spans="1:19" s="275" customFormat="1" ht="99" customHeight="1">
      <c r="A6" s="276"/>
      <c r="B6" s="580" t="s">
        <v>368</v>
      </c>
      <c r="C6" s="576">
        <v>0</v>
      </c>
      <c r="D6" s="577"/>
      <c r="E6" s="576">
        <v>0.2</v>
      </c>
      <c r="F6" s="577"/>
      <c r="G6" s="576">
        <v>0.35</v>
      </c>
      <c r="H6" s="577"/>
      <c r="I6" s="576">
        <v>0.5</v>
      </c>
      <c r="J6" s="577"/>
      <c r="K6" s="576">
        <v>0.75</v>
      </c>
      <c r="L6" s="577"/>
      <c r="M6" s="576">
        <v>1</v>
      </c>
      <c r="N6" s="577"/>
      <c r="O6" s="576">
        <v>1.5</v>
      </c>
      <c r="P6" s="577"/>
      <c r="Q6" s="576">
        <v>2.5</v>
      </c>
      <c r="R6" s="577"/>
      <c r="S6" s="578" t="s">
        <v>253</v>
      </c>
    </row>
    <row r="7" spans="1:19" s="275" customFormat="1" ht="30.75" customHeight="1">
      <c r="A7" s="276"/>
      <c r="B7" s="581"/>
      <c r="C7" s="266" t="s">
        <v>256</v>
      </c>
      <c r="D7" s="266" t="s">
        <v>255</v>
      </c>
      <c r="E7" s="266" t="s">
        <v>256</v>
      </c>
      <c r="F7" s="266" t="s">
        <v>255</v>
      </c>
      <c r="G7" s="266" t="s">
        <v>256</v>
      </c>
      <c r="H7" s="266" t="s">
        <v>255</v>
      </c>
      <c r="I7" s="266" t="s">
        <v>256</v>
      </c>
      <c r="J7" s="266" t="s">
        <v>255</v>
      </c>
      <c r="K7" s="266" t="s">
        <v>256</v>
      </c>
      <c r="L7" s="266" t="s">
        <v>255</v>
      </c>
      <c r="M7" s="266" t="s">
        <v>256</v>
      </c>
      <c r="N7" s="266" t="s">
        <v>255</v>
      </c>
      <c r="O7" s="266" t="s">
        <v>256</v>
      </c>
      <c r="P7" s="266" t="s">
        <v>255</v>
      </c>
      <c r="Q7" s="266" t="s">
        <v>256</v>
      </c>
      <c r="R7" s="266" t="s">
        <v>255</v>
      </c>
      <c r="S7" s="579"/>
    </row>
    <row r="8" spans="1:19" s="146" customFormat="1">
      <c r="A8" s="144">
        <v>1</v>
      </c>
      <c r="B8" s="1" t="s">
        <v>97</v>
      </c>
      <c r="C8" s="145">
        <v>24672595.140000001</v>
      </c>
      <c r="D8" s="145"/>
      <c r="E8" s="145">
        <v>2630522.4</v>
      </c>
      <c r="F8" s="145"/>
      <c r="G8" s="145">
        <v>0</v>
      </c>
      <c r="H8" s="145"/>
      <c r="I8" s="145">
        <v>0</v>
      </c>
      <c r="J8" s="145"/>
      <c r="K8" s="145">
        <v>0</v>
      </c>
      <c r="L8" s="145"/>
      <c r="M8" s="145">
        <v>26408579.408399999</v>
      </c>
      <c r="N8" s="145"/>
      <c r="O8" s="145">
        <v>0</v>
      </c>
      <c r="P8" s="145"/>
      <c r="Q8" s="145">
        <v>0</v>
      </c>
      <c r="R8" s="145"/>
      <c r="S8" s="288">
        <v>26934683.8884</v>
      </c>
    </row>
    <row r="9" spans="1:19" s="146" customFormat="1">
      <c r="A9" s="144">
        <v>2</v>
      </c>
      <c r="B9" s="1" t="s">
        <v>98</v>
      </c>
      <c r="C9" s="145">
        <v>0</v>
      </c>
      <c r="D9" s="145"/>
      <c r="E9" s="145">
        <v>0</v>
      </c>
      <c r="F9" s="145"/>
      <c r="G9" s="145">
        <v>0</v>
      </c>
      <c r="H9" s="145"/>
      <c r="I9" s="145">
        <v>0</v>
      </c>
      <c r="J9" s="145"/>
      <c r="K9" s="145">
        <v>0</v>
      </c>
      <c r="L9" s="145"/>
      <c r="M9" s="145">
        <v>0</v>
      </c>
      <c r="N9" s="145"/>
      <c r="O9" s="145">
        <v>0</v>
      </c>
      <c r="P9" s="145"/>
      <c r="Q9" s="145">
        <v>0</v>
      </c>
      <c r="R9" s="145"/>
      <c r="S9" s="288">
        <v>0</v>
      </c>
    </row>
    <row r="10" spans="1:19" s="146" customFormat="1">
      <c r="A10" s="144">
        <v>3</v>
      </c>
      <c r="B10" s="1" t="s">
        <v>275</v>
      </c>
      <c r="C10" s="145">
        <v>0</v>
      </c>
      <c r="D10" s="145"/>
      <c r="E10" s="145">
        <v>0</v>
      </c>
      <c r="F10" s="145"/>
      <c r="G10" s="145">
        <v>0</v>
      </c>
      <c r="H10" s="145"/>
      <c r="I10" s="145">
        <v>0</v>
      </c>
      <c r="J10" s="145"/>
      <c r="K10" s="145">
        <v>0</v>
      </c>
      <c r="L10" s="145"/>
      <c r="M10" s="145">
        <v>0</v>
      </c>
      <c r="N10" s="145"/>
      <c r="O10" s="145">
        <v>0</v>
      </c>
      <c r="P10" s="145"/>
      <c r="Q10" s="145">
        <v>0</v>
      </c>
      <c r="R10" s="145"/>
      <c r="S10" s="288">
        <v>0</v>
      </c>
    </row>
    <row r="11" spans="1:19" s="146" customFormat="1">
      <c r="A11" s="144">
        <v>4</v>
      </c>
      <c r="B11" s="1" t="s">
        <v>99</v>
      </c>
      <c r="C11" s="145">
        <v>0</v>
      </c>
      <c r="D11" s="145"/>
      <c r="E11" s="145">
        <v>0</v>
      </c>
      <c r="F11" s="145"/>
      <c r="G11" s="145">
        <v>0</v>
      </c>
      <c r="H11" s="145"/>
      <c r="I11" s="145">
        <v>0</v>
      </c>
      <c r="J11" s="145"/>
      <c r="K11" s="145">
        <v>0</v>
      </c>
      <c r="L11" s="145"/>
      <c r="M11" s="145">
        <v>0</v>
      </c>
      <c r="N11" s="145"/>
      <c r="O11" s="145">
        <v>0</v>
      </c>
      <c r="P11" s="145"/>
      <c r="Q11" s="145">
        <v>0</v>
      </c>
      <c r="R11" s="145"/>
      <c r="S11" s="288">
        <v>0</v>
      </c>
    </row>
    <row r="12" spans="1:19" s="146" customFormat="1">
      <c r="A12" s="144">
        <v>5</v>
      </c>
      <c r="B12" s="1" t="s">
        <v>100</v>
      </c>
      <c r="C12" s="145">
        <v>0</v>
      </c>
      <c r="D12" s="145"/>
      <c r="E12" s="145">
        <v>0</v>
      </c>
      <c r="F12" s="145"/>
      <c r="G12" s="145">
        <v>0</v>
      </c>
      <c r="H12" s="145"/>
      <c r="I12" s="145">
        <v>0</v>
      </c>
      <c r="J12" s="145"/>
      <c r="K12" s="145">
        <v>0</v>
      </c>
      <c r="L12" s="145"/>
      <c r="M12" s="145">
        <v>0</v>
      </c>
      <c r="N12" s="145"/>
      <c r="O12" s="145">
        <v>0</v>
      </c>
      <c r="P12" s="145"/>
      <c r="Q12" s="145">
        <v>0</v>
      </c>
      <c r="R12" s="145"/>
      <c r="S12" s="288">
        <v>0</v>
      </c>
    </row>
    <row r="13" spans="1:19" s="146" customFormat="1">
      <c r="A13" s="144">
        <v>6</v>
      </c>
      <c r="B13" s="1" t="s">
        <v>101</v>
      </c>
      <c r="C13" s="145">
        <v>0</v>
      </c>
      <c r="D13" s="145"/>
      <c r="E13" s="145">
        <v>21001.41</v>
      </c>
      <c r="F13" s="145"/>
      <c r="G13" s="145">
        <v>0</v>
      </c>
      <c r="H13" s="145"/>
      <c r="I13" s="145">
        <v>5494213.4665000001</v>
      </c>
      <c r="J13" s="145"/>
      <c r="K13" s="145">
        <v>0</v>
      </c>
      <c r="L13" s="145"/>
      <c r="M13" s="145">
        <v>0</v>
      </c>
      <c r="N13" s="145"/>
      <c r="O13" s="145">
        <v>0</v>
      </c>
      <c r="P13" s="145"/>
      <c r="Q13" s="145">
        <v>0</v>
      </c>
      <c r="R13" s="145"/>
      <c r="S13" s="288">
        <v>2751307.0152500002</v>
      </c>
    </row>
    <row r="14" spans="1:19" s="146" customFormat="1">
      <c r="A14" s="144">
        <v>7</v>
      </c>
      <c r="B14" s="1" t="s">
        <v>102</v>
      </c>
      <c r="C14" s="145">
        <v>0</v>
      </c>
      <c r="D14" s="145"/>
      <c r="E14" s="145">
        <v>0</v>
      </c>
      <c r="F14" s="145"/>
      <c r="G14" s="145">
        <v>0</v>
      </c>
      <c r="H14" s="145"/>
      <c r="I14" s="145">
        <v>0</v>
      </c>
      <c r="J14" s="145"/>
      <c r="K14" s="145">
        <v>0</v>
      </c>
      <c r="L14" s="145"/>
      <c r="M14" s="145">
        <v>25279812.166000001</v>
      </c>
      <c r="N14" s="145">
        <v>13577439.044710001</v>
      </c>
      <c r="O14" s="145">
        <v>0</v>
      </c>
      <c r="P14" s="145"/>
      <c r="Q14" s="145">
        <v>5020833.0999999996</v>
      </c>
      <c r="R14" s="145"/>
      <c r="S14" s="288">
        <v>51409333.960710004</v>
      </c>
    </row>
    <row r="15" spans="1:19" s="146" customFormat="1">
      <c r="A15" s="144">
        <v>8</v>
      </c>
      <c r="B15" s="1" t="s">
        <v>103</v>
      </c>
      <c r="C15" s="145">
        <v>0</v>
      </c>
      <c r="D15" s="145"/>
      <c r="E15" s="145">
        <v>0</v>
      </c>
      <c r="F15" s="145"/>
      <c r="G15" s="145">
        <v>0</v>
      </c>
      <c r="H15" s="145"/>
      <c r="I15" s="145">
        <v>0</v>
      </c>
      <c r="J15" s="145"/>
      <c r="K15" s="145">
        <v>0</v>
      </c>
      <c r="L15" s="145"/>
      <c r="M15" s="145">
        <v>19995998.377999999</v>
      </c>
      <c r="N15" s="145">
        <v>2179623.6784199998</v>
      </c>
      <c r="O15" s="145">
        <v>0</v>
      </c>
      <c r="P15" s="145"/>
      <c r="Q15" s="145">
        <v>0</v>
      </c>
      <c r="R15" s="145"/>
      <c r="S15" s="288">
        <v>22175622.056419998</v>
      </c>
    </row>
    <row r="16" spans="1:19" s="146" customFormat="1">
      <c r="A16" s="144">
        <v>9</v>
      </c>
      <c r="B16" s="1" t="s">
        <v>104</v>
      </c>
      <c r="C16" s="145">
        <v>0</v>
      </c>
      <c r="D16" s="145"/>
      <c r="E16" s="145">
        <v>0</v>
      </c>
      <c r="F16" s="145"/>
      <c r="G16" s="145">
        <v>0</v>
      </c>
      <c r="H16" s="145"/>
      <c r="I16" s="145">
        <v>0</v>
      </c>
      <c r="J16" s="145"/>
      <c r="K16" s="145">
        <v>0</v>
      </c>
      <c r="L16" s="145"/>
      <c r="M16" s="145">
        <v>0</v>
      </c>
      <c r="N16" s="145"/>
      <c r="O16" s="145">
        <v>0</v>
      </c>
      <c r="P16" s="145"/>
      <c r="Q16" s="145">
        <v>0</v>
      </c>
      <c r="R16" s="145"/>
      <c r="S16" s="288">
        <v>0</v>
      </c>
    </row>
    <row r="17" spans="1:19" s="146" customFormat="1">
      <c r="A17" s="144">
        <v>10</v>
      </c>
      <c r="B17" s="1" t="s">
        <v>105</v>
      </c>
      <c r="C17" s="145">
        <v>0</v>
      </c>
      <c r="D17" s="145"/>
      <c r="E17" s="145">
        <v>0</v>
      </c>
      <c r="F17" s="145"/>
      <c r="G17" s="145">
        <v>0</v>
      </c>
      <c r="H17" s="145"/>
      <c r="I17" s="145">
        <v>0</v>
      </c>
      <c r="J17" s="145"/>
      <c r="K17" s="145">
        <v>0</v>
      </c>
      <c r="L17" s="145"/>
      <c r="M17" s="145">
        <v>0</v>
      </c>
      <c r="N17" s="145"/>
      <c r="O17" s="145">
        <v>0</v>
      </c>
      <c r="P17" s="145"/>
      <c r="Q17" s="145">
        <v>0</v>
      </c>
      <c r="R17" s="145"/>
      <c r="S17" s="288">
        <v>0</v>
      </c>
    </row>
    <row r="18" spans="1:19" s="146" customFormat="1">
      <c r="A18" s="144">
        <v>11</v>
      </c>
      <c r="B18" s="1" t="s">
        <v>106</v>
      </c>
      <c r="C18" s="145">
        <v>0</v>
      </c>
      <c r="D18" s="145"/>
      <c r="E18" s="145">
        <v>0</v>
      </c>
      <c r="F18" s="145"/>
      <c r="G18" s="145">
        <v>0</v>
      </c>
      <c r="H18" s="145"/>
      <c r="I18" s="145">
        <v>0</v>
      </c>
      <c r="J18" s="145"/>
      <c r="K18" s="145">
        <v>0</v>
      </c>
      <c r="L18" s="145"/>
      <c r="M18" s="145">
        <v>0</v>
      </c>
      <c r="N18" s="145"/>
      <c r="O18" s="145">
        <v>0</v>
      </c>
      <c r="P18" s="145"/>
      <c r="Q18" s="145">
        <v>0</v>
      </c>
      <c r="R18" s="145"/>
      <c r="S18" s="288">
        <v>0</v>
      </c>
    </row>
    <row r="19" spans="1:19" s="146" customFormat="1">
      <c r="A19" s="144">
        <v>12</v>
      </c>
      <c r="B19" s="1" t="s">
        <v>107</v>
      </c>
      <c r="C19" s="145">
        <v>0</v>
      </c>
      <c r="D19" s="145"/>
      <c r="E19" s="145">
        <v>0</v>
      </c>
      <c r="F19" s="145"/>
      <c r="G19" s="145">
        <v>0</v>
      </c>
      <c r="H19" s="145"/>
      <c r="I19" s="145">
        <v>0</v>
      </c>
      <c r="J19" s="145"/>
      <c r="K19" s="145">
        <v>0</v>
      </c>
      <c r="L19" s="145"/>
      <c r="M19" s="145">
        <v>0</v>
      </c>
      <c r="N19" s="145"/>
      <c r="O19" s="145">
        <v>0</v>
      </c>
      <c r="P19" s="145"/>
      <c r="Q19" s="145">
        <v>0</v>
      </c>
      <c r="R19" s="145"/>
      <c r="S19" s="288">
        <v>0</v>
      </c>
    </row>
    <row r="20" spans="1:19" s="146" customFormat="1">
      <c r="A20" s="144">
        <v>13</v>
      </c>
      <c r="B20" s="1" t="s">
        <v>252</v>
      </c>
      <c r="C20" s="145">
        <v>0</v>
      </c>
      <c r="D20" s="145"/>
      <c r="E20" s="145">
        <v>0</v>
      </c>
      <c r="F20" s="145"/>
      <c r="G20" s="145">
        <v>0</v>
      </c>
      <c r="H20" s="145"/>
      <c r="I20" s="145">
        <v>0</v>
      </c>
      <c r="J20" s="145"/>
      <c r="K20" s="145">
        <v>0</v>
      </c>
      <c r="L20" s="145"/>
      <c r="M20" s="145">
        <v>0</v>
      </c>
      <c r="N20" s="145"/>
      <c r="O20" s="145">
        <v>0</v>
      </c>
      <c r="P20" s="145"/>
      <c r="Q20" s="145">
        <v>0</v>
      </c>
      <c r="R20" s="145"/>
      <c r="S20" s="288">
        <v>0</v>
      </c>
    </row>
    <row r="21" spans="1:19" s="146" customFormat="1">
      <c r="A21" s="144">
        <v>14</v>
      </c>
      <c r="B21" s="1" t="s">
        <v>109</v>
      </c>
      <c r="C21" s="145">
        <v>7046053.8940999992</v>
      </c>
      <c r="D21" s="145"/>
      <c r="E21" s="145">
        <v>228345.58</v>
      </c>
      <c r="F21" s="145"/>
      <c r="G21" s="145">
        <v>0</v>
      </c>
      <c r="H21" s="145"/>
      <c r="I21" s="145">
        <v>0</v>
      </c>
      <c r="J21" s="145"/>
      <c r="K21" s="145">
        <v>0</v>
      </c>
      <c r="L21" s="145"/>
      <c r="M21" s="145">
        <v>7270553.8381000003</v>
      </c>
      <c r="N21" s="145"/>
      <c r="O21" s="145">
        <v>0</v>
      </c>
      <c r="P21" s="145"/>
      <c r="Q21" s="145">
        <v>0</v>
      </c>
      <c r="R21" s="145"/>
      <c r="S21" s="288">
        <v>7316222.9541000007</v>
      </c>
    </row>
    <row r="22" spans="1:19" ht="13.5" thickBot="1">
      <c r="A22" s="147"/>
      <c r="B22" s="148" t="s">
        <v>110</v>
      </c>
      <c r="C22" s="149">
        <v>31718649.0341</v>
      </c>
      <c r="D22" s="149">
        <v>0</v>
      </c>
      <c r="E22" s="149">
        <v>2879869.39</v>
      </c>
      <c r="F22" s="149">
        <v>0</v>
      </c>
      <c r="G22" s="149">
        <v>0</v>
      </c>
      <c r="H22" s="149">
        <v>0</v>
      </c>
      <c r="I22" s="149">
        <v>5494213.4665000001</v>
      </c>
      <c r="J22" s="149">
        <v>0</v>
      </c>
      <c r="K22" s="149">
        <v>0</v>
      </c>
      <c r="L22" s="149">
        <v>0</v>
      </c>
      <c r="M22" s="149">
        <v>78954943.7905</v>
      </c>
      <c r="N22" s="149">
        <v>15757062.723130001</v>
      </c>
      <c r="O22" s="149">
        <v>0</v>
      </c>
      <c r="P22" s="149">
        <v>0</v>
      </c>
      <c r="Q22" s="149">
        <v>5020833.0999999996</v>
      </c>
      <c r="R22" s="149">
        <v>0</v>
      </c>
      <c r="S22" s="289">
        <v>110587169.87488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S7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796875" defaultRowHeight="12.5"/>
  <cols>
    <col min="1" max="1" width="10.54296875" style="4" bestFit="1" customWidth="1"/>
    <col min="2" max="2" width="63.7265625" style="4" bestFit="1" customWidth="1"/>
    <col min="3" max="3" width="19" style="4" customWidth="1"/>
    <col min="4" max="4" width="19.54296875" style="4" customWidth="1"/>
    <col min="5" max="5" width="31.1796875" style="4" customWidth="1"/>
    <col min="6" max="6" width="29.1796875" style="4" customWidth="1"/>
    <col min="7" max="7" width="28.54296875" style="4" customWidth="1"/>
    <col min="8" max="8" width="26.453125" style="4" customWidth="1"/>
    <col min="9" max="9" width="23.7265625" style="4" customWidth="1"/>
    <col min="10" max="10" width="21.54296875" style="4" customWidth="1"/>
    <col min="11" max="11" width="15.7265625" style="4" customWidth="1"/>
    <col min="12" max="12" width="13.26953125" style="4" customWidth="1"/>
    <col min="13" max="13" width="20.81640625" style="4" customWidth="1"/>
    <col min="14" max="14" width="19.26953125" style="4" customWidth="1"/>
    <col min="15" max="15" width="18.453125" style="4" customWidth="1"/>
    <col min="16" max="16" width="19" style="4" customWidth="1"/>
    <col min="17" max="17" width="20.26953125" style="4" customWidth="1"/>
    <col min="18" max="18" width="18" style="4" customWidth="1"/>
    <col min="19" max="19" width="36" style="4" customWidth="1"/>
    <col min="20" max="20" width="26.1796875" style="4" customWidth="1"/>
    <col min="21" max="21" width="24.81640625" style="4" customWidth="1"/>
    <col min="22" max="22" width="20" style="4" customWidth="1"/>
    <col min="23" max="16384" width="9.1796875" style="41"/>
  </cols>
  <sheetData>
    <row r="1" spans="1:22">
      <c r="A1" s="2" t="s">
        <v>31</v>
      </c>
      <c r="B1" s="4" t="str">
        <f>'Info '!C2</f>
        <v>JSC ZIRAAT BANK GEORGIA</v>
      </c>
    </row>
    <row r="2" spans="1:22">
      <c r="A2" s="2" t="s">
        <v>32</v>
      </c>
      <c r="B2" s="544">
        <f>'1. key ratios '!B2</f>
        <v>44104</v>
      </c>
    </row>
    <row r="4" spans="1:22" ht="13.5" thickBot="1">
      <c r="A4" s="4" t="s">
        <v>371</v>
      </c>
      <c r="B4" s="150" t="s">
        <v>96</v>
      </c>
      <c r="V4" s="43" t="s">
        <v>74</v>
      </c>
    </row>
    <row r="5" spans="1:22" ht="12.75" customHeight="1">
      <c r="A5" s="151"/>
      <c r="B5" s="152"/>
      <c r="C5" s="582" t="s">
        <v>283</v>
      </c>
      <c r="D5" s="583"/>
      <c r="E5" s="583"/>
      <c r="F5" s="583"/>
      <c r="G5" s="583"/>
      <c r="H5" s="583"/>
      <c r="I5" s="583"/>
      <c r="J5" s="583"/>
      <c r="K5" s="583"/>
      <c r="L5" s="584"/>
      <c r="M5" s="585" t="s">
        <v>284</v>
      </c>
      <c r="N5" s="586"/>
      <c r="O5" s="586"/>
      <c r="P5" s="586"/>
      <c r="Q5" s="586"/>
      <c r="R5" s="586"/>
      <c r="S5" s="587"/>
      <c r="T5" s="590" t="s">
        <v>369</v>
      </c>
      <c r="U5" s="590" t="s">
        <v>370</v>
      </c>
      <c r="V5" s="588" t="s">
        <v>122</v>
      </c>
    </row>
    <row r="6" spans="1:22" s="102" customFormat="1" ht="100">
      <c r="A6" s="99"/>
      <c r="B6" s="153"/>
      <c r="C6" s="154" t="s">
        <v>111</v>
      </c>
      <c r="D6" s="242" t="s">
        <v>112</v>
      </c>
      <c r="E6" s="181" t="s">
        <v>286</v>
      </c>
      <c r="F6" s="181" t="s">
        <v>287</v>
      </c>
      <c r="G6" s="242" t="s">
        <v>290</v>
      </c>
      <c r="H6" s="242" t="s">
        <v>285</v>
      </c>
      <c r="I6" s="242" t="s">
        <v>113</v>
      </c>
      <c r="J6" s="242" t="s">
        <v>114</v>
      </c>
      <c r="K6" s="155" t="s">
        <v>115</v>
      </c>
      <c r="L6" s="156" t="s">
        <v>116</v>
      </c>
      <c r="M6" s="154" t="s">
        <v>288</v>
      </c>
      <c r="N6" s="155" t="s">
        <v>117</v>
      </c>
      <c r="O6" s="155" t="s">
        <v>118</v>
      </c>
      <c r="P6" s="155" t="s">
        <v>119</v>
      </c>
      <c r="Q6" s="155" t="s">
        <v>120</v>
      </c>
      <c r="R6" s="155" t="s">
        <v>121</v>
      </c>
      <c r="S6" s="268" t="s">
        <v>289</v>
      </c>
      <c r="T6" s="591"/>
      <c r="U6" s="591"/>
      <c r="V6" s="589"/>
    </row>
    <row r="7" spans="1:22" s="146" customFormat="1">
      <c r="A7" s="157">
        <v>1</v>
      </c>
      <c r="B7" s="1" t="s">
        <v>97</v>
      </c>
      <c r="C7" s="158"/>
      <c r="D7" s="145"/>
      <c r="E7" s="145"/>
      <c r="F7" s="145"/>
      <c r="G7" s="145"/>
      <c r="H7" s="145"/>
      <c r="I7" s="145"/>
      <c r="J7" s="145"/>
      <c r="K7" s="145"/>
      <c r="L7" s="159"/>
      <c r="M7" s="158"/>
      <c r="N7" s="145"/>
      <c r="O7" s="145"/>
      <c r="P7" s="145"/>
      <c r="Q7" s="145"/>
      <c r="R7" s="145"/>
      <c r="S7" s="159"/>
      <c r="T7" s="277"/>
      <c r="U7" s="277"/>
      <c r="V7" s="160">
        <f>SUM(C7:S7)</f>
        <v>0</v>
      </c>
    </row>
    <row r="8" spans="1:22" s="146" customFormat="1">
      <c r="A8" s="157">
        <v>2</v>
      </c>
      <c r="B8" s="1" t="s">
        <v>98</v>
      </c>
      <c r="C8" s="158"/>
      <c r="D8" s="145"/>
      <c r="E8" s="145"/>
      <c r="F8" s="145"/>
      <c r="G8" s="145"/>
      <c r="H8" s="145"/>
      <c r="I8" s="145"/>
      <c r="J8" s="145"/>
      <c r="K8" s="145"/>
      <c r="L8" s="159"/>
      <c r="M8" s="158"/>
      <c r="N8" s="145"/>
      <c r="O8" s="145"/>
      <c r="P8" s="145"/>
      <c r="Q8" s="145"/>
      <c r="R8" s="145"/>
      <c r="S8" s="159"/>
      <c r="T8" s="277"/>
      <c r="U8" s="277"/>
      <c r="V8" s="160">
        <f t="shared" ref="V8:V20" si="0">SUM(C8:S8)</f>
        <v>0</v>
      </c>
    </row>
    <row r="9" spans="1:22" s="146" customFormat="1">
      <c r="A9" s="157">
        <v>3</v>
      </c>
      <c r="B9" s="1" t="s">
        <v>276</v>
      </c>
      <c r="C9" s="158"/>
      <c r="D9" s="145"/>
      <c r="E9" s="145"/>
      <c r="F9" s="145"/>
      <c r="G9" s="145"/>
      <c r="H9" s="145"/>
      <c r="I9" s="145"/>
      <c r="J9" s="145"/>
      <c r="K9" s="145"/>
      <c r="L9" s="159"/>
      <c r="M9" s="158"/>
      <c r="N9" s="145"/>
      <c r="O9" s="145"/>
      <c r="P9" s="145"/>
      <c r="Q9" s="145"/>
      <c r="R9" s="145"/>
      <c r="S9" s="159"/>
      <c r="T9" s="277"/>
      <c r="U9" s="277"/>
      <c r="V9" s="160">
        <f t="shared" si="0"/>
        <v>0</v>
      </c>
    </row>
    <row r="10" spans="1:22" s="146" customFormat="1">
      <c r="A10" s="157">
        <v>4</v>
      </c>
      <c r="B10" s="1" t="s">
        <v>99</v>
      </c>
      <c r="C10" s="158"/>
      <c r="D10" s="145"/>
      <c r="E10" s="145"/>
      <c r="F10" s="145"/>
      <c r="G10" s="145"/>
      <c r="H10" s="145"/>
      <c r="I10" s="145"/>
      <c r="J10" s="145"/>
      <c r="K10" s="145"/>
      <c r="L10" s="159"/>
      <c r="M10" s="158"/>
      <c r="N10" s="145"/>
      <c r="O10" s="145"/>
      <c r="P10" s="145"/>
      <c r="Q10" s="145"/>
      <c r="R10" s="145"/>
      <c r="S10" s="159"/>
      <c r="T10" s="277"/>
      <c r="U10" s="277"/>
      <c r="V10" s="160">
        <f t="shared" si="0"/>
        <v>0</v>
      </c>
    </row>
    <row r="11" spans="1:22" s="146" customFormat="1">
      <c r="A11" s="157">
        <v>5</v>
      </c>
      <c r="B11" s="1" t="s">
        <v>100</v>
      </c>
      <c r="C11" s="158"/>
      <c r="D11" s="145"/>
      <c r="E11" s="145"/>
      <c r="F11" s="145"/>
      <c r="G11" s="145"/>
      <c r="H11" s="145"/>
      <c r="I11" s="145"/>
      <c r="J11" s="145"/>
      <c r="K11" s="145"/>
      <c r="L11" s="159"/>
      <c r="M11" s="158"/>
      <c r="N11" s="145"/>
      <c r="O11" s="145"/>
      <c r="P11" s="145"/>
      <c r="Q11" s="145"/>
      <c r="R11" s="145"/>
      <c r="S11" s="159"/>
      <c r="T11" s="277"/>
      <c r="U11" s="277"/>
      <c r="V11" s="160">
        <f t="shared" si="0"/>
        <v>0</v>
      </c>
    </row>
    <row r="12" spans="1:22" s="146" customFormat="1">
      <c r="A12" s="157">
        <v>6</v>
      </c>
      <c r="B12" s="1" t="s">
        <v>101</v>
      </c>
      <c r="C12" s="158"/>
      <c r="D12" s="145"/>
      <c r="E12" s="145"/>
      <c r="F12" s="145"/>
      <c r="G12" s="145"/>
      <c r="H12" s="145"/>
      <c r="I12" s="145"/>
      <c r="J12" s="145"/>
      <c r="K12" s="145"/>
      <c r="L12" s="159"/>
      <c r="M12" s="158"/>
      <c r="N12" s="145"/>
      <c r="O12" s="145"/>
      <c r="P12" s="145"/>
      <c r="Q12" s="145"/>
      <c r="R12" s="145"/>
      <c r="S12" s="159"/>
      <c r="T12" s="277"/>
      <c r="U12" s="277"/>
      <c r="V12" s="160">
        <f t="shared" si="0"/>
        <v>0</v>
      </c>
    </row>
    <row r="13" spans="1:22" s="146" customFormat="1">
      <c r="A13" s="157">
        <v>7</v>
      </c>
      <c r="B13" s="1" t="s">
        <v>102</v>
      </c>
      <c r="C13" s="158"/>
      <c r="D13" s="145"/>
      <c r="E13" s="145"/>
      <c r="F13" s="145"/>
      <c r="G13" s="145"/>
      <c r="H13" s="145"/>
      <c r="I13" s="145"/>
      <c r="J13" s="145"/>
      <c r="K13" s="145"/>
      <c r="L13" s="159"/>
      <c r="M13" s="158"/>
      <c r="N13" s="145"/>
      <c r="O13" s="145"/>
      <c r="P13" s="145"/>
      <c r="Q13" s="145"/>
      <c r="R13" s="145"/>
      <c r="S13" s="159"/>
      <c r="T13" s="277"/>
      <c r="U13" s="277"/>
      <c r="V13" s="160">
        <f t="shared" si="0"/>
        <v>0</v>
      </c>
    </row>
    <row r="14" spans="1:22" s="146" customFormat="1">
      <c r="A14" s="157">
        <v>8</v>
      </c>
      <c r="B14" s="1" t="s">
        <v>103</v>
      </c>
      <c r="C14" s="158"/>
      <c r="D14" s="145"/>
      <c r="E14" s="145"/>
      <c r="F14" s="145"/>
      <c r="G14" s="145"/>
      <c r="H14" s="145"/>
      <c r="I14" s="145"/>
      <c r="J14" s="145"/>
      <c r="K14" s="145"/>
      <c r="L14" s="159"/>
      <c r="M14" s="158"/>
      <c r="N14" s="145"/>
      <c r="O14" s="145"/>
      <c r="P14" s="145"/>
      <c r="Q14" s="145"/>
      <c r="R14" s="145"/>
      <c r="S14" s="159"/>
      <c r="T14" s="277"/>
      <c r="U14" s="277"/>
      <c r="V14" s="160">
        <f t="shared" si="0"/>
        <v>0</v>
      </c>
    </row>
    <row r="15" spans="1:22" s="146" customFormat="1">
      <c r="A15" s="157">
        <v>9</v>
      </c>
      <c r="B15" s="1" t="s">
        <v>104</v>
      </c>
      <c r="C15" s="158"/>
      <c r="D15" s="145"/>
      <c r="E15" s="145"/>
      <c r="F15" s="145"/>
      <c r="G15" s="145"/>
      <c r="H15" s="145"/>
      <c r="I15" s="145"/>
      <c r="J15" s="145"/>
      <c r="K15" s="145"/>
      <c r="L15" s="159"/>
      <c r="M15" s="158"/>
      <c r="N15" s="145"/>
      <c r="O15" s="145"/>
      <c r="P15" s="145"/>
      <c r="Q15" s="145"/>
      <c r="R15" s="145"/>
      <c r="S15" s="159"/>
      <c r="T15" s="277"/>
      <c r="U15" s="277"/>
      <c r="V15" s="160">
        <f t="shared" si="0"/>
        <v>0</v>
      </c>
    </row>
    <row r="16" spans="1:22" s="146" customFormat="1">
      <c r="A16" s="157">
        <v>10</v>
      </c>
      <c r="B16" s="1" t="s">
        <v>105</v>
      </c>
      <c r="C16" s="158"/>
      <c r="D16" s="145"/>
      <c r="E16" s="145"/>
      <c r="F16" s="145"/>
      <c r="G16" s="145"/>
      <c r="H16" s="145"/>
      <c r="I16" s="145"/>
      <c r="J16" s="145"/>
      <c r="K16" s="145"/>
      <c r="L16" s="159"/>
      <c r="M16" s="158"/>
      <c r="N16" s="145"/>
      <c r="O16" s="145"/>
      <c r="P16" s="145"/>
      <c r="Q16" s="145"/>
      <c r="R16" s="145"/>
      <c r="S16" s="159"/>
      <c r="T16" s="277"/>
      <c r="U16" s="277"/>
      <c r="V16" s="160">
        <f t="shared" si="0"/>
        <v>0</v>
      </c>
    </row>
    <row r="17" spans="1:22" s="146" customFormat="1">
      <c r="A17" s="157">
        <v>11</v>
      </c>
      <c r="B17" s="1" t="s">
        <v>106</v>
      </c>
      <c r="C17" s="158"/>
      <c r="D17" s="145"/>
      <c r="E17" s="145"/>
      <c r="F17" s="145"/>
      <c r="G17" s="145"/>
      <c r="H17" s="145"/>
      <c r="I17" s="145"/>
      <c r="J17" s="145"/>
      <c r="K17" s="145"/>
      <c r="L17" s="159"/>
      <c r="M17" s="158"/>
      <c r="N17" s="145"/>
      <c r="O17" s="145"/>
      <c r="P17" s="145"/>
      <c r="Q17" s="145"/>
      <c r="R17" s="145"/>
      <c r="S17" s="159"/>
      <c r="T17" s="277"/>
      <c r="U17" s="277"/>
      <c r="V17" s="160">
        <f t="shared" si="0"/>
        <v>0</v>
      </c>
    </row>
    <row r="18" spans="1:22" s="146" customFormat="1">
      <c r="A18" s="157">
        <v>12</v>
      </c>
      <c r="B18" s="1" t="s">
        <v>107</v>
      </c>
      <c r="C18" s="158"/>
      <c r="D18" s="145"/>
      <c r="E18" s="145"/>
      <c r="F18" s="145"/>
      <c r="G18" s="145"/>
      <c r="H18" s="145"/>
      <c r="I18" s="145"/>
      <c r="J18" s="145"/>
      <c r="K18" s="145"/>
      <c r="L18" s="159"/>
      <c r="M18" s="158"/>
      <c r="N18" s="145"/>
      <c r="O18" s="145"/>
      <c r="P18" s="145"/>
      <c r="Q18" s="145"/>
      <c r="R18" s="145"/>
      <c r="S18" s="159"/>
      <c r="T18" s="277"/>
      <c r="U18" s="277"/>
      <c r="V18" s="160">
        <f t="shared" si="0"/>
        <v>0</v>
      </c>
    </row>
    <row r="19" spans="1:22" s="146" customFormat="1">
      <c r="A19" s="157">
        <v>13</v>
      </c>
      <c r="B19" s="1" t="s">
        <v>108</v>
      </c>
      <c r="C19" s="158"/>
      <c r="D19" s="145"/>
      <c r="E19" s="145"/>
      <c r="F19" s="145"/>
      <c r="G19" s="145"/>
      <c r="H19" s="145"/>
      <c r="I19" s="145"/>
      <c r="J19" s="145"/>
      <c r="K19" s="145"/>
      <c r="L19" s="159"/>
      <c r="M19" s="158"/>
      <c r="N19" s="145"/>
      <c r="O19" s="145"/>
      <c r="P19" s="145"/>
      <c r="Q19" s="145"/>
      <c r="R19" s="145"/>
      <c r="S19" s="159"/>
      <c r="T19" s="277"/>
      <c r="U19" s="277"/>
      <c r="V19" s="160">
        <f t="shared" si="0"/>
        <v>0</v>
      </c>
    </row>
    <row r="20" spans="1:22" s="146" customFormat="1">
      <c r="A20" s="157">
        <v>14</v>
      </c>
      <c r="B20" s="1" t="s">
        <v>109</v>
      </c>
      <c r="C20" s="158"/>
      <c r="D20" s="145"/>
      <c r="E20" s="145"/>
      <c r="F20" s="145"/>
      <c r="G20" s="145"/>
      <c r="H20" s="145"/>
      <c r="I20" s="145"/>
      <c r="J20" s="145"/>
      <c r="K20" s="145"/>
      <c r="L20" s="159"/>
      <c r="M20" s="158"/>
      <c r="N20" s="145"/>
      <c r="O20" s="145"/>
      <c r="P20" s="145"/>
      <c r="Q20" s="145"/>
      <c r="R20" s="145"/>
      <c r="S20" s="159"/>
      <c r="T20" s="277"/>
      <c r="U20" s="277"/>
      <c r="V20" s="160">
        <f t="shared" si="0"/>
        <v>0</v>
      </c>
    </row>
    <row r="21" spans="1:22" ht="13.5" thickBot="1">
      <c r="A21" s="147"/>
      <c r="B21" s="161" t="s">
        <v>110</v>
      </c>
      <c r="C21" s="162">
        <f>SUM(C7:C20)</f>
        <v>0</v>
      </c>
      <c r="D21" s="149">
        <f t="shared" ref="D21:V21" si="1">SUM(D7:D20)</f>
        <v>0</v>
      </c>
      <c r="E21" s="149">
        <f t="shared" si="1"/>
        <v>0</v>
      </c>
      <c r="F21" s="149">
        <f t="shared" si="1"/>
        <v>0</v>
      </c>
      <c r="G21" s="149">
        <f t="shared" si="1"/>
        <v>0</v>
      </c>
      <c r="H21" s="149">
        <f t="shared" si="1"/>
        <v>0</v>
      </c>
      <c r="I21" s="149">
        <f t="shared" si="1"/>
        <v>0</v>
      </c>
      <c r="J21" s="149">
        <f t="shared" si="1"/>
        <v>0</v>
      </c>
      <c r="K21" s="149">
        <f t="shared" si="1"/>
        <v>0</v>
      </c>
      <c r="L21" s="163">
        <f t="shared" si="1"/>
        <v>0</v>
      </c>
      <c r="M21" s="162">
        <f t="shared" si="1"/>
        <v>0</v>
      </c>
      <c r="N21" s="149">
        <f t="shared" si="1"/>
        <v>0</v>
      </c>
      <c r="O21" s="149">
        <f t="shared" si="1"/>
        <v>0</v>
      </c>
      <c r="P21" s="149">
        <f t="shared" si="1"/>
        <v>0</v>
      </c>
      <c r="Q21" s="149">
        <f t="shared" si="1"/>
        <v>0</v>
      </c>
      <c r="R21" s="149">
        <f t="shared" si="1"/>
        <v>0</v>
      </c>
      <c r="S21" s="163">
        <f>SUM(S7:S20)</f>
        <v>0</v>
      </c>
      <c r="T21" s="163">
        <f>SUM(T7:T20)</f>
        <v>0</v>
      </c>
      <c r="U21" s="163">
        <f t="shared" ref="U21" si="2">SUM(U7:U20)</f>
        <v>0</v>
      </c>
      <c r="V21" s="164">
        <f t="shared" si="1"/>
        <v>0</v>
      </c>
    </row>
    <row r="24" spans="1:22">
      <c r="A24" s="7"/>
      <c r="B24" s="7"/>
      <c r="C24" s="73"/>
      <c r="D24" s="73"/>
      <c r="E24" s="73"/>
    </row>
    <row r="25" spans="1:22">
      <c r="A25" s="165"/>
      <c r="B25" s="165"/>
      <c r="C25" s="7"/>
      <c r="D25" s="73"/>
      <c r="E25" s="73"/>
    </row>
    <row r="26" spans="1:22">
      <c r="A26" s="165"/>
      <c r="B26" s="74"/>
      <c r="C26" s="7"/>
      <c r="D26" s="73"/>
      <c r="E26" s="73"/>
    </row>
    <row r="27" spans="1:22">
      <c r="A27" s="165"/>
      <c r="B27" s="165"/>
      <c r="C27" s="7"/>
      <c r="D27" s="73"/>
      <c r="E27" s="73"/>
    </row>
    <row r="28" spans="1:22">
      <c r="A28" s="165"/>
      <c r="B28" s="74"/>
      <c r="C28" s="7"/>
      <c r="D28" s="73"/>
      <c r="E28" s="7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D8" activePane="bottomRight" state="frozen"/>
      <selection activeCell="D2" sqref="D2"/>
      <selection pane="topRight" activeCell="D2" sqref="D2"/>
      <selection pane="bottomLeft" activeCell="D2" sqref="D2"/>
      <selection pane="bottomRight" activeCell="J16" sqref="J16"/>
    </sheetView>
  </sheetViews>
  <sheetFormatPr defaultColWidth="9.1796875" defaultRowHeight="13"/>
  <cols>
    <col min="1" max="1" width="10.54296875" style="4" bestFit="1" customWidth="1"/>
    <col min="2" max="2" width="89.1796875" style="4" customWidth="1"/>
    <col min="3" max="3" width="13.7265625" style="278" customWidth="1"/>
    <col min="4" max="4" width="14.81640625" style="278" bestFit="1" customWidth="1"/>
    <col min="5" max="5" width="17.7265625" style="278" customWidth="1"/>
    <col min="6" max="6" width="15.81640625" style="278" customWidth="1"/>
    <col min="7" max="7" width="17.453125" style="278" customWidth="1"/>
    <col min="8" max="8" width="15.26953125" style="278" customWidth="1"/>
    <col min="9" max="16384" width="9.1796875" style="41"/>
  </cols>
  <sheetData>
    <row r="1" spans="1:9">
      <c r="A1" s="2" t="s">
        <v>31</v>
      </c>
      <c r="B1" s="4" t="str">
        <f>'Info '!C2</f>
        <v>JSC ZIRAAT BANK GEORGIA</v>
      </c>
    </row>
    <row r="2" spans="1:9">
      <c r="A2" s="2" t="s">
        <v>32</v>
      </c>
      <c r="B2" s="544">
        <f>'1. key ratios '!B2</f>
        <v>44104</v>
      </c>
    </row>
    <row r="4" spans="1:9" ht="13.5" thickBot="1">
      <c r="A4" s="2" t="s">
        <v>258</v>
      </c>
      <c r="B4" s="150" t="s">
        <v>381</v>
      </c>
    </row>
    <row r="5" spans="1:9">
      <c r="A5" s="151"/>
      <c r="B5" s="166"/>
      <c r="C5" s="279" t="s">
        <v>0</v>
      </c>
      <c r="D5" s="279" t="s">
        <v>1</v>
      </c>
      <c r="E5" s="279" t="s">
        <v>2</v>
      </c>
      <c r="F5" s="279" t="s">
        <v>3</v>
      </c>
      <c r="G5" s="280" t="s">
        <v>4</v>
      </c>
      <c r="H5" s="281" t="s">
        <v>5</v>
      </c>
      <c r="I5" s="167"/>
    </row>
    <row r="6" spans="1:9" s="167" customFormat="1" ht="12.75" customHeight="1">
      <c r="A6" s="168"/>
      <c r="B6" s="594" t="s">
        <v>257</v>
      </c>
      <c r="C6" s="596" t="s">
        <v>373</v>
      </c>
      <c r="D6" s="598" t="s">
        <v>372</v>
      </c>
      <c r="E6" s="599"/>
      <c r="F6" s="596" t="s">
        <v>377</v>
      </c>
      <c r="G6" s="596" t="s">
        <v>378</v>
      </c>
      <c r="H6" s="592" t="s">
        <v>376</v>
      </c>
    </row>
    <row r="7" spans="1:9" ht="39">
      <c r="A7" s="170"/>
      <c r="B7" s="595"/>
      <c r="C7" s="597"/>
      <c r="D7" s="282" t="s">
        <v>375</v>
      </c>
      <c r="E7" s="282" t="s">
        <v>374</v>
      </c>
      <c r="F7" s="597"/>
      <c r="G7" s="597"/>
      <c r="H7" s="593"/>
      <c r="I7" s="167"/>
    </row>
    <row r="8" spans="1:9">
      <c r="A8" s="168">
        <v>1</v>
      </c>
      <c r="B8" s="1" t="s">
        <v>97</v>
      </c>
      <c r="C8" s="283">
        <v>53711696.948399998</v>
      </c>
      <c r="D8" s="284">
        <v>0</v>
      </c>
      <c r="E8" s="283">
        <v>0</v>
      </c>
      <c r="F8" s="283">
        <v>26934683.8884</v>
      </c>
      <c r="G8" s="285">
        <v>26934683.8884</v>
      </c>
      <c r="H8" s="613">
        <f>G8/(C8+E8)</f>
        <v>0.50146775132194643</v>
      </c>
    </row>
    <row r="9" spans="1:9" ht="15" customHeight="1">
      <c r="A9" s="168">
        <v>2</v>
      </c>
      <c r="B9" s="1" t="s">
        <v>98</v>
      </c>
      <c r="C9" s="283">
        <v>0</v>
      </c>
      <c r="D9" s="284">
        <v>0</v>
      </c>
      <c r="E9" s="283">
        <v>0</v>
      </c>
      <c r="F9" s="283">
        <v>0</v>
      </c>
      <c r="G9" s="285">
        <v>0</v>
      </c>
      <c r="H9" s="613" t="e">
        <f t="shared" ref="H9:H21" si="0">G9/(C9+E9)</f>
        <v>#DIV/0!</v>
      </c>
    </row>
    <row r="10" spans="1:9">
      <c r="A10" s="168">
        <v>3</v>
      </c>
      <c r="B10" s="1" t="s">
        <v>276</v>
      </c>
      <c r="C10" s="283">
        <v>0</v>
      </c>
      <c r="D10" s="284">
        <v>0</v>
      </c>
      <c r="E10" s="283">
        <v>0</v>
      </c>
      <c r="F10" s="283">
        <v>0</v>
      </c>
      <c r="G10" s="285">
        <v>0</v>
      </c>
      <c r="H10" s="613" t="e">
        <f t="shared" si="0"/>
        <v>#DIV/0!</v>
      </c>
    </row>
    <row r="11" spans="1:9">
      <c r="A11" s="168">
        <v>4</v>
      </c>
      <c r="B11" s="1" t="s">
        <v>99</v>
      </c>
      <c r="C11" s="283">
        <v>0</v>
      </c>
      <c r="D11" s="284">
        <v>0</v>
      </c>
      <c r="E11" s="283">
        <v>0</v>
      </c>
      <c r="F11" s="283">
        <v>0</v>
      </c>
      <c r="G11" s="285">
        <v>0</v>
      </c>
      <c r="H11" s="613" t="e">
        <f t="shared" si="0"/>
        <v>#DIV/0!</v>
      </c>
    </row>
    <row r="12" spans="1:9">
      <c r="A12" s="168">
        <v>5</v>
      </c>
      <c r="B12" s="1" t="s">
        <v>100</v>
      </c>
      <c r="C12" s="283">
        <v>0</v>
      </c>
      <c r="D12" s="284">
        <v>0</v>
      </c>
      <c r="E12" s="283">
        <v>0</v>
      </c>
      <c r="F12" s="283">
        <v>0</v>
      </c>
      <c r="G12" s="285">
        <v>0</v>
      </c>
      <c r="H12" s="613" t="e">
        <f t="shared" si="0"/>
        <v>#DIV/0!</v>
      </c>
    </row>
    <row r="13" spans="1:9">
      <c r="A13" s="168">
        <v>6</v>
      </c>
      <c r="B13" s="1" t="s">
        <v>101</v>
      </c>
      <c r="C13" s="283">
        <v>5515214.8765000002</v>
      </c>
      <c r="D13" s="284">
        <v>0</v>
      </c>
      <c r="E13" s="283">
        <v>0</v>
      </c>
      <c r="F13" s="283">
        <v>2751307.0152500002</v>
      </c>
      <c r="G13" s="285">
        <v>2751307.0152500002</v>
      </c>
      <c r="H13" s="613">
        <f t="shared" si="0"/>
        <v>0.49885762873413225</v>
      </c>
    </row>
    <row r="14" spans="1:9">
      <c r="A14" s="168">
        <v>7</v>
      </c>
      <c r="B14" s="1" t="s">
        <v>102</v>
      </c>
      <c r="C14" s="283">
        <v>30300645.266000003</v>
      </c>
      <c r="D14" s="284">
        <v>27196973.8433</v>
      </c>
      <c r="E14" s="283">
        <v>13577439.044710001</v>
      </c>
      <c r="F14" s="283">
        <v>51409333.960710004</v>
      </c>
      <c r="G14" s="285">
        <v>51409333.960710004</v>
      </c>
      <c r="H14" s="614">
        <f t="shared" si="0"/>
        <v>1.1716403477569719</v>
      </c>
    </row>
    <row r="15" spans="1:9">
      <c r="A15" s="168">
        <v>8</v>
      </c>
      <c r="B15" s="1" t="s">
        <v>103</v>
      </c>
      <c r="C15" s="283">
        <v>19995998.377999999</v>
      </c>
      <c r="D15" s="284">
        <v>4916169.9353999998</v>
      </c>
      <c r="E15" s="283">
        <v>2179623.6784199998</v>
      </c>
      <c r="F15" s="283">
        <v>22175622.056419998</v>
      </c>
      <c r="G15" s="285">
        <v>22175622.056419998</v>
      </c>
      <c r="H15" s="614">
        <f t="shared" si="0"/>
        <v>1</v>
      </c>
    </row>
    <row r="16" spans="1:9">
      <c r="A16" s="168">
        <v>9</v>
      </c>
      <c r="B16" s="1" t="s">
        <v>104</v>
      </c>
      <c r="C16" s="283">
        <v>0</v>
      </c>
      <c r="D16" s="284">
        <v>0</v>
      </c>
      <c r="E16" s="283">
        <v>0</v>
      </c>
      <c r="F16" s="283">
        <v>0</v>
      </c>
      <c r="G16" s="285">
        <v>0</v>
      </c>
      <c r="H16" s="613" t="e">
        <f t="shared" si="0"/>
        <v>#DIV/0!</v>
      </c>
    </row>
    <row r="17" spans="1:8">
      <c r="A17" s="168">
        <v>10</v>
      </c>
      <c r="B17" s="1" t="s">
        <v>105</v>
      </c>
      <c r="C17" s="283">
        <v>0</v>
      </c>
      <c r="D17" s="284">
        <v>0</v>
      </c>
      <c r="E17" s="283">
        <v>0</v>
      </c>
      <c r="F17" s="283">
        <v>0</v>
      </c>
      <c r="G17" s="285">
        <v>0</v>
      </c>
      <c r="H17" s="613" t="e">
        <f>G17/(C17+E17)</f>
        <v>#DIV/0!</v>
      </c>
    </row>
    <row r="18" spans="1:8">
      <c r="A18" s="168">
        <v>11</v>
      </c>
      <c r="B18" s="1" t="s">
        <v>106</v>
      </c>
      <c r="C18" s="283">
        <v>0</v>
      </c>
      <c r="D18" s="284">
        <v>0</v>
      </c>
      <c r="E18" s="283">
        <v>0</v>
      </c>
      <c r="F18" s="283">
        <v>0</v>
      </c>
      <c r="G18" s="285">
        <v>0</v>
      </c>
      <c r="H18" s="613" t="e">
        <f t="shared" si="0"/>
        <v>#DIV/0!</v>
      </c>
    </row>
    <row r="19" spans="1:8">
      <c r="A19" s="168">
        <v>12</v>
      </c>
      <c r="B19" s="1" t="s">
        <v>107</v>
      </c>
      <c r="C19" s="283">
        <v>0</v>
      </c>
      <c r="D19" s="284">
        <v>0</v>
      </c>
      <c r="E19" s="283">
        <v>0</v>
      </c>
      <c r="F19" s="283">
        <v>0</v>
      </c>
      <c r="G19" s="285">
        <v>0</v>
      </c>
      <c r="H19" s="613" t="e">
        <f t="shared" si="0"/>
        <v>#DIV/0!</v>
      </c>
    </row>
    <row r="20" spans="1:8">
      <c r="A20" s="168">
        <v>13</v>
      </c>
      <c r="B20" s="1" t="s">
        <v>252</v>
      </c>
      <c r="C20" s="283">
        <v>0</v>
      </c>
      <c r="D20" s="284">
        <v>0</v>
      </c>
      <c r="E20" s="283">
        <v>0</v>
      </c>
      <c r="F20" s="283">
        <v>0</v>
      </c>
      <c r="G20" s="285">
        <v>0</v>
      </c>
      <c r="H20" s="613" t="e">
        <f t="shared" si="0"/>
        <v>#DIV/0!</v>
      </c>
    </row>
    <row r="21" spans="1:8">
      <c r="A21" s="168">
        <v>14</v>
      </c>
      <c r="B21" s="1" t="s">
        <v>109</v>
      </c>
      <c r="C21" s="283">
        <v>14544953.312200001</v>
      </c>
      <c r="D21" s="284">
        <v>0</v>
      </c>
      <c r="E21" s="283">
        <v>0</v>
      </c>
      <c r="F21" s="283">
        <v>7316222.9541000007</v>
      </c>
      <c r="G21" s="285">
        <v>7316222.9541000007</v>
      </c>
      <c r="H21" s="613">
        <f t="shared" si="0"/>
        <v>0.50300766163087696</v>
      </c>
    </row>
    <row r="22" spans="1:8" ht="13.5" thickBot="1">
      <c r="A22" s="171"/>
      <c r="B22" s="172" t="s">
        <v>110</v>
      </c>
      <c r="C22" s="286">
        <v>124068508.78109999</v>
      </c>
      <c r="D22" s="286">
        <v>32113143.778700002</v>
      </c>
      <c r="E22" s="286">
        <v>15757062.723130001</v>
      </c>
      <c r="F22" s="286">
        <v>110587169.87488</v>
      </c>
      <c r="G22" s="286">
        <v>110587169.87488</v>
      </c>
      <c r="H22" s="615">
        <f>G22/(C22+E22)</f>
        <v>0.79089374486507658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ignoredErrors>
    <ignoredError sqref="H9:H21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D2" sqref="D2"/>
      <selection pane="topRight" activeCell="D2" sqref="D2"/>
      <selection pane="bottomLeft" activeCell="D2" sqref="D2"/>
      <selection pane="bottomRight" activeCell="E23" sqref="E23"/>
    </sheetView>
  </sheetViews>
  <sheetFormatPr defaultColWidth="9.1796875" defaultRowHeight="13"/>
  <cols>
    <col min="1" max="1" width="10.54296875" style="278" bestFit="1" customWidth="1"/>
    <col min="2" max="2" width="104.1796875" style="278" customWidth="1"/>
    <col min="3" max="11" width="12.7265625" style="278" customWidth="1"/>
    <col min="12" max="16384" width="9.1796875" style="278"/>
  </cols>
  <sheetData>
    <row r="1" spans="1:11">
      <c r="A1" s="278" t="s">
        <v>31</v>
      </c>
      <c r="B1" s="278" t="str">
        <f>'Info '!C2</f>
        <v>JSC ZIRAAT BANK GEORGIA</v>
      </c>
    </row>
    <row r="2" spans="1:11">
      <c r="A2" s="278" t="s">
        <v>32</v>
      </c>
      <c r="B2" s="546">
        <f>'1. key ratios '!B2</f>
        <v>44104</v>
      </c>
      <c r="C2" s="301"/>
      <c r="D2" s="301"/>
    </row>
    <row r="3" spans="1:11">
      <c r="B3" s="301"/>
      <c r="C3" s="301"/>
      <c r="D3" s="301"/>
    </row>
    <row r="4" spans="1:11" ht="13.5" thickBot="1">
      <c r="A4" s="278" t="s">
        <v>254</v>
      </c>
      <c r="B4" s="339" t="s">
        <v>382</v>
      </c>
      <c r="C4" s="301"/>
      <c r="D4" s="301"/>
    </row>
    <row r="5" spans="1:11" ht="30" customHeight="1">
      <c r="A5" s="600"/>
      <c r="B5" s="601"/>
      <c r="C5" s="602" t="s">
        <v>434</v>
      </c>
      <c r="D5" s="602"/>
      <c r="E5" s="602"/>
      <c r="F5" s="602" t="s">
        <v>435</v>
      </c>
      <c r="G5" s="602"/>
      <c r="H5" s="602"/>
      <c r="I5" s="602" t="s">
        <v>436</v>
      </c>
      <c r="J5" s="602"/>
      <c r="K5" s="603"/>
    </row>
    <row r="6" spans="1:11">
      <c r="A6" s="302"/>
      <c r="B6" s="303"/>
      <c r="C6" s="48" t="s">
        <v>70</v>
      </c>
      <c r="D6" s="48" t="s">
        <v>71</v>
      </c>
      <c r="E6" s="48" t="s">
        <v>72</v>
      </c>
      <c r="F6" s="48" t="s">
        <v>70</v>
      </c>
      <c r="G6" s="48" t="s">
        <v>71</v>
      </c>
      <c r="H6" s="48" t="s">
        <v>72</v>
      </c>
      <c r="I6" s="48" t="s">
        <v>70</v>
      </c>
      <c r="J6" s="48" t="s">
        <v>71</v>
      </c>
      <c r="K6" s="48" t="s">
        <v>72</v>
      </c>
    </row>
    <row r="7" spans="1:11">
      <c r="A7" s="304" t="s">
        <v>385</v>
      </c>
      <c r="B7" s="305"/>
      <c r="C7" s="305"/>
      <c r="D7" s="305"/>
      <c r="E7" s="305"/>
      <c r="F7" s="305"/>
      <c r="G7" s="305"/>
      <c r="H7" s="305"/>
      <c r="I7" s="305"/>
      <c r="J7" s="305"/>
      <c r="K7" s="306"/>
    </row>
    <row r="8" spans="1:11">
      <c r="A8" s="307">
        <v>1</v>
      </c>
      <c r="B8" s="308" t="s">
        <v>383</v>
      </c>
      <c r="C8" s="309"/>
      <c r="D8" s="309"/>
      <c r="E8" s="309"/>
      <c r="F8" s="310">
        <v>30869747.458555501</v>
      </c>
      <c r="G8" s="310">
        <v>31141680.9249564</v>
      </c>
      <c r="H8" s="310">
        <v>62011428.383511901</v>
      </c>
      <c r="I8" s="310">
        <v>30842533.728664201</v>
      </c>
      <c r="J8" s="310">
        <v>24604707.064930499</v>
      </c>
      <c r="K8" s="311">
        <v>55447240.793594703</v>
      </c>
    </row>
    <row r="9" spans="1:11">
      <c r="A9" s="304" t="s">
        <v>386</v>
      </c>
      <c r="B9" s="305"/>
      <c r="C9" s="305"/>
      <c r="D9" s="305"/>
      <c r="E9" s="305"/>
      <c r="F9" s="305"/>
      <c r="G9" s="305"/>
      <c r="H9" s="305"/>
      <c r="I9" s="305"/>
      <c r="J9" s="305"/>
      <c r="K9" s="306"/>
    </row>
    <row r="10" spans="1:11">
      <c r="A10" s="312">
        <v>2</v>
      </c>
      <c r="B10" s="313" t="s">
        <v>394</v>
      </c>
      <c r="C10" s="313">
        <v>1557744.5829334003</v>
      </c>
      <c r="D10" s="314">
        <v>9642963.3981235996</v>
      </c>
      <c r="E10" s="314">
        <v>11200707.981056999</v>
      </c>
      <c r="F10" s="314">
        <v>584094.02776213945</v>
      </c>
      <c r="G10" s="314">
        <v>4186656.460709956</v>
      </c>
      <c r="H10" s="314">
        <v>4770750.4884720957</v>
      </c>
      <c r="I10" s="314">
        <v>127964.88842383001</v>
      </c>
      <c r="J10" s="314">
        <v>878192.95356055989</v>
      </c>
      <c r="K10" s="315">
        <v>1006157.8419843899</v>
      </c>
    </row>
    <row r="11" spans="1:11">
      <c r="A11" s="312">
        <v>3</v>
      </c>
      <c r="B11" s="313" t="s">
        <v>388</v>
      </c>
      <c r="C11" s="313">
        <v>12119594.850541197</v>
      </c>
      <c r="D11" s="314">
        <v>39901751.646576509</v>
      </c>
      <c r="E11" s="314">
        <v>52021346.497117706</v>
      </c>
      <c r="F11" s="314">
        <v>4735710.8759040926</v>
      </c>
      <c r="G11" s="314">
        <v>16866562.624838751</v>
      </c>
      <c r="H11" s="314">
        <v>21602273.500742845</v>
      </c>
      <c r="I11" s="314">
        <v>3610642.4534396203</v>
      </c>
      <c r="J11" s="314">
        <v>13587525.128330801</v>
      </c>
      <c r="K11" s="315">
        <v>17198167.58177042</v>
      </c>
    </row>
    <row r="12" spans="1:11">
      <c r="A12" s="312">
        <v>4</v>
      </c>
      <c r="B12" s="313" t="s">
        <v>389</v>
      </c>
      <c r="C12" s="313">
        <v>0</v>
      </c>
      <c r="D12" s="314">
        <v>0</v>
      </c>
      <c r="E12" s="314">
        <v>0</v>
      </c>
      <c r="F12" s="314">
        <v>0</v>
      </c>
      <c r="G12" s="314">
        <v>0</v>
      </c>
      <c r="H12" s="314">
        <v>0</v>
      </c>
      <c r="I12" s="314">
        <v>0</v>
      </c>
      <c r="J12" s="314">
        <v>0</v>
      </c>
      <c r="K12" s="315">
        <v>0</v>
      </c>
    </row>
    <row r="13" spans="1:11">
      <c r="A13" s="312">
        <v>5</v>
      </c>
      <c r="B13" s="313" t="s">
        <v>397</v>
      </c>
      <c r="C13" s="313">
        <v>9879504.0235863999</v>
      </c>
      <c r="D13" s="314">
        <v>21422734.073350701</v>
      </c>
      <c r="E13" s="314">
        <v>31302238.096937101</v>
      </c>
      <c r="F13" s="314">
        <v>1265468.3322536964</v>
      </c>
      <c r="G13" s="314">
        <v>2732478.4069960057</v>
      </c>
      <c r="H13" s="314">
        <v>3997946.7392497021</v>
      </c>
      <c r="I13" s="314">
        <v>550053.39556518011</v>
      </c>
      <c r="J13" s="314">
        <v>1214731.178799015</v>
      </c>
      <c r="K13" s="315">
        <v>1764784.5743641951</v>
      </c>
    </row>
    <row r="14" spans="1:11">
      <c r="A14" s="312">
        <v>6</v>
      </c>
      <c r="B14" s="313" t="s">
        <v>429</v>
      </c>
      <c r="C14" s="313"/>
      <c r="D14" s="314"/>
      <c r="E14" s="314"/>
      <c r="F14" s="314">
        <v>0</v>
      </c>
      <c r="G14" s="314">
        <v>0</v>
      </c>
      <c r="H14" s="314">
        <v>0</v>
      </c>
      <c r="I14" s="314"/>
      <c r="J14" s="314"/>
      <c r="K14" s="315"/>
    </row>
    <row r="15" spans="1:11">
      <c r="A15" s="312">
        <v>7</v>
      </c>
      <c r="B15" s="313" t="s">
        <v>430</v>
      </c>
      <c r="C15" s="313">
        <v>52103.732825800005</v>
      </c>
      <c r="D15" s="314">
        <v>140904.994229</v>
      </c>
      <c r="E15" s="314">
        <v>193008.72705480002</v>
      </c>
      <c r="F15" s="314">
        <v>44047.536630300005</v>
      </c>
      <c r="G15" s="314">
        <v>80487.347579299996</v>
      </c>
      <c r="H15" s="314">
        <v>124534.8842096</v>
      </c>
      <c r="I15" s="314">
        <v>44047.536630300005</v>
      </c>
      <c r="J15" s="314">
        <v>80487.347579299996</v>
      </c>
      <c r="K15" s="315">
        <v>124534.8842096</v>
      </c>
    </row>
    <row r="16" spans="1:11">
      <c r="A16" s="312">
        <v>8</v>
      </c>
      <c r="B16" s="316" t="s">
        <v>390</v>
      </c>
      <c r="C16" s="313">
        <v>23608947.189886797</v>
      </c>
      <c r="D16" s="314">
        <v>71108354.112279817</v>
      </c>
      <c r="E16" s="314">
        <v>94717301.302166611</v>
      </c>
      <c r="F16" s="314">
        <v>6629320.7725502281</v>
      </c>
      <c r="G16" s="314">
        <v>23866184.840124011</v>
      </c>
      <c r="H16" s="314">
        <v>30495505.612674244</v>
      </c>
      <c r="I16" s="314">
        <v>4332708.2740589296</v>
      </c>
      <c r="J16" s="314">
        <v>15760936.608269675</v>
      </c>
      <c r="K16" s="315">
        <v>20093644.882328607</v>
      </c>
    </row>
    <row r="17" spans="1:11">
      <c r="A17" s="304" t="s">
        <v>387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6"/>
    </row>
    <row r="18" spans="1:11">
      <c r="A18" s="312">
        <v>9</v>
      </c>
      <c r="B18" s="313" t="s">
        <v>393</v>
      </c>
      <c r="C18" s="313">
        <v>0</v>
      </c>
      <c r="D18" s="314">
        <v>0</v>
      </c>
      <c r="E18" s="314">
        <v>0</v>
      </c>
      <c r="F18" s="314"/>
      <c r="G18" s="314"/>
      <c r="H18" s="314">
        <v>0</v>
      </c>
      <c r="I18" s="314">
        <v>0</v>
      </c>
      <c r="J18" s="314">
        <v>0</v>
      </c>
      <c r="K18" s="315">
        <v>0</v>
      </c>
    </row>
    <row r="19" spans="1:11">
      <c r="A19" s="312">
        <v>10</v>
      </c>
      <c r="B19" s="313" t="s">
        <v>431</v>
      </c>
      <c r="C19" s="313">
        <v>23432327.274941802</v>
      </c>
      <c r="D19" s="314">
        <v>22425228.207460403</v>
      </c>
      <c r="E19" s="314">
        <v>45857555.482402205</v>
      </c>
      <c r="F19" s="314">
        <v>255855.19758425001</v>
      </c>
      <c r="G19" s="314">
        <v>170152.66021195002</v>
      </c>
      <c r="H19" s="314">
        <v>426007.85779620003</v>
      </c>
      <c r="I19" s="314">
        <v>283068.92747555004</v>
      </c>
      <c r="J19" s="314">
        <v>9514112.8513855487</v>
      </c>
      <c r="K19" s="315">
        <v>9797181.778861098</v>
      </c>
    </row>
    <row r="20" spans="1:11">
      <c r="A20" s="312">
        <v>11</v>
      </c>
      <c r="B20" s="313" t="s">
        <v>392</v>
      </c>
      <c r="C20" s="313">
        <v>1212583.4253254</v>
      </c>
      <c r="D20" s="314">
        <v>67318.837470399987</v>
      </c>
      <c r="E20" s="314">
        <v>1279902.2627957999</v>
      </c>
      <c r="F20" s="314">
        <v>251086.95652169999</v>
      </c>
      <c r="G20" s="314">
        <v>45283.672094499998</v>
      </c>
      <c r="H20" s="314">
        <v>296370.6286162</v>
      </c>
      <c r="I20" s="314">
        <v>251086.95652169999</v>
      </c>
      <c r="J20" s="314">
        <v>45283.672094499998</v>
      </c>
      <c r="K20" s="315">
        <v>296370.6286162</v>
      </c>
    </row>
    <row r="21" spans="1:11" ht="13.5" thickBot="1">
      <c r="A21" s="317">
        <v>12</v>
      </c>
      <c r="B21" s="318" t="s">
        <v>391</v>
      </c>
      <c r="C21" s="319">
        <v>24644910.700267203</v>
      </c>
      <c r="D21" s="320">
        <v>22492547.044930805</v>
      </c>
      <c r="E21" s="319">
        <v>47137457.745198004</v>
      </c>
      <c r="F21" s="320">
        <v>506942.15410595003</v>
      </c>
      <c r="G21" s="320">
        <v>215436.33230645</v>
      </c>
      <c r="H21" s="320">
        <v>722378.48641240003</v>
      </c>
      <c r="I21" s="320">
        <v>534155.88399725</v>
      </c>
      <c r="J21" s="320">
        <v>9559396.5234800484</v>
      </c>
      <c r="K21" s="321">
        <v>10093552.407477299</v>
      </c>
    </row>
    <row r="22" spans="1:11" ht="38.25" customHeight="1" thickBot="1">
      <c r="A22" s="322"/>
      <c r="B22" s="323"/>
      <c r="C22" s="323"/>
      <c r="D22" s="323"/>
      <c r="E22" s="323"/>
      <c r="F22" s="604" t="s">
        <v>433</v>
      </c>
      <c r="G22" s="602"/>
      <c r="H22" s="602"/>
      <c r="I22" s="604" t="s">
        <v>398</v>
      </c>
      <c r="J22" s="602"/>
      <c r="K22" s="603"/>
    </row>
    <row r="23" spans="1:11">
      <c r="A23" s="324">
        <v>13</v>
      </c>
      <c r="B23" s="325" t="s">
        <v>383</v>
      </c>
      <c r="C23" s="326"/>
      <c r="D23" s="326"/>
      <c r="E23" s="326"/>
      <c r="F23" s="327">
        <v>30869747.458555501</v>
      </c>
      <c r="G23" s="327">
        <v>31141680.9249564</v>
      </c>
      <c r="H23" s="327">
        <v>62011428.383511901</v>
      </c>
      <c r="I23" s="327">
        <v>30842533.728664201</v>
      </c>
      <c r="J23" s="327">
        <v>24604707.064930499</v>
      </c>
      <c r="K23" s="328">
        <v>55447240.793594696</v>
      </c>
    </row>
    <row r="24" spans="1:11" ht="13.5" thickBot="1">
      <c r="A24" s="329">
        <v>14</v>
      </c>
      <c r="B24" s="330" t="s">
        <v>395</v>
      </c>
      <c r="C24" s="331"/>
      <c r="D24" s="332"/>
      <c r="E24" s="333"/>
      <c r="F24" s="334">
        <v>6122378.6184442779</v>
      </c>
      <c r="G24" s="334">
        <v>23571765.302945863</v>
      </c>
      <c r="H24" s="334">
        <v>29694143.921390142</v>
      </c>
      <c r="I24" s="334">
        <v>3798552.3900616802</v>
      </c>
      <c r="J24" s="334">
        <v>6122556.8799179271</v>
      </c>
      <c r="K24" s="335">
        <v>9921109.2699796092</v>
      </c>
    </row>
    <row r="25" spans="1:11" ht="13.5" thickBot="1">
      <c r="A25" s="336">
        <v>15</v>
      </c>
      <c r="B25" s="337" t="s">
        <v>396</v>
      </c>
      <c r="C25" s="338"/>
      <c r="D25" s="338"/>
      <c r="E25" s="338"/>
      <c r="F25" s="476">
        <v>5.0421166971864988</v>
      </c>
      <c r="G25" s="476">
        <v>1.3211433477604027</v>
      </c>
      <c r="H25" s="476">
        <v>2.0883386484444846</v>
      </c>
      <c r="I25" s="476">
        <v>8.1195493865923449</v>
      </c>
      <c r="J25" s="476">
        <v>4.0186979961973543</v>
      </c>
      <c r="K25" s="475">
        <v>5.5888146460973971</v>
      </c>
    </row>
    <row r="27" spans="1:11" ht="25.5">
      <c r="B27" s="300" t="s">
        <v>432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1796875" defaultRowHeight="12.5"/>
  <cols>
    <col min="1" max="1" width="10.54296875" style="4" bestFit="1" customWidth="1"/>
    <col min="2" max="2" width="95" style="4" customWidth="1"/>
    <col min="3" max="3" width="12.54296875" style="4" bestFit="1" customWidth="1"/>
    <col min="4" max="4" width="11.453125" style="4" customWidth="1"/>
    <col min="5" max="5" width="18.26953125" style="4" bestFit="1" customWidth="1"/>
    <col min="6" max="13" width="12.7265625" style="4" customWidth="1"/>
    <col min="14" max="14" width="31" style="4" bestFit="1" customWidth="1"/>
    <col min="15" max="16384" width="9.1796875" style="41"/>
  </cols>
  <sheetData>
    <row r="1" spans="1:14">
      <c r="A1" s="4" t="s">
        <v>31</v>
      </c>
      <c r="B1" s="4" t="str">
        <f>'Info '!C2</f>
        <v>JSC ZIRAAT BANK GEORGIA</v>
      </c>
    </row>
    <row r="2" spans="1:14" ht="14.25" customHeight="1">
      <c r="A2" s="4" t="s">
        <v>32</v>
      </c>
      <c r="B2" s="544">
        <f>'1. key ratios '!B2</f>
        <v>44104</v>
      </c>
    </row>
    <row r="3" spans="1:14" ht="14.25" customHeight="1"/>
    <row r="4" spans="1:14" ht="13.5" thickBot="1">
      <c r="A4" s="4" t="s">
        <v>270</v>
      </c>
      <c r="B4" s="241" t="s">
        <v>29</v>
      </c>
    </row>
    <row r="5" spans="1:14" s="178" customFormat="1">
      <c r="A5" s="174"/>
      <c r="B5" s="175"/>
      <c r="C5" s="176" t="s">
        <v>0</v>
      </c>
      <c r="D5" s="176" t="s">
        <v>1</v>
      </c>
      <c r="E5" s="176" t="s">
        <v>2</v>
      </c>
      <c r="F5" s="176" t="s">
        <v>3</v>
      </c>
      <c r="G5" s="176" t="s">
        <v>4</v>
      </c>
      <c r="H5" s="176" t="s">
        <v>5</v>
      </c>
      <c r="I5" s="176" t="s">
        <v>8</v>
      </c>
      <c r="J5" s="176" t="s">
        <v>9</v>
      </c>
      <c r="K5" s="176" t="s">
        <v>10</v>
      </c>
      <c r="L5" s="176" t="s">
        <v>11</v>
      </c>
      <c r="M5" s="176" t="s">
        <v>12</v>
      </c>
      <c r="N5" s="177" t="s">
        <v>13</v>
      </c>
    </row>
    <row r="6" spans="1:14" ht="25">
      <c r="A6" s="179"/>
      <c r="B6" s="180"/>
      <c r="C6" s="181" t="s">
        <v>269</v>
      </c>
      <c r="D6" s="182" t="s">
        <v>268</v>
      </c>
      <c r="E6" s="183" t="s">
        <v>267</v>
      </c>
      <c r="F6" s="184">
        <v>0</v>
      </c>
      <c r="G6" s="184">
        <v>0.2</v>
      </c>
      <c r="H6" s="184">
        <v>0.35</v>
      </c>
      <c r="I6" s="184">
        <v>0.5</v>
      </c>
      <c r="J6" s="184">
        <v>0.75</v>
      </c>
      <c r="K6" s="184">
        <v>1</v>
      </c>
      <c r="L6" s="184">
        <v>1.5</v>
      </c>
      <c r="M6" s="184">
        <v>2.5</v>
      </c>
      <c r="N6" s="240" t="s">
        <v>282</v>
      </c>
    </row>
    <row r="7" spans="1:14" ht="14">
      <c r="A7" s="185">
        <v>1</v>
      </c>
      <c r="B7" s="186" t="s">
        <v>266</v>
      </c>
      <c r="C7" s="187">
        <f>SUM(C8:C13)</f>
        <v>0</v>
      </c>
      <c r="D7" s="180"/>
      <c r="E7" s="188">
        <f t="shared" ref="E7:M7" si="0">SUM(E8:E13)</f>
        <v>0</v>
      </c>
      <c r="F7" s="189">
        <f>SUM(F8:F13)</f>
        <v>0</v>
      </c>
      <c r="G7" s="189">
        <f t="shared" si="0"/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89">
        <f t="shared" si="0"/>
        <v>0</v>
      </c>
      <c r="N7" s="190">
        <f>SUM(N8:N13)</f>
        <v>0</v>
      </c>
    </row>
    <row r="8" spans="1:14" ht="14">
      <c r="A8" s="185">
        <v>1.1000000000000001</v>
      </c>
      <c r="B8" s="191" t="s">
        <v>264</v>
      </c>
      <c r="C8" s="189">
        <v>0</v>
      </c>
      <c r="D8" s="192">
        <v>0.02</v>
      </c>
      <c r="E8" s="188">
        <f>C8*D8</f>
        <v>0</v>
      </c>
      <c r="F8" s="189"/>
      <c r="G8" s="189"/>
      <c r="H8" s="189"/>
      <c r="I8" s="189"/>
      <c r="J8" s="189"/>
      <c r="K8" s="189"/>
      <c r="L8" s="189"/>
      <c r="M8" s="189"/>
      <c r="N8" s="190">
        <f>SUMPRODUCT($F$6:$M$6,F8:M8)</f>
        <v>0</v>
      </c>
    </row>
    <row r="9" spans="1:14" ht="14">
      <c r="A9" s="185">
        <v>1.2</v>
      </c>
      <c r="B9" s="191" t="s">
        <v>263</v>
      </c>
      <c r="C9" s="189">
        <v>0</v>
      </c>
      <c r="D9" s="192">
        <v>0.05</v>
      </c>
      <c r="E9" s="188">
        <f>C9*D9</f>
        <v>0</v>
      </c>
      <c r="F9" s="189"/>
      <c r="G9" s="189"/>
      <c r="H9" s="189"/>
      <c r="I9" s="189"/>
      <c r="J9" s="189"/>
      <c r="K9" s="189"/>
      <c r="L9" s="189"/>
      <c r="M9" s="189"/>
      <c r="N9" s="190">
        <f t="shared" ref="N9:N12" si="1">SUMPRODUCT($F$6:$M$6,F9:M9)</f>
        <v>0</v>
      </c>
    </row>
    <row r="10" spans="1:14" ht="14">
      <c r="A10" s="185">
        <v>1.3</v>
      </c>
      <c r="B10" s="191" t="s">
        <v>262</v>
      </c>
      <c r="C10" s="189">
        <v>0</v>
      </c>
      <c r="D10" s="192">
        <v>0.08</v>
      </c>
      <c r="E10" s="188">
        <f>C10*D10</f>
        <v>0</v>
      </c>
      <c r="F10" s="189"/>
      <c r="G10" s="189"/>
      <c r="H10" s="189"/>
      <c r="I10" s="189"/>
      <c r="J10" s="189"/>
      <c r="K10" s="189"/>
      <c r="L10" s="189"/>
      <c r="M10" s="189"/>
      <c r="N10" s="190">
        <f>SUMPRODUCT($F$6:$M$6,F10:M10)</f>
        <v>0</v>
      </c>
    </row>
    <row r="11" spans="1:14" ht="14">
      <c r="A11" s="185">
        <v>1.4</v>
      </c>
      <c r="B11" s="191" t="s">
        <v>261</v>
      </c>
      <c r="C11" s="189">
        <v>0</v>
      </c>
      <c r="D11" s="192">
        <v>0.11</v>
      </c>
      <c r="E11" s="188">
        <f>C11*D11</f>
        <v>0</v>
      </c>
      <c r="F11" s="189"/>
      <c r="G11" s="189"/>
      <c r="H11" s="189"/>
      <c r="I11" s="189"/>
      <c r="J11" s="189"/>
      <c r="K11" s="189"/>
      <c r="L11" s="189"/>
      <c r="M11" s="189"/>
      <c r="N11" s="190">
        <f t="shared" si="1"/>
        <v>0</v>
      </c>
    </row>
    <row r="12" spans="1:14" ht="14">
      <c r="A12" s="185">
        <v>1.5</v>
      </c>
      <c r="B12" s="191" t="s">
        <v>260</v>
      </c>
      <c r="C12" s="189">
        <v>0</v>
      </c>
      <c r="D12" s="192">
        <v>0.14000000000000001</v>
      </c>
      <c r="E12" s="188">
        <f>C12*D12</f>
        <v>0</v>
      </c>
      <c r="F12" s="189"/>
      <c r="G12" s="189"/>
      <c r="H12" s="189"/>
      <c r="I12" s="189"/>
      <c r="J12" s="189"/>
      <c r="K12" s="189"/>
      <c r="L12" s="189"/>
      <c r="M12" s="189"/>
      <c r="N12" s="190">
        <f t="shared" si="1"/>
        <v>0</v>
      </c>
    </row>
    <row r="13" spans="1:14" ht="14">
      <c r="A13" s="185">
        <v>1.6</v>
      </c>
      <c r="B13" s="193" t="s">
        <v>259</v>
      </c>
      <c r="C13" s="189">
        <v>0</v>
      </c>
      <c r="D13" s="194"/>
      <c r="E13" s="189"/>
      <c r="F13" s="189"/>
      <c r="G13" s="189"/>
      <c r="H13" s="189"/>
      <c r="I13" s="189"/>
      <c r="J13" s="189"/>
      <c r="K13" s="189"/>
      <c r="L13" s="189"/>
      <c r="M13" s="189"/>
      <c r="N13" s="190">
        <f>SUMPRODUCT($F$6:$M$6,F13:M13)</f>
        <v>0</v>
      </c>
    </row>
    <row r="14" spans="1:14" ht="14">
      <c r="A14" s="185">
        <v>2</v>
      </c>
      <c r="B14" s="195" t="s">
        <v>265</v>
      </c>
      <c r="C14" s="187">
        <f>SUM(C15:C20)</f>
        <v>0</v>
      </c>
      <c r="D14" s="180"/>
      <c r="E14" s="188">
        <f t="shared" ref="E14:M14" si="2">SUM(E15:E20)</f>
        <v>0</v>
      </c>
      <c r="F14" s="189">
        <f t="shared" si="2"/>
        <v>0</v>
      </c>
      <c r="G14" s="189">
        <f t="shared" si="2"/>
        <v>0</v>
      </c>
      <c r="H14" s="189">
        <f t="shared" si="2"/>
        <v>0</v>
      </c>
      <c r="I14" s="189">
        <f t="shared" si="2"/>
        <v>0</v>
      </c>
      <c r="J14" s="189">
        <f t="shared" si="2"/>
        <v>0</v>
      </c>
      <c r="K14" s="189">
        <f t="shared" si="2"/>
        <v>0</v>
      </c>
      <c r="L14" s="189">
        <f t="shared" si="2"/>
        <v>0</v>
      </c>
      <c r="M14" s="189">
        <f t="shared" si="2"/>
        <v>0</v>
      </c>
      <c r="N14" s="190">
        <f>SUM(N15:N20)</f>
        <v>0</v>
      </c>
    </row>
    <row r="15" spans="1:14" ht="14">
      <c r="A15" s="185">
        <v>2.1</v>
      </c>
      <c r="B15" s="193" t="s">
        <v>264</v>
      </c>
      <c r="C15" s="189"/>
      <c r="D15" s="192">
        <v>5.0000000000000001E-3</v>
      </c>
      <c r="E15" s="188">
        <f>C15*D15</f>
        <v>0</v>
      </c>
      <c r="F15" s="189"/>
      <c r="G15" s="189"/>
      <c r="H15" s="189"/>
      <c r="I15" s="189"/>
      <c r="J15" s="189"/>
      <c r="K15" s="189"/>
      <c r="L15" s="189"/>
      <c r="M15" s="189"/>
      <c r="N15" s="190">
        <f>SUMPRODUCT($F$6:$M$6,F15:M15)</f>
        <v>0</v>
      </c>
    </row>
    <row r="16" spans="1:14" ht="14">
      <c r="A16" s="185">
        <v>2.2000000000000002</v>
      </c>
      <c r="B16" s="193" t="s">
        <v>263</v>
      </c>
      <c r="C16" s="189"/>
      <c r="D16" s="192">
        <v>0.01</v>
      </c>
      <c r="E16" s="188">
        <f>C16*D16</f>
        <v>0</v>
      </c>
      <c r="F16" s="189"/>
      <c r="G16" s="189"/>
      <c r="H16" s="189"/>
      <c r="I16" s="189"/>
      <c r="J16" s="189"/>
      <c r="K16" s="189"/>
      <c r="L16" s="189"/>
      <c r="M16" s="189"/>
      <c r="N16" s="190">
        <f t="shared" ref="N16:N20" si="3">SUMPRODUCT($F$6:$M$6,F16:M16)</f>
        <v>0</v>
      </c>
    </row>
    <row r="17" spans="1:14" ht="14">
      <c r="A17" s="185">
        <v>2.2999999999999998</v>
      </c>
      <c r="B17" s="193" t="s">
        <v>262</v>
      </c>
      <c r="C17" s="189"/>
      <c r="D17" s="192">
        <v>0.02</v>
      </c>
      <c r="E17" s="188">
        <f>C17*D17</f>
        <v>0</v>
      </c>
      <c r="F17" s="189"/>
      <c r="G17" s="189"/>
      <c r="H17" s="189"/>
      <c r="I17" s="189"/>
      <c r="J17" s="189"/>
      <c r="K17" s="189"/>
      <c r="L17" s="189"/>
      <c r="M17" s="189"/>
      <c r="N17" s="190">
        <f t="shared" si="3"/>
        <v>0</v>
      </c>
    </row>
    <row r="18" spans="1:14" ht="14">
      <c r="A18" s="185">
        <v>2.4</v>
      </c>
      <c r="B18" s="193" t="s">
        <v>261</v>
      </c>
      <c r="C18" s="189"/>
      <c r="D18" s="192">
        <v>0.03</v>
      </c>
      <c r="E18" s="188">
        <f>C18*D18</f>
        <v>0</v>
      </c>
      <c r="F18" s="189"/>
      <c r="G18" s="189"/>
      <c r="H18" s="189"/>
      <c r="I18" s="189"/>
      <c r="J18" s="189"/>
      <c r="K18" s="189"/>
      <c r="L18" s="189"/>
      <c r="M18" s="189"/>
      <c r="N18" s="190">
        <f t="shared" si="3"/>
        <v>0</v>
      </c>
    </row>
    <row r="19" spans="1:14" ht="14">
      <c r="A19" s="185">
        <v>2.5</v>
      </c>
      <c r="B19" s="193" t="s">
        <v>260</v>
      </c>
      <c r="C19" s="189"/>
      <c r="D19" s="192">
        <v>0.04</v>
      </c>
      <c r="E19" s="188">
        <f>C19*D19</f>
        <v>0</v>
      </c>
      <c r="F19" s="189"/>
      <c r="G19" s="189"/>
      <c r="H19" s="189"/>
      <c r="I19" s="189"/>
      <c r="J19" s="189"/>
      <c r="K19" s="189"/>
      <c r="L19" s="189"/>
      <c r="M19" s="189"/>
      <c r="N19" s="190">
        <f t="shared" si="3"/>
        <v>0</v>
      </c>
    </row>
    <row r="20" spans="1:14" ht="14">
      <c r="A20" s="185">
        <v>2.6</v>
      </c>
      <c r="B20" s="193" t="s">
        <v>259</v>
      </c>
      <c r="C20" s="189"/>
      <c r="D20" s="194"/>
      <c r="E20" s="196"/>
      <c r="F20" s="189"/>
      <c r="G20" s="189"/>
      <c r="H20" s="189"/>
      <c r="I20" s="189"/>
      <c r="J20" s="189"/>
      <c r="K20" s="189"/>
      <c r="L20" s="189"/>
      <c r="M20" s="189"/>
      <c r="N20" s="190">
        <f t="shared" si="3"/>
        <v>0</v>
      </c>
    </row>
    <row r="21" spans="1:14" ht="14.5" thickBot="1">
      <c r="A21" s="197"/>
      <c r="B21" s="198" t="s">
        <v>110</v>
      </c>
      <c r="C21" s="173">
        <f>C14+C7</f>
        <v>0</v>
      </c>
      <c r="D21" s="199"/>
      <c r="E21" s="200">
        <f>E14+E7</f>
        <v>0</v>
      </c>
      <c r="F21" s="201">
        <f>F7+F14</f>
        <v>0</v>
      </c>
      <c r="G21" s="201">
        <f t="shared" ref="G21:L21" si="4">G7+G14</f>
        <v>0</v>
      </c>
      <c r="H21" s="201">
        <f t="shared" si="4"/>
        <v>0</v>
      </c>
      <c r="I21" s="201">
        <f t="shared" si="4"/>
        <v>0</v>
      </c>
      <c r="J21" s="201">
        <f t="shared" si="4"/>
        <v>0</v>
      </c>
      <c r="K21" s="201">
        <f t="shared" si="4"/>
        <v>0</v>
      </c>
      <c r="L21" s="201">
        <f t="shared" si="4"/>
        <v>0</v>
      </c>
      <c r="M21" s="201">
        <f>M7+M14</f>
        <v>0</v>
      </c>
      <c r="N21" s="202">
        <f>N14+N7</f>
        <v>0</v>
      </c>
    </row>
    <row r="22" spans="1:14">
      <c r="E22" s="203"/>
      <c r="F22" s="203"/>
      <c r="G22" s="203"/>
      <c r="H22" s="203"/>
      <c r="I22" s="203"/>
      <c r="J22" s="203"/>
      <c r="K22" s="203"/>
      <c r="L22" s="203"/>
      <c r="M22" s="20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90" zoomScaleNormal="90" workbookViewId="0">
      <selection activeCell="C48" sqref="C48"/>
    </sheetView>
  </sheetViews>
  <sheetFormatPr defaultRowHeight="14.5"/>
  <cols>
    <col min="1" max="1" width="11.453125" customWidth="1"/>
    <col min="2" max="2" width="76.81640625" style="375" customWidth="1"/>
    <col min="3" max="3" width="22.81640625" customWidth="1"/>
  </cols>
  <sheetData>
    <row r="1" spans="1:3">
      <c r="A1" s="2" t="s">
        <v>31</v>
      </c>
      <c r="B1" t="str">
        <f>'Info '!C2</f>
        <v>JSC ZIRAAT BANK GEORGIA</v>
      </c>
    </row>
    <row r="2" spans="1:3">
      <c r="A2" s="2" t="s">
        <v>32</v>
      </c>
      <c r="B2" s="545">
        <f>'1. key ratios '!B2</f>
        <v>44104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376" t="s">
        <v>439</v>
      </c>
      <c r="B5" s="377"/>
      <c r="C5" s="378"/>
    </row>
    <row r="6" spans="1:3">
      <c r="A6" s="379">
        <v>1</v>
      </c>
      <c r="B6" s="380" t="s">
        <v>490</v>
      </c>
      <c r="C6" s="381">
        <v>124532136.08110002</v>
      </c>
    </row>
    <row r="7" spans="1:3">
      <c r="A7" s="379">
        <v>2</v>
      </c>
      <c r="B7" s="380" t="s">
        <v>440</v>
      </c>
      <c r="C7" s="381">
        <v>-603325.30000000005</v>
      </c>
    </row>
    <row r="8" spans="1:3" ht="23">
      <c r="A8" s="382">
        <v>3</v>
      </c>
      <c r="B8" s="383" t="s">
        <v>441</v>
      </c>
      <c r="C8" s="381">
        <v>123928810.78110002</v>
      </c>
    </row>
    <row r="9" spans="1:3">
      <c r="A9" s="376" t="s">
        <v>442</v>
      </c>
      <c r="B9" s="377"/>
      <c r="C9" s="384"/>
    </row>
    <row r="10" spans="1:3">
      <c r="A10" s="385">
        <v>4</v>
      </c>
      <c r="B10" s="386" t="s">
        <v>443</v>
      </c>
      <c r="C10" s="381"/>
    </row>
    <row r="11" spans="1:3">
      <c r="A11" s="385">
        <v>5</v>
      </c>
      <c r="B11" s="387" t="s">
        <v>444</v>
      </c>
      <c r="C11" s="381"/>
    </row>
    <row r="12" spans="1:3">
      <c r="A12" s="385" t="s">
        <v>445</v>
      </c>
      <c r="B12" s="387" t="s">
        <v>446</v>
      </c>
      <c r="C12" s="381">
        <v>0</v>
      </c>
    </row>
    <row r="13" spans="1:3" ht="23">
      <c r="A13" s="388">
        <v>6</v>
      </c>
      <c r="B13" s="386" t="s">
        <v>447</v>
      </c>
      <c r="C13" s="381"/>
    </row>
    <row r="14" spans="1:3">
      <c r="A14" s="388">
        <v>7</v>
      </c>
      <c r="B14" s="389" t="s">
        <v>448</v>
      </c>
      <c r="C14" s="381"/>
    </row>
    <row r="15" spans="1:3">
      <c r="A15" s="390">
        <v>8</v>
      </c>
      <c r="B15" s="391" t="s">
        <v>449</v>
      </c>
      <c r="C15" s="381"/>
    </row>
    <row r="16" spans="1:3">
      <c r="A16" s="388">
        <v>9</v>
      </c>
      <c r="B16" s="389" t="s">
        <v>450</v>
      </c>
      <c r="C16" s="381"/>
    </row>
    <row r="17" spans="1:3">
      <c r="A17" s="388">
        <v>10</v>
      </c>
      <c r="B17" s="389" t="s">
        <v>451</v>
      </c>
      <c r="C17" s="381"/>
    </row>
    <row r="18" spans="1:3">
      <c r="A18" s="392">
        <v>11</v>
      </c>
      <c r="B18" s="393" t="s">
        <v>452</v>
      </c>
      <c r="C18" s="394">
        <v>0</v>
      </c>
    </row>
    <row r="19" spans="1:3">
      <c r="A19" s="395" t="s">
        <v>453</v>
      </c>
      <c r="B19" s="396"/>
      <c r="C19" s="397"/>
    </row>
    <row r="20" spans="1:3">
      <c r="A20" s="398">
        <v>12</v>
      </c>
      <c r="B20" s="386" t="s">
        <v>454</v>
      </c>
      <c r="C20" s="381"/>
    </row>
    <row r="21" spans="1:3">
      <c r="A21" s="398">
        <v>13</v>
      </c>
      <c r="B21" s="386" t="s">
        <v>455</v>
      </c>
      <c r="C21" s="381"/>
    </row>
    <row r="22" spans="1:3">
      <c r="A22" s="398">
        <v>14</v>
      </c>
      <c r="B22" s="386" t="s">
        <v>456</v>
      </c>
      <c r="C22" s="381"/>
    </row>
    <row r="23" spans="1:3" ht="23">
      <c r="A23" s="398" t="s">
        <v>457</v>
      </c>
      <c r="B23" s="386" t="s">
        <v>458</v>
      </c>
      <c r="C23" s="381"/>
    </row>
    <row r="24" spans="1:3">
      <c r="A24" s="398">
        <v>15</v>
      </c>
      <c r="B24" s="386" t="s">
        <v>459</v>
      </c>
      <c r="C24" s="381"/>
    </row>
    <row r="25" spans="1:3">
      <c r="A25" s="398" t="s">
        <v>460</v>
      </c>
      <c r="B25" s="386" t="s">
        <v>461</v>
      </c>
      <c r="C25" s="381"/>
    </row>
    <row r="26" spans="1:3">
      <c r="A26" s="399">
        <v>16</v>
      </c>
      <c r="B26" s="400" t="s">
        <v>462</v>
      </c>
      <c r="C26" s="394">
        <v>0</v>
      </c>
    </row>
    <row r="27" spans="1:3">
      <c r="A27" s="376" t="s">
        <v>463</v>
      </c>
      <c r="B27" s="377"/>
      <c r="C27" s="384"/>
    </row>
    <row r="28" spans="1:3">
      <c r="A28" s="401">
        <v>17</v>
      </c>
      <c r="B28" s="387" t="s">
        <v>464</v>
      </c>
      <c r="C28" s="381">
        <v>32113143.778700005</v>
      </c>
    </row>
    <row r="29" spans="1:3">
      <c r="A29" s="401">
        <v>18</v>
      </c>
      <c r="B29" s="387" t="s">
        <v>465</v>
      </c>
      <c r="C29" s="381">
        <v>-16356081.055570003</v>
      </c>
    </row>
    <row r="30" spans="1:3">
      <c r="A30" s="399">
        <v>19</v>
      </c>
      <c r="B30" s="400" t="s">
        <v>466</v>
      </c>
      <c r="C30" s="394">
        <v>15757062.723130003</v>
      </c>
    </row>
    <row r="31" spans="1:3">
      <c r="A31" s="376" t="s">
        <v>467</v>
      </c>
      <c r="B31" s="377"/>
      <c r="C31" s="384"/>
    </row>
    <row r="32" spans="1:3" ht="23">
      <c r="A32" s="401" t="s">
        <v>468</v>
      </c>
      <c r="B32" s="386" t="s">
        <v>469</v>
      </c>
      <c r="C32" s="402"/>
    </row>
    <row r="33" spans="1:3">
      <c r="A33" s="401" t="s">
        <v>470</v>
      </c>
      <c r="B33" s="387" t="s">
        <v>471</v>
      </c>
      <c r="C33" s="402"/>
    </row>
    <row r="34" spans="1:3">
      <c r="A34" s="376" t="s">
        <v>472</v>
      </c>
      <c r="B34" s="377"/>
      <c r="C34" s="384"/>
    </row>
    <row r="35" spans="1:3">
      <c r="A35" s="403">
        <v>20</v>
      </c>
      <c r="B35" s="404" t="s">
        <v>473</v>
      </c>
      <c r="C35" s="394">
        <v>55635723.875800006</v>
      </c>
    </row>
    <row r="36" spans="1:3">
      <c r="A36" s="399">
        <v>21</v>
      </c>
      <c r="B36" s="400" t="s">
        <v>474</v>
      </c>
      <c r="C36" s="394">
        <v>139685873.50423002</v>
      </c>
    </row>
    <row r="37" spans="1:3">
      <c r="A37" s="376" t="s">
        <v>475</v>
      </c>
      <c r="B37" s="377"/>
      <c r="C37" s="384"/>
    </row>
    <row r="38" spans="1:3">
      <c r="A38" s="399">
        <v>22</v>
      </c>
      <c r="B38" s="400" t="s">
        <v>475</v>
      </c>
      <c r="C38" s="616">
        <v>0.39829169893915739</v>
      </c>
    </row>
    <row r="39" spans="1:3">
      <c r="A39" s="376" t="s">
        <v>476</v>
      </c>
      <c r="B39" s="377"/>
      <c r="C39" s="384"/>
    </row>
    <row r="40" spans="1:3">
      <c r="A40" s="405" t="s">
        <v>477</v>
      </c>
      <c r="B40" s="386" t="s">
        <v>478</v>
      </c>
      <c r="C40" s="402"/>
    </row>
    <row r="41" spans="1:3" ht="23">
      <c r="A41" s="406" t="s">
        <v>479</v>
      </c>
      <c r="B41" s="380" t="s">
        <v>480</v>
      </c>
      <c r="C41" s="402"/>
    </row>
    <row r="43" spans="1:3">
      <c r="B43" s="375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5" sqref="C5:G38"/>
    </sheetView>
  </sheetViews>
  <sheetFormatPr defaultColWidth="9.1796875" defaultRowHeight="14"/>
  <cols>
    <col min="1" max="1" width="9.54296875" style="3" bestFit="1" customWidth="1"/>
    <col min="2" max="2" width="86" style="3" customWidth="1"/>
    <col min="3" max="3" width="11.7265625" style="519" customWidth="1"/>
    <col min="4" max="7" width="11.7265625" style="520" customWidth="1"/>
    <col min="8" max="13" width="6.7265625" style="5" customWidth="1"/>
    <col min="14" max="16384" width="9.179687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420">
        <v>44104</v>
      </c>
      <c r="C2" s="521"/>
      <c r="D2" s="522"/>
      <c r="E2" s="522"/>
      <c r="F2" s="522"/>
      <c r="G2" s="522"/>
      <c r="H2" s="8"/>
    </row>
    <row r="3" spans="1:8">
      <c r="A3" s="2"/>
      <c r="B3" s="6"/>
      <c r="C3" s="521"/>
      <c r="D3" s="522"/>
      <c r="E3" s="522"/>
      <c r="F3" s="522"/>
      <c r="G3" s="522"/>
      <c r="H3" s="8"/>
    </row>
    <row r="4" spans="1:8" ht="14.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533" t="s">
        <v>512</v>
      </c>
      <c r="D5" s="95" t="s">
        <v>505</v>
      </c>
      <c r="E5" s="95" t="s">
        <v>506</v>
      </c>
      <c r="F5" s="95" t="s">
        <v>507</v>
      </c>
      <c r="G5" s="13" t="s">
        <v>508</v>
      </c>
    </row>
    <row r="6" spans="1:8">
      <c r="B6" s="221" t="s">
        <v>143</v>
      </c>
      <c r="C6" s="426"/>
      <c r="D6" s="426"/>
      <c r="E6" s="426"/>
      <c r="F6" s="426"/>
      <c r="G6" s="427"/>
    </row>
    <row r="7" spans="1:8">
      <c r="A7" s="14"/>
      <c r="B7" s="222" t="s">
        <v>137</v>
      </c>
      <c r="C7" s="426"/>
      <c r="D7" s="426"/>
      <c r="E7" s="426"/>
      <c r="F7" s="426"/>
      <c r="G7" s="427"/>
    </row>
    <row r="8" spans="1:8">
      <c r="A8" s="369">
        <v>1</v>
      </c>
      <c r="B8" s="15" t="s">
        <v>142</v>
      </c>
      <c r="C8" s="428">
        <v>55635723.875800006</v>
      </c>
      <c r="D8" s="421">
        <v>54905755.940000005</v>
      </c>
      <c r="E8" s="421">
        <v>54030544.229999997</v>
      </c>
      <c r="F8" s="421">
        <v>55118350</v>
      </c>
      <c r="G8" s="422">
        <v>55127432</v>
      </c>
    </row>
    <row r="9" spans="1:8">
      <c r="A9" s="369">
        <v>2</v>
      </c>
      <c r="B9" s="15" t="s">
        <v>141</v>
      </c>
      <c r="C9" s="428">
        <v>55635723.875800006</v>
      </c>
      <c r="D9" s="421">
        <v>54905755.940000005</v>
      </c>
      <c r="E9" s="421">
        <v>54030544.229999997</v>
      </c>
      <c r="F9" s="421">
        <v>55118350</v>
      </c>
      <c r="G9" s="422">
        <v>55127432</v>
      </c>
    </row>
    <row r="10" spans="1:8">
      <c r="A10" s="369">
        <v>3</v>
      </c>
      <c r="B10" s="15" t="s">
        <v>140</v>
      </c>
      <c r="C10" s="428">
        <v>56875223.997400008</v>
      </c>
      <c r="D10" s="421">
        <v>56278492.596685633</v>
      </c>
      <c r="E10" s="421">
        <v>55425513.972709998</v>
      </c>
      <c r="F10" s="421">
        <v>56352231.618708625</v>
      </c>
      <c r="G10" s="422">
        <v>56527668.066555999</v>
      </c>
    </row>
    <row r="11" spans="1:8">
      <c r="A11" s="370"/>
      <c r="B11" s="221" t="s">
        <v>139</v>
      </c>
      <c r="C11" s="426"/>
      <c r="D11" s="426"/>
      <c r="E11" s="426"/>
      <c r="F11" s="426"/>
      <c r="G11" s="427"/>
    </row>
    <row r="12" spans="1:8" ht="15" customHeight="1">
      <c r="A12" s="369">
        <v>4</v>
      </c>
      <c r="B12" s="15" t="s">
        <v>271</v>
      </c>
      <c r="C12" s="428">
        <v>122276122.90457998</v>
      </c>
      <c r="D12" s="421">
        <v>121631906.88344999</v>
      </c>
      <c r="E12" s="421">
        <v>123473198.9755</v>
      </c>
      <c r="F12" s="421">
        <v>108740607.91119501</v>
      </c>
      <c r="G12" s="422">
        <v>122007959.59254399</v>
      </c>
    </row>
    <row r="13" spans="1:8">
      <c r="A13" s="370"/>
      <c r="B13" s="221" t="s">
        <v>138</v>
      </c>
      <c r="C13" s="426"/>
      <c r="D13" s="426"/>
      <c r="E13" s="426"/>
      <c r="F13" s="426"/>
      <c r="G13" s="427"/>
    </row>
    <row r="14" spans="1:8" s="16" customFormat="1">
      <c r="A14" s="369"/>
      <c r="B14" s="222" t="s">
        <v>483</v>
      </c>
      <c r="C14" s="429"/>
      <c r="D14" s="430"/>
      <c r="E14" s="430"/>
      <c r="F14" s="430"/>
      <c r="G14" s="431"/>
    </row>
    <row r="15" spans="1:8">
      <c r="A15" s="371">
        <v>5</v>
      </c>
      <c r="B15" s="15" t="str">
        <f>"Common equity Tier 1 ratio &gt;="&amp;ROUND('9.1. Capital Requirements'!C19*100, 2)&amp;"%"</f>
        <v>Common equity Tier 1 ratio &gt;=5.26%</v>
      </c>
      <c r="C15" s="432">
        <v>0.45500071930818564</v>
      </c>
      <c r="D15" s="433">
        <v>0.45140915198025916</v>
      </c>
      <c r="E15" s="433">
        <v>0.43758924753153056</v>
      </c>
      <c r="F15" s="433">
        <v>0.50687917842995145</v>
      </c>
      <c r="G15" s="434">
        <v>0.45183471786679141</v>
      </c>
    </row>
    <row r="16" spans="1:8" ht="15" customHeight="1">
      <c r="A16" s="371">
        <v>6</v>
      </c>
      <c r="B16" s="15" t="str">
        <f>"Tier 1 ratio &gt;="&amp;ROUND('9.1. Capital Requirements'!C20*100, 2)&amp;"%"</f>
        <v>Tier 1 ratio &gt;=7.01%</v>
      </c>
      <c r="C16" s="432">
        <v>0.45500071930818564</v>
      </c>
      <c r="D16" s="433">
        <v>0.45140915198025916</v>
      </c>
      <c r="E16" s="433">
        <v>0.43758924753153056</v>
      </c>
      <c r="F16" s="433">
        <v>0.50687917842995145</v>
      </c>
      <c r="G16" s="434">
        <v>0.45183471786679141</v>
      </c>
    </row>
    <row r="17" spans="1:7">
      <c r="A17" s="371">
        <v>7</v>
      </c>
      <c r="B17" s="15" t="str">
        <f>"Total Regulatory Capital ratio &gt;="&amp;ROUND('9.1. Capital Requirements'!C21*100,2)&amp;"%"</f>
        <v>Total Regulatory Capital ratio &gt;=12.41%</v>
      </c>
      <c r="C17" s="541">
        <v>0.46513761351252075</v>
      </c>
      <c r="D17" s="542">
        <v>0.46269514339368828</v>
      </c>
      <c r="E17" s="542">
        <v>0.44888700084386512</v>
      </c>
      <c r="F17" s="542">
        <v>0.51822619627738054</v>
      </c>
      <c r="G17" s="543">
        <v>0.46331131391210034</v>
      </c>
    </row>
    <row r="18" spans="1:7">
      <c r="A18" s="370"/>
      <c r="B18" s="223" t="s">
        <v>136</v>
      </c>
      <c r="C18" s="426"/>
      <c r="D18" s="426"/>
      <c r="E18" s="426"/>
      <c r="F18" s="426"/>
      <c r="G18" s="427"/>
    </row>
    <row r="19" spans="1:7" ht="15" customHeight="1">
      <c r="A19" s="372">
        <v>8</v>
      </c>
      <c r="B19" s="15" t="s">
        <v>135</v>
      </c>
      <c r="C19" s="435">
        <v>6.1837183575288973E-2</v>
      </c>
      <c r="D19" s="436">
        <v>6.141333288386331E-2</v>
      </c>
      <c r="E19" s="436">
        <v>6.2497383009308696E-2</v>
      </c>
      <c r="F19" s="436">
        <v>5.9818790324242935E-2</v>
      </c>
      <c r="G19" s="437">
        <v>6.0085387675007866E-2</v>
      </c>
    </row>
    <row r="20" spans="1:7">
      <c r="A20" s="372">
        <v>9</v>
      </c>
      <c r="B20" s="15" t="s">
        <v>134</v>
      </c>
      <c r="C20" s="435">
        <v>4.0449785750117668E-3</v>
      </c>
      <c r="D20" s="436">
        <v>4.3993657288501822E-3</v>
      </c>
      <c r="E20" s="436">
        <v>4.6313383687180071E-3</v>
      </c>
      <c r="F20" s="436">
        <v>3.7283417248834211E-3</v>
      </c>
      <c r="G20" s="437">
        <v>3.5476662282965133E-3</v>
      </c>
    </row>
    <row r="21" spans="1:7">
      <c r="A21" s="372">
        <v>10</v>
      </c>
      <c r="B21" s="15" t="s">
        <v>133</v>
      </c>
      <c r="C21" s="435">
        <v>2.7791719080733621E-2</v>
      </c>
      <c r="D21" s="436">
        <v>2.9492171924650777E-2</v>
      </c>
      <c r="E21" s="436">
        <v>3.4072501002301518E-2</v>
      </c>
      <c r="F21" s="436">
        <v>3.6749542717938788E-2</v>
      </c>
      <c r="G21" s="437">
        <v>3.8185948920750418E-2</v>
      </c>
    </row>
    <row r="22" spans="1:7">
      <c r="A22" s="372">
        <v>11</v>
      </c>
      <c r="B22" s="15" t="s">
        <v>132</v>
      </c>
      <c r="C22" s="435">
        <v>5.7792205000277208E-2</v>
      </c>
      <c r="D22" s="436">
        <v>5.7013967155013126E-2</v>
      </c>
      <c r="E22" s="436">
        <v>5.7866044640590697E-2</v>
      </c>
      <c r="F22" s="436">
        <v>5.6090448599359514E-2</v>
      </c>
      <c r="G22" s="437">
        <v>5.6537721446711348E-2</v>
      </c>
    </row>
    <row r="23" spans="1:7">
      <c r="A23" s="372">
        <v>12</v>
      </c>
      <c r="B23" s="15" t="s">
        <v>277</v>
      </c>
      <c r="C23" s="435">
        <v>5.3464791104110704E-3</v>
      </c>
      <c r="D23" s="436">
        <v>-3.4102603116236245E-3</v>
      </c>
      <c r="E23" s="436">
        <v>-3.5331086269587364E-2</v>
      </c>
      <c r="F23" s="436">
        <v>2.8010378325639382E-2</v>
      </c>
      <c r="G23" s="437">
        <v>3.4623079366109463E-2</v>
      </c>
    </row>
    <row r="24" spans="1:7">
      <c r="A24" s="372">
        <v>13</v>
      </c>
      <c r="B24" s="15" t="s">
        <v>278</v>
      </c>
      <c r="C24" s="435">
        <v>1.1891615141066493E-2</v>
      </c>
      <c r="D24" s="436">
        <v>-7.6319500400280176E-3</v>
      </c>
      <c r="E24" s="436">
        <v>-7.9704064759850993E-2</v>
      </c>
      <c r="F24" s="436">
        <v>6.4096217434513089E-2</v>
      </c>
      <c r="G24" s="437">
        <v>7.8165999814819476E-2</v>
      </c>
    </row>
    <row r="25" spans="1:7">
      <c r="A25" s="370"/>
      <c r="B25" s="223" t="s">
        <v>356</v>
      </c>
      <c r="C25" s="426"/>
      <c r="D25" s="426"/>
      <c r="E25" s="426"/>
      <c r="F25" s="426"/>
      <c r="G25" s="427"/>
    </row>
    <row r="26" spans="1:7">
      <c r="A26" s="372">
        <v>14</v>
      </c>
      <c r="B26" s="15" t="s">
        <v>131</v>
      </c>
      <c r="C26" s="435">
        <v>0.10945849889851239</v>
      </c>
      <c r="D26" s="436">
        <v>2.5032157666530736E-2</v>
      </c>
      <c r="E26" s="436">
        <v>2.6268454597431622E-2</v>
      </c>
      <c r="F26" s="436">
        <v>2.2519388799833218E-2</v>
      </c>
      <c r="G26" s="437">
        <v>2.1022462213389138E-2</v>
      </c>
    </row>
    <row r="27" spans="1:7" ht="15" customHeight="1">
      <c r="A27" s="372">
        <v>15</v>
      </c>
      <c r="B27" s="15" t="s">
        <v>130</v>
      </c>
      <c r="C27" s="435">
        <v>7.7106039471356788E-2</v>
      </c>
      <c r="D27" s="436">
        <v>7.7142922600211189E-2</v>
      </c>
      <c r="E27" s="436">
        <v>7.7158944723548006E-2</v>
      </c>
      <c r="F27" s="436">
        <v>3.8071698200807975E-2</v>
      </c>
      <c r="G27" s="437">
        <v>2.8899516707107203E-2</v>
      </c>
    </row>
    <row r="28" spans="1:7">
      <c r="A28" s="372">
        <v>16</v>
      </c>
      <c r="B28" s="15" t="s">
        <v>129</v>
      </c>
      <c r="C28" s="435">
        <v>0.33351611538383846</v>
      </c>
      <c r="D28" s="436">
        <v>0.32044529999004212</v>
      </c>
      <c r="E28" s="436">
        <v>0.37637671828763097</v>
      </c>
      <c r="F28" s="436">
        <v>0.34417837740882762</v>
      </c>
      <c r="G28" s="437">
        <v>0.37236570189586893</v>
      </c>
    </row>
    <row r="29" spans="1:7" ht="15" customHeight="1">
      <c r="A29" s="372">
        <v>17</v>
      </c>
      <c r="B29" s="15" t="s">
        <v>128</v>
      </c>
      <c r="C29" s="435">
        <v>0.425686993592515</v>
      </c>
      <c r="D29" s="436">
        <v>0.42751209231724718</v>
      </c>
      <c r="E29" s="436">
        <v>0.44313449364465568</v>
      </c>
      <c r="F29" s="436">
        <v>0.4652259738725753</v>
      </c>
      <c r="G29" s="437">
        <v>0.51375998100114384</v>
      </c>
    </row>
    <row r="30" spans="1:7">
      <c r="A30" s="372">
        <v>18</v>
      </c>
      <c r="B30" s="15" t="s">
        <v>127</v>
      </c>
      <c r="C30" s="435">
        <v>5.4287922634525906E-2</v>
      </c>
      <c r="D30" s="436">
        <v>3.172848619171742E-2</v>
      </c>
      <c r="E30" s="436">
        <v>5.5176784992317512E-2</v>
      </c>
      <c r="F30" s="436">
        <v>0.40962555734417411</v>
      </c>
      <c r="G30" s="437">
        <v>0.33604373251750397</v>
      </c>
    </row>
    <row r="31" spans="1:7" ht="15" customHeight="1">
      <c r="A31" s="370"/>
      <c r="B31" s="223" t="s">
        <v>357</v>
      </c>
      <c r="C31" s="426"/>
      <c r="D31" s="426"/>
      <c r="E31" s="426"/>
      <c r="F31" s="426"/>
      <c r="G31" s="427"/>
    </row>
    <row r="32" spans="1:7" ht="15" customHeight="1">
      <c r="A32" s="372">
        <v>19</v>
      </c>
      <c r="B32" s="15" t="s">
        <v>126</v>
      </c>
      <c r="C32" s="425">
        <v>0.52514159492289092</v>
      </c>
      <c r="D32" s="423">
        <v>0.47561832075298255</v>
      </c>
      <c r="E32" s="423">
        <v>0.53466599747680776</v>
      </c>
      <c r="F32" s="423">
        <v>0.57956146470061853</v>
      </c>
      <c r="G32" s="424">
        <v>0.62279601147486141</v>
      </c>
    </row>
    <row r="33" spans="1:7" ht="15" customHeight="1">
      <c r="A33" s="372">
        <v>20</v>
      </c>
      <c r="B33" s="15" t="s">
        <v>125</v>
      </c>
      <c r="C33" s="425">
        <v>0.80453006079988043</v>
      </c>
      <c r="D33" s="423">
        <v>0.79375139614619583</v>
      </c>
      <c r="E33" s="423">
        <v>0.82961870786602654</v>
      </c>
      <c r="F33" s="423">
        <v>0.82435139239076216</v>
      </c>
      <c r="G33" s="424">
        <v>0.85184177701092711</v>
      </c>
    </row>
    <row r="34" spans="1:7" ht="15" customHeight="1">
      <c r="A34" s="372">
        <v>21</v>
      </c>
      <c r="B34" s="15" t="s">
        <v>124</v>
      </c>
      <c r="C34" s="425">
        <v>0.44155254310124459</v>
      </c>
      <c r="D34" s="423">
        <v>0.45841243632783618</v>
      </c>
      <c r="E34" s="423">
        <v>0.3902760862141374</v>
      </c>
      <c r="F34" s="423">
        <v>0.45762821669445819</v>
      </c>
      <c r="G34" s="424">
        <v>0.47234644092350808</v>
      </c>
    </row>
    <row r="35" spans="1:7" ht="15" customHeight="1">
      <c r="A35" s="373"/>
      <c r="B35" s="223" t="s">
        <v>400</v>
      </c>
      <c r="C35" s="426"/>
      <c r="D35" s="426"/>
      <c r="E35" s="426"/>
      <c r="F35" s="426"/>
      <c r="G35" s="427"/>
    </row>
    <row r="36" spans="1:7">
      <c r="A36" s="372">
        <v>22</v>
      </c>
      <c r="B36" s="15" t="s">
        <v>383</v>
      </c>
      <c r="C36" s="438">
        <v>62011428.383511901</v>
      </c>
      <c r="D36" s="439">
        <v>57959686.900636896</v>
      </c>
      <c r="E36" s="439">
        <v>61239734.485952497</v>
      </c>
      <c r="F36" s="439">
        <v>66869737.600810602</v>
      </c>
      <c r="G36" s="440">
        <v>76357410.888850003</v>
      </c>
    </row>
    <row r="37" spans="1:7" ht="15" customHeight="1">
      <c r="A37" s="372">
        <v>23</v>
      </c>
      <c r="B37" s="15" t="s">
        <v>395</v>
      </c>
      <c r="C37" s="438">
        <v>29694143.921390142</v>
      </c>
      <c r="D37" s="439">
        <v>29016445.351027921</v>
      </c>
      <c r="E37" s="439">
        <v>29057810.459163375</v>
      </c>
      <c r="F37" s="439">
        <v>28947173.19336649</v>
      </c>
      <c r="G37" s="440">
        <v>37269614.461559512</v>
      </c>
    </row>
    <row r="38" spans="1:7" ht="14.5" thickBot="1">
      <c r="A38" s="374">
        <v>24</v>
      </c>
      <c r="B38" s="224" t="s">
        <v>384</v>
      </c>
      <c r="C38" s="441">
        <v>2.0883386484444846</v>
      </c>
      <c r="D38" s="442">
        <v>1.9974771616394305</v>
      </c>
      <c r="E38" s="442">
        <v>2.107513729295476</v>
      </c>
      <c r="F38" s="442">
        <v>2.3100610603364342</v>
      </c>
      <c r="G38" s="443">
        <v>2.0487684417247283</v>
      </c>
    </row>
    <row r="39" spans="1:7">
      <c r="A39" s="17"/>
    </row>
    <row r="40" spans="1:7" ht="38">
      <c r="B40" s="300" t="s">
        <v>484</v>
      </c>
    </row>
    <row r="41" spans="1:7" ht="50.5">
      <c r="B41" s="300" t="s">
        <v>399</v>
      </c>
    </row>
    <row r="43" spans="1:7">
      <c r="B43" s="29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7" sqref="C7:H41"/>
    </sheetView>
  </sheetViews>
  <sheetFormatPr defaultColWidth="9.1796875" defaultRowHeight="14"/>
  <cols>
    <col min="1" max="1" width="9.54296875" style="4" bestFit="1" customWidth="1"/>
    <col min="2" max="2" width="55.1796875" style="4" bestFit="1" customWidth="1"/>
    <col min="3" max="3" width="11.7265625" style="4" customWidth="1"/>
    <col min="4" max="4" width="13.26953125" style="4" customWidth="1"/>
    <col min="5" max="5" width="14.54296875" style="4" customWidth="1"/>
    <col min="6" max="6" width="11.7265625" style="4" customWidth="1"/>
    <col min="7" max="7" width="13.7265625" style="4" customWidth="1"/>
    <col min="8" max="8" width="14.54296875" style="4" customWidth="1"/>
    <col min="9" max="16384" width="9.179687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544">
        <f>'1. key ratios '!B2</f>
        <v>44104</v>
      </c>
    </row>
    <row r="3" spans="1:8">
      <c r="A3" s="2"/>
      <c r="B3" s="469"/>
      <c r="C3" s="469"/>
      <c r="D3" s="469"/>
      <c r="E3" s="469"/>
      <c r="F3" s="469"/>
      <c r="G3" s="469"/>
      <c r="H3" s="469"/>
    </row>
    <row r="4" spans="1:8" ht="14.5" thickBot="1">
      <c r="A4" s="18" t="s">
        <v>33</v>
      </c>
      <c r="B4" s="504" t="s">
        <v>34</v>
      </c>
      <c r="C4" s="468"/>
      <c r="D4" s="467"/>
      <c r="E4" s="467"/>
      <c r="F4" s="466"/>
      <c r="G4" s="466"/>
      <c r="H4" s="465" t="s">
        <v>74</v>
      </c>
    </row>
    <row r="5" spans="1:8">
      <c r="A5" s="21"/>
      <c r="B5" s="464"/>
      <c r="C5" s="552" t="s">
        <v>69</v>
      </c>
      <c r="D5" s="553"/>
      <c r="E5" s="554"/>
      <c r="F5" s="552" t="s">
        <v>73</v>
      </c>
      <c r="G5" s="553"/>
      <c r="H5" s="555"/>
    </row>
    <row r="6" spans="1:8">
      <c r="A6" s="22" t="s">
        <v>6</v>
      </c>
      <c r="B6" s="23" t="s">
        <v>35</v>
      </c>
      <c r="C6" s="24" t="s">
        <v>70</v>
      </c>
      <c r="D6" s="24" t="s">
        <v>71</v>
      </c>
      <c r="E6" s="24" t="s">
        <v>72</v>
      </c>
      <c r="F6" s="24" t="s">
        <v>70</v>
      </c>
      <c r="G6" s="24" t="s">
        <v>71</v>
      </c>
      <c r="H6" s="25" t="s">
        <v>72</v>
      </c>
    </row>
    <row r="7" spans="1:8">
      <c r="A7" s="22">
        <v>1</v>
      </c>
      <c r="B7" s="26" t="s">
        <v>36</v>
      </c>
      <c r="C7" s="444">
        <v>1796018.23</v>
      </c>
      <c r="D7" s="444">
        <v>4613595.6841000002</v>
      </c>
      <c r="E7" s="28">
        <v>6409613.9141000006</v>
      </c>
      <c r="F7" s="451">
        <v>2150603</v>
      </c>
      <c r="G7" s="452">
        <v>9315092</v>
      </c>
      <c r="H7" s="30">
        <v>11465695</v>
      </c>
    </row>
    <row r="8" spans="1:8">
      <c r="A8" s="22">
        <v>2</v>
      </c>
      <c r="B8" s="26" t="s">
        <v>37</v>
      </c>
      <c r="C8" s="444">
        <v>3662055.35</v>
      </c>
      <c r="D8" s="444">
        <v>26412598.720700003</v>
      </c>
      <c r="E8" s="28">
        <v>30074654.070700005</v>
      </c>
      <c r="F8" s="451">
        <v>8476805</v>
      </c>
      <c r="G8" s="452">
        <v>17350483</v>
      </c>
      <c r="H8" s="30">
        <v>25827288</v>
      </c>
    </row>
    <row r="9" spans="1:8">
      <c r="A9" s="22">
        <v>3</v>
      </c>
      <c r="B9" s="26" t="s">
        <v>38</v>
      </c>
      <c r="C9" s="444">
        <v>21001.41</v>
      </c>
      <c r="D9" s="444">
        <v>5494189.7286</v>
      </c>
      <c r="E9" s="28">
        <v>5515191.1386000002</v>
      </c>
      <c r="F9" s="451">
        <v>26786</v>
      </c>
      <c r="G9" s="452">
        <v>27558892</v>
      </c>
      <c r="H9" s="30">
        <v>27585678</v>
      </c>
    </row>
    <row r="10" spans="1:8">
      <c r="A10" s="22">
        <v>4</v>
      </c>
      <c r="B10" s="26" t="s">
        <v>39</v>
      </c>
      <c r="C10" s="444">
        <v>0</v>
      </c>
      <c r="D10" s="444">
        <v>0</v>
      </c>
      <c r="E10" s="28">
        <v>0</v>
      </c>
      <c r="F10" s="451">
        <v>0</v>
      </c>
      <c r="G10" s="452">
        <v>0</v>
      </c>
      <c r="H10" s="30">
        <v>0</v>
      </c>
    </row>
    <row r="11" spans="1:8">
      <c r="A11" s="22">
        <v>5</v>
      </c>
      <c r="B11" s="26" t="s">
        <v>40</v>
      </c>
      <c r="C11" s="444">
        <v>23640539.789999999</v>
      </c>
      <c r="D11" s="444">
        <v>0</v>
      </c>
      <c r="E11" s="28">
        <v>23640539.789999999</v>
      </c>
      <c r="F11" s="451">
        <v>24906797</v>
      </c>
      <c r="G11" s="452">
        <v>0</v>
      </c>
      <c r="H11" s="30">
        <v>24906797</v>
      </c>
    </row>
    <row r="12" spans="1:8">
      <c r="A12" s="22">
        <v>6.1</v>
      </c>
      <c r="B12" s="31" t="s">
        <v>41</v>
      </c>
      <c r="C12" s="444">
        <v>34324944.43</v>
      </c>
      <c r="D12" s="444">
        <v>17176592.549800001</v>
      </c>
      <c r="E12" s="28">
        <v>51501536.979800001</v>
      </c>
      <c r="F12" s="451">
        <v>29059259</v>
      </c>
      <c r="G12" s="452">
        <v>17240408</v>
      </c>
      <c r="H12" s="30">
        <v>46299667</v>
      </c>
    </row>
    <row r="13" spans="1:8">
      <c r="A13" s="22">
        <v>6.2</v>
      </c>
      <c r="B13" s="31" t="s">
        <v>42</v>
      </c>
      <c r="C13" s="444">
        <v>-2375434.96</v>
      </c>
      <c r="D13" s="444">
        <v>-1595644.5832</v>
      </c>
      <c r="E13" s="28">
        <v>-3971079.5432000002</v>
      </c>
      <c r="F13" s="451">
        <v>-626943</v>
      </c>
      <c r="G13" s="452">
        <v>-711095</v>
      </c>
      <c r="H13" s="30">
        <v>-1338038</v>
      </c>
    </row>
    <row r="14" spans="1:8">
      <c r="A14" s="22">
        <v>6</v>
      </c>
      <c r="B14" s="26" t="s">
        <v>43</v>
      </c>
      <c r="C14" s="445">
        <v>31949509.469999999</v>
      </c>
      <c r="D14" s="445">
        <v>15580947.966600001</v>
      </c>
      <c r="E14" s="28">
        <v>47530457.4366</v>
      </c>
      <c r="F14" s="450">
        <v>28432316</v>
      </c>
      <c r="G14" s="450">
        <v>16529313</v>
      </c>
      <c r="H14" s="30">
        <v>44961629</v>
      </c>
    </row>
    <row r="15" spans="1:8">
      <c r="A15" s="22">
        <v>7</v>
      </c>
      <c r="B15" s="26" t="s">
        <v>44</v>
      </c>
      <c r="C15" s="444">
        <v>1746122.0399999998</v>
      </c>
      <c r="D15" s="444">
        <v>215909.61980000001</v>
      </c>
      <c r="E15" s="28">
        <v>1962031.6597999998</v>
      </c>
      <c r="F15" s="451">
        <v>860738</v>
      </c>
      <c r="G15" s="452">
        <v>68259</v>
      </c>
      <c r="H15" s="30">
        <v>928997</v>
      </c>
    </row>
    <row r="16" spans="1:8">
      <c r="A16" s="22">
        <v>8</v>
      </c>
      <c r="B16" s="26" t="s">
        <v>204</v>
      </c>
      <c r="C16" s="444">
        <v>68395</v>
      </c>
      <c r="D16" s="444" t="s">
        <v>513</v>
      </c>
      <c r="E16" s="28">
        <v>68395</v>
      </c>
      <c r="F16" s="451">
        <v>95753</v>
      </c>
      <c r="G16" s="452" t="s">
        <v>513</v>
      </c>
      <c r="H16" s="30">
        <v>95753</v>
      </c>
    </row>
    <row r="17" spans="1:8">
      <c r="A17" s="22">
        <v>9</v>
      </c>
      <c r="B17" s="26" t="s">
        <v>45</v>
      </c>
      <c r="C17" s="444">
        <v>0</v>
      </c>
      <c r="D17" s="444">
        <v>0</v>
      </c>
      <c r="E17" s="28">
        <v>0</v>
      </c>
      <c r="F17" s="451">
        <v>0</v>
      </c>
      <c r="G17" s="452">
        <v>0</v>
      </c>
      <c r="H17" s="30">
        <v>0</v>
      </c>
    </row>
    <row r="18" spans="1:8">
      <c r="A18" s="22">
        <v>10</v>
      </c>
      <c r="B18" s="26" t="s">
        <v>46</v>
      </c>
      <c r="C18" s="444">
        <v>6708078.3099999996</v>
      </c>
      <c r="D18" s="444" t="s">
        <v>513</v>
      </c>
      <c r="E18" s="28">
        <v>6708078.3099999996</v>
      </c>
      <c r="F18" s="451">
        <v>4393832</v>
      </c>
      <c r="G18" s="452" t="s">
        <v>513</v>
      </c>
      <c r="H18" s="30">
        <v>4393832</v>
      </c>
    </row>
    <row r="19" spans="1:8">
      <c r="A19" s="22">
        <v>11</v>
      </c>
      <c r="B19" s="26" t="s">
        <v>47</v>
      </c>
      <c r="C19" s="444">
        <v>1543259.3499999999</v>
      </c>
      <c r="D19" s="444">
        <v>408771.77919999999</v>
      </c>
      <c r="E19" s="28">
        <v>1952031.1291999999</v>
      </c>
      <c r="F19" s="451">
        <v>167286</v>
      </c>
      <c r="G19" s="452">
        <v>2623020</v>
      </c>
      <c r="H19" s="30">
        <v>2790306</v>
      </c>
    </row>
    <row r="20" spans="1:8">
      <c r="A20" s="22">
        <v>12</v>
      </c>
      <c r="B20" s="33" t="s">
        <v>48</v>
      </c>
      <c r="C20" s="445">
        <v>71134978.949999988</v>
      </c>
      <c r="D20" s="445">
        <v>52726013.499000013</v>
      </c>
      <c r="E20" s="28">
        <v>123860992.449</v>
      </c>
      <c r="F20" s="450">
        <v>69510916</v>
      </c>
      <c r="G20" s="450">
        <v>73445059</v>
      </c>
      <c r="H20" s="30">
        <v>142955975</v>
      </c>
    </row>
    <row r="21" spans="1:8">
      <c r="A21" s="22"/>
      <c r="B21" s="23" t="s">
        <v>49</v>
      </c>
      <c r="C21" s="446"/>
      <c r="D21" s="446"/>
      <c r="E21" s="34"/>
      <c r="F21" s="453"/>
      <c r="G21" s="454"/>
      <c r="H21" s="35"/>
    </row>
    <row r="22" spans="1:8">
      <c r="A22" s="22">
        <v>13</v>
      </c>
      <c r="B22" s="26" t="s">
        <v>50</v>
      </c>
      <c r="C22" s="444">
        <v>0</v>
      </c>
      <c r="D22" s="444">
        <v>2465850</v>
      </c>
      <c r="E22" s="28">
        <v>2465850</v>
      </c>
      <c r="F22" s="451">
        <v>0</v>
      </c>
      <c r="G22" s="452">
        <v>5211532</v>
      </c>
      <c r="H22" s="30">
        <v>5211532</v>
      </c>
    </row>
    <row r="23" spans="1:8">
      <c r="A23" s="22">
        <v>14</v>
      </c>
      <c r="B23" s="26" t="s">
        <v>51</v>
      </c>
      <c r="C23" s="444">
        <v>8772163.8399999999</v>
      </c>
      <c r="D23" s="444">
        <v>31169639.629300002</v>
      </c>
      <c r="E23" s="28">
        <v>39941803.469300002</v>
      </c>
      <c r="F23" s="451">
        <v>9595867</v>
      </c>
      <c r="G23" s="452">
        <v>34365405</v>
      </c>
      <c r="H23" s="30">
        <v>43961272</v>
      </c>
    </row>
    <row r="24" spans="1:8">
      <c r="A24" s="22">
        <v>15</v>
      </c>
      <c r="B24" s="26" t="s">
        <v>52</v>
      </c>
      <c r="C24" s="444">
        <v>2699964.23</v>
      </c>
      <c r="D24" s="444">
        <v>12049368.5076</v>
      </c>
      <c r="E24" s="28">
        <v>14749332.737600001</v>
      </c>
      <c r="F24" s="451">
        <v>1882381</v>
      </c>
      <c r="G24" s="452">
        <v>21681093</v>
      </c>
      <c r="H24" s="30">
        <v>23563474</v>
      </c>
    </row>
    <row r="25" spans="1:8">
      <c r="A25" s="22">
        <v>16</v>
      </c>
      <c r="B25" s="26" t="s">
        <v>53</v>
      </c>
      <c r="C25" s="444">
        <v>515513.04</v>
      </c>
      <c r="D25" s="444">
        <v>6259588.2408999996</v>
      </c>
      <c r="E25" s="28">
        <v>6775101.2808999997</v>
      </c>
      <c r="F25" s="451">
        <v>1135007</v>
      </c>
      <c r="G25" s="452">
        <v>9652338</v>
      </c>
      <c r="H25" s="30">
        <v>10787345</v>
      </c>
    </row>
    <row r="26" spans="1:8">
      <c r="A26" s="22">
        <v>17</v>
      </c>
      <c r="B26" s="26" t="s">
        <v>54</v>
      </c>
      <c r="C26" s="446">
        <v>0</v>
      </c>
      <c r="D26" s="446">
        <v>0</v>
      </c>
      <c r="E26" s="28">
        <v>0</v>
      </c>
      <c r="F26" s="453"/>
      <c r="G26" s="454"/>
      <c r="H26" s="30">
        <v>0</v>
      </c>
    </row>
    <row r="27" spans="1:8">
      <c r="A27" s="22">
        <v>18</v>
      </c>
      <c r="B27" s="26" t="s">
        <v>55</v>
      </c>
      <c r="C27" s="444">
        <v>0</v>
      </c>
      <c r="D27" s="444">
        <v>0</v>
      </c>
      <c r="E27" s="28">
        <v>0</v>
      </c>
      <c r="F27" s="451">
        <v>0</v>
      </c>
      <c r="G27" s="452">
        <v>0</v>
      </c>
      <c r="H27" s="30">
        <v>0</v>
      </c>
    </row>
    <row r="28" spans="1:8">
      <c r="A28" s="22">
        <v>19</v>
      </c>
      <c r="B28" s="26" t="s">
        <v>56</v>
      </c>
      <c r="C28" s="444">
        <v>41217.74</v>
      </c>
      <c r="D28" s="444">
        <v>164651.98099999997</v>
      </c>
      <c r="E28" s="28">
        <v>205869.72099999996</v>
      </c>
      <c r="F28" s="451">
        <v>1858</v>
      </c>
      <c r="G28" s="452">
        <v>165733</v>
      </c>
      <c r="H28" s="30">
        <v>167591</v>
      </c>
    </row>
    <row r="29" spans="1:8">
      <c r="A29" s="22">
        <v>20</v>
      </c>
      <c r="B29" s="26" t="s">
        <v>57</v>
      </c>
      <c r="C29" s="444">
        <v>1189198.81</v>
      </c>
      <c r="D29" s="444">
        <v>2294789.9136000001</v>
      </c>
      <c r="E29" s="28">
        <v>3483988.7236000001</v>
      </c>
      <c r="F29" s="451">
        <v>353736</v>
      </c>
      <c r="G29" s="452">
        <v>3488828</v>
      </c>
      <c r="H29" s="30">
        <v>3842564</v>
      </c>
    </row>
    <row r="30" spans="1:8">
      <c r="A30" s="22">
        <v>21</v>
      </c>
      <c r="B30" s="26" t="s">
        <v>58</v>
      </c>
      <c r="C30" s="444">
        <v>0</v>
      </c>
      <c r="D30" s="444">
        <v>0</v>
      </c>
      <c r="E30" s="28">
        <v>0</v>
      </c>
      <c r="F30" s="451">
        <v>0</v>
      </c>
      <c r="G30" s="452">
        <v>0</v>
      </c>
      <c r="H30" s="30">
        <v>0</v>
      </c>
    </row>
    <row r="31" spans="1:8">
      <c r="A31" s="22">
        <v>22</v>
      </c>
      <c r="B31" s="33" t="s">
        <v>59</v>
      </c>
      <c r="C31" s="445">
        <v>13218057.66</v>
      </c>
      <c r="D31" s="445">
        <v>54403888.272399999</v>
      </c>
      <c r="E31" s="28">
        <v>67621945.932400003</v>
      </c>
      <c r="F31" s="450">
        <v>12968849</v>
      </c>
      <c r="G31" s="450">
        <v>74564929</v>
      </c>
      <c r="H31" s="30">
        <v>87533778</v>
      </c>
    </row>
    <row r="32" spans="1:8">
      <c r="A32" s="22"/>
      <c r="B32" s="23" t="s">
        <v>60</v>
      </c>
      <c r="C32" s="446"/>
      <c r="D32" s="446"/>
      <c r="E32" s="27"/>
      <c r="F32" s="453"/>
      <c r="G32" s="454"/>
      <c r="H32" s="35"/>
    </row>
    <row r="33" spans="1:8">
      <c r="A33" s="22">
        <v>23</v>
      </c>
      <c r="B33" s="26" t="s">
        <v>61</v>
      </c>
      <c r="C33" s="444">
        <v>50000000</v>
      </c>
      <c r="D33" s="446" t="s">
        <v>513</v>
      </c>
      <c r="E33" s="28">
        <v>50000000</v>
      </c>
      <c r="F33" s="451">
        <v>50000000</v>
      </c>
      <c r="G33" s="454" t="s">
        <v>513</v>
      </c>
      <c r="H33" s="30">
        <v>50000000</v>
      </c>
    </row>
    <row r="34" spans="1:8">
      <c r="A34" s="22">
        <v>24</v>
      </c>
      <c r="B34" s="26" t="s">
        <v>62</v>
      </c>
      <c r="C34" s="444">
        <v>0</v>
      </c>
      <c r="D34" s="446" t="s">
        <v>513</v>
      </c>
      <c r="E34" s="28">
        <v>0</v>
      </c>
      <c r="F34" s="451">
        <v>0</v>
      </c>
      <c r="G34" s="454" t="s">
        <v>513</v>
      </c>
      <c r="H34" s="30">
        <v>0</v>
      </c>
    </row>
    <row r="35" spans="1:8">
      <c r="A35" s="22">
        <v>25</v>
      </c>
      <c r="B35" s="32" t="s">
        <v>63</v>
      </c>
      <c r="C35" s="444">
        <v>0</v>
      </c>
      <c r="D35" s="446" t="s">
        <v>513</v>
      </c>
      <c r="E35" s="28">
        <v>0</v>
      </c>
      <c r="F35" s="451">
        <v>0</v>
      </c>
      <c r="G35" s="454" t="s">
        <v>513</v>
      </c>
      <c r="H35" s="30">
        <v>0</v>
      </c>
    </row>
    <row r="36" spans="1:8">
      <c r="A36" s="22">
        <v>26</v>
      </c>
      <c r="B36" s="26" t="s">
        <v>64</v>
      </c>
      <c r="C36" s="444">
        <v>0</v>
      </c>
      <c r="D36" s="446" t="s">
        <v>513</v>
      </c>
      <c r="E36" s="28">
        <v>0</v>
      </c>
      <c r="F36" s="451">
        <v>0</v>
      </c>
      <c r="G36" s="454" t="s">
        <v>513</v>
      </c>
      <c r="H36" s="30">
        <v>0</v>
      </c>
    </row>
    <row r="37" spans="1:8">
      <c r="A37" s="22">
        <v>27</v>
      </c>
      <c r="B37" s="26" t="s">
        <v>65</v>
      </c>
      <c r="C37" s="444">
        <v>0</v>
      </c>
      <c r="D37" s="446" t="s">
        <v>513</v>
      </c>
      <c r="E37" s="28">
        <v>0</v>
      </c>
      <c r="F37" s="451">
        <v>0</v>
      </c>
      <c r="G37" s="454" t="s">
        <v>513</v>
      </c>
      <c r="H37" s="30">
        <v>0</v>
      </c>
    </row>
    <row r="38" spans="1:8">
      <c r="A38" s="22">
        <v>28</v>
      </c>
      <c r="B38" s="26" t="s">
        <v>66</v>
      </c>
      <c r="C38" s="444">
        <v>6239049.1758000003</v>
      </c>
      <c r="D38" s="446" t="s">
        <v>513</v>
      </c>
      <c r="E38" s="28">
        <v>6239049.1758000003</v>
      </c>
      <c r="F38" s="451">
        <v>5422197</v>
      </c>
      <c r="G38" s="454" t="s">
        <v>513</v>
      </c>
      <c r="H38" s="30">
        <v>5422197</v>
      </c>
    </row>
    <row r="39" spans="1:8">
      <c r="A39" s="22">
        <v>29</v>
      </c>
      <c r="B39" s="26" t="s">
        <v>67</v>
      </c>
      <c r="C39" s="444">
        <v>0</v>
      </c>
      <c r="D39" s="446" t="s">
        <v>513</v>
      </c>
      <c r="E39" s="28">
        <v>0</v>
      </c>
      <c r="F39" s="451">
        <v>0</v>
      </c>
      <c r="G39" s="454" t="s">
        <v>513</v>
      </c>
      <c r="H39" s="30">
        <v>0</v>
      </c>
    </row>
    <row r="40" spans="1:8">
      <c r="A40" s="22">
        <v>30</v>
      </c>
      <c r="B40" s="269" t="s">
        <v>272</v>
      </c>
      <c r="C40" s="444">
        <v>56239049.175800003</v>
      </c>
      <c r="D40" s="446" t="s">
        <v>513</v>
      </c>
      <c r="E40" s="28">
        <v>56239049.175800003</v>
      </c>
      <c r="F40" s="451">
        <v>55422197</v>
      </c>
      <c r="G40" s="454" t="s">
        <v>513</v>
      </c>
      <c r="H40" s="30">
        <v>55422197</v>
      </c>
    </row>
    <row r="41" spans="1:8" ht="14.5" thickBot="1">
      <c r="A41" s="36">
        <v>31</v>
      </c>
      <c r="B41" s="37" t="s">
        <v>68</v>
      </c>
      <c r="C41" s="447">
        <v>69457106.835800007</v>
      </c>
      <c r="D41" s="447">
        <v>54403888.272399999</v>
      </c>
      <c r="E41" s="38">
        <v>123860995.10820001</v>
      </c>
      <c r="F41" s="455">
        <v>68391046</v>
      </c>
      <c r="G41" s="455">
        <v>74564929</v>
      </c>
      <c r="H41" s="39">
        <v>142955975</v>
      </c>
    </row>
    <row r="43" spans="1:8">
      <c r="B43" s="4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C8" sqref="C8:H67"/>
    </sheetView>
  </sheetViews>
  <sheetFormatPr defaultColWidth="9.1796875" defaultRowHeight="12.5"/>
  <cols>
    <col min="1" max="1" width="9.54296875" style="4" bestFit="1" customWidth="1"/>
    <col min="2" max="2" width="67.453125" style="4" customWidth="1"/>
    <col min="3" max="8" width="12.7265625" style="4" customWidth="1"/>
    <col min="9" max="9" width="8.81640625" style="4" customWidth="1"/>
    <col min="10" max="16384" width="9.1796875" style="4"/>
  </cols>
  <sheetData>
    <row r="1" spans="1:8">
      <c r="A1" s="2" t="s">
        <v>31</v>
      </c>
      <c r="B1" s="3" t="str">
        <f>'Info '!C2</f>
        <v>JSC ZIRAAT BANK GEORGIA</v>
      </c>
      <c r="C1" s="3"/>
    </row>
    <row r="2" spans="1:8">
      <c r="A2" s="2" t="s">
        <v>32</v>
      </c>
      <c r="B2" s="420">
        <f>'1. key ratios '!B2</f>
        <v>44104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2" t="s">
        <v>200</v>
      </c>
      <c r="B4" s="225" t="s">
        <v>23</v>
      </c>
      <c r="C4" s="18"/>
      <c r="D4" s="19"/>
      <c r="E4" s="19"/>
      <c r="F4" s="20"/>
      <c r="G4" s="20"/>
      <c r="H4" s="43" t="s">
        <v>74</v>
      </c>
    </row>
    <row r="5" spans="1:8">
      <c r="A5" s="44" t="s">
        <v>6</v>
      </c>
      <c r="B5" s="45"/>
      <c r="C5" s="556" t="s">
        <v>69</v>
      </c>
      <c r="D5" s="557"/>
      <c r="E5" s="558"/>
      <c r="F5" s="556" t="s">
        <v>73</v>
      </c>
      <c r="G5" s="557"/>
      <c r="H5" s="559"/>
    </row>
    <row r="6" spans="1:8">
      <c r="A6" s="46" t="s">
        <v>6</v>
      </c>
      <c r="B6" s="47"/>
      <c r="C6" s="48" t="s">
        <v>70</v>
      </c>
      <c r="D6" s="48" t="s">
        <v>71</v>
      </c>
      <c r="E6" s="48" t="s">
        <v>72</v>
      </c>
      <c r="F6" s="48" t="s">
        <v>70</v>
      </c>
      <c r="G6" s="48" t="s">
        <v>71</v>
      </c>
      <c r="H6" s="49" t="s">
        <v>72</v>
      </c>
    </row>
    <row r="7" spans="1:8" ht="13">
      <c r="A7" s="50"/>
      <c r="B7" s="225" t="s">
        <v>199</v>
      </c>
      <c r="C7" s="51"/>
      <c r="D7" s="51"/>
      <c r="E7" s="51"/>
      <c r="F7" s="51"/>
      <c r="G7" s="51"/>
      <c r="H7" s="52"/>
    </row>
    <row r="8" spans="1:8">
      <c r="A8" s="50">
        <v>1</v>
      </c>
      <c r="B8" s="53" t="s">
        <v>198</v>
      </c>
      <c r="C8" s="456">
        <v>438086.8</v>
      </c>
      <c r="D8" s="456">
        <v>58124.17</v>
      </c>
      <c r="E8" s="54">
        <v>496210.97</v>
      </c>
      <c r="F8" s="505">
        <v>378866</v>
      </c>
      <c r="G8" s="505">
        <v>230609</v>
      </c>
      <c r="H8" s="55">
        <v>609475</v>
      </c>
    </row>
    <row r="9" spans="1:8">
      <c r="A9" s="50">
        <v>2</v>
      </c>
      <c r="B9" s="53" t="s">
        <v>197</v>
      </c>
      <c r="C9" s="457">
        <v>2596379.63</v>
      </c>
      <c r="D9" s="457">
        <v>884516.79</v>
      </c>
      <c r="E9" s="54">
        <v>3480896.42</v>
      </c>
      <c r="F9" s="506">
        <v>2077087</v>
      </c>
      <c r="G9" s="506">
        <v>881426</v>
      </c>
      <c r="H9" s="55">
        <v>2958513</v>
      </c>
    </row>
    <row r="10" spans="1:8">
      <c r="A10" s="50">
        <v>2.1</v>
      </c>
      <c r="B10" s="56" t="s">
        <v>196</v>
      </c>
      <c r="C10" s="456">
        <v>0</v>
      </c>
      <c r="D10" s="456">
        <v>0</v>
      </c>
      <c r="E10" s="54">
        <v>0</v>
      </c>
      <c r="F10" s="505"/>
      <c r="G10" s="505"/>
      <c r="H10" s="55">
        <v>0</v>
      </c>
    </row>
    <row r="11" spans="1:8">
      <c r="A11" s="50">
        <v>2.2000000000000002</v>
      </c>
      <c r="B11" s="56" t="s">
        <v>195</v>
      </c>
      <c r="C11" s="456">
        <v>2270988.94</v>
      </c>
      <c r="D11" s="456">
        <v>395733.52999999997</v>
      </c>
      <c r="E11" s="54">
        <v>2666722.4699999997</v>
      </c>
      <c r="F11" s="505">
        <v>1853069</v>
      </c>
      <c r="G11" s="505">
        <v>405488</v>
      </c>
      <c r="H11" s="55">
        <v>2258557</v>
      </c>
    </row>
    <row r="12" spans="1:8">
      <c r="A12" s="50">
        <v>2.2999999999999998</v>
      </c>
      <c r="B12" s="56" t="s">
        <v>194</v>
      </c>
      <c r="C12" s="456">
        <v>0</v>
      </c>
      <c r="D12" s="456">
        <v>0</v>
      </c>
      <c r="E12" s="54">
        <v>0</v>
      </c>
      <c r="F12" s="505"/>
      <c r="G12" s="505"/>
      <c r="H12" s="55">
        <v>0</v>
      </c>
    </row>
    <row r="13" spans="1:8">
      <c r="A13" s="50">
        <v>2.4</v>
      </c>
      <c r="B13" s="56" t="s">
        <v>193</v>
      </c>
      <c r="C13" s="456">
        <v>0</v>
      </c>
      <c r="D13" s="456">
        <v>0</v>
      </c>
      <c r="E13" s="54">
        <v>0</v>
      </c>
      <c r="F13" s="505"/>
      <c r="G13" s="505"/>
      <c r="H13" s="55">
        <v>0</v>
      </c>
    </row>
    <row r="14" spans="1:8">
      <c r="A14" s="50">
        <v>2.5</v>
      </c>
      <c r="B14" s="56" t="s">
        <v>192</v>
      </c>
      <c r="C14" s="456">
        <v>45634.22</v>
      </c>
      <c r="D14" s="456">
        <v>102991.17</v>
      </c>
      <c r="E14" s="54">
        <v>148625.39000000001</v>
      </c>
      <c r="F14" s="505"/>
      <c r="G14" s="505"/>
      <c r="H14" s="55">
        <v>0</v>
      </c>
    </row>
    <row r="15" spans="1:8">
      <c r="A15" s="50">
        <v>2.6</v>
      </c>
      <c r="B15" s="56" t="s">
        <v>191</v>
      </c>
      <c r="C15" s="456">
        <v>0</v>
      </c>
      <c r="D15" s="456">
        <v>0</v>
      </c>
      <c r="E15" s="54">
        <v>0</v>
      </c>
      <c r="F15" s="505"/>
      <c r="G15" s="505"/>
      <c r="H15" s="55">
        <v>0</v>
      </c>
    </row>
    <row r="16" spans="1:8">
      <c r="A16" s="50">
        <v>2.7</v>
      </c>
      <c r="B16" s="56" t="s">
        <v>190</v>
      </c>
      <c r="C16" s="456">
        <v>0</v>
      </c>
      <c r="D16" s="456">
        <v>35340.519999999997</v>
      </c>
      <c r="E16" s="54">
        <v>35340.519999999997</v>
      </c>
      <c r="F16" s="505"/>
      <c r="G16" s="505"/>
      <c r="H16" s="55">
        <v>0</v>
      </c>
    </row>
    <row r="17" spans="1:8">
      <c r="A17" s="50">
        <v>2.8</v>
      </c>
      <c r="B17" s="56" t="s">
        <v>189</v>
      </c>
      <c r="C17" s="456">
        <v>270081.3</v>
      </c>
      <c r="D17" s="456">
        <v>350451.57</v>
      </c>
      <c r="E17" s="54">
        <v>620532.87</v>
      </c>
      <c r="F17" s="505">
        <v>224018</v>
      </c>
      <c r="G17" s="505">
        <v>475938</v>
      </c>
      <c r="H17" s="55">
        <v>699956</v>
      </c>
    </row>
    <row r="18" spans="1:8">
      <c r="A18" s="50">
        <v>2.9</v>
      </c>
      <c r="B18" s="56" t="s">
        <v>188</v>
      </c>
      <c r="C18" s="456">
        <v>9675.17</v>
      </c>
      <c r="D18" s="456">
        <v>0</v>
      </c>
      <c r="E18" s="54">
        <v>9675.17</v>
      </c>
      <c r="F18" s="505"/>
      <c r="G18" s="505"/>
      <c r="H18" s="55">
        <v>0</v>
      </c>
    </row>
    <row r="19" spans="1:8">
      <c r="A19" s="50">
        <v>3</v>
      </c>
      <c r="B19" s="53" t="s">
        <v>187</v>
      </c>
      <c r="C19" s="456">
        <v>25518.28</v>
      </c>
      <c r="D19" s="456">
        <v>23013.58</v>
      </c>
      <c r="E19" s="54">
        <v>48531.86</v>
      </c>
      <c r="F19" s="505">
        <v>38937</v>
      </c>
      <c r="G19" s="505">
        <v>59626</v>
      </c>
      <c r="H19" s="55">
        <v>98563</v>
      </c>
    </row>
    <row r="20" spans="1:8">
      <c r="A20" s="50">
        <v>4</v>
      </c>
      <c r="B20" s="53" t="s">
        <v>186</v>
      </c>
      <c r="C20" s="456">
        <v>1304759.74</v>
      </c>
      <c r="D20" s="456">
        <v>0</v>
      </c>
      <c r="E20" s="54">
        <v>1304759.74</v>
      </c>
      <c r="F20" s="505">
        <v>1399842</v>
      </c>
      <c r="G20" s="505"/>
      <c r="H20" s="55">
        <v>1399842</v>
      </c>
    </row>
    <row r="21" spans="1:8">
      <c r="A21" s="50">
        <v>5</v>
      </c>
      <c r="B21" s="53" t="s">
        <v>185</v>
      </c>
      <c r="C21" s="456">
        <v>106324.99</v>
      </c>
      <c r="D21" s="456">
        <v>302284.63</v>
      </c>
      <c r="E21" s="54">
        <v>408609.62</v>
      </c>
      <c r="F21" s="505">
        <v>115728</v>
      </c>
      <c r="G21" s="505">
        <v>286350</v>
      </c>
      <c r="H21" s="55">
        <v>402078</v>
      </c>
    </row>
    <row r="22" spans="1:8" ht="13">
      <c r="A22" s="50">
        <v>6</v>
      </c>
      <c r="B22" s="57" t="s">
        <v>184</v>
      </c>
      <c r="C22" s="457">
        <v>4471069.4400000004</v>
      </c>
      <c r="D22" s="457">
        <v>1267939.1700000002</v>
      </c>
      <c r="E22" s="54">
        <v>5739008.6100000003</v>
      </c>
      <c r="F22" s="506">
        <v>4010460</v>
      </c>
      <c r="G22" s="506">
        <v>1458011</v>
      </c>
      <c r="H22" s="55">
        <v>5468471</v>
      </c>
    </row>
    <row r="23" spans="1:8" ht="13">
      <c r="A23" s="50"/>
      <c r="B23" s="225" t="s">
        <v>183</v>
      </c>
      <c r="C23" s="458"/>
      <c r="D23" s="458"/>
      <c r="E23" s="58"/>
      <c r="F23" s="507"/>
      <c r="G23" s="507"/>
      <c r="H23" s="59"/>
    </row>
    <row r="24" spans="1:8">
      <c r="A24" s="50">
        <v>7</v>
      </c>
      <c r="B24" s="53" t="s">
        <v>182</v>
      </c>
      <c r="C24" s="456">
        <v>59182.31</v>
      </c>
      <c r="D24" s="456">
        <v>31324.57</v>
      </c>
      <c r="E24" s="54">
        <v>90506.880000000005</v>
      </c>
      <c r="F24" s="505">
        <v>6404.6799999999994</v>
      </c>
      <c r="G24" s="505">
        <v>39136.880000000005</v>
      </c>
      <c r="H24" s="55">
        <v>45541.560000000005</v>
      </c>
    </row>
    <row r="25" spans="1:8">
      <c r="A25" s="50">
        <v>8</v>
      </c>
      <c r="B25" s="53" t="s">
        <v>181</v>
      </c>
      <c r="C25" s="456">
        <v>21811.72</v>
      </c>
      <c r="D25" s="456">
        <v>172236.63999999998</v>
      </c>
      <c r="E25" s="54">
        <v>194048.36</v>
      </c>
      <c r="F25" s="505">
        <v>15868.32</v>
      </c>
      <c r="G25" s="505">
        <v>150232.12</v>
      </c>
      <c r="H25" s="55">
        <v>166100.44</v>
      </c>
    </row>
    <row r="26" spans="1:8">
      <c r="A26" s="50">
        <v>9</v>
      </c>
      <c r="B26" s="53" t="s">
        <v>180</v>
      </c>
      <c r="C26" s="456">
        <v>0</v>
      </c>
      <c r="D26" s="456">
        <v>26565.02</v>
      </c>
      <c r="E26" s="54">
        <v>26565.02</v>
      </c>
      <c r="F26" s="505"/>
      <c r="G26" s="505">
        <v>94821</v>
      </c>
      <c r="H26" s="55">
        <v>94821</v>
      </c>
    </row>
    <row r="27" spans="1:8">
      <c r="A27" s="50">
        <v>10</v>
      </c>
      <c r="B27" s="53" t="s">
        <v>179</v>
      </c>
      <c r="C27" s="456"/>
      <c r="D27" s="456"/>
      <c r="E27" s="54">
        <v>0</v>
      </c>
      <c r="F27" s="505"/>
      <c r="G27" s="505"/>
      <c r="H27" s="55">
        <v>0</v>
      </c>
    </row>
    <row r="28" spans="1:8">
      <c r="A28" s="50">
        <v>11</v>
      </c>
      <c r="B28" s="53" t="s">
        <v>178</v>
      </c>
      <c r="C28" s="456">
        <v>0</v>
      </c>
      <c r="D28" s="456">
        <v>4212.8742000000002</v>
      </c>
      <c r="E28" s="54">
        <v>4212.8742000000002</v>
      </c>
      <c r="F28" s="505"/>
      <c r="G28" s="505">
        <v>2155</v>
      </c>
      <c r="H28" s="55">
        <v>2155</v>
      </c>
    </row>
    <row r="29" spans="1:8">
      <c r="A29" s="50">
        <v>12</v>
      </c>
      <c r="B29" s="53" t="s">
        <v>177</v>
      </c>
      <c r="C29" s="456">
        <v>51365.63</v>
      </c>
      <c r="D29" s="456">
        <v>8709.1299999999992</v>
      </c>
      <c r="E29" s="54">
        <v>60074.759999999995</v>
      </c>
      <c r="F29" s="505">
        <v>3621</v>
      </c>
      <c r="G29" s="505">
        <v>10640</v>
      </c>
      <c r="H29" s="55">
        <v>14261</v>
      </c>
    </row>
    <row r="30" spans="1:8" ht="13">
      <c r="A30" s="50">
        <v>13</v>
      </c>
      <c r="B30" s="60" t="s">
        <v>176</v>
      </c>
      <c r="C30" s="457">
        <v>132359.66</v>
      </c>
      <c r="D30" s="457">
        <v>243048.23419999998</v>
      </c>
      <c r="E30" s="54">
        <v>375407.89419999998</v>
      </c>
      <c r="F30" s="506">
        <v>25894</v>
      </c>
      <c r="G30" s="506">
        <v>296985</v>
      </c>
      <c r="H30" s="55">
        <v>322879</v>
      </c>
    </row>
    <row r="31" spans="1:8" ht="13">
      <c r="A31" s="50">
        <v>14</v>
      </c>
      <c r="B31" s="60" t="s">
        <v>175</v>
      </c>
      <c r="C31" s="457">
        <v>4338709.78</v>
      </c>
      <c r="D31" s="457">
        <v>1024890.9358000002</v>
      </c>
      <c r="E31" s="54">
        <v>5363600.7158000004</v>
      </c>
      <c r="F31" s="506">
        <v>3984566</v>
      </c>
      <c r="G31" s="506">
        <v>1161026</v>
      </c>
      <c r="H31" s="55">
        <v>5145592</v>
      </c>
    </row>
    <row r="32" spans="1:8" ht="13">
      <c r="A32" s="50"/>
      <c r="B32" s="61"/>
      <c r="C32" s="459"/>
      <c r="D32" s="460"/>
      <c r="E32" s="58"/>
      <c r="F32" s="508"/>
      <c r="G32" s="508"/>
      <c r="H32" s="59"/>
    </row>
    <row r="33" spans="1:8" ht="13">
      <c r="A33" s="50"/>
      <c r="B33" s="61" t="s">
        <v>174</v>
      </c>
      <c r="C33" s="458"/>
      <c r="D33" s="458"/>
      <c r="E33" s="58"/>
      <c r="F33" s="507"/>
      <c r="G33" s="507"/>
      <c r="H33" s="59"/>
    </row>
    <row r="34" spans="1:8">
      <c r="A34" s="50">
        <v>15</v>
      </c>
      <c r="B34" s="62" t="s">
        <v>173</v>
      </c>
      <c r="C34" s="461">
        <v>-177277.22999999998</v>
      </c>
      <c r="D34" s="461">
        <v>20809.010000000009</v>
      </c>
      <c r="E34" s="54">
        <v>-156468.21999999997</v>
      </c>
      <c r="F34" s="509">
        <v>-137328</v>
      </c>
      <c r="G34" s="509">
        <v>370057</v>
      </c>
      <c r="H34" s="54">
        <v>232729</v>
      </c>
    </row>
    <row r="35" spans="1:8">
      <c r="A35" s="50">
        <v>15.1</v>
      </c>
      <c r="B35" s="56" t="s">
        <v>172</v>
      </c>
      <c r="C35" s="456">
        <v>184190.87</v>
      </c>
      <c r="D35" s="456">
        <v>501054.07</v>
      </c>
      <c r="E35" s="54">
        <v>685244.94</v>
      </c>
      <c r="F35" s="505">
        <v>226434</v>
      </c>
      <c r="G35" s="505">
        <v>572080</v>
      </c>
      <c r="H35" s="54">
        <v>798514</v>
      </c>
    </row>
    <row r="36" spans="1:8">
      <c r="A36" s="50">
        <v>15.2</v>
      </c>
      <c r="B36" s="56" t="s">
        <v>171</v>
      </c>
      <c r="C36" s="456">
        <v>361468.1</v>
      </c>
      <c r="D36" s="456">
        <v>480245.06</v>
      </c>
      <c r="E36" s="54">
        <v>841713.15999999992</v>
      </c>
      <c r="F36" s="505">
        <v>363762</v>
      </c>
      <c r="G36" s="505">
        <v>202023</v>
      </c>
      <c r="H36" s="54">
        <v>565785</v>
      </c>
    </row>
    <row r="37" spans="1:8">
      <c r="A37" s="50">
        <v>16</v>
      </c>
      <c r="B37" s="53" t="s">
        <v>170</v>
      </c>
      <c r="C37" s="456">
        <v>0</v>
      </c>
      <c r="D37" s="456">
        <v>0</v>
      </c>
      <c r="E37" s="54">
        <v>0</v>
      </c>
      <c r="F37" s="505"/>
      <c r="G37" s="505"/>
      <c r="H37" s="54">
        <v>0</v>
      </c>
    </row>
    <row r="38" spans="1:8">
      <c r="A38" s="50">
        <v>17</v>
      </c>
      <c r="B38" s="53" t="s">
        <v>169</v>
      </c>
      <c r="C38" s="456">
        <v>0</v>
      </c>
      <c r="D38" s="456">
        <v>0</v>
      </c>
      <c r="E38" s="54">
        <v>0</v>
      </c>
      <c r="F38" s="505"/>
      <c r="G38" s="505"/>
      <c r="H38" s="54">
        <v>0</v>
      </c>
    </row>
    <row r="39" spans="1:8">
      <c r="A39" s="50">
        <v>18</v>
      </c>
      <c r="B39" s="53" t="s">
        <v>168</v>
      </c>
      <c r="C39" s="456">
        <v>0</v>
      </c>
      <c r="D39" s="456">
        <v>0</v>
      </c>
      <c r="E39" s="54">
        <v>0</v>
      </c>
      <c r="F39" s="505"/>
      <c r="G39" s="505"/>
      <c r="H39" s="54">
        <v>0</v>
      </c>
    </row>
    <row r="40" spans="1:8">
      <c r="A40" s="50">
        <v>19</v>
      </c>
      <c r="B40" s="53" t="s">
        <v>167</v>
      </c>
      <c r="C40" s="456">
        <v>990529.02</v>
      </c>
      <c r="D40" s="456"/>
      <c r="E40" s="54">
        <v>990529.02</v>
      </c>
      <c r="F40" s="505">
        <v>1126343</v>
      </c>
      <c r="G40" s="505"/>
      <c r="H40" s="54">
        <v>1126343</v>
      </c>
    </row>
    <row r="41" spans="1:8">
      <c r="A41" s="50">
        <v>20</v>
      </c>
      <c r="B41" s="53" t="s">
        <v>166</v>
      </c>
      <c r="C41" s="456">
        <v>3730.8</v>
      </c>
      <c r="D41" s="456"/>
      <c r="E41" s="54">
        <v>3730.8</v>
      </c>
      <c r="F41" s="505">
        <v>36922</v>
      </c>
      <c r="G41" s="505"/>
      <c r="H41" s="54">
        <v>36922</v>
      </c>
    </row>
    <row r="42" spans="1:8">
      <c r="A42" s="50">
        <v>21</v>
      </c>
      <c r="B42" s="53" t="s">
        <v>165</v>
      </c>
      <c r="C42" s="456">
        <v>0</v>
      </c>
      <c r="D42" s="456">
        <v>0</v>
      </c>
      <c r="E42" s="54">
        <v>0</v>
      </c>
      <c r="F42" s="505">
        <v>13033.32</v>
      </c>
      <c r="G42" s="505"/>
      <c r="H42" s="54">
        <v>13033.32</v>
      </c>
    </row>
    <row r="43" spans="1:8">
      <c r="A43" s="50">
        <v>22</v>
      </c>
      <c r="B43" s="53" t="s">
        <v>164</v>
      </c>
      <c r="C43" s="456">
        <v>0</v>
      </c>
      <c r="D43" s="456">
        <v>954.12</v>
      </c>
      <c r="E43" s="54">
        <v>954.12</v>
      </c>
      <c r="F43" s="505"/>
      <c r="G43" s="505">
        <v>7453</v>
      </c>
      <c r="H43" s="54">
        <v>7453</v>
      </c>
    </row>
    <row r="44" spans="1:8">
      <c r="A44" s="50">
        <v>23</v>
      </c>
      <c r="B44" s="53" t="s">
        <v>163</v>
      </c>
      <c r="C44" s="456">
        <v>11665.88</v>
      </c>
      <c r="D44" s="456">
        <v>0</v>
      </c>
      <c r="E44" s="54">
        <v>11665.88</v>
      </c>
      <c r="F44" s="505">
        <v>11085.68</v>
      </c>
      <c r="G44" s="505"/>
      <c r="H44" s="54">
        <v>11085.68</v>
      </c>
    </row>
    <row r="45" spans="1:8" ht="13">
      <c r="A45" s="50">
        <v>24</v>
      </c>
      <c r="B45" s="60" t="s">
        <v>279</v>
      </c>
      <c r="C45" s="457">
        <v>828648.47000000009</v>
      </c>
      <c r="D45" s="457">
        <v>21763.130000000008</v>
      </c>
      <c r="E45" s="54">
        <v>850411.60000000009</v>
      </c>
      <c r="F45" s="506">
        <v>1050056</v>
      </c>
      <c r="G45" s="506">
        <v>377510</v>
      </c>
      <c r="H45" s="54">
        <v>1427566</v>
      </c>
    </row>
    <row r="46" spans="1:8" ht="13">
      <c r="A46" s="50"/>
      <c r="B46" s="225" t="s">
        <v>162</v>
      </c>
      <c r="C46" s="458"/>
      <c r="D46" s="458"/>
      <c r="E46" s="58"/>
      <c r="F46" s="507"/>
      <c r="G46" s="507"/>
      <c r="H46" s="59"/>
    </row>
    <row r="47" spans="1:8">
      <c r="A47" s="50">
        <v>25</v>
      </c>
      <c r="B47" s="53" t="s">
        <v>161</v>
      </c>
      <c r="C47" s="456">
        <v>24295.98</v>
      </c>
      <c r="D47" s="456">
        <v>11116.3</v>
      </c>
      <c r="E47" s="54">
        <v>35412.28</v>
      </c>
      <c r="F47" s="505">
        <v>16112</v>
      </c>
      <c r="G47" s="505">
        <v>9531</v>
      </c>
      <c r="H47" s="55">
        <v>25643</v>
      </c>
    </row>
    <row r="48" spans="1:8">
      <c r="A48" s="50">
        <v>26</v>
      </c>
      <c r="B48" s="53" t="s">
        <v>160</v>
      </c>
      <c r="C48" s="456">
        <v>99069.45</v>
      </c>
      <c r="D48" s="456">
        <v>0</v>
      </c>
      <c r="E48" s="54">
        <v>99069.45</v>
      </c>
      <c r="F48" s="505">
        <v>154161</v>
      </c>
      <c r="G48" s="505"/>
      <c r="H48" s="55">
        <v>154161</v>
      </c>
    </row>
    <row r="49" spans="1:8">
      <c r="A49" s="50">
        <v>27</v>
      </c>
      <c r="B49" s="53" t="s">
        <v>159</v>
      </c>
      <c r="C49" s="456">
        <v>2205108.17</v>
      </c>
      <c r="D49" s="456"/>
      <c r="E49" s="54">
        <v>2205108.17</v>
      </c>
      <c r="F49" s="505">
        <v>1909622</v>
      </c>
      <c r="G49" s="505"/>
      <c r="H49" s="55">
        <v>1909622</v>
      </c>
    </row>
    <row r="50" spans="1:8">
      <c r="A50" s="50">
        <v>28</v>
      </c>
      <c r="B50" s="53" t="s">
        <v>158</v>
      </c>
      <c r="C50" s="456">
        <v>10281.02</v>
      </c>
      <c r="D50" s="456"/>
      <c r="E50" s="54">
        <v>10281.02</v>
      </c>
      <c r="F50" s="505">
        <v>2219</v>
      </c>
      <c r="G50" s="505"/>
      <c r="H50" s="55">
        <v>2219</v>
      </c>
    </row>
    <row r="51" spans="1:8">
      <c r="A51" s="50">
        <v>29</v>
      </c>
      <c r="B51" s="53" t="s">
        <v>157</v>
      </c>
      <c r="C51" s="456">
        <v>743775.02</v>
      </c>
      <c r="D51" s="456"/>
      <c r="E51" s="54">
        <v>743775.02</v>
      </c>
      <c r="F51" s="505">
        <v>472648</v>
      </c>
      <c r="G51" s="505"/>
      <c r="H51" s="55">
        <v>472648</v>
      </c>
    </row>
    <row r="52" spans="1:8">
      <c r="A52" s="50">
        <v>30</v>
      </c>
      <c r="B52" s="53" t="s">
        <v>156</v>
      </c>
      <c r="C52" s="456">
        <v>536144.85</v>
      </c>
      <c r="D52" s="456">
        <v>1186.4000000000001</v>
      </c>
      <c r="E52" s="54">
        <v>537331.25</v>
      </c>
      <c r="F52" s="505">
        <v>482219</v>
      </c>
      <c r="G52" s="505">
        <v>1324</v>
      </c>
      <c r="H52" s="55">
        <v>483543</v>
      </c>
    </row>
    <row r="53" spans="1:8" ht="13">
      <c r="A53" s="50">
        <v>31</v>
      </c>
      <c r="B53" s="60" t="s">
        <v>280</v>
      </c>
      <c r="C53" s="457">
        <v>3618674.49</v>
      </c>
      <c r="D53" s="457">
        <v>12302.699999999999</v>
      </c>
      <c r="E53" s="54">
        <v>3630977.1900000004</v>
      </c>
      <c r="F53" s="506">
        <v>3036981</v>
      </c>
      <c r="G53" s="506">
        <v>10855</v>
      </c>
      <c r="H53" s="54">
        <v>3047836</v>
      </c>
    </row>
    <row r="54" spans="1:8" ht="13">
      <c r="A54" s="50">
        <v>32</v>
      </c>
      <c r="B54" s="60" t="s">
        <v>281</v>
      </c>
      <c r="C54" s="457">
        <v>-2790026.02</v>
      </c>
      <c r="D54" s="457">
        <v>9460.4300000000094</v>
      </c>
      <c r="E54" s="54">
        <v>-2780565.59</v>
      </c>
      <c r="F54" s="506">
        <v>-1986925</v>
      </c>
      <c r="G54" s="506">
        <v>366655</v>
      </c>
      <c r="H54" s="54">
        <v>-1620270</v>
      </c>
    </row>
    <row r="55" spans="1:8" ht="13">
      <c r="A55" s="50"/>
      <c r="B55" s="61"/>
      <c r="C55" s="460"/>
      <c r="D55" s="460"/>
      <c r="E55" s="58"/>
      <c r="F55" s="508"/>
      <c r="G55" s="508"/>
      <c r="H55" s="59"/>
    </row>
    <row r="56" spans="1:8" ht="13">
      <c r="A56" s="50">
        <v>33</v>
      </c>
      <c r="B56" s="60" t="s">
        <v>155</v>
      </c>
      <c r="C56" s="457">
        <v>1548683.7600000002</v>
      </c>
      <c r="D56" s="457">
        <v>1034351.3658000003</v>
      </c>
      <c r="E56" s="54">
        <v>2583035.1258000005</v>
      </c>
      <c r="F56" s="506">
        <v>1997641</v>
      </c>
      <c r="G56" s="506">
        <v>1527681</v>
      </c>
      <c r="H56" s="55">
        <v>3525322</v>
      </c>
    </row>
    <row r="57" spans="1:8" ht="13">
      <c r="A57" s="50"/>
      <c r="B57" s="61"/>
      <c r="C57" s="460"/>
      <c r="D57" s="460"/>
      <c r="E57" s="58"/>
      <c r="F57" s="508"/>
      <c r="G57" s="508"/>
      <c r="H57" s="59"/>
    </row>
    <row r="58" spans="1:8">
      <c r="A58" s="50">
        <v>34</v>
      </c>
      <c r="B58" s="53" t="s">
        <v>154</v>
      </c>
      <c r="C58" s="456">
        <v>2084304.52</v>
      </c>
      <c r="D58" s="456"/>
      <c r="E58" s="54">
        <v>2084304.52</v>
      </c>
      <c r="F58" s="505">
        <v>274585</v>
      </c>
      <c r="G58" s="505" t="s">
        <v>513</v>
      </c>
      <c r="H58" s="55">
        <v>274585</v>
      </c>
    </row>
    <row r="59" spans="1:8" s="226" customFormat="1">
      <c r="A59" s="50">
        <v>35</v>
      </c>
      <c r="B59" s="53" t="s">
        <v>153</v>
      </c>
      <c r="C59" s="456">
        <v>0</v>
      </c>
      <c r="D59" s="456"/>
      <c r="E59" s="54">
        <v>0</v>
      </c>
      <c r="F59" s="505"/>
      <c r="G59" s="505" t="s">
        <v>513</v>
      </c>
      <c r="H59" s="55">
        <v>0</v>
      </c>
    </row>
    <row r="60" spans="1:8">
      <c r="A60" s="50">
        <v>36</v>
      </c>
      <c r="B60" s="53" t="s">
        <v>152</v>
      </c>
      <c r="C60" s="456">
        <v>2532.56</v>
      </c>
      <c r="D60" s="456"/>
      <c r="E60" s="54">
        <v>2532.56</v>
      </c>
      <c r="F60" s="505">
        <v>99633</v>
      </c>
      <c r="G60" s="505" t="s">
        <v>513</v>
      </c>
      <c r="H60" s="55">
        <v>99633</v>
      </c>
    </row>
    <row r="61" spans="1:8" ht="13">
      <c r="A61" s="50">
        <v>37</v>
      </c>
      <c r="B61" s="60" t="s">
        <v>151</v>
      </c>
      <c r="C61" s="457">
        <v>2086837.08</v>
      </c>
      <c r="D61" s="457">
        <v>0</v>
      </c>
      <c r="E61" s="54">
        <v>2086837.08</v>
      </c>
      <c r="F61" s="506">
        <v>374218</v>
      </c>
      <c r="G61" s="506">
        <v>0</v>
      </c>
      <c r="H61" s="55">
        <v>374218</v>
      </c>
    </row>
    <row r="62" spans="1:8" ht="13">
      <c r="A62" s="50"/>
      <c r="B62" s="63"/>
      <c r="C62" s="458"/>
      <c r="D62" s="458"/>
      <c r="E62" s="58"/>
      <c r="F62" s="507"/>
      <c r="G62" s="507"/>
      <c r="H62" s="59"/>
    </row>
    <row r="63" spans="1:8" ht="13">
      <c r="A63" s="50">
        <v>38</v>
      </c>
      <c r="B63" s="64" t="s">
        <v>150</v>
      </c>
      <c r="C63" s="457">
        <v>-538153.31999999983</v>
      </c>
      <c r="D63" s="457">
        <v>1034351.3658000003</v>
      </c>
      <c r="E63" s="54">
        <v>496198.04580000043</v>
      </c>
      <c r="F63" s="506">
        <v>1623423</v>
      </c>
      <c r="G63" s="506">
        <v>1527681</v>
      </c>
      <c r="H63" s="55">
        <v>3151104</v>
      </c>
    </row>
    <row r="64" spans="1:8">
      <c r="A64" s="46">
        <v>39</v>
      </c>
      <c r="B64" s="53" t="s">
        <v>149</v>
      </c>
      <c r="C64" s="462">
        <v>0</v>
      </c>
      <c r="D64" s="462"/>
      <c r="E64" s="54">
        <v>0</v>
      </c>
      <c r="F64" s="510"/>
      <c r="G64" s="510"/>
      <c r="H64" s="55">
        <v>0</v>
      </c>
    </row>
    <row r="65" spans="1:8" ht="13">
      <c r="A65" s="50">
        <v>40</v>
      </c>
      <c r="B65" s="60" t="s">
        <v>148</v>
      </c>
      <c r="C65" s="457">
        <v>-538153.31999999983</v>
      </c>
      <c r="D65" s="457">
        <v>1034351.3658000003</v>
      </c>
      <c r="E65" s="54">
        <v>496198.04580000043</v>
      </c>
      <c r="F65" s="506">
        <v>1623423</v>
      </c>
      <c r="G65" s="506">
        <v>1527681</v>
      </c>
      <c r="H65" s="55">
        <v>3151104</v>
      </c>
    </row>
    <row r="66" spans="1:8">
      <c r="A66" s="46">
        <v>41</v>
      </c>
      <c r="B66" s="53" t="s">
        <v>147</v>
      </c>
      <c r="C66" s="462">
        <v>0</v>
      </c>
      <c r="D66" s="462"/>
      <c r="E66" s="54">
        <v>0</v>
      </c>
      <c r="F66" s="510"/>
      <c r="G66" s="510"/>
      <c r="H66" s="55">
        <v>0</v>
      </c>
    </row>
    <row r="67" spans="1:8" ht="13.5" thickBot="1">
      <c r="A67" s="65">
        <v>42</v>
      </c>
      <c r="B67" s="66" t="s">
        <v>146</v>
      </c>
      <c r="C67" s="463">
        <v>-538153.31999999983</v>
      </c>
      <c r="D67" s="463">
        <v>1034351.3658000003</v>
      </c>
      <c r="E67" s="67">
        <v>496198.04580000043</v>
      </c>
      <c r="F67" s="511">
        <v>1623423</v>
      </c>
      <c r="G67" s="511">
        <v>1527681</v>
      </c>
      <c r="H67" s="502">
        <v>3151104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C7" sqref="C7:H53"/>
    </sheetView>
  </sheetViews>
  <sheetFormatPr defaultColWidth="9.1796875" defaultRowHeight="14"/>
  <cols>
    <col min="1" max="1" width="9.54296875" style="5" bestFit="1" customWidth="1"/>
    <col min="2" max="2" width="72.26953125" style="5" customWidth="1"/>
    <col min="3" max="8" width="12.7265625" style="5" customWidth="1"/>
    <col min="9" max="16384" width="9.1796875" style="5"/>
  </cols>
  <sheetData>
    <row r="1" spans="1:8">
      <c r="A1" s="2" t="s">
        <v>31</v>
      </c>
      <c r="B1" s="5" t="str">
        <f>'Info '!C2</f>
        <v>JSC ZIRAAT BANK GEORGIA</v>
      </c>
    </row>
    <row r="2" spans="1:8">
      <c r="A2" s="2" t="s">
        <v>32</v>
      </c>
      <c r="B2" s="549">
        <f>'1. key ratios '!B2</f>
        <v>44104</v>
      </c>
    </row>
    <row r="3" spans="1:8">
      <c r="A3" s="4"/>
    </row>
    <row r="4" spans="1:8" ht="14.5" thickBot="1">
      <c r="A4" s="4" t="s">
        <v>75</v>
      </c>
      <c r="B4" s="4"/>
      <c r="C4" s="204"/>
      <c r="D4" s="204"/>
      <c r="E4" s="204"/>
      <c r="F4" s="205"/>
      <c r="G4" s="205"/>
      <c r="H4" s="206" t="s">
        <v>74</v>
      </c>
    </row>
    <row r="5" spans="1:8">
      <c r="A5" s="560" t="s">
        <v>6</v>
      </c>
      <c r="B5" s="562" t="s">
        <v>346</v>
      </c>
      <c r="C5" s="552" t="s">
        <v>69</v>
      </c>
      <c r="D5" s="553"/>
      <c r="E5" s="554"/>
      <c r="F5" s="552" t="s">
        <v>73</v>
      </c>
      <c r="G5" s="553"/>
      <c r="H5" s="555"/>
    </row>
    <row r="6" spans="1:8">
      <c r="A6" s="561"/>
      <c r="B6" s="563"/>
      <c r="C6" s="471" t="s">
        <v>293</v>
      </c>
      <c r="D6" s="471" t="s">
        <v>123</v>
      </c>
      <c r="E6" s="471" t="s">
        <v>110</v>
      </c>
      <c r="F6" s="471" t="s">
        <v>293</v>
      </c>
      <c r="G6" s="471" t="s">
        <v>123</v>
      </c>
      <c r="H6" s="470" t="s">
        <v>110</v>
      </c>
    </row>
    <row r="7" spans="1:8" s="16" customFormat="1">
      <c r="A7" s="207">
        <v>1</v>
      </c>
      <c r="B7" s="208" t="s">
        <v>379</v>
      </c>
      <c r="C7" s="29">
        <v>10138118.75</v>
      </c>
      <c r="D7" s="29">
        <v>21975025.028700002</v>
      </c>
      <c r="E7" s="209">
        <v>32113143.778700002</v>
      </c>
      <c r="F7" s="29">
        <v>12637013</v>
      </c>
      <c r="G7" s="29">
        <v>19640170</v>
      </c>
      <c r="H7" s="30">
        <v>32277183</v>
      </c>
    </row>
    <row r="8" spans="1:8" s="16" customFormat="1">
      <c r="A8" s="207">
        <v>1.1000000000000001</v>
      </c>
      <c r="B8" s="257" t="s">
        <v>311</v>
      </c>
      <c r="C8" s="29">
        <v>8475954.7200000007</v>
      </c>
      <c r="D8" s="29">
        <v>20270657.6523</v>
      </c>
      <c r="E8" s="209">
        <v>28746612.372299999</v>
      </c>
      <c r="F8" s="29">
        <v>11181165</v>
      </c>
      <c r="G8" s="29">
        <v>19417834</v>
      </c>
      <c r="H8" s="30">
        <v>30598999</v>
      </c>
    </row>
    <row r="9" spans="1:8" s="16" customFormat="1">
      <c r="A9" s="207">
        <v>1.2</v>
      </c>
      <c r="B9" s="257" t="s">
        <v>312</v>
      </c>
      <c r="C9" s="29"/>
      <c r="D9" s="29"/>
      <c r="E9" s="209">
        <v>0</v>
      </c>
      <c r="F9" s="29"/>
      <c r="G9" s="29"/>
      <c r="H9" s="30">
        <v>0</v>
      </c>
    </row>
    <row r="10" spans="1:8" s="16" customFormat="1">
      <c r="A10" s="207">
        <v>1.3</v>
      </c>
      <c r="B10" s="257" t="s">
        <v>313</v>
      </c>
      <c r="C10" s="29">
        <v>1662164.03</v>
      </c>
      <c r="D10" s="29">
        <v>1704367.3764</v>
      </c>
      <c r="E10" s="209">
        <v>3366531.4063999997</v>
      </c>
      <c r="F10" s="29">
        <v>1455848</v>
      </c>
      <c r="G10" s="29">
        <v>222336</v>
      </c>
      <c r="H10" s="30">
        <v>1678184</v>
      </c>
    </row>
    <row r="11" spans="1:8" s="16" customFormat="1">
      <c r="A11" s="207">
        <v>1.4</v>
      </c>
      <c r="B11" s="257" t="s">
        <v>294</v>
      </c>
      <c r="C11" s="29">
        <v>0</v>
      </c>
      <c r="D11" s="29">
        <v>0</v>
      </c>
      <c r="E11" s="209">
        <v>0</v>
      </c>
      <c r="F11" s="29">
        <v>0</v>
      </c>
      <c r="G11" s="29">
        <v>0</v>
      </c>
      <c r="H11" s="30">
        <v>0</v>
      </c>
    </row>
    <row r="12" spans="1:8" s="16" customFormat="1" ht="29.25" customHeight="1">
      <c r="A12" s="207">
        <v>2</v>
      </c>
      <c r="B12" s="211" t="s">
        <v>315</v>
      </c>
      <c r="C12" s="29"/>
      <c r="D12" s="29">
        <v>0</v>
      </c>
      <c r="E12" s="209">
        <v>0</v>
      </c>
      <c r="F12" s="29"/>
      <c r="G12" s="29">
        <v>0</v>
      </c>
      <c r="H12" s="30">
        <v>0</v>
      </c>
    </row>
    <row r="13" spans="1:8" s="16" customFormat="1" ht="19.899999999999999" customHeight="1">
      <c r="A13" s="207">
        <v>3</v>
      </c>
      <c r="B13" s="211" t="s">
        <v>314</v>
      </c>
      <c r="C13" s="29">
        <v>0</v>
      </c>
      <c r="D13" s="29">
        <v>0</v>
      </c>
      <c r="E13" s="209">
        <v>0</v>
      </c>
      <c r="F13" s="29">
        <v>0</v>
      </c>
      <c r="G13" s="29">
        <v>0</v>
      </c>
      <c r="H13" s="30">
        <v>0</v>
      </c>
    </row>
    <row r="14" spans="1:8" s="16" customFormat="1">
      <c r="A14" s="207">
        <v>3.1</v>
      </c>
      <c r="B14" s="258" t="s">
        <v>295</v>
      </c>
      <c r="C14" s="29"/>
      <c r="D14" s="29"/>
      <c r="E14" s="209">
        <v>0</v>
      </c>
      <c r="F14" s="29"/>
      <c r="G14" s="29"/>
      <c r="H14" s="30">
        <v>0</v>
      </c>
    </row>
    <row r="15" spans="1:8" s="16" customFormat="1">
      <c r="A15" s="207">
        <v>3.2</v>
      </c>
      <c r="B15" s="258" t="s">
        <v>296</v>
      </c>
      <c r="C15" s="29"/>
      <c r="D15" s="29"/>
      <c r="E15" s="209">
        <v>0</v>
      </c>
      <c r="F15" s="29"/>
      <c r="G15" s="29"/>
      <c r="H15" s="30">
        <v>0</v>
      </c>
    </row>
    <row r="16" spans="1:8" s="16" customFormat="1">
      <c r="A16" s="207">
        <v>4</v>
      </c>
      <c r="B16" s="261" t="s">
        <v>325</v>
      </c>
      <c r="C16" s="29">
        <v>175180298.69999999</v>
      </c>
      <c r="D16" s="29">
        <v>89887081.493499994</v>
      </c>
      <c r="E16" s="209">
        <v>265067380.19349998</v>
      </c>
      <c r="F16" s="29">
        <v>102753047</v>
      </c>
      <c r="G16" s="29">
        <v>85639127.5616</v>
      </c>
      <c r="H16" s="30">
        <v>188392174.5616</v>
      </c>
    </row>
    <row r="17" spans="1:8" s="16" customFormat="1">
      <c r="A17" s="207">
        <v>4.0999999999999996</v>
      </c>
      <c r="B17" s="258" t="s">
        <v>316</v>
      </c>
      <c r="C17" s="29">
        <v>168288192</v>
      </c>
      <c r="D17" s="29">
        <v>57071906.079999998</v>
      </c>
      <c r="E17" s="209">
        <v>225360098.07999998</v>
      </c>
      <c r="F17" s="29">
        <v>95377210</v>
      </c>
      <c r="G17" s="29">
        <v>52299170.619999997</v>
      </c>
      <c r="H17" s="30">
        <v>147676380.62</v>
      </c>
    </row>
    <row r="18" spans="1:8" s="16" customFormat="1">
      <c r="A18" s="207">
        <v>4.2</v>
      </c>
      <c r="B18" s="258" t="s">
        <v>310</v>
      </c>
      <c r="C18" s="29">
        <v>6892106.7000000002</v>
      </c>
      <c r="D18" s="29">
        <v>32815175.4135</v>
      </c>
      <c r="E18" s="209">
        <v>39707282.113499999</v>
      </c>
      <c r="F18" s="29">
        <v>7375837</v>
      </c>
      <c r="G18" s="29">
        <v>33339956.941599999</v>
      </c>
      <c r="H18" s="30">
        <v>40715793.941599995</v>
      </c>
    </row>
    <row r="19" spans="1:8" s="16" customFormat="1">
      <c r="A19" s="207">
        <v>5</v>
      </c>
      <c r="B19" s="211" t="s">
        <v>324</v>
      </c>
      <c r="C19" s="29">
        <v>108166503</v>
      </c>
      <c r="D19" s="29">
        <v>107291586.6894</v>
      </c>
      <c r="E19" s="209">
        <v>215458089.68940002</v>
      </c>
      <c r="F19" s="29">
        <v>47093721</v>
      </c>
      <c r="G19" s="29">
        <v>52598514.916999988</v>
      </c>
      <c r="H19" s="30">
        <v>99692235.916999996</v>
      </c>
    </row>
    <row r="20" spans="1:8" s="16" customFormat="1">
      <c r="A20" s="207">
        <v>5.0999999999999996</v>
      </c>
      <c r="B20" s="259" t="s">
        <v>299</v>
      </c>
      <c r="C20" s="29">
        <v>31043</v>
      </c>
      <c r="D20" s="29">
        <v>4139083.7516000001</v>
      </c>
      <c r="E20" s="209">
        <v>4170126.7516000001</v>
      </c>
      <c r="F20" s="29">
        <v>514807</v>
      </c>
      <c r="G20" s="29">
        <v>3391313.64</v>
      </c>
      <c r="H20" s="30">
        <v>3906120.64</v>
      </c>
    </row>
    <row r="21" spans="1:8" s="16" customFormat="1">
      <c r="A21" s="207">
        <v>5.2</v>
      </c>
      <c r="B21" s="259" t="s">
        <v>298</v>
      </c>
      <c r="C21" s="29">
        <v>0</v>
      </c>
      <c r="D21" s="29">
        <v>0</v>
      </c>
      <c r="E21" s="209">
        <v>0</v>
      </c>
      <c r="F21" s="29">
        <v>0</v>
      </c>
      <c r="G21" s="29">
        <v>0</v>
      </c>
      <c r="H21" s="30">
        <v>0</v>
      </c>
    </row>
    <row r="22" spans="1:8" s="16" customFormat="1">
      <c r="A22" s="207">
        <v>5.3</v>
      </c>
      <c r="B22" s="259" t="s">
        <v>297</v>
      </c>
      <c r="C22" s="29">
        <v>108135460</v>
      </c>
      <c r="D22" s="29">
        <v>103152502.93780001</v>
      </c>
      <c r="E22" s="209">
        <v>211287962.93779999</v>
      </c>
      <c r="F22" s="29">
        <v>46578914</v>
      </c>
      <c r="G22" s="29">
        <v>49207201.276999988</v>
      </c>
      <c r="H22" s="30">
        <v>95786115.27699998</v>
      </c>
    </row>
    <row r="23" spans="1:8" s="16" customFormat="1">
      <c r="A23" s="207" t="s">
        <v>16</v>
      </c>
      <c r="B23" s="212" t="s">
        <v>76</v>
      </c>
      <c r="C23" s="29">
        <v>54067730</v>
      </c>
      <c r="D23" s="29">
        <v>51576251.468900003</v>
      </c>
      <c r="E23" s="209">
        <v>105643981.4689</v>
      </c>
      <c r="F23" s="29">
        <v>9470745</v>
      </c>
      <c r="G23" s="29">
        <v>26927472.689800002</v>
      </c>
      <c r="H23" s="30">
        <v>36398217.689800002</v>
      </c>
    </row>
    <row r="24" spans="1:8" s="16" customFormat="1">
      <c r="A24" s="207" t="s">
        <v>17</v>
      </c>
      <c r="B24" s="212" t="s">
        <v>77</v>
      </c>
      <c r="C24" s="29">
        <v>12248516</v>
      </c>
      <c r="D24" s="29">
        <v>26191723.0339</v>
      </c>
      <c r="E24" s="209">
        <v>38440239.0339</v>
      </c>
      <c r="F24" s="29">
        <v>16249499</v>
      </c>
      <c r="G24" s="29">
        <v>13613152.441599986</v>
      </c>
      <c r="H24" s="30">
        <v>29862651.441599987</v>
      </c>
    </row>
    <row r="25" spans="1:8" s="16" customFormat="1">
      <c r="A25" s="207" t="s">
        <v>18</v>
      </c>
      <c r="B25" s="212" t="s">
        <v>78</v>
      </c>
      <c r="C25" s="29">
        <v>19689749</v>
      </c>
      <c r="D25" s="29">
        <v>13912276.382999999</v>
      </c>
      <c r="E25" s="209">
        <v>33602025.383000001</v>
      </c>
      <c r="F25" s="29">
        <v>17361571</v>
      </c>
      <c r="G25" s="29">
        <v>5082944</v>
      </c>
      <c r="H25" s="30">
        <v>22444515</v>
      </c>
    </row>
    <row r="26" spans="1:8" s="16" customFormat="1">
      <c r="A26" s="207" t="s">
        <v>19</v>
      </c>
      <c r="B26" s="212" t="s">
        <v>79</v>
      </c>
      <c r="C26" s="29">
        <v>17361571</v>
      </c>
      <c r="D26" s="29">
        <v>9027361.7770000007</v>
      </c>
      <c r="E26" s="209">
        <v>26388932.777000003</v>
      </c>
      <c r="F26" s="29">
        <v>3497099</v>
      </c>
      <c r="G26" s="29">
        <v>3583632.1455999999</v>
      </c>
      <c r="H26" s="30">
        <v>7080731.1456000004</v>
      </c>
    </row>
    <row r="27" spans="1:8" s="16" customFormat="1">
      <c r="A27" s="207" t="s">
        <v>20</v>
      </c>
      <c r="B27" s="212" t="s">
        <v>80</v>
      </c>
      <c r="C27" s="29">
        <v>4767894</v>
      </c>
      <c r="D27" s="29">
        <v>2444890.2749999999</v>
      </c>
      <c r="E27" s="209">
        <v>7212784.2750000004</v>
      </c>
      <c r="F27" s="29">
        <v>0</v>
      </c>
      <c r="G27" s="29">
        <v>0</v>
      </c>
      <c r="H27" s="30">
        <v>0</v>
      </c>
    </row>
    <row r="28" spans="1:8" s="16" customFormat="1">
      <c r="A28" s="207">
        <v>5.4</v>
      </c>
      <c r="B28" s="259" t="s">
        <v>300</v>
      </c>
      <c r="C28" s="29">
        <v>0</v>
      </c>
      <c r="D28" s="29">
        <v>0</v>
      </c>
      <c r="E28" s="209">
        <v>0</v>
      </c>
      <c r="F28" s="29">
        <v>0</v>
      </c>
      <c r="G28" s="29">
        <v>0</v>
      </c>
      <c r="H28" s="30">
        <v>0</v>
      </c>
    </row>
    <row r="29" spans="1:8" s="16" customFormat="1">
      <c r="A29" s="207">
        <v>5.5</v>
      </c>
      <c r="B29" s="259" t="s">
        <v>301</v>
      </c>
      <c r="C29" s="29">
        <v>0</v>
      </c>
      <c r="D29" s="29">
        <v>0</v>
      </c>
      <c r="E29" s="209">
        <v>0</v>
      </c>
      <c r="F29" s="29">
        <v>0</v>
      </c>
      <c r="G29" s="29">
        <v>0</v>
      </c>
      <c r="H29" s="30">
        <v>0</v>
      </c>
    </row>
    <row r="30" spans="1:8" s="16" customFormat="1">
      <c r="A30" s="207">
        <v>5.6</v>
      </c>
      <c r="B30" s="259" t="s">
        <v>302</v>
      </c>
      <c r="C30" s="29">
        <v>0</v>
      </c>
      <c r="D30" s="29">
        <v>0</v>
      </c>
      <c r="E30" s="209">
        <v>0</v>
      </c>
      <c r="F30" s="29">
        <v>0</v>
      </c>
      <c r="G30" s="29">
        <v>0</v>
      </c>
      <c r="H30" s="30">
        <v>0</v>
      </c>
    </row>
    <row r="31" spans="1:8" s="16" customFormat="1">
      <c r="A31" s="207">
        <v>5.7</v>
      </c>
      <c r="B31" s="259" t="s">
        <v>80</v>
      </c>
      <c r="C31" s="29">
        <v>0</v>
      </c>
      <c r="D31" s="29">
        <v>0</v>
      </c>
      <c r="E31" s="209">
        <v>0</v>
      </c>
      <c r="F31" s="29">
        <v>0</v>
      </c>
      <c r="G31" s="29">
        <v>0</v>
      </c>
      <c r="H31" s="30">
        <v>0</v>
      </c>
    </row>
    <row r="32" spans="1:8" s="16" customFormat="1">
      <c r="A32" s="207">
        <v>6</v>
      </c>
      <c r="B32" s="211" t="s">
        <v>330</v>
      </c>
      <c r="C32" s="29"/>
      <c r="D32" s="29"/>
      <c r="E32" s="209">
        <v>0</v>
      </c>
      <c r="F32" s="29"/>
      <c r="G32" s="29"/>
      <c r="H32" s="30">
        <v>0</v>
      </c>
    </row>
    <row r="33" spans="1:8" s="16" customFormat="1">
      <c r="A33" s="207">
        <v>6.1</v>
      </c>
      <c r="B33" s="260" t="s">
        <v>320</v>
      </c>
      <c r="C33" s="29"/>
      <c r="D33" s="29"/>
      <c r="E33" s="209">
        <v>0</v>
      </c>
      <c r="F33" s="29"/>
      <c r="G33" s="29"/>
      <c r="H33" s="30">
        <v>0</v>
      </c>
    </row>
    <row r="34" spans="1:8" s="16" customFormat="1">
      <c r="A34" s="207">
        <v>6.2</v>
      </c>
      <c r="B34" s="260" t="s">
        <v>321</v>
      </c>
      <c r="C34" s="29"/>
      <c r="D34" s="29"/>
      <c r="E34" s="209">
        <v>0</v>
      </c>
      <c r="F34" s="29"/>
      <c r="G34" s="29"/>
      <c r="H34" s="30">
        <v>0</v>
      </c>
    </row>
    <row r="35" spans="1:8" s="16" customFormat="1">
      <c r="A35" s="207">
        <v>6.3</v>
      </c>
      <c r="B35" s="260" t="s">
        <v>317</v>
      </c>
      <c r="C35" s="29"/>
      <c r="D35" s="29"/>
      <c r="E35" s="209">
        <v>0</v>
      </c>
      <c r="F35" s="29"/>
      <c r="G35" s="29"/>
      <c r="H35" s="30">
        <v>0</v>
      </c>
    </row>
    <row r="36" spans="1:8" s="16" customFormat="1">
      <c r="A36" s="207">
        <v>6.4</v>
      </c>
      <c r="B36" s="260" t="s">
        <v>318</v>
      </c>
      <c r="C36" s="29"/>
      <c r="D36" s="29"/>
      <c r="E36" s="209">
        <v>0</v>
      </c>
      <c r="F36" s="29"/>
      <c r="G36" s="29"/>
      <c r="H36" s="30">
        <v>0</v>
      </c>
    </row>
    <row r="37" spans="1:8" s="16" customFormat="1">
      <c r="A37" s="207">
        <v>6.5</v>
      </c>
      <c r="B37" s="260" t="s">
        <v>319</v>
      </c>
      <c r="C37" s="29"/>
      <c r="D37" s="29"/>
      <c r="E37" s="209">
        <v>0</v>
      </c>
      <c r="F37" s="29"/>
      <c r="G37" s="29"/>
      <c r="H37" s="30">
        <v>0</v>
      </c>
    </row>
    <row r="38" spans="1:8" s="16" customFormat="1">
      <c r="A38" s="207">
        <v>6.6</v>
      </c>
      <c r="B38" s="260" t="s">
        <v>322</v>
      </c>
      <c r="C38" s="29"/>
      <c r="D38" s="29"/>
      <c r="E38" s="209">
        <v>0</v>
      </c>
      <c r="F38" s="29"/>
      <c r="G38" s="29"/>
      <c r="H38" s="30">
        <v>0</v>
      </c>
    </row>
    <row r="39" spans="1:8" s="16" customFormat="1">
      <c r="A39" s="207">
        <v>6.7</v>
      </c>
      <c r="B39" s="260" t="s">
        <v>323</v>
      </c>
      <c r="C39" s="29"/>
      <c r="D39" s="29"/>
      <c r="E39" s="209">
        <v>0</v>
      </c>
      <c r="F39" s="29"/>
      <c r="G39" s="29"/>
      <c r="H39" s="30">
        <v>0</v>
      </c>
    </row>
    <row r="40" spans="1:8" s="16" customFormat="1">
      <c r="A40" s="207">
        <v>7</v>
      </c>
      <c r="B40" s="211" t="s">
        <v>326</v>
      </c>
      <c r="C40" s="29">
        <v>120471.61000000002</v>
      </c>
      <c r="D40" s="29">
        <v>277752.35765999992</v>
      </c>
      <c r="E40" s="209">
        <v>398223.96765999997</v>
      </c>
      <c r="F40" s="29">
        <v>5819.4700000000093</v>
      </c>
      <c r="G40" s="29">
        <v>107132.6492</v>
      </c>
      <c r="H40" s="30">
        <v>112952.11920000002</v>
      </c>
    </row>
    <row r="41" spans="1:8" s="16" customFormat="1">
      <c r="A41" s="207">
        <v>7.1</v>
      </c>
      <c r="B41" s="210" t="s">
        <v>327</v>
      </c>
      <c r="C41" s="29">
        <v>0</v>
      </c>
      <c r="D41" s="29">
        <v>0</v>
      </c>
      <c r="E41" s="209">
        <v>0</v>
      </c>
      <c r="F41" s="29">
        <v>0</v>
      </c>
      <c r="G41" s="29">
        <v>0</v>
      </c>
      <c r="H41" s="30">
        <v>0</v>
      </c>
    </row>
    <row r="42" spans="1:8" s="16" customFormat="1" ht="25">
      <c r="A42" s="207">
        <v>7.2</v>
      </c>
      <c r="B42" s="210" t="s">
        <v>328</v>
      </c>
      <c r="C42" s="29">
        <v>49812.14</v>
      </c>
      <c r="D42" s="29">
        <v>53014.196855999995</v>
      </c>
      <c r="E42" s="209">
        <v>102826.33685599999</v>
      </c>
      <c r="F42" s="29">
        <v>921.8</v>
      </c>
      <c r="G42" s="29">
        <v>17965.961088</v>
      </c>
      <c r="H42" s="30">
        <v>18887.761087999999</v>
      </c>
    </row>
    <row r="43" spans="1:8" s="16" customFormat="1">
      <c r="A43" s="207">
        <v>7.3</v>
      </c>
      <c r="B43" s="210" t="s">
        <v>331</v>
      </c>
      <c r="C43" s="29">
        <v>2784.54</v>
      </c>
      <c r="D43" s="29">
        <v>0</v>
      </c>
      <c r="E43" s="209">
        <v>2784.54</v>
      </c>
      <c r="F43" s="29">
        <v>2784.54</v>
      </c>
      <c r="G43" s="29">
        <v>0</v>
      </c>
      <c r="H43" s="30">
        <v>2784.54</v>
      </c>
    </row>
    <row r="44" spans="1:8" s="16" customFormat="1" ht="25">
      <c r="A44" s="207">
        <v>7.4</v>
      </c>
      <c r="B44" s="210" t="s">
        <v>332</v>
      </c>
      <c r="C44" s="29">
        <v>67874.930000000008</v>
      </c>
      <c r="D44" s="29">
        <v>224738.16080399993</v>
      </c>
      <c r="E44" s="209">
        <v>292613.09080399992</v>
      </c>
      <c r="F44" s="29">
        <v>2113.1300000000092</v>
      </c>
      <c r="G44" s="29">
        <v>89166.688112000003</v>
      </c>
      <c r="H44" s="30">
        <v>91279.818112000008</v>
      </c>
    </row>
    <row r="45" spans="1:8" s="16" customFormat="1">
      <c r="A45" s="207">
        <v>8</v>
      </c>
      <c r="B45" s="211" t="s">
        <v>309</v>
      </c>
      <c r="C45" s="29"/>
      <c r="D45" s="29"/>
      <c r="E45" s="209">
        <v>0</v>
      </c>
      <c r="F45" s="29"/>
      <c r="G45" s="29"/>
      <c r="H45" s="30">
        <v>0</v>
      </c>
    </row>
    <row r="46" spans="1:8" s="16" customFormat="1">
      <c r="A46" s="207">
        <v>8.1</v>
      </c>
      <c r="B46" s="258" t="s">
        <v>333</v>
      </c>
      <c r="C46" s="29"/>
      <c r="D46" s="29"/>
      <c r="E46" s="209">
        <v>0</v>
      </c>
      <c r="F46" s="29"/>
      <c r="G46" s="29"/>
      <c r="H46" s="30">
        <v>0</v>
      </c>
    </row>
    <row r="47" spans="1:8" s="16" customFormat="1">
      <c r="A47" s="207">
        <v>8.1999999999999993</v>
      </c>
      <c r="B47" s="258" t="s">
        <v>334</v>
      </c>
      <c r="C47" s="29"/>
      <c r="D47" s="29"/>
      <c r="E47" s="209">
        <v>0</v>
      </c>
      <c r="F47" s="29"/>
      <c r="G47" s="29"/>
      <c r="H47" s="30">
        <v>0</v>
      </c>
    </row>
    <row r="48" spans="1:8" s="16" customFormat="1">
      <c r="A48" s="207">
        <v>8.3000000000000007</v>
      </c>
      <c r="B48" s="258" t="s">
        <v>335</v>
      </c>
      <c r="C48" s="29"/>
      <c r="D48" s="29"/>
      <c r="E48" s="209">
        <v>0</v>
      </c>
      <c r="F48" s="29"/>
      <c r="G48" s="29"/>
      <c r="H48" s="30">
        <v>0</v>
      </c>
    </row>
    <row r="49" spans="1:8" s="16" customFormat="1">
      <c r="A49" s="207">
        <v>8.4</v>
      </c>
      <c r="B49" s="258" t="s">
        <v>336</v>
      </c>
      <c r="C49" s="29"/>
      <c r="D49" s="29"/>
      <c r="E49" s="209">
        <v>0</v>
      </c>
      <c r="F49" s="29"/>
      <c r="G49" s="29"/>
      <c r="H49" s="30">
        <v>0</v>
      </c>
    </row>
    <row r="50" spans="1:8" s="16" customFormat="1">
      <c r="A50" s="207">
        <v>8.5</v>
      </c>
      <c r="B50" s="258" t="s">
        <v>337</v>
      </c>
      <c r="C50" s="29"/>
      <c r="D50" s="29"/>
      <c r="E50" s="209">
        <v>0</v>
      </c>
      <c r="F50" s="29"/>
      <c r="G50" s="29"/>
      <c r="H50" s="30">
        <v>0</v>
      </c>
    </row>
    <row r="51" spans="1:8" s="16" customFormat="1">
      <c r="A51" s="207">
        <v>8.6</v>
      </c>
      <c r="B51" s="258" t="s">
        <v>338</v>
      </c>
      <c r="C51" s="29"/>
      <c r="D51" s="29"/>
      <c r="E51" s="209">
        <v>0</v>
      </c>
      <c r="F51" s="29"/>
      <c r="G51" s="29"/>
      <c r="H51" s="30">
        <v>0</v>
      </c>
    </row>
    <row r="52" spans="1:8" s="16" customFormat="1">
      <c r="A52" s="207">
        <v>8.6999999999999993</v>
      </c>
      <c r="B52" s="258" t="s">
        <v>339</v>
      </c>
      <c r="C52" s="29"/>
      <c r="D52" s="29"/>
      <c r="E52" s="209">
        <v>0</v>
      </c>
      <c r="F52" s="29"/>
      <c r="G52" s="29"/>
      <c r="H52" s="30">
        <v>0</v>
      </c>
    </row>
    <row r="53" spans="1:8" s="16" customFormat="1" ht="14.5" thickBot="1">
      <c r="A53" s="213">
        <v>9</v>
      </c>
      <c r="B53" s="214" t="s">
        <v>329</v>
      </c>
      <c r="C53" s="215"/>
      <c r="D53" s="215"/>
      <c r="E53" s="39">
        <v>0</v>
      </c>
      <c r="F53" s="215"/>
      <c r="G53" s="215"/>
      <c r="H53" s="39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D2" sqref="D2"/>
      <selection pane="topRight" activeCell="D2" sqref="D2"/>
      <selection pane="bottomLeft" activeCell="D2" sqref="D2"/>
      <selection pane="bottomRight" activeCell="B17" sqref="B17"/>
    </sheetView>
  </sheetViews>
  <sheetFormatPr defaultColWidth="9.1796875" defaultRowHeight="12.5"/>
  <cols>
    <col min="1" max="1" width="9.54296875" style="4" bestFit="1" customWidth="1"/>
    <col min="2" max="2" width="92.26953125" style="4" customWidth="1"/>
    <col min="3" max="3" width="11.81640625" style="520" customWidth="1"/>
    <col min="4" max="4" width="12.7265625" style="520" customWidth="1"/>
    <col min="5" max="11" width="9.7265625" style="41" customWidth="1"/>
    <col min="12" max="16384" width="9.1796875" style="41"/>
  </cols>
  <sheetData>
    <row r="1" spans="1:8">
      <c r="A1" s="2" t="s">
        <v>31</v>
      </c>
      <c r="B1" s="3" t="str">
        <f>'Info '!C2</f>
        <v>JSC ZIRAAT BANK GEORGIA</v>
      </c>
      <c r="C1" s="519"/>
    </row>
    <row r="2" spans="1:8">
      <c r="A2" s="2" t="s">
        <v>32</v>
      </c>
      <c r="B2" s="420">
        <f>'1. key ratios '!B2</f>
        <v>44104</v>
      </c>
      <c r="C2" s="521"/>
      <c r="D2" s="522"/>
      <c r="E2" s="68"/>
      <c r="F2" s="68"/>
      <c r="G2" s="68"/>
      <c r="H2" s="68"/>
    </row>
    <row r="3" spans="1:8">
      <c r="A3" s="2"/>
      <c r="B3" s="3"/>
      <c r="C3" s="521"/>
      <c r="D3" s="522"/>
      <c r="E3" s="68"/>
      <c r="F3" s="68"/>
      <c r="G3" s="68"/>
      <c r="H3" s="68"/>
    </row>
    <row r="4" spans="1:8" ht="15" customHeight="1" thickBot="1">
      <c r="A4" s="7" t="s">
        <v>203</v>
      </c>
      <c r="B4" s="150" t="s">
        <v>303</v>
      </c>
      <c r="D4" s="512" t="s">
        <v>74</v>
      </c>
    </row>
    <row r="5" spans="1:8" ht="15" customHeight="1">
      <c r="A5" s="243" t="s">
        <v>6</v>
      </c>
      <c r="B5" s="244"/>
      <c r="C5" s="605" t="s">
        <v>512</v>
      </c>
      <c r="D5" s="606" t="s">
        <v>505</v>
      </c>
    </row>
    <row r="6" spans="1:8" ht="15" customHeight="1">
      <c r="A6" s="69">
        <v>1</v>
      </c>
      <c r="B6" s="361" t="s">
        <v>307</v>
      </c>
      <c r="C6" s="607">
        <v>110447471.68487999</v>
      </c>
      <c r="D6" s="608">
        <v>109818932.53484999</v>
      </c>
    </row>
    <row r="7" spans="1:8" ht="15" customHeight="1">
      <c r="A7" s="69">
        <v>1.1000000000000001</v>
      </c>
      <c r="B7" s="361" t="s">
        <v>486</v>
      </c>
      <c r="C7" s="474">
        <v>94690408.961749986</v>
      </c>
      <c r="D7" s="473">
        <v>92981066.877549991</v>
      </c>
    </row>
    <row r="8" spans="1:8" ht="13">
      <c r="A8" s="69" t="s">
        <v>15</v>
      </c>
      <c r="B8" s="361" t="s">
        <v>202</v>
      </c>
      <c r="C8" s="474"/>
      <c r="D8" s="473"/>
    </row>
    <row r="9" spans="1:8" ht="15" customHeight="1">
      <c r="A9" s="69">
        <v>1.2</v>
      </c>
      <c r="B9" s="362" t="s">
        <v>201</v>
      </c>
      <c r="C9" s="474">
        <v>15757062.723130001</v>
      </c>
      <c r="D9" s="473">
        <v>16837865.657299999</v>
      </c>
    </row>
    <row r="10" spans="1:8" ht="15" customHeight="1">
      <c r="A10" s="69">
        <v>1.3</v>
      </c>
      <c r="B10" s="361" t="s">
        <v>29</v>
      </c>
      <c r="C10" s="472">
        <v>0</v>
      </c>
      <c r="D10" s="473">
        <v>0</v>
      </c>
    </row>
    <row r="11" spans="1:8" ht="15" customHeight="1">
      <c r="A11" s="69">
        <v>2</v>
      </c>
      <c r="B11" s="361" t="s">
        <v>304</v>
      </c>
      <c r="C11" s="474">
        <v>68445.219700000001</v>
      </c>
      <c r="D11" s="473">
        <v>52768.348599999998</v>
      </c>
    </row>
    <row r="12" spans="1:8" ht="15" customHeight="1">
      <c r="A12" s="69">
        <v>3</v>
      </c>
      <c r="B12" s="361" t="s">
        <v>305</v>
      </c>
      <c r="C12" s="472">
        <v>11760206</v>
      </c>
      <c r="D12" s="473">
        <v>11760206</v>
      </c>
    </row>
    <row r="13" spans="1:8" ht="15" customHeight="1" thickBot="1">
      <c r="A13" s="71">
        <v>4</v>
      </c>
      <c r="B13" s="72" t="s">
        <v>306</v>
      </c>
      <c r="C13" s="609">
        <v>122276122.90457998</v>
      </c>
      <c r="D13" s="610">
        <v>121631906.88344999</v>
      </c>
    </row>
    <row r="14" spans="1:8">
      <c r="B14" s="75"/>
    </row>
    <row r="15" spans="1:8" ht="25">
      <c r="B15" s="76" t="s">
        <v>487</v>
      </c>
    </row>
    <row r="16" spans="1:8">
      <c r="B16" s="76"/>
    </row>
    <row r="17" spans="1:4" ht="10">
      <c r="A17" s="41"/>
      <c r="B17" s="41"/>
      <c r="C17" s="516"/>
      <c r="D17" s="516"/>
    </row>
    <row r="18" spans="1:4" ht="10">
      <c r="A18" s="41"/>
      <c r="B18" s="41"/>
      <c r="C18" s="516"/>
      <c r="D18" s="516"/>
    </row>
    <row r="19" spans="1:4" ht="10">
      <c r="A19" s="41"/>
      <c r="B19" s="41"/>
      <c r="C19" s="516"/>
      <c r="D19" s="516"/>
    </row>
    <row r="20" spans="1:4" ht="10">
      <c r="A20" s="41"/>
      <c r="B20" s="41"/>
      <c r="C20" s="516"/>
      <c r="D20" s="516"/>
    </row>
    <row r="21" spans="1:4" ht="10">
      <c r="A21" s="41"/>
      <c r="B21" s="41"/>
      <c r="C21" s="516"/>
      <c r="D21" s="516"/>
    </row>
    <row r="22" spans="1:4" ht="10">
      <c r="A22" s="41"/>
      <c r="B22" s="41"/>
      <c r="C22" s="516"/>
      <c r="D22" s="516"/>
    </row>
    <row r="23" spans="1:4" ht="10">
      <c r="A23" s="41"/>
      <c r="B23" s="41"/>
      <c r="C23" s="516"/>
      <c r="D23" s="516"/>
    </row>
    <row r="24" spans="1:4" ht="10">
      <c r="A24" s="41"/>
      <c r="B24" s="41"/>
      <c r="C24" s="516"/>
      <c r="D24" s="516"/>
    </row>
    <row r="25" spans="1:4" ht="10">
      <c r="A25" s="41"/>
      <c r="B25" s="41"/>
      <c r="C25" s="516"/>
      <c r="D25" s="516"/>
    </row>
    <row r="26" spans="1:4" ht="10">
      <c r="A26" s="41"/>
      <c r="B26" s="41"/>
      <c r="C26" s="516"/>
      <c r="D26" s="516"/>
    </row>
    <row r="27" spans="1:4" ht="10">
      <c r="A27" s="41"/>
      <c r="B27" s="41"/>
      <c r="C27" s="516"/>
      <c r="D27" s="516"/>
    </row>
    <row r="28" spans="1:4" ht="10">
      <c r="A28" s="41"/>
      <c r="B28" s="41"/>
      <c r="C28" s="516"/>
      <c r="D28" s="516"/>
    </row>
    <row r="29" spans="1:4" ht="10">
      <c r="A29" s="41"/>
      <c r="B29" s="41"/>
      <c r="C29" s="516"/>
      <c r="D29" s="51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D2" sqref="D2"/>
      <selection pane="topRight" activeCell="D2" sqref="D2"/>
      <selection pane="bottomLeft" activeCell="D2" sqref="D2"/>
      <selection pane="bottomRight" activeCell="F14" sqref="F14"/>
    </sheetView>
  </sheetViews>
  <sheetFormatPr defaultColWidth="9.1796875" defaultRowHeight="14"/>
  <cols>
    <col min="1" max="1" width="9.54296875" style="4" bestFit="1" customWidth="1"/>
    <col min="2" max="2" width="90.453125" style="4" bestFit="1" customWidth="1"/>
    <col min="3" max="3" width="9.1796875" style="4"/>
    <col min="4" max="16384" width="9.179687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544">
        <f>'1. key ratios '!B2</f>
        <v>44104</v>
      </c>
    </row>
    <row r="4" spans="1:8" ht="16.5" customHeight="1" thickBot="1">
      <c r="A4" s="77" t="s">
        <v>81</v>
      </c>
      <c r="B4" s="78" t="s">
        <v>273</v>
      </c>
      <c r="C4" s="79"/>
    </row>
    <row r="5" spans="1:8">
      <c r="A5" s="80"/>
      <c r="B5" s="564" t="s">
        <v>82</v>
      </c>
      <c r="C5" s="565"/>
    </row>
    <row r="6" spans="1:8">
      <c r="A6" s="81">
        <v>1</v>
      </c>
      <c r="B6" s="525" t="s">
        <v>510</v>
      </c>
      <c r="C6" s="83"/>
    </row>
    <row r="7" spans="1:8">
      <c r="A7" s="81">
        <v>2</v>
      </c>
      <c r="B7" s="525" t="s">
        <v>500</v>
      </c>
      <c r="C7" s="83"/>
    </row>
    <row r="8" spans="1:8">
      <c r="A8" s="81">
        <v>3</v>
      </c>
      <c r="B8" s="525" t="s">
        <v>511</v>
      </c>
      <c r="C8" s="83"/>
    </row>
    <row r="9" spans="1:8">
      <c r="A9" s="81">
        <v>4</v>
      </c>
      <c r="B9" s="525" t="s">
        <v>501</v>
      </c>
      <c r="C9" s="83"/>
    </row>
    <row r="10" spans="1:8">
      <c r="A10" s="81">
        <v>5</v>
      </c>
      <c r="B10" s="525" t="s">
        <v>502</v>
      </c>
      <c r="C10" s="83"/>
    </row>
    <row r="11" spans="1:8">
      <c r="A11" s="81">
        <v>6</v>
      </c>
      <c r="B11" s="82"/>
      <c r="C11" s="83"/>
    </row>
    <row r="12" spans="1:8">
      <c r="A12" s="81">
        <v>7</v>
      </c>
      <c r="B12" s="82"/>
      <c r="C12" s="83"/>
      <c r="H12" s="84"/>
    </row>
    <row r="13" spans="1:8">
      <c r="A13" s="81">
        <v>8</v>
      </c>
      <c r="B13" s="82"/>
      <c r="C13" s="83"/>
    </row>
    <row r="14" spans="1:8">
      <c r="A14" s="81">
        <v>9</v>
      </c>
      <c r="B14" s="82"/>
      <c r="C14" s="83"/>
    </row>
    <row r="15" spans="1:8">
      <c r="A15" s="81">
        <v>10</v>
      </c>
      <c r="B15" s="82"/>
      <c r="C15" s="83"/>
    </row>
    <row r="16" spans="1:8">
      <c r="A16" s="81"/>
      <c r="B16" s="566"/>
      <c r="C16" s="567"/>
    </row>
    <row r="17" spans="1:3">
      <c r="A17" s="81"/>
      <c r="B17" s="568" t="s">
        <v>83</v>
      </c>
      <c r="C17" s="569"/>
    </row>
    <row r="18" spans="1:3">
      <c r="A18" s="81">
        <v>1</v>
      </c>
      <c r="B18" s="527" t="s">
        <v>509</v>
      </c>
      <c r="C18" s="85"/>
    </row>
    <row r="19" spans="1:3">
      <c r="A19" s="81">
        <v>2</v>
      </c>
      <c r="B19" s="527" t="s">
        <v>503</v>
      </c>
      <c r="C19" s="85"/>
    </row>
    <row r="20" spans="1:3">
      <c r="A20" s="81">
        <v>3</v>
      </c>
      <c r="B20" s="527" t="s">
        <v>504</v>
      </c>
      <c r="C20" s="85"/>
    </row>
    <row r="21" spans="1:3">
      <c r="A21" s="81">
        <v>4</v>
      </c>
      <c r="B21" s="82"/>
      <c r="C21" s="85"/>
    </row>
    <row r="22" spans="1:3">
      <c r="A22" s="81">
        <v>5</v>
      </c>
      <c r="B22" s="82"/>
      <c r="C22" s="85"/>
    </row>
    <row r="23" spans="1:3">
      <c r="A23" s="81">
        <v>6</v>
      </c>
      <c r="B23" s="82"/>
      <c r="C23" s="85"/>
    </row>
    <row r="24" spans="1:3">
      <c r="A24" s="81">
        <v>7</v>
      </c>
      <c r="B24" s="82"/>
      <c r="C24" s="85"/>
    </row>
    <row r="25" spans="1:3">
      <c r="A25" s="81">
        <v>8</v>
      </c>
      <c r="B25" s="82"/>
      <c r="C25" s="85"/>
    </row>
    <row r="26" spans="1:3">
      <c r="A26" s="81">
        <v>9</v>
      </c>
      <c r="B26" s="82"/>
      <c r="C26" s="85"/>
    </row>
    <row r="27" spans="1:3" ht="15.75" customHeight="1">
      <c r="A27" s="81">
        <v>10</v>
      </c>
      <c r="B27" s="82"/>
      <c r="C27" s="86"/>
    </row>
    <row r="28" spans="1:3" ht="15.75" customHeight="1">
      <c r="A28" s="81"/>
      <c r="B28" s="82"/>
      <c r="C28" s="86"/>
    </row>
    <row r="29" spans="1:3" ht="30" customHeight="1">
      <c r="A29" s="81"/>
      <c r="B29" s="568" t="s">
        <v>84</v>
      </c>
      <c r="C29" s="569"/>
    </row>
    <row r="30" spans="1:3" ht="14.5">
      <c r="A30" s="526">
        <v>1</v>
      </c>
      <c r="B30" s="529" t="s">
        <v>499</v>
      </c>
      <c r="C30" s="528">
        <v>1</v>
      </c>
    </row>
    <row r="31" spans="1:3" ht="15.75" customHeight="1">
      <c r="A31" s="81"/>
      <c r="B31" s="82"/>
      <c r="C31" s="83"/>
    </row>
    <row r="32" spans="1:3" ht="29.25" customHeight="1">
      <c r="A32" s="81"/>
      <c r="B32" s="568" t="s">
        <v>85</v>
      </c>
      <c r="C32" s="569"/>
    </row>
    <row r="33" spans="1:3">
      <c r="A33" s="81">
        <v>1</v>
      </c>
      <c r="B33" s="82"/>
      <c r="C33" s="83" t="s">
        <v>14</v>
      </c>
    </row>
    <row r="34" spans="1:3" ht="14.5" thickBot="1">
      <c r="A34" s="87"/>
      <c r="B34" s="88"/>
      <c r="C34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D2" sqref="D2"/>
      <selection pane="topRight" activeCell="D2" sqref="D2"/>
      <selection pane="bottomLeft" activeCell="D2" sqref="D2"/>
      <selection pane="bottomRight" activeCell="C8" sqref="C8:E21"/>
    </sheetView>
  </sheetViews>
  <sheetFormatPr defaultColWidth="9.1796875" defaultRowHeight="14"/>
  <cols>
    <col min="1" max="1" width="9.54296875" style="4" bestFit="1" customWidth="1"/>
    <col min="2" max="2" width="47.54296875" style="4" customWidth="1"/>
    <col min="3" max="3" width="28" style="4" customWidth="1"/>
    <col min="4" max="4" width="22.453125" style="4" customWidth="1"/>
    <col min="5" max="5" width="22.26953125" style="4" customWidth="1"/>
    <col min="6" max="6" width="12" style="5" bestFit="1" customWidth="1"/>
    <col min="7" max="7" width="12.54296875" style="5" bestFit="1" customWidth="1"/>
    <col min="8" max="16384" width="9.1796875" style="5"/>
  </cols>
  <sheetData>
    <row r="1" spans="1:7">
      <c r="A1" s="290" t="s">
        <v>31</v>
      </c>
      <c r="B1" s="291" t="str">
        <f>'Info '!C2</f>
        <v>JSC ZIRAAT BANK GEORGIA</v>
      </c>
      <c r="C1" s="103"/>
      <c r="D1" s="103"/>
      <c r="E1" s="103"/>
      <c r="F1" s="16"/>
    </row>
    <row r="2" spans="1:7" s="90" customFormat="1" ht="15.75" customHeight="1">
      <c r="A2" s="290" t="s">
        <v>32</v>
      </c>
      <c r="B2" s="547">
        <f>'1. key ratios '!B2</f>
        <v>44104</v>
      </c>
    </row>
    <row r="3" spans="1:7" s="90" customFormat="1" ht="15.75" customHeight="1">
      <c r="A3" s="290"/>
    </row>
    <row r="4" spans="1:7" s="90" customFormat="1" ht="15.75" customHeight="1" thickBot="1">
      <c r="A4" s="292" t="s">
        <v>207</v>
      </c>
      <c r="B4" s="574" t="s">
        <v>352</v>
      </c>
      <c r="C4" s="575"/>
      <c r="D4" s="575"/>
      <c r="E4" s="575"/>
    </row>
    <row r="5" spans="1:7" s="94" customFormat="1" ht="17.5" customHeight="1">
      <c r="A5" s="227"/>
      <c r="B5" s="228"/>
      <c r="C5" s="92" t="s">
        <v>0</v>
      </c>
      <c r="D5" s="92" t="s">
        <v>1</v>
      </c>
      <c r="E5" s="93" t="s">
        <v>2</v>
      </c>
    </row>
    <row r="6" spans="1:7" s="16" customFormat="1" ht="14.5" customHeight="1">
      <c r="A6" s="293"/>
      <c r="B6" s="570" t="s">
        <v>359</v>
      </c>
      <c r="C6" s="570" t="s">
        <v>94</v>
      </c>
      <c r="D6" s="572" t="s">
        <v>206</v>
      </c>
      <c r="E6" s="573"/>
      <c r="G6" s="5"/>
    </row>
    <row r="7" spans="1:7" s="16" customFormat="1" ht="99.65" customHeight="1">
      <c r="A7" s="293"/>
      <c r="B7" s="571"/>
      <c r="C7" s="570"/>
      <c r="D7" s="340" t="s">
        <v>205</v>
      </c>
      <c r="E7" s="341" t="s">
        <v>360</v>
      </c>
      <c r="G7" s="5"/>
    </row>
    <row r="8" spans="1:7">
      <c r="A8" s="294">
        <v>1</v>
      </c>
      <c r="B8" s="342" t="s">
        <v>36</v>
      </c>
      <c r="C8" s="343">
        <v>6409613.9141000006</v>
      </c>
      <c r="D8" s="343"/>
      <c r="E8" s="344">
        <v>6409613.9141000006</v>
      </c>
      <c r="F8" s="16"/>
    </row>
    <row r="9" spans="1:7">
      <c r="A9" s="294">
        <v>2</v>
      </c>
      <c r="B9" s="342" t="s">
        <v>37</v>
      </c>
      <c r="C9" s="343">
        <v>30074654.070700005</v>
      </c>
      <c r="D9" s="343"/>
      <c r="E9" s="344">
        <v>30074654.070700005</v>
      </c>
      <c r="F9" s="16"/>
    </row>
    <row r="10" spans="1:7">
      <c r="A10" s="294">
        <v>3</v>
      </c>
      <c r="B10" s="342" t="s">
        <v>38</v>
      </c>
      <c r="C10" s="343">
        <v>5515191.1386000002</v>
      </c>
      <c r="D10" s="343"/>
      <c r="E10" s="344">
        <v>5515191.1386000002</v>
      </c>
      <c r="F10" s="16"/>
    </row>
    <row r="11" spans="1:7">
      <c r="A11" s="294">
        <v>4</v>
      </c>
      <c r="B11" s="342" t="s">
        <v>39</v>
      </c>
      <c r="C11" s="343">
        <v>0</v>
      </c>
      <c r="D11" s="343"/>
      <c r="E11" s="344">
        <v>0</v>
      </c>
      <c r="F11" s="16"/>
    </row>
    <row r="12" spans="1:7">
      <c r="A12" s="294">
        <v>5</v>
      </c>
      <c r="B12" s="342" t="s">
        <v>40</v>
      </c>
      <c r="C12" s="343">
        <v>23640539.789999999</v>
      </c>
      <c r="D12" s="343"/>
      <c r="E12" s="344">
        <v>23640539.789999999</v>
      </c>
      <c r="F12" s="16"/>
    </row>
    <row r="13" spans="1:7">
      <c r="A13" s="294">
        <v>6.1</v>
      </c>
      <c r="B13" s="345" t="s">
        <v>41</v>
      </c>
      <c r="C13" s="346">
        <v>51501536.979800001</v>
      </c>
      <c r="D13" s="343"/>
      <c r="E13" s="344">
        <v>51501536.979800001</v>
      </c>
      <c r="F13" s="16"/>
    </row>
    <row r="14" spans="1:7">
      <c r="A14" s="294">
        <v>6.2</v>
      </c>
      <c r="B14" s="347" t="s">
        <v>42</v>
      </c>
      <c r="C14" s="346">
        <v>-3971079.5432000002</v>
      </c>
      <c r="D14" s="343"/>
      <c r="E14" s="344">
        <v>-3971079.5432000002</v>
      </c>
      <c r="F14" s="16"/>
    </row>
    <row r="15" spans="1:7">
      <c r="A15" s="294">
        <v>6</v>
      </c>
      <c r="B15" s="342" t="s">
        <v>43</v>
      </c>
      <c r="C15" s="343">
        <v>47530457.4366</v>
      </c>
      <c r="D15" s="343"/>
      <c r="E15" s="344">
        <v>47530457.4366</v>
      </c>
      <c r="F15" s="16"/>
    </row>
    <row r="16" spans="1:7">
      <c r="A16" s="294">
        <v>7</v>
      </c>
      <c r="B16" s="342" t="s">
        <v>44</v>
      </c>
      <c r="C16" s="343">
        <v>1962031.6597999998</v>
      </c>
      <c r="D16" s="343"/>
      <c r="E16" s="344">
        <v>1962031.6597999998</v>
      </c>
      <c r="F16" s="16"/>
    </row>
    <row r="17" spans="1:7">
      <c r="A17" s="294">
        <v>8</v>
      </c>
      <c r="B17" s="342" t="s">
        <v>204</v>
      </c>
      <c r="C17" s="343">
        <v>68395</v>
      </c>
      <c r="D17" s="343"/>
      <c r="E17" s="344">
        <v>68395</v>
      </c>
      <c r="F17" s="295"/>
      <c r="G17" s="97"/>
    </row>
    <row r="18" spans="1:7">
      <c r="A18" s="294">
        <v>9</v>
      </c>
      <c r="B18" s="342" t="s">
        <v>45</v>
      </c>
      <c r="C18" s="343">
        <v>0</v>
      </c>
      <c r="D18" s="343"/>
      <c r="E18" s="344">
        <v>0</v>
      </c>
      <c r="F18" s="16"/>
      <c r="G18" s="97"/>
    </row>
    <row r="19" spans="1:7">
      <c r="A19" s="294">
        <v>10</v>
      </c>
      <c r="B19" s="342" t="s">
        <v>46</v>
      </c>
      <c r="C19" s="343">
        <v>6708078.3099999996</v>
      </c>
      <c r="D19" s="343">
        <v>603325.30000000005</v>
      </c>
      <c r="E19" s="344">
        <v>6104753.0099999998</v>
      </c>
      <c r="F19" s="16"/>
      <c r="G19" s="97"/>
    </row>
    <row r="20" spans="1:7">
      <c r="A20" s="294">
        <v>11</v>
      </c>
      <c r="B20" s="342" t="s">
        <v>47</v>
      </c>
      <c r="C20" s="343">
        <v>1952031.1291999999</v>
      </c>
      <c r="D20" s="343"/>
      <c r="E20" s="344">
        <v>1952031.1291999999</v>
      </c>
      <c r="F20" s="16"/>
    </row>
    <row r="21" spans="1:7" ht="26.5" thickBot="1">
      <c r="A21" s="171"/>
      <c r="B21" s="296" t="s">
        <v>362</v>
      </c>
      <c r="C21" s="229">
        <v>123860992.44899999</v>
      </c>
      <c r="D21" s="229">
        <v>603325.30000000005</v>
      </c>
      <c r="E21" s="348">
        <v>123257667.14899999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D2" sqref="D2"/>
      <selection pane="topRight" activeCell="D2" sqref="D2"/>
      <selection pane="bottomLeft" activeCell="D2" sqref="D2"/>
      <selection pane="bottomRight" activeCell="C5" sqref="C5:C13"/>
    </sheetView>
  </sheetViews>
  <sheetFormatPr defaultColWidth="9.1796875" defaultRowHeight="12.5" outlineLevelRow="1"/>
  <cols>
    <col min="1" max="1" width="9.54296875" style="4" bestFit="1" customWidth="1"/>
    <col min="2" max="2" width="114.26953125" style="4" customWidth="1"/>
    <col min="3" max="3" width="18.81640625" style="4" customWidth="1"/>
    <col min="4" max="4" width="25.453125" style="4" customWidth="1"/>
    <col min="5" max="5" width="24.2695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4296875" style="4" bestFit="1" customWidth="1"/>
    <col min="10" max="16384" width="9.1796875" style="4"/>
  </cols>
  <sheetData>
    <row r="1" spans="1:6">
      <c r="A1" s="2" t="s">
        <v>31</v>
      </c>
      <c r="B1" s="4" t="str">
        <f>'Info '!C2</f>
        <v>JSC ZIRAAT BANK GEORGIA</v>
      </c>
    </row>
    <row r="2" spans="1:6" s="90" customFormat="1" ht="15.75" customHeight="1">
      <c r="A2" s="2" t="s">
        <v>32</v>
      </c>
      <c r="B2" s="544">
        <f>'1. key ratios '!B2</f>
        <v>44104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86</v>
      </c>
      <c r="B4" s="297" t="s">
        <v>340</v>
      </c>
      <c r="C4" s="91" t="s">
        <v>74</v>
      </c>
      <c r="D4" s="4"/>
      <c r="E4" s="4"/>
      <c r="F4" s="4"/>
    </row>
    <row r="5" spans="1:6" ht="13">
      <c r="A5" s="234">
        <v>1</v>
      </c>
      <c r="B5" s="298" t="s">
        <v>361</v>
      </c>
      <c r="C5" s="530">
        <v>123257667.14899999</v>
      </c>
    </row>
    <row r="6" spans="1:6" s="235" customFormat="1">
      <c r="A6" s="99">
        <v>2.1</v>
      </c>
      <c r="B6" s="231" t="s">
        <v>341</v>
      </c>
      <c r="C6" s="159">
        <v>32113143.778700002</v>
      </c>
    </row>
    <row r="7" spans="1:6" s="75" customFormat="1" outlineLevel="1">
      <c r="A7" s="69">
        <v>2.2000000000000002</v>
      </c>
      <c r="B7" s="70" t="s">
        <v>342</v>
      </c>
      <c r="C7" s="236"/>
    </row>
    <row r="8" spans="1:6" s="75" customFormat="1" ht="13">
      <c r="A8" s="69">
        <v>3</v>
      </c>
      <c r="B8" s="232" t="s">
        <v>343</v>
      </c>
      <c r="C8" s="531">
        <v>155370810.92769998</v>
      </c>
    </row>
    <row r="9" spans="1:6" s="235" customFormat="1">
      <c r="A9" s="99">
        <v>4</v>
      </c>
      <c r="B9" s="101" t="s">
        <v>88</v>
      </c>
      <c r="C9" s="159">
        <v>671143.45369999995</v>
      </c>
    </row>
    <row r="10" spans="1:6" s="75" customFormat="1" outlineLevel="1">
      <c r="A10" s="69">
        <v>5.0999999999999996</v>
      </c>
      <c r="B10" s="70" t="s">
        <v>344</v>
      </c>
      <c r="C10" s="236">
        <v>-16356081.055570001</v>
      </c>
    </row>
    <row r="11" spans="1:6" s="75" customFormat="1" outlineLevel="1">
      <c r="A11" s="69">
        <v>5.2</v>
      </c>
      <c r="B11" s="70" t="s">
        <v>345</v>
      </c>
      <c r="C11" s="236"/>
    </row>
    <row r="12" spans="1:6" s="75" customFormat="1">
      <c r="A12" s="69">
        <v>6</v>
      </c>
      <c r="B12" s="230" t="s">
        <v>488</v>
      </c>
      <c r="C12" s="236">
        <v>139698.19</v>
      </c>
    </row>
    <row r="13" spans="1:6" s="75" customFormat="1" ht="13.5" thickBot="1">
      <c r="A13" s="71">
        <v>7</v>
      </c>
      <c r="B13" s="233" t="s">
        <v>291</v>
      </c>
      <c r="C13" s="532">
        <v>139825571.51582998</v>
      </c>
    </row>
    <row r="15" spans="1:6" ht="25">
      <c r="A15" s="250"/>
      <c r="B15" s="76" t="s">
        <v>489</v>
      </c>
    </row>
    <row r="16" spans="1:6">
      <c r="A16" s="250"/>
      <c r="B16" s="250"/>
    </row>
    <row r="17" spans="1:5" ht="13.5">
      <c r="A17" s="245"/>
      <c r="B17" s="246"/>
      <c r="C17" s="250"/>
      <c r="D17" s="250"/>
      <c r="E17" s="250"/>
    </row>
    <row r="18" spans="1:5" ht="14.5">
      <c r="A18" s="251"/>
      <c r="B18" s="252"/>
      <c r="C18" s="250"/>
      <c r="D18" s="250"/>
      <c r="E18" s="250"/>
    </row>
    <row r="19" spans="1:5" ht="13">
      <c r="A19" s="253"/>
      <c r="B19" s="247"/>
      <c r="C19" s="250"/>
      <c r="D19" s="250"/>
      <c r="E19" s="250"/>
    </row>
    <row r="20" spans="1:5" ht="13">
      <c r="A20" s="254"/>
      <c r="B20" s="248"/>
      <c r="C20" s="250"/>
      <c r="D20" s="250"/>
      <c r="E20" s="250"/>
    </row>
    <row r="21" spans="1:5" ht="13">
      <c r="A21" s="254"/>
      <c r="B21" s="252"/>
      <c r="C21" s="250"/>
      <c r="D21" s="250"/>
      <c r="E21" s="250"/>
    </row>
    <row r="22" spans="1:5" ht="13">
      <c r="A22" s="253"/>
      <c r="B22" s="249"/>
      <c r="C22" s="250"/>
      <c r="D22" s="250"/>
      <c r="E22" s="250"/>
    </row>
    <row r="23" spans="1:5" ht="13">
      <c r="A23" s="254"/>
      <c r="B23" s="248"/>
      <c r="C23" s="250"/>
      <c r="D23" s="250"/>
      <c r="E23" s="250"/>
    </row>
    <row r="24" spans="1:5" ht="13">
      <c r="A24" s="254"/>
      <c r="B24" s="248"/>
      <c r="C24" s="250"/>
      <c r="D24" s="250"/>
      <c r="E24" s="250"/>
    </row>
    <row r="25" spans="1:5" ht="13">
      <c r="A25" s="254"/>
      <c r="B25" s="255"/>
      <c r="C25" s="250"/>
      <c r="D25" s="250"/>
      <c r="E25" s="250"/>
    </row>
    <row r="26" spans="1:5" ht="13">
      <c r="A26" s="254"/>
      <c r="B26" s="252"/>
      <c r="C26" s="250"/>
      <c r="D26" s="250"/>
      <c r="E26" s="250"/>
    </row>
    <row r="27" spans="1:5">
      <c r="A27" s="250"/>
      <c r="B27" s="256"/>
      <c r="C27" s="250"/>
      <c r="D27" s="250"/>
      <c r="E27" s="250"/>
    </row>
    <row r="28" spans="1:5">
      <c r="A28" s="250"/>
      <c r="B28" s="256"/>
      <c r="C28" s="250"/>
      <c r="D28" s="250"/>
      <c r="E28" s="250"/>
    </row>
    <row r="29" spans="1:5">
      <c r="A29" s="250"/>
      <c r="B29" s="256"/>
      <c r="C29" s="250"/>
      <c r="D29" s="250"/>
      <c r="E29" s="250"/>
    </row>
    <row r="30" spans="1:5">
      <c r="A30" s="250"/>
      <c r="B30" s="256"/>
      <c r="C30" s="250"/>
      <c r="D30" s="250"/>
      <c r="E30" s="250"/>
    </row>
    <row r="31" spans="1:5">
      <c r="A31" s="250"/>
      <c r="B31" s="256"/>
      <c r="C31" s="250"/>
      <c r="D31" s="250"/>
      <c r="E31" s="250"/>
    </row>
    <row r="32" spans="1:5">
      <c r="A32" s="250"/>
      <c r="B32" s="256"/>
      <c r="C32" s="250"/>
      <c r="D32" s="250"/>
      <c r="E32" s="250"/>
    </row>
    <row r="33" spans="1:5">
      <c r="A33" s="250"/>
      <c r="B33" s="256"/>
      <c r="C33" s="250"/>
      <c r="D33" s="250"/>
      <c r="E33" s="250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DLRCPwxQIK7JGawJqjF5ZG1ftCa2rc+ZCQPsmhYfLH8=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R1AGcRcJqvljM6iXK1o0Ydsi2f7xjLQ4wU/s8PjL02k=</DigestValue>
    </Reference>
  </SignedInfo>
  <SignatureValue>pcO1arLFrfaKRbl/RjCTpDblSK+fUINVEXC64VC1HP4oBtVHYh33wCZJ217uloXZCtU1ZPgczT5/
4Vr841Iv2FocVqPeIWo5Z/ytX/s8IgNO8tGSeQHmHXAMivcxMuZStSvDRJfEaJLXNFreyg0Uw3V/
dWwts1QjOZKxvxRxt/OXX/Uz4dxP2WqOjEKIprbvR6eIcm2wei4eRRokPIqfjPlWkfx73zLmrOxK
57SFGkjxoEX7N9yxDt24BmohPJEpnr+rwXABZGfcVEGguCyFOx77euI4nnyZMcdhO4IaxfJyyQ+5
DYMYPQJg1NsEUDWbRF8loOSyJuDiAZuB2muAug==</SignatureValue>
  <KeyInfo>
    <X509Data>
      <X509Certificate>MIIGQTCCBSmgAwIBAgIKNE1pvwACAAFB+zANBgkqhkiG9w0BAQsFADBKMRIwEAYKCZImiZPyLGQBGRYCZ2UxEzARBgoJkiaJk/IsZAEZFgNuYmcxHzAdBgNVBAMTFk5CRyBDbGFzcyAyIElOVCBTdWIgQ0EwHhcNMTkwNjI0MDY0ODIzWhcNMjEwNjIzMDY0ODIzWjA/MSAwHgYDVQQKExdKU0MgWklSQUFUIEJBTksgR0VPUkdJQTEbMBkGA1UEAxMSQlpCIC0gSGFsdWsgQ2VuZ2l6MIIBIjANBgkqhkiG9w0BAQEFAAOCAQ8AMIIBCgKCAQEA5tLrm/71QkV7cG2LsbafrIw4HNw5TpSCschxVOkmsz46EVsvvAFxPTRF1MhgsdTunPocjQdvI1AIcoiOEG99imyUDxCyGkh+BPt8c53xHdctvrtJC3egUkIAPMxoUtocRdgO2QpyMXIe6eLSJzDg+jDua2bXobo4lxEqG87oVP5JKEFmB1Sdim3/+/G42GN9XtyPvx3xN/9K7C9wQOZELvIPR0jxvBwkGH2qfHlgd95pHUnWpZoVIIQLlnzEno0UlUPcvnYX9UyDBYAVt4Dr2CrLhbVRT+zxoLBFvhFx2RCMGGCORE6aeOBSOVbGNEwd4CtDuiAWJsZxBl7px3qzrQIDAQABo4IDMjCCAy4wPAYJKwYBBAGCNxUHBC8wLQYlKwYBBAGCNxUI5rJgg431RIaBmQmDuKFKg76EcQSDxJEzhIOIXQIBZAIBIzAdBgNVHSUEFjAUBggrBgEFBQcDAgYIKwYBBQUHAwQwCwYDVR0PBAQDAgeAMCcGCSsGAQQBgjcVCgQaMBgwCgYIKwYBBQUHAwIwCgYIKwYBBQUHAwQwHQYDVR0OBBYEFGfchmbCawC5G9Bu6RRsnbdV/k1+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bfO4YFRT3kvUxGVlqNKWNfGRB+8iB6tNpye0fJb1iEkB9QC5mDXVX2X7Nd16C5yQe/n+LTwt1Myn6/HwQoYQTiCyUtMTXNay8pK9vJyP2eLNt/pSbpy/xod0p1DkrGRm61umeHZAe5vbKOJvdF4569t7hAfVKdyxlYKTKj9BM0E0svWnf3NnhJ02Sfv1OcJQcZ7qktoFqTdxE12woli/Oyfassz7aFfIy3Sq7fouTRt9n3QYKr5nj+ZwqfGKuJ9F97jjwfM5Y8VnGLpHgHHMD0x8lPtlTP8n8gMKra08QGigmtIBa+SH07Vld/X8Omhb1PBWzguWaT4KAu5KPTbVa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JIjITT+2Ao2PAhQycb+EcEOhVD8ljxyT5We5eqXLSO0=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8Mu57qPhrkNzwfmahjZrp52RK+atJQspSvteMbLP8Sk=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YxIkupxPtKcbMtNN7mYdsCeQWavYEJJmMmfv4A2Fduc=</DigestValue>
      </Reference>
      <Reference URI="/xl/styles.xml?ContentType=application/vnd.openxmlformats-officedocument.spreadsheetml.styles+xml">
        <DigestMethod Algorithm="http://www.w3.org/2001/04/xmlenc#sha256"/>
        <DigestValue>u5NpjbjYJjHRXKTwISTWl0r/V7OZs6T3B1/Z+oM7L7E=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+qdszZJQ1Yt7VTFixLFP/6XvroiSzDHG4tjT8NE6Eq8=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0qdzRIl4eueFu375q7jpRmVrO5l2S1kTm9UoGLjTmng=</DigestValue>
      </Reference>
      <Reference URI="/xl/worksheets/sheet10.xml?ContentType=application/vnd.openxmlformats-officedocument.spreadsheetml.worksheet+xml">
        <DigestMethod Algorithm="http://www.w3.org/2001/04/xmlenc#sha256"/>
        <DigestValue>fbZeWoxH60s2OvRq5Sx0yzh8sl7ERmZtRggrXpzpcm0=</DigestValue>
      </Reference>
      <Reference URI="/xl/worksheets/sheet11.xml?ContentType=application/vnd.openxmlformats-officedocument.spreadsheetml.worksheet+xml">
        <DigestMethod Algorithm="http://www.w3.org/2001/04/xmlenc#sha256"/>
        <DigestValue>HqdCS7uRhUm0+fZ09RLBuhbgxzKaarRI+0pHFrD6VSs=</DigestValue>
      </Reference>
      <Reference URI="/xl/worksheets/sheet12.xml?ContentType=application/vnd.openxmlformats-officedocument.spreadsheetml.worksheet+xml">
        <DigestMethod Algorithm="http://www.w3.org/2001/04/xmlenc#sha256"/>
        <DigestValue>lV/SpA7q7a9g7N7B7v+07fLr3LHM7J/dM+ftEeea14I=</DigestValue>
      </Reference>
      <Reference URI="/xl/worksheets/sheet13.xml?ContentType=application/vnd.openxmlformats-officedocument.spreadsheetml.worksheet+xml">
        <DigestMethod Algorithm="http://www.w3.org/2001/04/xmlenc#sha256"/>
        <DigestValue>g7FF3ipQUKWexcZdSnx5dRRCQVbbrQ2NBoQni+g80ss=</DigestValue>
      </Reference>
      <Reference URI="/xl/worksheets/sheet14.xml?ContentType=application/vnd.openxmlformats-officedocument.spreadsheetml.worksheet+xml">
        <DigestMethod Algorithm="http://www.w3.org/2001/04/xmlenc#sha256"/>
        <DigestValue>fWzwTHAJBMrny0Gq0lFc036DSHDgghuxtpv9KS1KBmU=</DigestValue>
      </Reference>
      <Reference URI="/xl/worksheets/sheet15.xml?ContentType=application/vnd.openxmlformats-officedocument.spreadsheetml.worksheet+xml">
        <DigestMethod Algorithm="http://www.w3.org/2001/04/xmlenc#sha256"/>
        <DigestValue>Sv6tY7YtrW4Dxcz8udfIHHK/PvyZrOAdGiKLXuyygXU=</DigestValue>
      </Reference>
      <Reference URI="/xl/worksheets/sheet16.xml?ContentType=application/vnd.openxmlformats-officedocument.spreadsheetml.worksheet+xml">
        <DigestMethod Algorithm="http://www.w3.org/2001/04/xmlenc#sha256"/>
        <DigestValue>eayZIkIGBGVhHTOqKHpOAeykg1DN88LA3iufd/EtRps=</DigestValue>
      </Reference>
      <Reference URI="/xl/worksheets/sheet17.xml?ContentType=application/vnd.openxmlformats-officedocument.spreadsheetml.worksheet+xml">
        <DigestMethod Algorithm="http://www.w3.org/2001/04/xmlenc#sha256"/>
        <DigestValue>4YpObCCvzm9nxa/EY+YjOtguEds2q3Odd70HHuFfe9I=</DigestValue>
      </Reference>
      <Reference URI="/xl/worksheets/sheet18.xml?ContentType=application/vnd.openxmlformats-officedocument.spreadsheetml.worksheet+xml">
        <DigestMethod Algorithm="http://www.w3.org/2001/04/xmlenc#sha256"/>
        <DigestValue>gzLmFA1w9TinpconVinQStePzfuMG/lsFZ7irbP6tVo=</DigestValue>
      </Reference>
      <Reference URI="/xl/worksheets/sheet2.xml?ContentType=application/vnd.openxmlformats-officedocument.spreadsheetml.worksheet+xml">
        <DigestMethod Algorithm="http://www.w3.org/2001/04/xmlenc#sha256"/>
        <DigestValue>svqpk0u+ODf0qszt/9ZSgJfiA8YULiGjaQtgm7D6yjw=</DigestValue>
      </Reference>
      <Reference URI="/xl/worksheets/sheet3.xml?ContentType=application/vnd.openxmlformats-officedocument.spreadsheetml.worksheet+xml">
        <DigestMethod Algorithm="http://www.w3.org/2001/04/xmlenc#sha256"/>
        <DigestValue>amzj2YBjgr3b9EK/xezziuqHQrhBUXfyZTlnEU+wQyQ=</DigestValue>
      </Reference>
      <Reference URI="/xl/worksheets/sheet4.xml?ContentType=application/vnd.openxmlformats-officedocument.spreadsheetml.worksheet+xml">
        <DigestMethod Algorithm="http://www.w3.org/2001/04/xmlenc#sha256"/>
        <DigestValue>uMLD206uQgKquiFqr5CHHRp4Hgf7wfysDOuh7XmHyks=</DigestValue>
      </Reference>
      <Reference URI="/xl/worksheets/sheet5.xml?ContentType=application/vnd.openxmlformats-officedocument.spreadsheetml.worksheet+xml">
        <DigestMethod Algorithm="http://www.w3.org/2001/04/xmlenc#sha256"/>
        <DigestValue>0+dmK6HbXwSDvxnWfBfXGProZtemhYOq6ebgFM0MQhM=</DigestValue>
      </Reference>
      <Reference URI="/xl/worksheets/sheet6.xml?ContentType=application/vnd.openxmlformats-officedocument.spreadsheetml.worksheet+xml">
        <DigestMethod Algorithm="http://www.w3.org/2001/04/xmlenc#sha256"/>
        <DigestValue>11RZvk4Mhv7QJAajBMKXWVYKbMfdCWfTr+AJ8KbrJCQ=</DigestValue>
      </Reference>
      <Reference URI="/xl/worksheets/sheet7.xml?ContentType=application/vnd.openxmlformats-officedocument.spreadsheetml.worksheet+xml">
        <DigestMethod Algorithm="http://www.w3.org/2001/04/xmlenc#sha256"/>
        <DigestValue>9WZQiSE0yLLYD7bG5unHTFAO1jRSFgJO65eCn+2LRqQ=</DigestValue>
      </Reference>
      <Reference URI="/xl/worksheets/sheet8.xml?ContentType=application/vnd.openxmlformats-officedocument.spreadsheetml.worksheet+xml">
        <DigestMethod Algorithm="http://www.w3.org/2001/04/xmlenc#sha256"/>
        <DigestValue>7X6aUoiziDNg+Th4pU2b0tzFleKE90Y/nE/d53QkCUU=</DigestValue>
      </Reference>
      <Reference URI="/xl/worksheets/sheet9.xml?ContentType=application/vnd.openxmlformats-officedocument.spreadsheetml.worksheet+xml">
        <DigestMethod Algorithm="http://www.w3.org/2001/04/xmlenc#sha256"/>
        <DigestValue>Sb7Gg8XiI4bd/IK84HFC7NJKNgNhq2RP8l3WVTvjvM8=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2020-11-02T06:07:57Z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2020-11-02T06:07:57Z</xd:SigningTime>
          <xd:SigningCertificate>
            <xd:Cert>
              <xd:CertDigest>
                <DigestMethod Algorithm="http://www.w3.org/2001/04/xmlenc#sha256"/>
                <DigestValue>3Jzl73TOxjIvWWwhMxrQgKj79KTFGpkkd8hHMViI6N0=</DigestValue>
              </xd:CertDigest>
              <xd:IssuerSerial>
                <X509IssuerName>CN=NBG Class 2 INT Sub CA, DC=nbg, DC=ge</X509IssuerName>
                <X509SerialNumber>246991076212000310772219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gcXLrb1LmF8Xx4yhlxd0xpm/RJ7RfUEkALl0mZMefQA=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EYOQr3NFz3zttpy68lXhneZNjRo/CxRDnsQ8bRFokcw=</DigestValue>
    </Reference>
  </SignedInfo>
  <SignatureValue>FQ9X6xl5vnM/9I9GfYWTmKFZQBPBUq+itA652z0ukxfeB6HJtTcCEaSD4YAdqx68SJhFk+VDp/vk
5y4c17A77O4WUE9qUSUAxq6WGAlJFHp9y5XD50f4wal9k+mJIyfKtXsb8SR22+1nMg6TVo3Lw+N+
mMUYchy66vnOmK4+aDuOphLncN8FQK8NCMFPhq7Em0YL6hnZAP/3BILvL9M416oYRhfRHzM7zsk0
SiEvVsMV1rNn6dckyJa5j7r8HEpwMtfME0oolztQSWMXT9jTFMUYYKbLCvBfgMqkSx/FOer5Let5
QyV7OPLsNUKNPfa31jgmPNIw/8pf0AxrXikjKA==</SignatureValue>
  <KeyInfo>
    <X509Data>
      <X509Certificate>MIIGSTCCBTGgAwIBAgIKQaDgQwACAAGUlTANBgkqhkiG9w0BAQsFADBKMRIwEAYKCZImiZPyLGQBGRYCZ2UxEzARBgoJkiaJk/IsZAEZFgNuYmcxHzAdBgNVBAMTFk5CRyBDbGFzcyAyIElOVCBTdWIgQ0EwHhcNMjAwNzE0MTAwNDU4WhcNMjExMjIyMDk0NjU2WjBHMSAwHgYDVQQKExdKU0MgWklSQUFUIEJBTksgR0VPUkdJQTEjMCEGA1UEAxMaQlpCIC0gU29waGlvIEpsYW50aWFzaHZpbGkwggEiMA0GCSqGSIb3DQEBAQUAA4IBDwAwggEKAoIBAQDwwGAjeE+GV/hIy//PeLzQACmZPyERstlEW2kULoBso58EnuG/4wrPxXvODDUpCV3H7fyICb3ZxDkkXRBLQcMgT+0ZuB+dwJ99LwoAcoqu/141WdSuImvIsv/vWSdlbzf/spYCTB5rz7DzMIlyYNM/BnFhRibp+nKUTRBB2xCUWf78cCZonZCtiwXpIkqUYpCuEPMloeWkdLGVOxPkwT3HmVmT5oqBHgjofjBoD97wslfY6sPT1OkeJeIizwYg7/KtmMBDhFWznQGaT2MT/9Wx+giM2oauZzg+TClCJr1yNHjLtIhtQvARWfKmTMQSWmH3Jc+moxCC73rCm63UIvbXAgMBAAGjggMyMIIDLjA8BgkrBgEEAYI3FQcELzAtBiUrBgEEAYI3FQjmsmCDjfVEhoGZCYO4oUqDvoRxBIPEkTOEg4hdAgFkAgEjMB0GA1UdJQQWMBQGCCsGAQUFBwMCBggrBgEFBQcDBDALBgNVHQ8EBAMCB4AwJwYJKwYBBAGCNxUKBBowGDAKBggrBgEFBQcDAjAKBggrBgEFBQcDBDAdBgNVHQ4EFgQUEBt03FxzStboGxf5jdREXPFW1DU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so4WguVBJSW1vt6VX2U7X/M7dXoCyd6STde18+EKHtp53olvswsimmz3QVEodpb+iepw9+tOkaUPB9QmfZWAO13rzRjmLitWr9Qqz6wbpghInKPApBzLN1Nb0W9d6BNOmZlLLFeWxCvuJuU753X1W7pz6SBj7cS2Yjy32iJ1BgwH/ajjDKkHDfXbpBOM+VieZTRDIO5+d6QggFpdGotHklBMnTo5aAXyUKevfXsN667vnoYkYr4Wedz4Ey04UJtQZVlVHmfLpS56LgcDKYiY9kPEliIfgHRcNfKkwxwYGKC/gEEWKXbYhGBlZCt1aUKk6L1jlHjFl/WcuvYt7U/5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JIjITT+2Ao2PAhQycb+EcEOhVD8ljxyT5We5eqXLSO0=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8Mu57qPhrkNzwfmahjZrp52RK+atJQspSvteMbLP8Sk=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i1H/KDFjJcYFnRoG/vQAPO15syS6bTWL9W8sSlcyte0=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YxIkupxPtKcbMtNN7mYdsCeQWavYEJJmMmfv4A2Fduc=</DigestValue>
      </Reference>
      <Reference URI="/xl/styles.xml?ContentType=application/vnd.openxmlformats-officedocument.spreadsheetml.styles+xml">
        <DigestMethod Algorithm="http://www.w3.org/2001/04/xmlenc#sha256"/>
        <DigestValue>u5NpjbjYJjHRXKTwISTWl0r/V7OZs6T3B1/Z+oM7L7E=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+qdszZJQ1Yt7VTFixLFP/6XvroiSzDHG4tjT8NE6Eq8=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0qdzRIl4eueFu375q7jpRmVrO5l2S1kTm9UoGLjTmng=</DigestValue>
      </Reference>
      <Reference URI="/xl/worksheets/sheet10.xml?ContentType=application/vnd.openxmlformats-officedocument.spreadsheetml.worksheet+xml">
        <DigestMethod Algorithm="http://www.w3.org/2001/04/xmlenc#sha256"/>
        <DigestValue>fbZeWoxH60s2OvRq5Sx0yzh8sl7ERmZtRggrXpzpcm0=</DigestValue>
      </Reference>
      <Reference URI="/xl/worksheets/sheet11.xml?ContentType=application/vnd.openxmlformats-officedocument.spreadsheetml.worksheet+xml">
        <DigestMethod Algorithm="http://www.w3.org/2001/04/xmlenc#sha256"/>
        <DigestValue>HqdCS7uRhUm0+fZ09RLBuhbgxzKaarRI+0pHFrD6VSs=</DigestValue>
      </Reference>
      <Reference URI="/xl/worksheets/sheet12.xml?ContentType=application/vnd.openxmlformats-officedocument.spreadsheetml.worksheet+xml">
        <DigestMethod Algorithm="http://www.w3.org/2001/04/xmlenc#sha256"/>
        <DigestValue>lV/SpA7q7a9g7N7B7v+07fLr3LHM7J/dM+ftEeea14I=</DigestValue>
      </Reference>
      <Reference URI="/xl/worksheets/sheet13.xml?ContentType=application/vnd.openxmlformats-officedocument.spreadsheetml.worksheet+xml">
        <DigestMethod Algorithm="http://www.w3.org/2001/04/xmlenc#sha256"/>
        <DigestValue>g7FF3ipQUKWexcZdSnx5dRRCQVbbrQ2NBoQni+g80ss=</DigestValue>
      </Reference>
      <Reference URI="/xl/worksheets/sheet14.xml?ContentType=application/vnd.openxmlformats-officedocument.spreadsheetml.worksheet+xml">
        <DigestMethod Algorithm="http://www.w3.org/2001/04/xmlenc#sha256"/>
        <DigestValue>fWzwTHAJBMrny0Gq0lFc036DSHDgghuxtpv9KS1KBmU=</DigestValue>
      </Reference>
      <Reference URI="/xl/worksheets/sheet15.xml?ContentType=application/vnd.openxmlformats-officedocument.spreadsheetml.worksheet+xml">
        <DigestMethod Algorithm="http://www.w3.org/2001/04/xmlenc#sha256"/>
        <DigestValue>Sv6tY7YtrW4Dxcz8udfIHHK/PvyZrOAdGiKLXuyygXU=</DigestValue>
      </Reference>
      <Reference URI="/xl/worksheets/sheet16.xml?ContentType=application/vnd.openxmlformats-officedocument.spreadsheetml.worksheet+xml">
        <DigestMethod Algorithm="http://www.w3.org/2001/04/xmlenc#sha256"/>
        <DigestValue>eayZIkIGBGVhHTOqKHpOAeykg1DN88LA3iufd/EtRps=</DigestValue>
      </Reference>
      <Reference URI="/xl/worksheets/sheet17.xml?ContentType=application/vnd.openxmlformats-officedocument.spreadsheetml.worksheet+xml">
        <DigestMethod Algorithm="http://www.w3.org/2001/04/xmlenc#sha256"/>
        <DigestValue>4YpObCCvzm9nxa/EY+YjOtguEds2q3Odd70HHuFfe9I=</DigestValue>
      </Reference>
      <Reference URI="/xl/worksheets/sheet18.xml?ContentType=application/vnd.openxmlformats-officedocument.spreadsheetml.worksheet+xml">
        <DigestMethod Algorithm="http://www.w3.org/2001/04/xmlenc#sha256"/>
        <DigestValue>gzLmFA1w9TinpconVinQStePzfuMG/lsFZ7irbP6tVo=</DigestValue>
      </Reference>
      <Reference URI="/xl/worksheets/sheet2.xml?ContentType=application/vnd.openxmlformats-officedocument.spreadsheetml.worksheet+xml">
        <DigestMethod Algorithm="http://www.w3.org/2001/04/xmlenc#sha256"/>
        <DigestValue>svqpk0u+ODf0qszt/9ZSgJfiA8YULiGjaQtgm7D6yjw=</DigestValue>
      </Reference>
      <Reference URI="/xl/worksheets/sheet3.xml?ContentType=application/vnd.openxmlformats-officedocument.spreadsheetml.worksheet+xml">
        <DigestMethod Algorithm="http://www.w3.org/2001/04/xmlenc#sha256"/>
        <DigestValue>amzj2YBjgr3b9EK/xezziuqHQrhBUXfyZTlnEU+wQyQ=</DigestValue>
      </Reference>
      <Reference URI="/xl/worksheets/sheet4.xml?ContentType=application/vnd.openxmlformats-officedocument.spreadsheetml.worksheet+xml">
        <DigestMethod Algorithm="http://www.w3.org/2001/04/xmlenc#sha256"/>
        <DigestValue>uMLD206uQgKquiFqr5CHHRp4Hgf7wfysDOuh7XmHyks=</DigestValue>
      </Reference>
      <Reference URI="/xl/worksheets/sheet5.xml?ContentType=application/vnd.openxmlformats-officedocument.spreadsheetml.worksheet+xml">
        <DigestMethod Algorithm="http://www.w3.org/2001/04/xmlenc#sha256"/>
        <DigestValue>0+dmK6HbXwSDvxnWfBfXGProZtemhYOq6ebgFM0MQhM=</DigestValue>
      </Reference>
      <Reference URI="/xl/worksheets/sheet6.xml?ContentType=application/vnd.openxmlformats-officedocument.spreadsheetml.worksheet+xml">
        <DigestMethod Algorithm="http://www.w3.org/2001/04/xmlenc#sha256"/>
        <DigestValue>11RZvk4Mhv7QJAajBMKXWVYKbMfdCWfTr+AJ8KbrJCQ=</DigestValue>
      </Reference>
      <Reference URI="/xl/worksheets/sheet7.xml?ContentType=application/vnd.openxmlformats-officedocument.spreadsheetml.worksheet+xml">
        <DigestMethod Algorithm="http://www.w3.org/2001/04/xmlenc#sha256"/>
        <DigestValue>9WZQiSE0yLLYD7bG5unHTFAO1jRSFgJO65eCn+2LRqQ=</DigestValue>
      </Reference>
      <Reference URI="/xl/worksheets/sheet8.xml?ContentType=application/vnd.openxmlformats-officedocument.spreadsheetml.worksheet+xml">
        <DigestMethod Algorithm="http://www.w3.org/2001/04/xmlenc#sha256"/>
        <DigestValue>7X6aUoiziDNg+Th4pU2b0tzFleKE90Y/nE/d53QkCUU=</DigestValue>
      </Reference>
      <Reference URI="/xl/worksheets/sheet9.xml?ContentType=application/vnd.openxmlformats-officedocument.spreadsheetml.worksheet+xml">
        <DigestMethod Algorithm="http://www.w3.org/2001/04/xmlenc#sha256"/>
        <DigestValue>Sb7Gg8XiI4bd/IK84HFC7NJKNgNhq2RP8l3WVTvjvM8=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2020-11-02T06:18:37Z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2020-11-02T06:18:37Z</xd:SigningTime>
          <xd:SigningCertificate>
            <xd:Cert>
              <xd:CertDigest>
                <DigestMethod Algorithm="http://www.w3.org/2001/04/xmlenc#sha256"/>
                <DigestValue>5E64aO/n6Qru73jSGRAm+q89ywklA9zK3MEw2Tw1tOU=</DigestValue>
              </xd:CertDigest>
              <xd:IssuerSerial>
                <X509IssuerName>CN=NBG Class 2 INT Sub CA, DC=nbg, DC=ge</X509IssuerName>
                <X509SerialNumber>309921460198216992658581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2020-11-02T05:46:59Z</dcterms:modified>
</cp:coreProperties>
</file>