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E227D7D6-76F4-49AD-A816-5B5B0AADB0D9}" xr6:coauthVersionLast="47" xr6:coauthVersionMax="47" xr10:uidLastSave="{00000000-0000-0000-0000-000000000000}"/>
  <bookViews>
    <workbookView xWindow="-120" yWindow="-120" windowWidth="29040" windowHeight="15840" tabRatio="919" activeTab="15"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 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9">#REF!</definedName>
    <definedName name="ACC_BALACC" localSheetId="10">#REF!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9">#REF!</definedName>
    <definedName name="ACC_CRS" localSheetId="10">#REF!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9">#REF!</definedName>
    <definedName name="ACC_DBS" localSheetId="10">#REF!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9">#REF!</definedName>
    <definedName name="ACC_ISO" localSheetId="10">#REF!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9">#REF!</definedName>
    <definedName name="ACC_SALDO" localSheetId="10">#REF!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9">#REF!</definedName>
    <definedName name="BS_BALACC" localSheetId="10">#REF!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9">#REF!</definedName>
    <definedName name="BS_BALANCE" localSheetId="10">#REF!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9">#REF!</definedName>
    <definedName name="BS_CR" localSheetId="10">#REF!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9">#REF!</definedName>
    <definedName name="BS_CR_EQU" localSheetId="10">#REF!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9">#REF!</definedName>
    <definedName name="BS_DB" localSheetId="10">#REF!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9">#REF!</definedName>
    <definedName name="BS_DB_EQU" localSheetId="10">#REF!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9">#REF!</definedName>
    <definedName name="BS_DT" localSheetId="10">#REF!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9">#REF!</definedName>
    <definedName name="BS_ISO" localSheetId="10">#REF!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9">#REF!</definedName>
    <definedName name="CurrentDate" localSheetId="10">#REF!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0" i="64" l="1"/>
  <c r="V19" i="64"/>
  <c r="V18" i="64"/>
  <c r="V17" i="64"/>
  <c r="V16" i="64"/>
  <c r="V15" i="64"/>
  <c r="V14" i="64"/>
  <c r="V13" i="64"/>
  <c r="V12" i="64"/>
  <c r="V11" i="64"/>
  <c r="V10" i="64"/>
  <c r="V9" i="64"/>
  <c r="T21" i="64"/>
  <c r="V8" i="64"/>
  <c r="V7" i="64"/>
  <c r="V21" i="64" s="1"/>
  <c r="D21" i="64"/>
  <c r="S21" i="64"/>
  <c r="R21" i="64"/>
  <c r="Q21" i="64"/>
  <c r="P21" i="64"/>
  <c r="O21" i="64"/>
  <c r="N21" i="64"/>
  <c r="M21" i="64"/>
  <c r="L21" i="64"/>
  <c r="K21" i="64"/>
  <c r="J21" i="64"/>
  <c r="I21" i="64"/>
  <c r="H21" i="64"/>
  <c r="G21" i="64"/>
  <c r="F21" i="64"/>
  <c r="E21" i="64"/>
  <c r="C21" i="64"/>
  <c r="U21" i="64" l="1"/>
  <c r="B2" i="97" l="1"/>
  <c r="B2" i="95"/>
  <c r="B2" i="92"/>
  <c r="B2" i="93"/>
  <c r="B2" i="91"/>
  <c r="B2" i="64"/>
  <c r="B2" i="90"/>
  <c r="B2" i="69"/>
  <c r="B2" i="94"/>
  <c r="B2" i="89"/>
  <c r="B2" i="73"/>
  <c r="B2" i="88"/>
  <c r="B2" i="52"/>
  <c r="B2" i="86"/>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2"/>
  <c r="B1" i="93"/>
  <c r="B1" i="64"/>
  <c r="B1" i="90"/>
  <c r="B1" i="69"/>
  <c r="B1" i="94"/>
  <c r="B1" i="89"/>
  <c r="B1" i="73"/>
  <c r="B1" i="88"/>
  <c r="B1" i="52"/>
  <c r="B1" i="86"/>
  <c r="B1" i="91" l="1"/>
  <c r="B1" i="84"/>
</calcChain>
</file>

<file path=xl/sharedStrings.xml><?xml version="1.0" encoding="utf-8"?>
<sst xmlns="http://schemas.openxmlformats.org/spreadsheetml/2006/main" count="1212" uniqueCount="750">
  <si>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</si>
  <si>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</si>
  <si>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</si>
  <si>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</si>
  <si>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</si>
  <si>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</si>
  <si>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</si>
  <si>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</si>
  <si>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</si>
  <si>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</si>
  <si>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</si>
  <si>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</si>
  <si>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</si>
  <si>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</si>
  <si>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</si>
  <si>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</si>
  <si>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</si>
  <si>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</si>
  <si>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</si>
  <si>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</si>
  <si>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</si>
  <si>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</si>
  <si>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</si>
  <si>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</si>
  <si>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</si>
  <si>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</si>
  <si>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</si>
  <si>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</si>
  <si>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</si>
  <si>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</si>
  <si>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</si>
  <si>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</si>
  <si>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</si>
  <si>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</si>
  <si>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</si>
  <si>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</si>
  <si>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</si>
  <si>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</si>
  <si>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</si>
  <si>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</si>
  <si>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</si>
  <si>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</si>
  <si>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</si>
  <si>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</si>
  <si>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</si>
  <si>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</si>
  <si>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</si>
  <si>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</si>
  <si>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</si>
  <si>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</si>
  <si>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</si>
  <si>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</si>
  <si>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</si>
  <si>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</si>
  <si>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</si>
  <si>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</si>
  <si>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</si>
  <si>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</si>
  <si>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</si>
  <si>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</si>
  <si>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</si>
  <si>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</si>
  <si>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</si>
  <si>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</si>
  <si>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</si>
  <si>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</si>
  <si>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</si>
  <si>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</si>
  <si>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</si>
  <si>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</si>
  <si>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</si>
  <si>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</si>
  <si>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</si>
  <si>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</si>
  <si>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</si>
  <si>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</si>
  <si>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</si>
  <si>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</si>
  <si>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</si>
  <si>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</si>
  <si>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</si>
  <si>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</si>
  <si>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</si>
  <si>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</si>
  <si>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</si>
  <si>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</si>
  <si>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</si>
  <si>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</si>
  <si>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</si>
  <si>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</si>
  <si>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</si>
  <si>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</si>
  <si>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</si>
  <si>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</si>
  <si>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</si>
  <si>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</si>
  <si>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</si>
  <si>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</si>
  <si>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</si>
  <si>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</si>
  <si>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</si>
  <si>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</si>
  <si>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</si>
  <si>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</si>
  <si>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</si>
  <si>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</si>
  <si>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</si>
  <si>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</si>
  <si>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</si>
  <si>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</si>
  <si>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</si>
  <si>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</si>
  <si>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</si>
  <si>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</si>
  <si>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</si>
  <si>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</si>
  <si>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</si>
  <si>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</si>
  <si>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</si>
  <si>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</si>
  <si>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</si>
  <si>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</si>
  <si>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</si>
  <si>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</si>
  <si>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</si>
  <si>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</si>
  <si>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</si>
  <si>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</si>
  <si>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</si>
  <si>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</si>
  <si>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</si>
  <si>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</si>
  <si>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</si>
  <si>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</si>
  <si>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</si>
  <si>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</si>
  <si>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</si>
  <si>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</si>
  <si>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</si>
  <si>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</si>
  <si>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</si>
  <si>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</si>
  <si>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</si>
  <si>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</si>
  <si>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</si>
  <si>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</si>
  <si>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</si>
  <si>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</si>
  <si>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</si>
  <si>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</si>
  <si>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</si>
  <si>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</si>
  <si>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</si>
  <si>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</si>
  <si>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</si>
  <si>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</si>
  <si>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</si>
  <si>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</si>
  <si>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</si>
  <si>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</si>
  <si>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</si>
  <si>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</si>
  <si>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</si>
  <si>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</si>
  <si>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</si>
  <si>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</si>
  <si>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</si>
  <si>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</si>
  <si>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</si>
  <si>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</si>
  <si>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</si>
  <si>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</si>
  <si>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</si>
  <si>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</si>
  <si>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</si>
  <si>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</si>
  <si>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</si>
  <si>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</si>
  <si>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</si>
  <si>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</si>
  <si>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</si>
  <si>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</si>
  <si>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</si>
  <si>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</si>
  <si>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</si>
  <si>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</si>
  <si>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</si>
  <si>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</si>
  <si>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</si>
  <si>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</si>
  <si>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</si>
  <si>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</si>
  <si>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</si>
  <si>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</si>
  <si>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</si>
  <si>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</si>
  <si>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</si>
  <si>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</si>
  <si>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</si>
  <si>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</si>
  <si>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</si>
  <si>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</si>
  <si>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</si>
  <si>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</si>
  <si>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</si>
  <si>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</si>
  <si>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</si>
  <si>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</si>
  <si>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</si>
  <si>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</si>
  <si>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</si>
  <si>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</si>
  <si>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</si>
  <si>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</si>
  <si>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</si>
  <si>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</si>
  <si>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</si>
  <si>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</si>
  <si>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</si>
  <si>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</si>
  <si>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</si>
  <si>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</si>
  <si>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</si>
  <si>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</si>
  <si>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</si>
  <si>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</si>
  <si>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</si>
  <si>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</si>
  <si>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</si>
  <si>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</si>
  <si>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</si>
  <si>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</si>
  <si>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</si>
  <si>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</si>
  <si>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</si>
  <si>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</si>
  <si>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</si>
  <si>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</si>
  <si>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</si>
  <si>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</si>
  <si>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</si>
  <si>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</si>
  <si>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</si>
  <si>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</si>
  <si>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</si>
  <si>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</si>
  <si>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</si>
  <si>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</si>
  <si>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</si>
  <si>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</si>
  <si>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</si>
  <si>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</si>
  <si>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</si>
  <si>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</si>
  <si>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</si>
  <si>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</si>
  <si>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</si>
  <si>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</si>
  <si>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</si>
  <si>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</si>
  <si>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</si>
  <si>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</si>
  <si>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</si>
  <si>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</si>
  <si>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</si>
  <si>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</si>
  <si>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</si>
  <si>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</si>
  <si>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</si>
  <si>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</si>
  <si>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</si>
  <si>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</si>
  <si>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</si>
  <si>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</si>
  <si>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</si>
  <si>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</si>
  <si>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</si>
  <si>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</si>
  <si>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</si>
  <si>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</si>
  <si>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</si>
  <si>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</si>
  <si>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</si>
  <si>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</si>
  <si>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</si>
  <si>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</si>
  <si>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</si>
  <si>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</si>
  <si>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</si>
  <si>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</si>
  <si>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</si>
  <si>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</si>
  <si>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</si>
  <si>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</si>
  <si>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</si>
  <si>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</si>
  <si>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</si>
  <si>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</si>
  <si>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</si>
  <si>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</si>
  <si>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</si>
  <si>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</si>
  <si>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</si>
  <si>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</si>
  <si>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</si>
  <si>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</si>
  <si>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</si>
  <si>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</si>
  <si>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</si>
  <si>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</si>
  <si>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</si>
  <si>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</si>
  <si>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</si>
  <si>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</si>
  <si>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</si>
  <si>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</si>
  <si>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</si>
  <si>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</si>
  <si>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</si>
  <si>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</si>
  <si>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</si>
  <si>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</si>
  <si>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</si>
  <si>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</si>
  <si>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</si>
  <si>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</si>
  <si>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</si>
  <si>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</si>
  <si>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</si>
  <si>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</si>
  <si>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</si>
  <si>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</si>
  <si>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</si>
  <si>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</si>
  <si>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</si>
  <si>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</si>
  <si>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</si>
  <si>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</si>
  <si>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</si>
  <si>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</si>
  <si>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</si>
  <si>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</si>
  <si>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</si>
  <si>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</si>
  <si>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</si>
  <si>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</si>
  <si>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</si>
  <si>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</si>
  <si>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</si>
  <si>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</si>
  <si>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</si>
  <si>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</si>
  <si>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</si>
  <si>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</si>
  <si>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</si>
  <si>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</si>
  <si>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</si>
  <si>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</si>
  <si>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</si>
  <si>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</si>
  <si>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</si>
  <si>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</si>
  <si>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</si>
  <si>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</si>
  <si>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</si>
  <si>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</si>
  <si>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</si>
  <si>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</si>
  <si>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</si>
  <si>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</si>
  <si>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</si>
  <si>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</si>
  <si>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</si>
  <si>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</si>
  <si>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</si>
  <si>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</si>
  <si>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</si>
  <si>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</si>
  <si>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</si>
  <si>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</si>
  <si>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</si>
  <si>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</si>
  <si>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</si>
  <si>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</si>
  <si>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</si>
  <si>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</si>
  <si>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</si>
  <si>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</si>
  <si>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</si>
  <si>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</si>
  <si>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</si>
  <si>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</si>
  <si>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</si>
  <si>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</si>
  <si>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</si>
  <si>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</si>
  <si>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</si>
  <si>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</si>
  <si>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</si>
  <si>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</si>
  <si>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</si>
  <si>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</si>
  <si>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</si>
  <si>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</si>
  <si>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</si>
  <si>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</si>
  <si>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</si>
  <si>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</si>
  <si>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</si>
  <si>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</si>
  <si>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</si>
  <si>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</si>
  <si>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</si>
  <si>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</si>
  <si>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</si>
  <si>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</si>
  <si>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</si>
  <si>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</si>
  <si>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</si>
  <si>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</si>
  <si>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</si>
  <si>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</si>
  <si>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</si>
  <si>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</si>
  <si>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</si>
  <si>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</si>
  <si>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</si>
  <si>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</si>
  <si>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</si>
  <si>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</si>
  <si>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</si>
  <si>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</si>
  <si>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</si>
  <si>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</si>
  <si>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</si>
  <si>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</si>
  <si>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</si>
  <si>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</si>
  <si>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</si>
  <si>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</si>
  <si>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</si>
  <si>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</si>
  <si>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</si>
  <si>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</si>
  <si>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</si>
  <si>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</si>
  <si>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</si>
  <si>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</si>
  <si>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</si>
  <si>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</si>
  <si>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</si>
  <si>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</si>
  <si>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</si>
  <si>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</si>
  <si>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</si>
  <si>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</si>
  <si>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</si>
  <si>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</si>
  <si>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</si>
  <si>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</si>
  <si>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</si>
  <si>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</si>
  <si>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</si>
  <si>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</si>
  <si>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</si>
  <si>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</si>
  <si>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</si>
  <si>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</si>
  <si>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</si>
  <si>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</si>
  <si>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</si>
  <si>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</si>
  <si>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</si>
  <si>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</si>
  <si>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</si>
  <si>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</si>
  <si>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</si>
  <si>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</si>
  <si>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</si>
  <si>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</si>
  <si>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</si>
  <si>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</si>
  <si>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</si>
  <si>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</si>
  <si>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</si>
  <si>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</si>
  <si>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</si>
  <si>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</si>
  <si>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</si>
  <si>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</si>
  <si>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</si>
  <si>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</si>
  <si>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</si>
  <si>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</si>
  <si>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</si>
  <si>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</si>
  <si>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</si>
  <si>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</si>
  <si>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</si>
  <si>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</si>
  <si>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</si>
  <si>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</si>
  <si>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</si>
  <si>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</si>
  <si>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</si>
  <si>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</si>
  <si>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</si>
  <si>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</si>
  <si>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</si>
  <si>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</si>
  <si>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</si>
  <si>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</si>
  <si>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</si>
  <si>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</si>
  <si>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</si>
  <si>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</si>
  <si>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</si>
  <si>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</si>
  <si>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</si>
  <si>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</si>
  <si>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</si>
  <si>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</si>
  <si>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</si>
  <si>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</si>
  <si>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</si>
  <si>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</si>
  <si>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</si>
  <si>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</si>
  <si>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</si>
  <si>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</si>
  <si>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</si>
  <si>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</si>
  <si>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</si>
  <si>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</si>
  <si>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</si>
  <si>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</si>
  <si>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</si>
  <si>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</si>
  <si>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</si>
  <si>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</si>
  <si>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</si>
  <si>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</si>
  <si>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</si>
  <si>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</si>
  <si>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</si>
  <si>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</si>
  <si>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</si>
  <si>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</si>
  <si>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</si>
  <si>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</si>
  <si>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</si>
  <si>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</si>
  <si>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</si>
  <si>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</si>
  <si>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</si>
  <si>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</si>
  <si>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</si>
  <si>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</si>
  <si>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</si>
  <si>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</si>
  <si>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</si>
  <si>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</si>
  <si>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</si>
  <si>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</si>
  <si>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</si>
  <si>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</si>
  <si>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</si>
  <si>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</si>
  <si>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</si>
  <si>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</si>
  <si>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</si>
  <si>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</si>
  <si>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</si>
  <si>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</si>
  <si>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</si>
  <si>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</si>
  <si>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</si>
  <si>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</si>
  <si>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</si>
  <si>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</si>
  <si>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</si>
  <si>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</si>
  <si>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</si>
  <si>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</si>
  <si>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</si>
  <si>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</si>
  <si>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</si>
  <si>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</si>
  <si>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</si>
  <si>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</si>
  <si>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</si>
  <si>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</si>
  <si>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</si>
  <si>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</si>
  <si>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</si>
  <si>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</si>
  <si>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</si>
  <si>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</si>
  <si>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</si>
  <si>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</si>
  <si>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</si>
  <si>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</si>
  <si>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</si>
  <si>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</si>
  <si>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</si>
  <si>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</si>
  <si>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</si>
  <si>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</si>
  <si>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</si>
  <si>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</si>
  <si>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</si>
  <si>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</si>
  <si>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</si>
  <si>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</si>
  <si>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</si>
  <si>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</si>
  <si>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</si>
  <si>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</si>
  <si>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</si>
  <si>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</si>
  <si>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</si>
  <si>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</si>
  <si>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</si>
  <si>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</si>
  <si>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</si>
  <si>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</si>
  <si>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</si>
  <si>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</si>
  <si>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</si>
  <si>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</si>
  <si>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</si>
  <si>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</si>
  <si>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</si>
  <si>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</si>
  <si>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</si>
  <si>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</si>
  <si>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</si>
  <si>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</si>
  <si>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</si>
  <si>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</si>
  <si>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</si>
  <si>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</si>
  <si>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</si>
  <si>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</si>
  <si>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</si>
  <si>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</si>
  <si>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</si>
  <si>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</si>
  <si>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</si>
  <si>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</si>
  <si>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</si>
  <si>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</si>
  <si>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</si>
  <si>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</si>
  <si>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</si>
  <si>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</si>
  <si>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</si>
  <si>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</si>
  <si>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</si>
  <si>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</si>
  <si>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</si>
  <si>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</si>
  <si>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</si>
  <si>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</si>
  <si>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</si>
  <si>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</si>
  <si>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</si>
  <si>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</si>
  <si>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</si>
  <si>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</si>
  <si>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</si>
  <si>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</si>
  <si>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</si>
  <si>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</si>
  <si>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</si>
  <si>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</si>
  <si>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</si>
  <si>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</si>
  <si>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</si>
  <si>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</si>
  <si>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</si>
  <si>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</si>
  <si>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</si>
  <si>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</si>
  <si>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</si>
  <si>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</si>
  <si>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</si>
  <si>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</si>
  <si>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</si>
  <si>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</si>
  <si>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</si>
  <si>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</si>
  <si>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</si>
  <si>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</si>
  <si>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</si>
  <si>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</si>
  <si>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</si>
  <si>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</si>
  <si>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</si>
  <si>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</si>
  <si>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</si>
  <si>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</si>
  <si>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</si>
  <si>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</si>
  <si>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</si>
  <si>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</si>
  <si>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</si>
  <si>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</si>
  <si>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</si>
  <si>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</si>
  <si>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</si>
  <si>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</si>
  <si>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Sten Arne Berggren</t>
  </si>
  <si>
    <t>Independent chair</t>
  </si>
  <si>
    <t>Tsira Kemularia</t>
  </si>
  <si>
    <t>Independent member</t>
  </si>
  <si>
    <t xml:space="preserve">Efthymios Kyriakopoulos </t>
  </si>
  <si>
    <t>Eran Klein</t>
  </si>
  <si>
    <t>Per Anders Jorgen Fasth</t>
  </si>
  <si>
    <t>Venera Suknidze</t>
  </si>
  <si>
    <t>Rajeev Lochan Sawhey</t>
  </si>
  <si>
    <t>Vakhtang Butskhrikidze</t>
  </si>
  <si>
    <t>CEO</t>
  </si>
  <si>
    <t>Tornike Gogichaishvili</t>
  </si>
  <si>
    <t>Deputy CEO, Retail and MSME Banking</t>
  </si>
  <si>
    <t>Nino Masurashvili</t>
  </si>
  <si>
    <t>Deputy CEO, Chief Risk Officer</t>
  </si>
  <si>
    <t>Giorgi Megrelishvili</t>
  </si>
  <si>
    <t>Deputy CEO, Chief Financial Officer</t>
  </si>
  <si>
    <t>George Tkhelidze</t>
  </si>
  <si>
    <t>Deputy CEO, Corporate and Investment Banking</t>
  </si>
  <si>
    <t>TBC Bank Group PLC</t>
  </si>
  <si>
    <t>Mamuka Khazaradze</t>
  </si>
  <si>
    <t>Badri Japaridze</t>
  </si>
  <si>
    <t>Dunross &amp; Co.</t>
  </si>
  <si>
    <t>JSC TBC Bank</t>
  </si>
  <si>
    <t>Arne Berggren</t>
  </si>
  <si>
    <t>www.tbcbank.com.ge</t>
  </si>
  <si>
    <t>Table 9 (Capital), N11</t>
  </si>
  <si>
    <t>Table 9 (Capital), N2</t>
  </si>
  <si>
    <t>Table 9 (Capital), N3</t>
  </si>
  <si>
    <t>Table 9 (Capital), N5</t>
  </si>
  <si>
    <t>Table 9 (Capital), N4</t>
  </si>
  <si>
    <t xml:space="preserve">Janet Hackman </t>
  </si>
  <si>
    <t>In Lari</t>
  </si>
  <si>
    <t>2Q-2024</t>
  </si>
  <si>
    <t>1Q-2024</t>
  </si>
  <si>
    <t>4Q-2023</t>
  </si>
  <si>
    <t>3Q-2023</t>
  </si>
  <si>
    <t>2Q-2023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</si>
</sst>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39">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b/>
      <sz val="10"/>
      <color theme="1"/>
      <name val="Sylfaen"/>
      <family val="1"/>
    </font>
    <font>
      <sz val="10"/>
      <color theme="1"/>
      <name val="Sylfaen"/>
      <family val="1"/>
    </font>
    <font>
      <b/>
      <i/>
      <sz val="10"/>
      <color theme="1"/>
      <name val="Sylfaen"/>
      <family val="1"/>
    </font>
    <font>
      <i/>
      <sz val="10"/>
      <name val="Sylfaen"/>
      <family val="1"/>
    </font>
    <font>
      <sz val="10"/>
      <color rgb="FF333333"/>
      <name val="Sylfaen"/>
      <family val="1"/>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0" tint="-0.14999847407452621"/>
        <bgColor indexed="64"/>
      </patternFill>
    </fill>
  </fills>
  <borders count="14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9"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4"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1" applyNumberFormat="0" applyFill="0" applyAlignment="0" applyProtection="0"/>
    <xf numFmtId="169" fontId="38" fillId="0" borderId="41" applyNumberFormat="0" applyFill="0" applyAlignment="0" applyProtection="0"/>
    <xf numFmtId="0"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169" fontId="39" fillId="0" borderId="42" applyNumberFormat="0" applyFill="0" applyAlignment="0" applyProtection="0"/>
    <xf numFmtId="0"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0" fontId="39" fillId="0" borderId="42" applyNumberFormat="0" applyFill="0" applyAlignment="0" applyProtection="0"/>
    <xf numFmtId="0" fontId="40" fillId="0" borderId="43" applyNumberFormat="0" applyFill="0" applyAlignment="0" applyProtection="0"/>
    <xf numFmtId="169"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9"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0" fontId="49" fillId="43" borderId="38"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4"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0" fontId="52" fillId="0" borderId="44"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0" fontId="52"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5"/>
    <xf numFmtId="169" fontId="9" fillId="0" borderId="45"/>
    <xf numFmtId="168" fontId="9"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9"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9"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9"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8" fillId="0" borderId="49"/>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2" fillId="0" borderId="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8" fontId="23"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8" fontId="23"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9" fontId="23"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0" fontId="21" fillId="64" borderId="131" applyNumberFormat="0" applyAlignment="0" applyProtection="0"/>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2" fillId="69" borderId="121" applyNumberFormat="0" applyFont="0" applyBorder="0" applyProtection="0">
      <alignment horizontal="center" vertical="center"/>
    </xf>
    <xf numFmtId="0" fontId="37" fillId="0" borderId="123">
      <alignment horizontal="left" vertical="center"/>
    </xf>
    <xf numFmtId="0" fontId="37" fillId="0" borderId="123">
      <alignment horizontal="left" vertical="center"/>
    </xf>
    <xf numFmtId="168" fontId="37" fillId="0" borderId="123">
      <alignment horizontal="left" vertical="center"/>
    </xf>
    <xf numFmtId="0" fontId="45" fillId="70" borderId="122" applyFont="0" applyBorder="0">
      <alignment horizontal="center" wrapText="1"/>
    </xf>
    <xf numFmtId="3" fontId="2" fillId="71" borderId="121" applyFont="0" applyProtection="0">
      <alignment horizontal="right" vertical="center"/>
    </xf>
    <xf numFmtId="9" fontId="2" fillId="71" borderId="121" applyFont="0" applyProtection="0">
      <alignment horizontal="right" vertical="center"/>
    </xf>
    <xf numFmtId="0" fontId="2" fillId="71" borderId="122" applyNumberFormat="0" applyFont="0" applyBorder="0" applyProtection="0">
      <alignment horizontal="left" vertical="center"/>
    </xf>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8" fontId="51"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8" fontId="51"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9" fontId="51"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0" fontId="49" fillId="43" borderId="131" applyNumberFormat="0" applyAlignment="0" applyProtection="0"/>
    <xf numFmtId="3" fontId="2" fillId="72" borderId="121" applyFont="0">
      <alignment horizontal="right" vertical="center"/>
      <protection locked="0"/>
    </xf>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3" fontId="2" fillId="75" borderId="121" applyFont="0">
      <alignment horizontal="right" vertical="center"/>
      <protection locked="0"/>
    </xf>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8" fontId="68"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8" fontId="68"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9" fontId="68"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0" fontId="66" fillId="64" borderId="133" applyNumberFormat="0" applyAlignment="0" applyProtection="0"/>
    <xf numFmtId="3" fontId="2" fillId="70" borderId="121" applyFont="0">
      <alignment horizontal="right" vertical="center"/>
    </xf>
    <xf numFmtId="188" fontId="2" fillId="70" borderId="121" applyFont="0">
      <alignment horizontal="right" vertical="center"/>
    </xf>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8" fontId="77"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8" fontId="77"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9" fontId="77"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0" fontId="30" fillId="0" borderId="134" applyNumberFormat="0" applyFill="0" applyAlignment="0" applyProtection="0"/>
  </cellStyleXfs>
  <cellXfs count="728">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wrapText="1"/>
    </xf>
    <xf numFmtId="0" fontId="2" fillId="0" borderId="3" xfId="0" applyFont="1" applyBorder="1" applyAlignment="1">
      <alignment vertical="center" wrapText="1"/>
    </xf>
    <xf numFmtId="0" fontId="2" fillId="0" borderId="0" xfId="0" applyFont="1" applyAlignment="1">
      <alignment horizontal="right"/>
    </xf>
    <xf numFmtId="0" fontId="87"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7" xfId="0" applyFont="1" applyBorder="1" applyAlignment="1">
      <alignment horizontal="center" vertical="center" wrapText="1"/>
    </xf>
    <xf numFmtId="0" fontId="84" fillId="0" borderId="3" xfId="0" applyFont="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4" xfId="0" applyFont="1" applyBorder="1"/>
    <xf numFmtId="0" fontId="2" fillId="0" borderId="17" xfId="0" applyFont="1" applyBorder="1" applyAlignment="1">
      <alignment vertical="center"/>
    </xf>
    <xf numFmtId="0" fontId="2" fillId="0" borderId="8" xfId="0" applyFont="1" applyBorder="1" applyAlignment="1">
      <alignment wrapText="1"/>
    </xf>
    <xf numFmtId="0" fontId="84" fillId="0" borderId="19" xfId="0" applyFont="1" applyBorder="1"/>
    <xf numFmtId="0" fontId="85" fillId="0" borderId="0" xfId="0" applyFont="1" applyAlignment="1">
      <alignment wrapText="1"/>
    </xf>
    <xf numFmtId="0" fontId="2" fillId="0" borderId="19" xfId="0" applyFont="1" applyBorder="1"/>
    <xf numFmtId="0" fontId="2" fillId="0" borderId="19" xfId="0" applyFont="1" applyBorder="1" applyAlignment="1">
      <alignment wrapText="1"/>
    </xf>
    <xf numFmtId="0" fontId="46" fillId="0" borderId="0" xfId="11" applyFont="1" applyAlignment="1">
      <alignment horizontal="right"/>
    </xf>
    <xf numFmtId="0" fontId="45" fillId="0" borderId="15" xfId="11" applyFont="1" applyBorder="1" applyAlignment="1">
      <alignment horizontal="center" vertical="center"/>
    </xf>
    <xf numFmtId="0" fontId="45" fillId="0" borderId="16" xfId="11" applyFont="1" applyBorder="1" applyAlignment="1">
      <alignment horizontal="center" vertical="center"/>
    </xf>
    <xf numFmtId="0" fontId="2" fillId="0" borderId="0" xfId="11" applyAlignment="1">
      <alignment vertical="center"/>
    </xf>
    <xf numFmtId="0" fontId="84" fillId="0" borderId="0" xfId="0" applyFont="1" applyAlignment="1">
      <alignment vertical="center"/>
    </xf>
    <xf numFmtId="0" fontId="84" fillId="0" borderId="17"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4"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6" xfId="2" applyNumberFormat="1" applyFont="1" applyFill="1" applyBorder="1" applyAlignment="1" applyProtection="1">
      <alignment horizontal="center" vertical="center"/>
      <protection locked="0"/>
    </xf>
    <xf numFmtId="0" fontId="2" fillId="0" borderId="17"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7"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1" xfId="13" applyFont="1" applyFill="1" applyBorder="1" applyAlignment="1" applyProtection="1">
      <alignment vertical="center" wrapText="1"/>
      <protection locked="0"/>
    </xf>
    <xf numFmtId="0" fontId="45" fillId="0" borderId="0" xfId="11" applyFont="1"/>
    <xf numFmtId="0" fontId="84" fillId="0" borderId="4" xfId="0" applyFont="1" applyBorder="1" applyAlignment="1">
      <alignment horizontal="center" vertical="center" wrapText="1"/>
    </xf>
    <xf numFmtId="0" fontId="84" fillId="0" borderId="6" xfId="0" applyFont="1" applyBorder="1" applyAlignment="1">
      <alignment horizontal="center" vertical="center" wrapText="1"/>
    </xf>
    <xf numFmtId="167" fontId="85" fillId="0" borderId="0" xfId="0" applyNumberFormat="1" applyFont="1" applyAlignment="1">
      <alignment horizontal="center"/>
    </xf>
    <xf numFmtId="167" fontId="90" fillId="0" borderId="0" xfId="0" applyNumberFormat="1" applyFont="1" applyAlignment="1">
      <alignment horizontal="center"/>
    </xf>
    <xf numFmtId="167" fontId="88" fillId="0" borderId="0" xfId="0" applyNumberFormat="1" applyFont="1" applyAlignment="1">
      <alignment horizontal="center"/>
    </xf>
    <xf numFmtId="0" fontId="84" fillId="0" borderId="17" xfId="0" applyFont="1" applyBorder="1" applyAlignment="1">
      <alignment vertical="center"/>
    </xf>
    <xf numFmtId="0" fontId="2" fillId="3" borderId="20" xfId="9" applyFont="1" applyFill="1" applyBorder="1" applyAlignment="1" applyProtection="1">
      <alignment horizontal="left" vertical="center"/>
      <protection locked="0"/>
    </xf>
    <xf numFmtId="0" fontId="45" fillId="3" borderId="21" xfId="16" applyFont="1" applyFill="1" applyBorder="1" applyProtection="1">
      <protection locked="0"/>
    </xf>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164" fontId="2" fillId="3" borderId="17"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8" xfId="1" applyNumberFormat="1" applyFont="1" applyFill="1" applyBorder="1" applyAlignment="1" applyProtection="1">
      <alignment horizontal="center" vertical="center" wrapText="1"/>
      <protection locked="0"/>
    </xf>
    <xf numFmtId="0" fontId="2" fillId="3" borderId="17" xfId="5" applyFill="1" applyBorder="1" applyAlignment="1" applyProtection="1">
      <alignment horizontal="right" vertical="center"/>
      <protection locked="0"/>
    </xf>
    <xf numFmtId="0" fontId="45" fillId="3" borderId="22" xfId="16" applyFont="1" applyFill="1" applyBorder="1" applyProtection="1">
      <protection locked="0"/>
    </xf>
    <xf numFmtId="0" fontId="84" fillId="0" borderId="15" xfId="0" applyFont="1" applyBorder="1"/>
    <xf numFmtId="0" fontId="87" fillId="0" borderId="0" xfId="0" applyFont="1" applyAlignment="1">
      <alignment wrapText="1"/>
    </xf>
    <xf numFmtId="0" fontId="84" fillId="0" borderId="17" xfId="0" applyFont="1" applyBorder="1"/>
    <xf numFmtId="0" fontId="84" fillId="0" borderId="3" xfId="0" applyFont="1" applyBorder="1"/>
    <xf numFmtId="0" fontId="84" fillId="0" borderId="62" xfId="0" applyFont="1" applyBorder="1" applyAlignment="1">
      <alignment wrapText="1"/>
    </xf>
    <xf numFmtId="0" fontId="84" fillId="0" borderId="20" xfId="0" applyFont="1" applyBorder="1"/>
    <xf numFmtId="0" fontId="86" fillId="0" borderId="21" xfId="0" applyFont="1" applyBorder="1"/>
    <xf numFmtId="0" fontId="84" fillId="0" borderId="53" xfId="0" applyFont="1" applyBorder="1" applyAlignment="1">
      <alignment horizontal="center"/>
    </xf>
    <xf numFmtId="0" fontId="84" fillId="0" borderId="54" xfId="0" applyFont="1" applyBorder="1" applyAlignment="1">
      <alignment horizontal="center"/>
    </xf>
    <xf numFmtId="0" fontId="84" fillId="0" borderId="15" xfId="0" applyFont="1" applyBorder="1" applyAlignment="1">
      <alignment horizontal="center"/>
    </xf>
    <xf numFmtId="0" fontId="84" fillId="0" borderId="16" xfId="0" applyFont="1" applyBorder="1" applyAlignment="1">
      <alignment horizontal="center"/>
    </xf>
    <xf numFmtId="0" fontId="87" fillId="0" borderId="0" xfId="0" applyFont="1" applyAlignment="1">
      <alignment horizontal="center"/>
    </xf>
    <xf numFmtId="0" fontId="2" fillId="3" borderId="17"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1" fillId="3" borderId="3" xfId="11" applyFont="1" applyFill="1" applyBorder="1" applyAlignment="1">
      <alignment horizontal="left" vertical="center"/>
    </xf>
    <xf numFmtId="0" fontId="89" fillId="3" borderId="3" xfId="11" applyFont="1" applyFill="1" applyBorder="1" applyAlignment="1">
      <alignment wrapText="1"/>
    </xf>
    <xf numFmtId="0" fontId="91" fillId="3" borderId="3" xfId="11" applyFont="1" applyFill="1" applyBorder="1" applyAlignment="1">
      <alignment horizontal="left" vertical="center" wrapText="1"/>
    </xf>
    <xf numFmtId="0" fontId="91" fillId="0" borderId="3" xfId="11" applyFont="1" applyBorder="1" applyAlignment="1">
      <alignment horizontal="left" vertical="center" wrapText="1"/>
    </xf>
    <xf numFmtId="0" fontId="89" fillId="0" borderId="3" xfId="11" applyFont="1" applyBorder="1" applyAlignment="1">
      <alignment wrapText="1"/>
    </xf>
    <xf numFmtId="0" fontId="91" fillId="3" borderId="3" xfId="9" applyFont="1" applyFill="1" applyBorder="1" applyAlignment="1" applyProtection="1">
      <alignment horizontal="left" vertical="center"/>
      <protection locked="0"/>
    </xf>
    <xf numFmtId="0" fontId="89" fillId="3" borderId="3" xfId="20961" applyFont="1" applyFill="1" applyBorder="1"/>
    <xf numFmtId="193" fontId="84" fillId="0" borderId="0" xfId="0" applyNumberFormat="1" applyFont="1"/>
    <xf numFmtId="0" fontId="45" fillId="0" borderId="24" xfId="0" applyFont="1" applyBorder="1" applyAlignment="1">
      <alignment vertical="center" wrapText="1"/>
    </xf>
    <xf numFmtId="0" fontId="89"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2"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1" xfId="0" applyFont="1" applyBorder="1" applyAlignment="1">
      <alignment vertical="center" wrapText="1"/>
    </xf>
    <xf numFmtId="0" fontId="2" fillId="0" borderId="14" xfId="11" applyBorder="1" applyAlignment="1">
      <alignment vertical="center"/>
    </xf>
    <xf numFmtId="0" fontId="2" fillId="0" borderId="15" xfId="11" applyBorder="1" applyAlignment="1">
      <alignment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1" xfId="0" applyFont="1" applyFill="1" applyBorder="1" applyAlignment="1">
      <alignment wrapText="1"/>
    </xf>
    <xf numFmtId="0" fontId="84" fillId="0" borderId="14" xfId="0" applyFont="1" applyBorder="1" applyAlignment="1">
      <alignment horizontal="center" vertical="center"/>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4" xfId="0" applyFont="1" applyBorder="1" applyAlignment="1">
      <alignment horizontal="center" vertical="center" wrapText="1"/>
    </xf>
    <xf numFmtId="0" fontId="84" fillId="0" borderId="15" xfId="0" applyFont="1" applyBorder="1" applyAlignment="1">
      <alignment horizontal="left" vertical="center" wrapText="1" indent="2"/>
    </xf>
    <xf numFmtId="0" fontId="93" fillId="0" borderId="0" xfId="11" applyFont="1"/>
    <xf numFmtId="0" fontId="94"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8" xfId="1" applyNumberFormat="1" applyFont="1" applyFill="1" applyBorder="1" applyAlignment="1" applyProtection="1">
      <alignment horizontal="center" vertical="center" wrapText="1"/>
      <protection locked="0"/>
    </xf>
    <xf numFmtId="0" fontId="3" fillId="0" borderId="53" xfId="0" applyFont="1" applyBorder="1"/>
    <xf numFmtId="0" fontId="3" fillId="0" borderId="54" xfId="0" applyFont="1" applyBorder="1"/>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96" fillId="0" borderId="0" xfId="0" applyFont="1"/>
    <xf numFmtId="0" fontId="3" fillId="0" borderId="62" xfId="0" applyFont="1" applyBorder="1"/>
    <xf numFmtId="0" fontId="3" fillId="0" borderId="15" xfId="0" applyFont="1" applyBorder="1" applyAlignment="1">
      <alignment wrapText="1"/>
    </xf>
    <xf numFmtId="0" fontId="3" fillId="0" borderId="25" xfId="0" applyFont="1" applyBorder="1" applyAlignment="1">
      <alignment wrapText="1"/>
    </xf>
    <xf numFmtId="0" fontId="3" fillId="0" borderId="16" xfId="0" applyFont="1" applyBorder="1" applyAlignment="1">
      <alignment wrapText="1"/>
    </xf>
    <xf numFmtId="0" fontId="3" fillId="0" borderId="3" xfId="0" applyFont="1" applyBorder="1" applyAlignment="1">
      <alignment horizontal="center" vertical="center" wrapText="1"/>
    </xf>
    <xf numFmtId="193" fontId="3" fillId="36" borderId="21" xfId="0" applyNumberFormat="1" applyFont="1" applyFill="1" applyBorder="1"/>
    <xf numFmtId="9" fontId="3" fillId="36" borderId="22" xfId="20962" applyFont="1" applyFill="1" applyBorder="1"/>
    <xf numFmtId="0" fontId="86" fillId="0" borderId="0" xfId="0" applyFont="1" applyAlignment="1">
      <alignment horizontal="center" wrapText="1"/>
    </xf>
    <xf numFmtId="0" fontId="84" fillId="0" borderId="67" xfId="0" applyFont="1" applyBorder="1" applyAlignment="1">
      <alignment vertical="center" wrapText="1"/>
    </xf>
    <xf numFmtId="193" fontId="86" fillId="36" borderId="21"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5" xfId="0" applyFont="1" applyFill="1" applyBorder="1" applyAlignment="1">
      <alignment wrapText="1"/>
    </xf>
    <xf numFmtId="0" fontId="95" fillId="0" borderId="0" xfId="0" applyFont="1" applyAlignment="1">
      <alignment wrapText="1"/>
    </xf>
    <xf numFmtId="0" fontId="2" fillId="0" borderId="0" xfId="0" applyFont="1" applyAlignment="1">
      <alignment wrapText="1"/>
    </xf>
    <xf numFmtId="0" fontId="98" fillId="3" borderId="77" xfId="0" applyFont="1" applyFill="1" applyBorder="1" applyAlignment="1">
      <alignment horizontal="left"/>
    </xf>
    <xf numFmtId="0" fontId="98" fillId="3" borderId="78" xfId="0" applyFont="1" applyFill="1" applyBorder="1" applyAlignment="1">
      <alignment horizontal="left"/>
    </xf>
    <xf numFmtId="0" fontId="4" fillId="3" borderId="81" xfId="0" applyFont="1" applyFill="1" applyBorder="1" applyAlignment="1">
      <alignment vertical="center"/>
    </xf>
    <xf numFmtId="0" fontId="3" fillId="3" borderId="82" xfId="0" applyFont="1" applyFill="1" applyBorder="1" applyAlignment="1">
      <alignment vertical="center"/>
    </xf>
    <xf numFmtId="0" fontId="3" fillId="3" borderId="83" xfId="0" applyFont="1" applyFill="1" applyBorder="1" applyAlignment="1">
      <alignment vertical="center"/>
    </xf>
    <xf numFmtId="0" fontId="3" fillId="0" borderId="66" xfId="0" applyFont="1" applyBorder="1" applyAlignment="1">
      <alignment horizontal="center" vertical="center"/>
    </xf>
    <xf numFmtId="0" fontId="3" fillId="0" borderId="7" xfId="0" applyFont="1" applyBorder="1" applyAlignment="1">
      <alignment vertical="center"/>
    </xf>
    <xf numFmtId="0" fontId="3" fillId="0" borderId="17" xfId="0" applyFont="1" applyBorder="1" applyAlignment="1">
      <alignment horizontal="center" vertical="center"/>
    </xf>
    <xf numFmtId="0" fontId="3" fillId="0" borderId="79" xfId="0" applyFont="1" applyBorder="1" applyAlignment="1">
      <alignment vertical="center"/>
    </xf>
    <xf numFmtId="0" fontId="4" fillId="0" borderId="79" xfId="0" applyFont="1" applyBorder="1" applyAlignment="1">
      <alignment vertical="center"/>
    </xf>
    <xf numFmtId="0" fontId="3" fillId="0" borderId="20" xfId="0" applyFont="1" applyBorder="1" applyAlignment="1">
      <alignment horizontal="center" vertical="center"/>
    </xf>
    <xf numFmtId="0" fontId="4" fillId="0" borderId="21" xfId="0" applyFont="1" applyBorder="1" applyAlignment="1">
      <alignment vertical="center"/>
    </xf>
    <xf numFmtId="0" fontId="3" fillId="3" borderId="62" xfId="0" applyFont="1" applyFill="1" applyBorder="1" applyAlignment="1">
      <alignment horizontal="center" vertical="center"/>
    </xf>
    <xf numFmtId="0" fontId="3" fillId="3" borderId="0" xfId="0" applyFont="1" applyFill="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85" xfId="0" applyFont="1" applyBorder="1" applyAlignment="1">
      <alignment horizontal="center" vertical="center"/>
    </xf>
    <xf numFmtId="0" fontId="3" fillId="0" borderId="86" xfId="0" applyFont="1" applyBorder="1" applyAlignment="1">
      <alignment vertical="center"/>
    </xf>
    <xf numFmtId="169" fontId="9" fillId="37" borderId="23" xfId="20" applyBorder="1"/>
    <xf numFmtId="169" fontId="9" fillId="37" borderId="87" xfId="20" applyBorder="1"/>
    <xf numFmtId="169" fontId="9" fillId="37" borderId="24" xfId="20" applyBorder="1"/>
    <xf numFmtId="0" fontId="3" fillId="0" borderId="88" xfId="0" applyFont="1" applyBorder="1" applyAlignment="1">
      <alignment horizontal="center" vertical="center"/>
    </xf>
    <xf numFmtId="0" fontId="3" fillId="0" borderId="89" xfId="0" applyFont="1" applyBorder="1" applyAlignment="1">
      <alignment vertical="center"/>
    </xf>
    <xf numFmtId="0" fontId="4" fillId="0" borderId="0" xfId="0" applyFont="1" applyAlignment="1">
      <alignment horizontal="center"/>
    </xf>
    <xf numFmtId="0" fontId="86" fillId="0" borderId="79" xfId="0" applyFont="1" applyBorder="1" applyAlignment="1">
      <alignment horizontal="center" vertical="center" wrapText="1"/>
    </xf>
    <xf numFmtId="0" fontId="86" fillId="0" borderId="80" xfId="0" applyFont="1" applyBorder="1" applyAlignment="1">
      <alignment horizontal="center" vertical="center" wrapText="1"/>
    </xf>
    <xf numFmtId="0" fontId="4" fillId="36" borderId="15" xfId="0" applyFont="1" applyFill="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left" vertical="center" wrapText="1"/>
    </xf>
    <xf numFmtId="0" fontId="4" fillId="36" borderId="80" xfId="0" applyFont="1" applyFill="1" applyBorder="1" applyAlignment="1">
      <alignment horizontal="left" vertical="center" wrapText="1"/>
    </xf>
    <xf numFmtId="0" fontId="3" fillId="0" borderId="17" xfId="0" applyFont="1" applyBorder="1" applyAlignment="1">
      <alignment horizontal="right" vertical="center" wrapText="1"/>
    </xf>
    <xf numFmtId="0" fontId="99" fillId="0" borderId="17" xfId="0" applyFont="1" applyBorder="1" applyAlignment="1">
      <alignment horizontal="right" vertical="center" wrapText="1"/>
    </xf>
    <xf numFmtId="0" fontId="4" fillId="0" borderId="17"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99" fillId="0" borderId="0" xfId="0" applyFont="1" applyAlignment="1">
      <alignment horizontal="left" vertical="center"/>
    </xf>
    <xf numFmtId="49" fontId="100" fillId="0" borderId="20" xfId="5" applyNumberFormat="1" applyFont="1" applyBorder="1" applyAlignment="1" applyProtection="1">
      <alignment horizontal="left" vertical="center"/>
      <protection locked="0"/>
    </xf>
    <xf numFmtId="0" fontId="101" fillId="0" borderId="21" xfId="9" applyFont="1" applyBorder="1" applyAlignment="1" applyProtection="1">
      <alignment horizontal="left" vertical="center" wrapText="1"/>
      <protection locked="0"/>
    </xf>
    <xf numFmtId="0" fontId="84" fillId="0" borderId="79" xfId="0" applyFont="1" applyBorder="1" applyAlignment="1">
      <alignment vertical="center" wrapText="1"/>
    </xf>
    <xf numFmtId="14" fontId="2" fillId="3" borderId="79" xfId="8" quotePrefix="1" applyNumberFormat="1" applyFont="1" applyFill="1" applyBorder="1" applyAlignment="1" applyProtection="1">
      <alignment horizontal="left"/>
      <protection locked="0"/>
    </xf>
    <xf numFmtId="0" fontId="6" fillId="0" borderId="79" xfId="17" applyFill="1" applyBorder="1" applyAlignment="1" applyProtection="1"/>
    <xf numFmtId="49" fontId="84" fillId="0" borderId="79"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4" xfId="20964" applyFont="1" applyFill="1" applyBorder="1">
      <alignment vertical="center"/>
    </xf>
    <xf numFmtId="0" fontId="45" fillId="76" borderId="95" xfId="20964" applyFont="1" applyFill="1" applyBorder="1">
      <alignment vertical="center"/>
    </xf>
    <xf numFmtId="0" fontId="45" fillId="76" borderId="92" xfId="20964" applyFont="1" applyFill="1" applyBorder="1">
      <alignment vertical="center"/>
    </xf>
    <xf numFmtId="0" fontId="104" fillId="70" borderId="91" xfId="20964" applyFont="1" applyFill="1" applyBorder="1" applyAlignment="1">
      <alignment horizontal="center" vertical="center"/>
    </xf>
    <xf numFmtId="0" fontId="104" fillId="70" borderId="92" xfId="20964" applyFont="1" applyFill="1" applyBorder="1" applyAlignment="1">
      <alignment horizontal="left" vertical="center" wrapText="1"/>
    </xf>
    <xf numFmtId="0" fontId="103" fillId="77" borderId="93" xfId="20964" applyFont="1" applyFill="1" applyBorder="1" applyAlignment="1">
      <alignment horizontal="center" vertical="center"/>
    </xf>
    <xf numFmtId="0" fontId="103" fillId="77" borderId="95" xfId="20964" applyFont="1" applyFill="1" applyBorder="1" applyAlignment="1">
      <alignment vertical="top" wrapText="1"/>
    </xf>
    <xf numFmtId="0" fontId="105" fillId="70" borderId="91" xfId="20964" applyFont="1" applyFill="1" applyBorder="1" applyAlignment="1">
      <alignment horizontal="center" vertical="center"/>
    </xf>
    <xf numFmtId="0" fontId="104" fillId="70" borderId="95" xfId="20964" applyFont="1" applyFill="1" applyBorder="1" applyAlignment="1">
      <alignment vertical="center" wrapText="1"/>
    </xf>
    <xf numFmtId="0" fontId="104" fillId="70" borderId="92" xfId="20964" applyFont="1" applyFill="1" applyBorder="1" applyAlignment="1">
      <alignment horizontal="left" vertical="center"/>
    </xf>
    <xf numFmtId="0" fontId="105" fillId="3" borderId="91" xfId="20964" applyFont="1" applyFill="1" applyBorder="1" applyAlignment="1">
      <alignment horizontal="center" vertical="center"/>
    </xf>
    <xf numFmtId="0" fontId="104" fillId="3" borderId="92" xfId="20964" applyFont="1" applyFill="1" applyBorder="1" applyAlignment="1">
      <alignment horizontal="left" vertical="center"/>
    </xf>
    <xf numFmtId="0" fontId="105" fillId="0" borderId="91" xfId="20964" applyFont="1" applyBorder="1" applyAlignment="1">
      <alignment horizontal="center" vertical="center"/>
    </xf>
    <xf numFmtId="0" fontId="104" fillId="0" borderId="92" xfId="20964" applyFont="1" applyBorder="1" applyAlignment="1">
      <alignment horizontal="left" vertical="center"/>
    </xf>
    <xf numFmtId="0" fontId="106" fillId="77" borderId="93" xfId="20964" applyFont="1" applyFill="1" applyBorder="1" applyAlignment="1">
      <alignment horizontal="center" vertical="center"/>
    </xf>
    <xf numFmtId="0" fontId="103" fillId="77" borderId="95" xfId="20964" applyFont="1" applyFill="1" applyBorder="1">
      <alignment vertical="center"/>
    </xf>
    <xf numFmtId="0" fontId="103" fillId="76" borderId="94" xfId="20964" applyFont="1" applyFill="1" applyBorder="1">
      <alignment vertical="center"/>
    </xf>
    <xf numFmtId="0" fontId="103" fillId="76" borderId="95" xfId="20964" applyFont="1" applyFill="1" applyBorder="1">
      <alignment vertical="center"/>
    </xf>
    <xf numFmtId="0" fontId="108" fillId="3" borderId="91" xfId="20964" applyFont="1" applyFill="1" applyBorder="1" applyAlignment="1">
      <alignment horizontal="center" vertical="center"/>
    </xf>
    <xf numFmtId="0" fontId="109" fillId="77" borderId="93" xfId="20964" applyFont="1" applyFill="1" applyBorder="1" applyAlignment="1">
      <alignment horizontal="center" vertical="center"/>
    </xf>
    <xf numFmtId="0" fontId="45" fillId="77" borderId="95" xfId="20964" applyFont="1" applyFill="1" applyBorder="1">
      <alignment vertical="center"/>
    </xf>
    <xf numFmtId="0" fontId="108" fillId="70" borderId="91" xfId="20964" applyFont="1" applyFill="1" applyBorder="1" applyAlignment="1">
      <alignment horizontal="center" vertical="center"/>
    </xf>
    <xf numFmtId="0" fontId="109" fillId="3" borderId="93" xfId="20964" applyFont="1" applyFill="1" applyBorder="1" applyAlignment="1">
      <alignment horizontal="center" vertical="center"/>
    </xf>
    <xf numFmtId="0" fontId="45" fillId="3" borderId="95" xfId="20964" applyFont="1" applyFill="1" applyBorder="1">
      <alignment vertical="center"/>
    </xf>
    <xf numFmtId="0" fontId="105" fillId="70" borderId="93" xfId="20964" applyFont="1" applyFill="1" applyBorder="1" applyAlignment="1">
      <alignment horizontal="center" vertical="center"/>
    </xf>
    <xf numFmtId="0" fontId="19" fillId="70" borderId="93" xfId="20964" applyFont="1" applyFill="1" applyBorder="1" applyAlignment="1">
      <alignment horizontal="center" vertical="center"/>
    </xf>
    <xf numFmtId="0" fontId="99" fillId="0" borderId="93" xfId="0" applyFont="1" applyBorder="1" applyAlignment="1">
      <alignment horizontal="left" vertical="center" wrapText="1"/>
    </xf>
    <xf numFmtId="10" fontId="4" fillId="36" borderId="93" xfId="0" applyNumberFormat="1" applyFont="1" applyFill="1" applyBorder="1" applyAlignment="1">
      <alignment horizontal="center" vertical="center" wrapText="1"/>
    </xf>
    <xf numFmtId="0" fontId="4" fillId="36" borderId="93" xfId="0" applyFont="1" applyFill="1" applyBorder="1" applyAlignment="1">
      <alignment horizontal="left" vertical="center" wrapText="1"/>
    </xf>
    <xf numFmtId="0" fontId="3" fillId="0" borderId="93" xfId="0" applyFont="1" applyBorder="1" applyAlignment="1">
      <alignment horizontal="left" vertical="center" wrapText="1"/>
    </xf>
    <xf numFmtId="0" fontId="4" fillId="36" borderId="81" xfId="0" applyFont="1" applyFill="1" applyBorder="1" applyAlignment="1">
      <alignment vertical="center" wrapText="1"/>
    </xf>
    <xf numFmtId="0" fontId="4" fillId="36" borderId="92" xfId="0" applyFont="1" applyFill="1" applyBorder="1" applyAlignment="1">
      <alignment vertical="center" wrapText="1"/>
    </xf>
    <xf numFmtId="0" fontId="4" fillId="36" borderId="68" xfId="0" applyFont="1" applyFill="1" applyBorder="1" applyAlignment="1">
      <alignment vertical="center" wrapText="1"/>
    </xf>
    <xf numFmtId="0" fontId="4" fillId="36" borderId="28" xfId="0" applyFont="1" applyFill="1" applyBorder="1" applyAlignment="1">
      <alignment vertical="center" wrapText="1"/>
    </xf>
    <xf numFmtId="0" fontId="84" fillId="0" borderId="93" xfId="0" applyFont="1" applyBorder="1"/>
    <xf numFmtId="0" fontId="6" fillId="0" borderId="93" xfId="17" applyFill="1" applyBorder="1" applyAlignment="1" applyProtection="1">
      <alignment horizontal="left" vertical="center"/>
    </xf>
    <xf numFmtId="0" fontId="6" fillId="0" borderId="93" xfId="17" applyBorder="1" applyAlignment="1" applyProtection="1"/>
    <xf numFmtId="0" fontId="6" fillId="0" borderId="93" xfId="17" applyFill="1" applyBorder="1" applyAlignment="1" applyProtection="1">
      <alignment horizontal="left" vertical="center" wrapText="1"/>
    </xf>
    <xf numFmtId="0" fontId="6" fillId="0" borderId="93" xfId="17" applyFill="1" applyBorder="1" applyAlignment="1" applyProtection="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0" fontId="2" fillId="0" borderId="3" xfId="0" applyFont="1" applyBorder="1" applyAlignment="1">
      <alignment wrapText="1"/>
    </xf>
    <xf numFmtId="0" fontId="84" fillId="0" borderId="18" xfId="0" applyFont="1" applyBorder="1"/>
    <xf numFmtId="0" fontId="45" fillId="0" borderId="18" xfId="0" applyFont="1" applyBorder="1" applyAlignment="1">
      <alignment horizontal="center" vertical="center" wrapText="1"/>
    </xf>
    <xf numFmtId="0" fontId="2" fillId="0" borderId="15" xfId="0" applyFont="1" applyBorder="1" applyAlignment="1">
      <alignment horizontal="left" vertical="center" wrapText="1" indent="1"/>
    </xf>
    <xf numFmtId="0" fontId="2" fillId="0" borderId="16" xfId="0" applyFont="1" applyBorder="1" applyAlignment="1">
      <alignment horizontal="left" vertical="center" wrapText="1" indent="1"/>
    </xf>
    <xf numFmtId="14" fontId="2" fillId="0" borderId="0" xfId="0" applyNumberFormat="1" applyFont="1"/>
    <xf numFmtId="169" fontId="2" fillId="37" borderId="0" xfId="20" applyFont="1"/>
    <xf numFmtId="169" fontId="2" fillId="37" borderId="90" xfId="20" applyFont="1" applyBorder="1"/>
    <xf numFmtId="0" fontId="2" fillId="2" borderId="17" xfId="0" applyFont="1" applyFill="1" applyBorder="1" applyAlignment="1">
      <alignment horizontal="right" vertical="center"/>
    </xf>
    <xf numFmtId="0" fontId="45" fillId="0" borderId="17" xfId="0" applyFont="1" applyBorder="1" applyAlignment="1">
      <alignment horizontal="center" vertical="center" wrapText="1"/>
    </xf>
    <xf numFmtId="0" fontId="2" fillId="2" borderId="20" xfId="0" applyFont="1" applyFill="1" applyBorder="1" applyAlignment="1">
      <alignment horizontal="right" vertical="center"/>
    </xf>
    <xf numFmtId="0" fontId="4" fillId="0" borderId="0" xfId="0" applyFont="1" applyAlignment="1">
      <alignment horizontal="center" wrapText="1"/>
    </xf>
    <xf numFmtId="0" fontId="3" fillId="3" borderId="53" xfId="0" applyFont="1" applyFill="1" applyBorder="1"/>
    <xf numFmtId="0" fontId="3" fillId="3" borderId="96" xfId="0" applyFont="1" applyFill="1" applyBorder="1" applyAlignment="1">
      <alignment wrapText="1"/>
    </xf>
    <xf numFmtId="0" fontId="3" fillId="3" borderId="97" xfId="0" applyFont="1" applyFill="1" applyBorder="1"/>
    <xf numFmtId="0" fontId="4" fillId="3" borderId="74" xfId="0" applyFont="1" applyFill="1" applyBorder="1" applyAlignment="1">
      <alignment horizontal="center" wrapText="1"/>
    </xf>
    <xf numFmtId="0" fontId="3" fillId="0" borderId="93" xfId="0" applyFont="1" applyBorder="1" applyAlignment="1">
      <alignment horizontal="center"/>
    </xf>
    <xf numFmtId="0" fontId="3" fillId="3" borderId="62"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0" xfId="0" applyFont="1" applyFill="1" applyBorder="1" applyAlignment="1">
      <alignment horizontal="center" vertical="center" wrapText="1"/>
    </xf>
    <xf numFmtId="0" fontId="3" fillId="0" borderId="17" xfId="0" applyFont="1" applyBorder="1"/>
    <xf numFmtId="0" fontId="3" fillId="0" borderId="93" xfId="0" applyFont="1" applyBorder="1" applyAlignment="1">
      <alignment wrapText="1"/>
    </xf>
    <xf numFmtId="164" fontId="3" fillId="0" borderId="80" xfId="7" applyNumberFormat="1" applyFont="1" applyBorder="1"/>
    <xf numFmtId="0" fontId="98" fillId="0" borderId="93" xfId="0" applyFont="1" applyBorder="1" applyAlignment="1">
      <alignment horizontal="left" wrapText="1" indent="2"/>
    </xf>
    <xf numFmtId="0" fontId="4" fillId="0" borderId="17" xfId="0" applyFont="1" applyBorder="1"/>
    <xf numFmtId="0" fontId="4" fillId="0" borderId="93" xfId="0" applyFont="1" applyBorder="1" applyAlignment="1">
      <alignment wrapText="1"/>
    </xf>
    <xf numFmtId="164" fontId="4" fillId="0" borderId="80" xfId="7" applyNumberFormat="1" applyFont="1" applyBorder="1"/>
    <xf numFmtId="0" fontId="110" fillId="3" borderId="62" xfId="0" applyFont="1" applyFill="1" applyBorder="1" applyAlignment="1">
      <alignment horizontal="left"/>
    </xf>
    <xf numFmtId="0" fontId="110"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0" fontId="98" fillId="0" borderId="93" xfId="0" applyFont="1" applyBorder="1" applyAlignment="1">
      <alignment horizontal="left" wrapText="1" indent="4"/>
    </xf>
    <xf numFmtId="0" fontId="3" fillId="3" borderId="0" xfId="0" applyFont="1" applyFill="1" applyAlignment="1">
      <alignment wrapText="1"/>
    </xf>
    <xf numFmtId="0" fontId="4" fillId="0" borderId="20" xfId="0" applyFont="1" applyBorder="1"/>
    <xf numFmtId="0" fontId="4" fillId="0" borderId="21" xfId="0" applyFont="1" applyBorder="1" applyAlignment="1">
      <alignment wrapText="1"/>
    </xf>
    <xf numFmtId="0" fontId="2" fillId="2" borderId="85" xfId="0" applyFont="1" applyFill="1" applyBorder="1" applyAlignment="1">
      <alignment horizontal="right" vertical="center"/>
    </xf>
    <xf numFmtId="0" fontId="2" fillId="0" borderId="91" xfId="0" applyFont="1" applyBorder="1" applyAlignment="1">
      <alignment vertical="center" wrapText="1"/>
    </xf>
    <xf numFmtId="0" fontId="111" fillId="0" borderId="0" xfId="11" applyFont="1"/>
    <xf numFmtId="0" fontId="113" fillId="0" borderId="0" xfId="11" applyFont="1"/>
    <xf numFmtId="0" fontId="112" fillId="0" borderId="0" xfId="0" applyFont="1"/>
    <xf numFmtId="0" fontId="114" fillId="0" borderId="67" xfId="0" applyFont="1" applyBorder="1" applyAlignment="1">
      <alignment horizontal="left" vertical="center" wrapText="1"/>
    </xf>
    <xf numFmtId="0" fontId="6" fillId="0" borderId="108" xfId="17" applyBorder="1" applyAlignment="1" applyProtection="1"/>
    <xf numFmtId="0" fontId="112" fillId="0" borderId="0" xfId="0" applyFont="1" applyAlignment="1">
      <alignment horizontal="left" vertical="top" wrapText="1"/>
    </xf>
    <xf numFmtId="0" fontId="110" fillId="0" borderId="108" xfId="0" applyFont="1" applyBorder="1" applyAlignment="1">
      <alignment horizontal="center" vertical="center"/>
    </xf>
    <xf numFmtId="0" fontId="0" fillId="0" borderId="108" xfId="0" applyBorder="1" applyAlignment="1">
      <alignment horizontal="center"/>
    </xf>
    <xf numFmtId="0" fontId="123" fillId="3" borderId="108" xfId="20966" applyFont="1" applyFill="1" applyBorder="1" applyAlignment="1">
      <alignment horizontal="left" vertical="center" wrapText="1"/>
    </xf>
    <xf numFmtId="0" fontId="124" fillId="0" borderId="108" xfId="20966" applyFont="1" applyBorder="1" applyAlignment="1">
      <alignment horizontal="left" vertical="center" wrapText="1" indent="1"/>
    </xf>
    <xf numFmtId="0" fontId="125" fillId="3" borderId="118" xfId="0" applyFont="1" applyFill="1" applyBorder="1" applyAlignment="1">
      <alignment horizontal="left" vertical="center" wrapText="1"/>
    </xf>
    <xf numFmtId="0" fontId="124" fillId="3" borderId="108" xfId="20966" applyFont="1" applyFill="1" applyBorder="1" applyAlignment="1">
      <alignment horizontal="left" vertical="center" wrapText="1" indent="1"/>
    </xf>
    <xf numFmtId="0" fontId="123" fillId="0" borderId="118" xfId="0" applyFont="1" applyBorder="1" applyAlignment="1">
      <alignment horizontal="left" vertical="center" wrapText="1"/>
    </xf>
    <xf numFmtId="0" fontId="125" fillId="0" borderId="118" xfId="0" applyFont="1" applyBorder="1" applyAlignment="1">
      <alignment horizontal="left" vertical="center" wrapText="1"/>
    </xf>
    <xf numFmtId="0" fontId="125" fillId="0" borderId="118" xfId="0" applyFont="1" applyBorder="1" applyAlignment="1">
      <alignment vertical="center" wrapText="1"/>
    </xf>
    <xf numFmtId="0" fontId="126" fillId="0" borderId="118" xfId="0" applyFont="1" applyBorder="1" applyAlignment="1">
      <alignment horizontal="left" vertical="center" wrapText="1" indent="1"/>
    </xf>
    <xf numFmtId="0" fontId="126" fillId="3" borderId="118" xfId="0" applyFont="1" applyFill="1" applyBorder="1" applyAlignment="1">
      <alignment horizontal="left" vertical="center" wrapText="1" indent="1"/>
    </xf>
    <xf numFmtId="0" fontId="125" fillId="3" borderId="119" xfId="0" applyFont="1" applyFill="1" applyBorder="1" applyAlignment="1">
      <alignment horizontal="left" vertical="center" wrapText="1"/>
    </xf>
    <xf numFmtId="0" fontId="126" fillId="0" borderId="108" xfId="20966" applyFont="1" applyBorder="1" applyAlignment="1">
      <alignment horizontal="left" vertical="center" wrapText="1" indent="1"/>
    </xf>
    <xf numFmtId="0" fontId="125" fillId="0" borderId="108" xfId="0" applyFont="1" applyBorder="1" applyAlignment="1">
      <alignment horizontal="left" vertical="center" wrapText="1"/>
    </xf>
    <xf numFmtId="0" fontId="127" fillId="0" borderId="108" xfId="20966" applyFont="1" applyBorder="1" applyAlignment="1">
      <alignment horizontal="center" vertical="center" wrapText="1"/>
    </xf>
    <xf numFmtId="0" fontId="125" fillId="3" borderId="120" xfId="0" applyFont="1" applyFill="1" applyBorder="1" applyAlignment="1">
      <alignment horizontal="left" vertical="center" wrapText="1"/>
    </xf>
    <xf numFmtId="0" fontId="0" fillId="0" borderId="121" xfId="0" applyBorder="1" applyAlignment="1">
      <alignment horizontal="center"/>
    </xf>
    <xf numFmtId="0" fontId="124" fillId="3" borderId="121" xfId="20966" applyFont="1" applyFill="1" applyBorder="1" applyAlignment="1">
      <alignment horizontal="left" vertical="center" wrapText="1" indent="1"/>
    </xf>
    <xf numFmtId="0" fontId="124" fillId="3" borderId="118" xfId="0" applyFont="1" applyFill="1" applyBorder="1" applyAlignment="1">
      <alignment horizontal="left" vertical="center" wrapText="1" indent="1"/>
    </xf>
    <xf numFmtId="0" fontId="124" fillId="0" borderId="121" xfId="20966" applyFont="1" applyBorder="1" applyAlignment="1">
      <alignment horizontal="left" vertical="center" wrapText="1" indent="1"/>
    </xf>
    <xf numFmtId="0" fontId="124" fillId="0" borderId="118" xfId="0" applyFont="1" applyBorder="1" applyAlignment="1">
      <alignment horizontal="left" vertical="center" wrapText="1" indent="1"/>
    </xf>
    <xf numFmtId="0" fontId="124" fillId="0" borderId="119" xfId="0" applyFont="1" applyBorder="1" applyAlignment="1">
      <alignment horizontal="left" vertical="center" wrapText="1" indent="1"/>
    </xf>
    <xf numFmtId="0" fontId="125" fillId="0" borderId="121" xfId="20966" applyFont="1" applyBorder="1" applyAlignment="1">
      <alignment horizontal="left" vertical="center" wrapText="1"/>
    </xf>
    <xf numFmtId="0" fontId="125" fillId="0" borderId="121" xfId="0" applyFont="1" applyBorder="1" applyAlignment="1">
      <alignment vertical="center" wrapText="1"/>
    </xf>
    <xf numFmtId="0" fontId="127" fillId="0" borderId="121" xfId="20966" applyFont="1" applyBorder="1" applyAlignment="1">
      <alignment horizontal="center" vertical="center" wrapText="1"/>
    </xf>
    <xf numFmtId="0" fontId="125" fillId="3" borderId="121" xfId="20966" applyFont="1" applyFill="1" applyBorder="1" applyAlignment="1">
      <alignment horizontal="left" vertical="center" wrapText="1"/>
    </xf>
    <xf numFmtId="0" fontId="128" fillId="0" borderId="0" xfId="0" applyFont="1" applyAlignment="1">
      <alignment horizontal="justify"/>
    </xf>
    <xf numFmtId="0" fontId="125" fillId="0" borderId="121"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1" xfId="0" applyFont="1" applyBorder="1" applyAlignment="1">
      <alignment horizontal="center" vertical="center" wrapText="1"/>
    </xf>
    <xf numFmtId="0" fontId="0" fillId="0" borderId="121" xfId="0" applyBorder="1" applyAlignment="1">
      <alignment horizontal="center" vertical="center"/>
    </xf>
    <xf numFmtId="0" fontId="125" fillId="0" borderId="126" xfId="0" applyFont="1" applyBorder="1" applyAlignment="1">
      <alignment horizontal="justify" vertical="center" wrapText="1"/>
    </xf>
    <xf numFmtId="0" fontId="125" fillId="0" borderId="118" xfId="0" applyFont="1" applyBorder="1" applyAlignment="1">
      <alignment horizontal="justify" vertical="center" wrapText="1"/>
    </xf>
    <xf numFmtId="0" fontId="123" fillId="0" borderId="118" xfId="0" applyFont="1" applyBorder="1" applyAlignment="1">
      <alignment horizontal="justify" vertical="center" wrapText="1"/>
    </xf>
    <xf numFmtId="0" fontId="125" fillId="3" borderId="118" xfId="0" applyFont="1" applyFill="1" applyBorder="1" applyAlignment="1">
      <alignment horizontal="justify" vertical="center" wrapText="1"/>
    </xf>
    <xf numFmtId="0" fontId="125" fillId="0" borderId="119" xfId="0" applyFont="1" applyBorder="1" applyAlignment="1">
      <alignment horizontal="justify" vertical="center" wrapText="1"/>
    </xf>
    <xf numFmtId="0" fontId="125" fillId="0" borderId="120" xfId="0" applyFont="1" applyBorder="1" applyAlignment="1">
      <alignment horizontal="justify" vertical="center" wrapText="1"/>
    </xf>
    <xf numFmtId="0" fontId="123" fillId="0" borderId="118" xfId="0" applyFont="1" applyBorder="1" applyAlignment="1">
      <alignment vertical="center" wrapText="1"/>
    </xf>
    <xf numFmtId="0" fontId="124" fillId="0" borderId="118" xfId="0" applyFont="1" applyBorder="1" applyAlignment="1">
      <alignment horizontal="left" vertical="center" wrapText="1"/>
    </xf>
    <xf numFmtId="0" fontId="125" fillId="0" borderId="127" xfId="0" applyFont="1" applyBorder="1" applyAlignment="1">
      <alignment vertical="center" wrapText="1"/>
    </xf>
    <xf numFmtId="0" fontId="125" fillId="3" borderId="118" xfId="0" applyFont="1" applyFill="1" applyBorder="1" applyAlignment="1">
      <alignment vertical="center" wrapText="1"/>
    </xf>
    <xf numFmtId="0" fontId="103" fillId="0" borderId="124" xfId="0" applyFont="1" applyBorder="1" applyAlignment="1">
      <alignment vertical="center" wrapText="1"/>
    </xf>
    <xf numFmtId="0" fontId="2" fillId="0" borderId="124" xfId="0" applyFont="1" applyBorder="1" applyAlignment="1">
      <alignment horizontal="left" vertical="center" wrapText="1" indent="4"/>
    </xf>
    <xf numFmtId="0" fontId="45" fillId="0" borderId="124" xfId="0" applyFont="1" applyBorder="1" applyAlignment="1">
      <alignment vertical="center" wrapText="1"/>
    </xf>
    <xf numFmtId="0" fontId="2" fillId="0" borderId="121" xfId="0" applyFont="1" applyBorder="1" applyAlignment="1" applyProtection="1">
      <alignment horizontal="left" vertical="center" indent="11"/>
      <protection locked="0"/>
    </xf>
    <xf numFmtId="0" fontId="46" fillId="0" borderId="121" xfId="0" applyFont="1" applyBorder="1" applyAlignment="1" applyProtection="1">
      <alignment horizontal="left" vertical="center" indent="17"/>
      <protection locked="0"/>
    </xf>
    <xf numFmtId="0" fontId="110" fillId="0" borderId="121" xfId="0" applyFont="1" applyBorder="1" applyAlignment="1">
      <alignment vertical="center"/>
    </xf>
    <xf numFmtId="0" fontId="94" fillId="0" borderId="121" xfId="0" applyFont="1" applyBorder="1" applyAlignment="1">
      <alignment vertical="center" wrapText="1"/>
    </xf>
    <xf numFmtId="0" fontId="95" fillId="0" borderId="124" xfId="0" applyFont="1" applyBorder="1" applyAlignment="1">
      <alignment horizontal="left" vertical="center" wrapText="1"/>
    </xf>
    <xf numFmtId="0" fontId="2" fillId="0" borderId="124" xfId="0" applyFont="1" applyBorder="1" applyAlignment="1">
      <alignment horizontal="left" vertical="center" wrapText="1"/>
    </xf>
    <xf numFmtId="193" fontId="93" fillId="0" borderId="0" xfId="0" applyNumberFormat="1" applyFont="1" applyAlignment="1">
      <alignment horizontal="right"/>
    </xf>
    <xf numFmtId="0" fontId="124" fillId="3" borderId="119" xfId="0" applyFont="1" applyFill="1" applyBorder="1" applyAlignment="1">
      <alignment horizontal="left" vertical="center" wrapText="1" indent="1"/>
    </xf>
    <xf numFmtId="0" fontId="124" fillId="3" borderId="121" xfId="0" applyFont="1" applyFill="1" applyBorder="1" applyAlignment="1">
      <alignment horizontal="left" vertical="center" wrapText="1" indent="1"/>
    </xf>
    <xf numFmtId="0" fontId="84" fillId="0" borderId="121" xfId="0" applyFont="1" applyBorder="1"/>
    <xf numFmtId="0" fontId="124" fillId="0" borderId="121" xfId="0" applyFont="1" applyBorder="1" applyAlignment="1">
      <alignment horizontal="left" vertical="center" wrapText="1" indent="1"/>
    </xf>
    <xf numFmtId="0" fontId="125" fillId="3" borderId="121" xfId="0" applyFont="1" applyFill="1" applyBorder="1" applyAlignment="1">
      <alignment horizontal="left" vertical="center" wrapText="1"/>
    </xf>
    <xf numFmtId="0" fontId="126" fillId="3" borderId="121" xfId="0" applyFont="1" applyFill="1" applyBorder="1" applyAlignment="1">
      <alignment horizontal="left" vertical="center" wrapText="1" indent="1"/>
    </xf>
    <xf numFmtId="0" fontId="128" fillId="0" borderId="121" xfId="0" applyFont="1" applyBorder="1" applyAlignment="1">
      <alignment horizontal="justify"/>
    </xf>
    <xf numFmtId="0" fontId="115" fillId="0" borderId="121" xfId="0" applyFont="1" applyBorder="1"/>
    <xf numFmtId="49" fontId="117" fillId="0" borderId="121" xfId="5" applyNumberFormat="1" applyFont="1" applyBorder="1" applyAlignment="1" applyProtection="1">
      <alignment horizontal="right" vertical="center"/>
      <protection locked="0"/>
    </xf>
    <xf numFmtId="0" fontId="116" fillId="3" borderId="121" xfId="13" applyFont="1" applyFill="1" applyBorder="1" applyAlignment="1" applyProtection="1">
      <alignment horizontal="left" vertical="center" wrapText="1"/>
      <protection locked="0"/>
    </xf>
    <xf numFmtId="49" fontId="116" fillId="3" borderId="121" xfId="5" applyNumberFormat="1" applyFont="1" applyFill="1" applyBorder="1" applyAlignment="1" applyProtection="1">
      <alignment horizontal="right" vertical="center"/>
      <protection locked="0"/>
    </xf>
    <xf numFmtId="0" fontId="116" fillId="0" borderId="121" xfId="13" applyFont="1" applyBorder="1" applyAlignment="1" applyProtection="1">
      <alignment horizontal="left" vertical="center" wrapText="1"/>
      <protection locked="0"/>
    </xf>
    <xf numFmtId="49" fontId="116" fillId="0" borderId="121" xfId="5" applyNumberFormat="1" applyFont="1" applyBorder="1" applyAlignment="1" applyProtection="1">
      <alignment horizontal="right" vertical="center"/>
      <protection locked="0"/>
    </xf>
    <xf numFmtId="0" fontId="118" fillId="0" borderId="121" xfId="13" applyFont="1" applyBorder="1" applyAlignment="1" applyProtection="1">
      <alignment horizontal="left" vertical="center" wrapText="1"/>
      <protection locked="0"/>
    </xf>
    <xf numFmtId="0" fontId="115" fillId="0" borderId="121" xfId="0" applyFont="1" applyBorder="1" applyAlignment="1">
      <alignment horizontal="center" vertical="center" wrapText="1"/>
    </xf>
    <xf numFmtId="14" fontId="112" fillId="0" borderId="0" xfId="0" applyNumberFormat="1" applyFont="1"/>
    <xf numFmtId="43" fontId="95" fillId="0" borderId="0" xfId="7" applyFont="1"/>
    <xf numFmtId="0" fontId="112" fillId="0" borderId="0" xfId="0" applyFont="1" applyAlignment="1">
      <alignment wrapText="1"/>
    </xf>
    <xf numFmtId="0" fontId="111" fillId="0" borderId="121" xfId="0" applyFont="1" applyBorder="1"/>
    <xf numFmtId="0" fontId="111" fillId="0" borderId="121" xfId="0" applyFont="1" applyBorder="1" applyAlignment="1">
      <alignment horizontal="left" indent="8"/>
    </xf>
    <xf numFmtId="0" fontId="111" fillId="0" borderId="121" xfId="0" applyFont="1" applyBorder="1" applyAlignment="1">
      <alignment wrapText="1"/>
    </xf>
    <xf numFmtId="0" fontId="115" fillId="0" borderId="0" xfId="0" applyFont="1"/>
    <xf numFmtId="0" fontId="114" fillId="0" borderId="121" xfId="0" applyFont="1" applyBorder="1"/>
    <xf numFmtId="49" fontId="117" fillId="0" borderId="121" xfId="5" applyNumberFormat="1" applyFont="1" applyBorder="1" applyAlignment="1" applyProtection="1">
      <alignment horizontal="right" vertical="center" wrapText="1"/>
      <protection locked="0"/>
    </xf>
    <xf numFmtId="49" fontId="116" fillId="3" borderId="121" xfId="5" applyNumberFormat="1" applyFont="1" applyFill="1" applyBorder="1" applyAlignment="1" applyProtection="1">
      <alignment horizontal="right" vertical="center" wrapText="1"/>
      <protection locked="0"/>
    </xf>
    <xf numFmtId="49" fontId="116" fillId="0" borderId="121" xfId="5" applyNumberFormat="1" applyFont="1" applyBorder="1" applyAlignment="1" applyProtection="1">
      <alignment horizontal="right" vertical="center" wrapText="1"/>
      <protection locked="0"/>
    </xf>
    <xf numFmtId="0" fontId="111" fillId="0" borderId="121" xfId="0" applyFont="1" applyBorder="1" applyAlignment="1">
      <alignment horizontal="center" vertical="center" wrapText="1"/>
    </xf>
    <xf numFmtId="0" fontId="111" fillId="0" borderId="125" xfId="0" applyFont="1" applyBorder="1" applyAlignment="1">
      <alignment horizontal="center" vertical="center" wrapText="1"/>
    </xf>
    <xf numFmtId="0" fontId="111" fillId="0" borderId="121" xfId="0" applyFont="1" applyBorder="1" applyAlignment="1">
      <alignment horizontal="center" vertical="center"/>
    </xf>
    <xf numFmtId="0" fontId="111" fillId="0" borderId="0" xfId="0" applyFont="1"/>
    <xf numFmtId="0" fontId="111" fillId="0" borderId="0" xfId="0" applyFont="1" applyAlignment="1">
      <alignment wrapText="1"/>
    </xf>
    <xf numFmtId="14" fontId="111" fillId="0" borderId="0" xfId="0" applyNumberFormat="1" applyFont="1"/>
    <xf numFmtId="0" fontId="112" fillId="0" borderId="0" xfId="0" applyFont="1" applyAlignment="1">
      <alignment horizontal="left"/>
    </xf>
    <xf numFmtId="0" fontId="111" fillId="0" borderId="121" xfId="0" applyFont="1" applyBorder="1" applyAlignment="1">
      <alignment horizontal="left" vertical="center" wrapText="1"/>
    </xf>
    <xf numFmtId="0" fontId="114" fillId="0" borderId="121" xfId="0" applyFont="1" applyBorder="1" applyAlignment="1">
      <alignment horizontal="left" wrapText="1" indent="1"/>
    </xf>
    <xf numFmtId="0" fontId="114" fillId="0" borderId="121" xfId="0" applyFont="1" applyBorder="1" applyAlignment="1">
      <alignment horizontal="left" vertical="center" indent="1"/>
    </xf>
    <xf numFmtId="0" fontId="111" fillId="0" borderId="121" xfId="0" applyFont="1" applyBorder="1" applyAlignment="1">
      <alignment horizontal="left" wrapText="1" indent="1"/>
    </xf>
    <xf numFmtId="0" fontId="111" fillId="0" borderId="121" xfId="0" applyFont="1" applyBorder="1" applyAlignment="1">
      <alignment horizontal="left" indent="1"/>
    </xf>
    <xf numFmtId="0" fontId="111" fillId="0" borderId="121" xfId="0" applyFont="1" applyBorder="1" applyAlignment="1">
      <alignment horizontal="left" wrapText="1" indent="4"/>
    </xf>
    <xf numFmtId="0" fontId="111" fillId="0" borderId="121" xfId="0" applyFont="1" applyBorder="1" applyAlignment="1">
      <alignment horizontal="left" indent="3"/>
    </xf>
    <xf numFmtId="0" fontId="114" fillId="0" borderId="121" xfId="0" applyFont="1" applyBorder="1" applyAlignment="1">
      <alignment horizontal="left" indent="1"/>
    </xf>
    <xf numFmtId="0" fontId="115" fillId="0" borderId="7" xfId="0" applyFont="1" applyBorder="1"/>
    <xf numFmtId="0" fontId="112" fillId="0" borderId="121" xfId="0" applyFont="1" applyBorder="1" applyAlignment="1">
      <alignment horizontal="left" wrapText="1" indent="2"/>
    </xf>
    <xf numFmtId="0" fontId="112" fillId="0" borderId="121" xfId="0" applyFont="1" applyBorder="1"/>
    <xf numFmtId="0" fontId="112" fillId="0" borderId="121" xfId="0" applyFont="1" applyBorder="1" applyAlignment="1">
      <alignment horizontal="left" wrapText="1"/>
    </xf>
    <xf numFmtId="0" fontId="111" fillId="0" borderId="121" xfId="0" applyFont="1" applyBorder="1" applyAlignment="1">
      <alignment horizontal="center"/>
    </xf>
    <xf numFmtId="0" fontId="111" fillId="0" borderId="0" xfId="0" applyFont="1" applyAlignment="1">
      <alignment horizontal="center" vertical="center"/>
    </xf>
    <xf numFmtId="0" fontId="111" fillId="0" borderId="7" xfId="0" applyFont="1" applyBorder="1" applyAlignment="1">
      <alignment horizontal="center" vertical="center" wrapText="1"/>
    </xf>
    <xf numFmtId="0" fontId="111" fillId="0" borderId="7" xfId="0" applyFont="1" applyBorder="1" applyAlignment="1">
      <alignment wrapText="1"/>
    </xf>
    <xf numFmtId="0" fontId="111" fillId="0" borderId="0" xfId="0" applyFont="1" applyAlignment="1">
      <alignment horizontal="center" vertical="center" wrapText="1"/>
    </xf>
    <xf numFmtId="0" fontId="111" fillId="0" borderId="100" xfId="0" applyFont="1" applyBorder="1" applyAlignment="1">
      <alignment horizontal="center" vertical="center" wrapText="1"/>
    </xf>
    <xf numFmtId="0" fontId="111" fillId="0" borderId="124" xfId="0" applyFont="1" applyBorder="1" applyAlignment="1">
      <alignment horizontal="center" vertical="center" wrapText="1"/>
    </xf>
    <xf numFmtId="0" fontId="111" fillId="0" borderId="101" xfId="0" applyFont="1" applyBorder="1" applyAlignment="1">
      <alignment horizontal="center" vertical="center" wrapText="1"/>
    </xf>
    <xf numFmtId="49" fontId="111" fillId="0" borderId="22" xfId="0" applyNumberFormat="1" applyFont="1" applyBorder="1" applyAlignment="1">
      <alignment horizontal="left" wrapText="1" indent="1"/>
    </xf>
    <xf numFmtId="0" fontId="111" fillId="0" borderId="20" xfId="0" applyFont="1" applyBorder="1" applyAlignment="1">
      <alignment horizontal="left" wrapText="1" indent="1"/>
    </xf>
    <xf numFmtId="49" fontId="111" fillId="0" borderId="80" xfId="0" applyNumberFormat="1" applyFont="1" applyBorder="1" applyAlignment="1">
      <alignment horizontal="left" wrapText="1" indent="1"/>
    </xf>
    <xf numFmtId="0" fontId="111" fillId="0" borderId="17" xfId="0" applyFont="1" applyBorder="1" applyAlignment="1">
      <alignment horizontal="left" wrapText="1" indent="1"/>
    </xf>
    <xf numFmtId="49" fontId="111" fillId="0" borderId="17" xfId="0" applyNumberFormat="1" applyFont="1" applyBorder="1" applyAlignment="1">
      <alignment horizontal="left" wrapText="1" indent="3"/>
    </xf>
    <xf numFmtId="49" fontId="111" fillId="0" borderId="80" xfId="0" applyNumberFormat="1" applyFont="1" applyBorder="1" applyAlignment="1">
      <alignment horizontal="left" wrapText="1" indent="3"/>
    </xf>
    <xf numFmtId="49" fontId="111" fillId="0" borderId="80" xfId="0" applyNumberFormat="1" applyFont="1" applyBorder="1" applyAlignment="1">
      <alignment horizontal="left" wrapText="1" indent="2"/>
    </xf>
    <xf numFmtId="49" fontId="111" fillId="0" borderId="17" xfId="0" applyNumberFormat="1" applyFont="1" applyBorder="1" applyAlignment="1">
      <alignment horizontal="left" wrapText="1" indent="2"/>
    </xf>
    <xf numFmtId="49" fontId="111" fillId="0" borderId="80" xfId="0" applyNumberFormat="1" applyFont="1" applyBorder="1" applyAlignment="1">
      <alignment horizontal="left" vertical="top" wrapText="1" indent="2"/>
    </xf>
    <xf numFmtId="49" fontId="111" fillId="0" borderId="80" xfId="0" applyNumberFormat="1" applyFont="1" applyBorder="1" applyAlignment="1">
      <alignment horizontal="left" indent="1"/>
    </xf>
    <xf numFmtId="0" fontId="111" fillId="0" borderId="17" xfId="0" applyFont="1" applyBorder="1" applyAlignment="1">
      <alignment horizontal="left" indent="1"/>
    </xf>
    <xf numFmtId="49" fontId="111" fillId="0" borderId="17" xfId="0" applyNumberFormat="1" applyFont="1" applyBorder="1" applyAlignment="1">
      <alignment horizontal="left" indent="1"/>
    </xf>
    <xf numFmtId="49" fontId="111" fillId="0" borderId="80" xfId="0" applyNumberFormat="1" applyFont="1" applyBorder="1" applyAlignment="1">
      <alignment horizontal="left" indent="3"/>
    </xf>
    <xf numFmtId="49" fontId="111" fillId="0" borderId="17" xfId="0" applyNumberFormat="1" applyFont="1" applyBorder="1" applyAlignment="1">
      <alignment horizontal="left" indent="3"/>
    </xf>
    <xf numFmtId="0" fontId="111" fillId="0" borderId="17" xfId="0" applyFont="1" applyBorder="1" applyAlignment="1">
      <alignment horizontal="left" indent="2"/>
    </xf>
    <xf numFmtId="0" fontId="111" fillId="0" borderId="80" xfId="0" applyFont="1" applyBorder="1" applyAlignment="1">
      <alignment horizontal="left" indent="2"/>
    </xf>
    <xf numFmtId="0" fontId="111" fillId="0" borderId="80" xfId="0" applyFont="1" applyBorder="1" applyAlignment="1">
      <alignment horizontal="left" indent="1"/>
    </xf>
    <xf numFmtId="0" fontId="114" fillId="0" borderId="63" xfId="0" applyFont="1" applyBorder="1"/>
    <xf numFmtId="0" fontId="111" fillId="0" borderId="66" xfId="0" applyFont="1" applyBorder="1"/>
    <xf numFmtId="0" fontId="111" fillId="0" borderId="74" xfId="0" applyFont="1" applyBorder="1" applyAlignment="1">
      <alignment horizontal="center" vertical="center" wrapText="1"/>
    </xf>
    <xf numFmtId="0" fontId="111" fillId="0" borderId="80" xfId="0" applyFont="1" applyBorder="1" applyAlignment="1">
      <alignment horizontal="center" vertical="center" wrapText="1"/>
    </xf>
    <xf numFmtId="0" fontId="111" fillId="0" borderId="0" xfId="0" applyFont="1" applyAlignment="1">
      <alignment horizontal="left"/>
    </xf>
    <xf numFmtId="0" fontId="114" fillId="0" borderId="121" xfId="0" applyFont="1" applyBorder="1" applyAlignment="1">
      <alignment horizontal="left" vertical="center" wrapText="1"/>
    </xf>
    <xf numFmtId="0" fontId="116" fillId="0" borderId="0" xfId="0" applyFont="1"/>
    <xf numFmtId="0" fontId="93" fillId="0" borderId="0" xfId="0" applyFont="1" applyAlignment="1">
      <alignment wrapText="1"/>
    </xf>
    <xf numFmtId="0" fontId="114" fillId="0" borderId="121" xfId="0" applyFont="1" applyBorder="1" applyAlignment="1">
      <alignment horizontal="center" vertical="center" wrapText="1"/>
    </xf>
    <xf numFmtId="0" fontId="116" fillId="0" borderId="0" xfId="0" applyFont="1" applyAlignment="1">
      <alignment horizontal="center" vertical="center"/>
    </xf>
    <xf numFmtId="0" fontId="132" fillId="0" borderId="0" xfId="0" applyFont="1"/>
    <xf numFmtId="0" fontId="111" fillId="0" borderId="116" xfId="0" applyFont="1" applyBorder="1" applyAlignment="1">
      <alignment horizontal="left" vertical="center" wrapText="1" indent="1" readingOrder="1"/>
    </xf>
    <xf numFmtId="0" fontId="132" fillId="0" borderId="121" xfId="0" applyFont="1" applyBorder="1" applyAlignment="1">
      <alignment horizontal="left" indent="3"/>
    </xf>
    <xf numFmtId="0" fontId="114" fillId="0" borderId="121" xfId="0" applyFont="1" applyBorder="1" applyAlignment="1">
      <alignment vertical="center" wrapText="1" readingOrder="1"/>
    </xf>
    <xf numFmtId="0" fontId="132" fillId="0" borderId="121" xfId="0" applyFont="1" applyBorder="1" applyAlignment="1">
      <alignment horizontal="left" indent="2"/>
    </xf>
    <xf numFmtId="0" fontId="111" fillId="0" borderId="117" xfId="0" applyFont="1" applyBorder="1" applyAlignment="1">
      <alignment vertical="center" wrapText="1" readingOrder="1"/>
    </xf>
    <xf numFmtId="0" fontId="132" fillId="0" borderId="125" xfId="0" applyFont="1" applyBorder="1" applyAlignment="1">
      <alignment horizontal="left" indent="2"/>
    </xf>
    <xf numFmtId="0" fontId="111" fillId="0" borderId="116" xfId="0" applyFont="1" applyBorder="1" applyAlignment="1">
      <alignment vertical="center" wrapText="1" readingOrder="1"/>
    </xf>
    <xf numFmtId="0" fontId="111" fillId="0" borderId="115" xfId="0" applyFont="1" applyBorder="1" applyAlignment="1">
      <alignment vertical="center" wrapText="1" readingOrder="1"/>
    </xf>
    <xf numFmtId="0" fontId="132" fillId="0" borderId="7" xfId="0" applyFont="1" applyBorder="1"/>
    <xf numFmtId="167" fontId="133" fillId="80" borderId="56" xfId="0" applyNumberFormat="1" applyFont="1" applyFill="1" applyBorder="1" applyAlignment="1">
      <alignment horizontal="center"/>
    </xf>
    <xf numFmtId="0" fontId="2" fillId="0" borderId="122" xfId="0" applyFont="1" applyBorder="1" applyAlignment="1">
      <alignment wrapText="1"/>
    </xf>
    <xf numFmtId="0" fontId="84" fillId="0" borderId="83" xfId="0" applyFont="1" applyBorder="1"/>
    <xf numFmtId="0" fontId="2" fillId="0" borderId="83" xfId="0" applyFont="1" applyBorder="1"/>
    <xf numFmtId="0" fontId="2" fillId="0" borderId="100" xfId="0" applyFont="1" applyBorder="1" applyAlignment="1">
      <alignment wrapText="1"/>
    </xf>
    <xf numFmtId="0" fontId="85" fillId="0" borderId="121" xfId="0" applyFont="1" applyBorder="1"/>
    <xf numFmtId="164" fontId="4" fillId="36" borderId="80" xfId="7" applyNumberFormat="1" applyFont="1" applyFill="1" applyBorder="1" applyAlignment="1">
      <alignment horizontal="center" vertical="center" wrapText="1"/>
    </xf>
    <xf numFmtId="0" fontId="85" fillId="0" borderId="121" xfId="0" applyFont="1" applyBorder="1" applyAlignment="1">
      <alignment horizontal="left"/>
    </xf>
    <xf numFmtId="164" fontId="2" fillId="0" borderId="0" xfId="7" applyNumberFormat="1" applyFont="1"/>
    <xf numFmtId="164" fontId="84" fillId="0" borderId="0" xfId="7" applyNumberFormat="1" applyFont="1"/>
    <xf numFmtId="164" fontId="2" fillId="0" borderId="0" xfId="7" applyNumberFormat="1" applyFont="1" applyBorder="1"/>
    <xf numFmtId="164" fontId="84" fillId="0" borderId="0" xfId="7" applyNumberFormat="1" applyFont="1" applyBorder="1"/>
    <xf numFmtId="164" fontId="2" fillId="0" borderId="108" xfId="7" applyNumberFormat="1" applyFont="1" applyFill="1" applyBorder="1" applyAlignment="1" applyProtection="1">
      <alignment horizontal="center" vertical="center" wrapText="1"/>
    </xf>
    <xf numFmtId="164" fontId="0" fillId="0" borderId="0" xfId="7" applyNumberFormat="1" applyFont="1"/>
    <xf numFmtId="164" fontId="85" fillId="0" borderId="0" xfId="7" applyNumberFormat="1" applyFont="1"/>
    <xf numFmtId="164" fontId="85" fillId="0" borderId="0" xfId="7" applyNumberFormat="1" applyFont="1" applyBorder="1"/>
    <xf numFmtId="164" fontId="0" fillId="0" borderId="135" xfId="7" applyNumberFormat="1" applyFont="1" applyBorder="1"/>
    <xf numFmtId="164" fontId="0" fillId="0" borderId="0" xfId="0" applyNumberFormat="1"/>
    <xf numFmtId="164" fontId="2" fillId="0" borderId="121" xfId="7" applyNumberFormat="1" applyFont="1" applyFill="1" applyBorder="1" applyAlignment="1" applyProtection="1">
      <alignment horizontal="center" vertical="center" wrapText="1"/>
    </xf>
    <xf numFmtId="164" fontId="93" fillId="0" borderId="0" xfId="7" applyNumberFormat="1" applyFont="1" applyFill="1" applyBorder="1" applyAlignment="1" applyProtection="1">
      <alignment horizontal="right"/>
    </xf>
    <xf numFmtId="193" fontId="0" fillId="0" borderId="0" xfId="0" applyNumberFormat="1"/>
    <xf numFmtId="193" fontId="85" fillId="0" borderId="0" xfId="0" applyNumberFormat="1" applyFont="1"/>
    <xf numFmtId="43" fontId="85" fillId="0" borderId="0" xfId="0" applyNumberFormat="1" applyFont="1"/>
    <xf numFmtId="10" fontId="3" fillId="0" borderId="0" xfId="0" applyNumberFormat="1" applyFont="1" applyAlignment="1">
      <alignment horizontal="left" vertical="center"/>
    </xf>
    <xf numFmtId="164" fontId="84" fillId="0" borderId="0" xfId="7" applyNumberFormat="1" applyFont="1" applyAlignment="1">
      <alignment horizontal="center" vertical="center"/>
    </xf>
    <xf numFmtId="193" fontId="134" fillId="0" borderId="30" xfId="0" applyNumberFormat="1" applyFont="1" applyBorder="1" applyAlignment="1">
      <alignment horizontal="center" vertical="center"/>
    </xf>
    <xf numFmtId="193" fontId="135" fillId="0" borderId="11" xfId="0" applyNumberFormat="1" applyFont="1" applyBorder="1" applyAlignment="1">
      <alignment horizontal="center" vertical="center"/>
    </xf>
    <xf numFmtId="193" fontId="136" fillId="0" borderId="11" xfId="0" applyNumberFormat="1" applyFont="1" applyBorder="1" applyAlignment="1">
      <alignment horizontal="center" vertical="center"/>
    </xf>
    <xf numFmtId="193" fontId="134" fillId="0" borderId="11" xfId="0" applyNumberFormat="1" applyFont="1" applyBorder="1" applyAlignment="1">
      <alignment horizontal="center" vertical="center"/>
    </xf>
    <xf numFmtId="193" fontId="133" fillId="0" borderId="11" xfId="0" applyNumberFormat="1" applyFont="1" applyBorder="1" applyAlignment="1">
      <alignment horizontal="center" vertical="center"/>
    </xf>
    <xf numFmtId="193" fontId="135" fillId="0" borderId="12" xfId="0" applyNumberFormat="1" applyFont="1" applyBorder="1" applyAlignment="1">
      <alignment horizontal="center" vertical="center"/>
    </xf>
    <xf numFmtId="193" fontId="134" fillId="0" borderId="13" xfId="0" applyNumberFormat="1" applyFont="1" applyBorder="1" applyAlignment="1">
      <alignment horizontal="center" vertical="center"/>
    </xf>
    <xf numFmtId="193" fontId="134" fillId="0" borderId="12" xfId="0" applyNumberFormat="1" applyFont="1" applyBorder="1" applyAlignment="1">
      <alignment horizontal="center" vertical="center"/>
    </xf>
    <xf numFmtId="167" fontId="135" fillId="0" borderId="59" xfId="0" applyNumberFormat="1" applyFont="1" applyBorder="1" applyAlignment="1">
      <alignment horizontal="center"/>
    </xf>
    <xf numFmtId="167" fontId="135" fillId="0" borderId="57" xfId="0" applyNumberFormat="1" applyFont="1" applyBorder="1" applyAlignment="1">
      <alignment horizontal="center"/>
    </xf>
    <xf numFmtId="167" fontId="133" fillId="0" borderId="57" xfId="0" applyNumberFormat="1" applyFont="1" applyBorder="1" applyAlignment="1">
      <alignment horizontal="center"/>
    </xf>
    <xf numFmtId="167" fontId="137" fillId="0" borderId="57" xfId="0" applyNumberFormat="1" applyFont="1" applyBorder="1" applyAlignment="1">
      <alignment horizontal="center"/>
    </xf>
    <xf numFmtId="167" fontId="135" fillId="0" borderId="60" xfId="0" applyNumberFormat="1" applyFont="1" applyBorder="1" applyAlignment="1">
      <alignment horizontal="center"/>
    </xf>
    <xf numFmtId="167" fontId="134" fillId="0" borderId="55" xfId="0" applyNumberFormat="1" applyFont="1" applyBorder="1" applyAlignment="1">
      <alignment horizontal="center"/>
    </xf>
    <xf numFmtId="167" fontId="135" fillId="0" borderId="61" xfId="0" applyNumberFormat="1" applyFont="1" applyBorder="1" applyAlignment="1">
      <alignment horizontal="center"/>
    </xf>
    <xf numFmtId="167" fontId="135" fillId="0" borderId="135" xfId="0" applyNumberFormat="1" applyFont="1" applyBorder="1" applyAlignment="1">
      <alignment horizontal="center"/>
    </xf>
    <xf numFmtId="0" fontId="135" fillId="0" borderId="135" xfId="0" applyFont="1" applyBorder="1"/>
    <xf numFmtId="193" fontId="3" fillId="0" borderId="0" xfId="0" applyNumberFormat="1" applyFont="1"/>
    <xf numFmtId="3" fontId="87" fillId="0" borderId="0" xfId="0" applyNumberFormat="1" applyFont="1"/>
    <xf numFmtId="164" fontId="9" fillId="37" borderId="0" xfId="7" applyNumberFormat="1" applyFont="1" applyFill="1" applyBorder="1"/>
    <xf numFmtId="164" fontId="111" fillId="79" borderId="80" xfId="7" applyNumberFormat="1" applyFont="1" applyFill="1" applyBorder="1"/>
    <xf numFmtId="164" fontId="9" fillId="37" borderId="23" xfId="7" applyNumberFormat="1" applyFont="1" applyFill="1" applyBorder="1"/>
    <xf numFmtId="164" fontId="9" fillId="37" borderId="87" xfId="7" applyNumberFormat="1" applyFont="1" applyFill="1" applyBorder="1"/>
    <xf numFmtId="164" fontId="9" fillId="37" borderId="24" xfId="7" applyNumberFormat="1" applyFont="1" applyFill="1" applyBorder="1"/>
    <xf numFmtId="14" fontId="3" fillId="0" borderId="0" xfId="0" applyNumberFormat="1" applyFont="1"/>
    <xf numFmtId="193" fontId="95" fillId="0" borderId="135" xfId="0" applyNumberFormat="1" applyFont="1" applyBorder="1" applyAlignment="1" applyProtection="1">
      <alignment vertical="center" wrapText="1"/>
      <protection locked="0"/>
    </xf>
    <xf numFmtId="193" fontId="3" fillId="0" borderId="135" xfId="0" applyNumberFormat="1" applyFont="1" applyBorder="1" applyAlignment="1" applyProtection="1">
      <alignment vertical="center" wrapText="1"/>
      <protection locked="0"/>
    </xf>
    <xf numFmtId="193" fontId="3" fillId="0" borderId="80" xfId="0" applyNumberFormat="1" applyFont="1" applyBorder="1" applyAlignment="1" applyProtection="1">
      <alignment vertical="center" wrapText="1"/>
      <protection locked="0"/>
    </xf>
    <xf numFmtId="169" fontId="9" fillId="37" borderId="0" xfId="20"/>
    <xf numFmtId="169" fontId="9" fillId="37" borderId="90" xfId="20" applyBorder="1"/>
    <xf numFmtId="10" fontId="95" fillId="0" borderId="135" xfId="20962" applyNumberFormat="1" applyFont="1" applyFill="1" applyBorder="1" applyAlignment="1" applyProtection="1">
      <alignment vertical="center" wrapText="1"/>
      <protection locked="0"/>
    </xf>
    <xf numFmtId="10" fontId="3" fillId="0" borderId="135" xfId="20962" applyNumberFormat="1" applyFont="1" applyBorder="1" applyAlignment="1" applyProtection="1">
      <alignment vertical="center" wrapText="1"/>
      <protection locked="0"/>
    </xf>
    <xf numFmtId="10" fontId="3" fillId="0" borderId="80" xfId="20962" applyNumberFormat="1" applyFont="1" applyBorder="1" applyAlignment="1" applyProtection="1">
      <alignment vertical="center" wrapText="1"/>
      <protection locked="0"/>
    </xf>
    <xf numFmtId="10" fontId="9" fillId="37" borderId="0" xfId="20962" applyNumberFormat="1" applyFont="1" applyFill="1" applyBorder="1"/>
    <xf numFmtId="10" fontId="138" fillId="2" borderId="135" xfId="20962" applyNumberFormat="1" applyFont="1" applyFill="1" applyBorder="1" applyAlignment="1" applyProtection="1">
      <alignment vertical="center"/>
      <protection locked="0"/>
    </xf>
    <xf numFmtId="10" fontId="138" fillId="2" borderId="80" xfId="20962" applyNumberFormat="1" applyFont="1" applyFill="1" applyBorder="1" applyAlignment="1" applyProtection="1">
      <alignment vertical="center"/>
      <protection locked="0"/>
    </xf>
    <xf numFmtId="10" fontId="9" fillId="37" borderId="90" xfId="20962" applyNumberFormat="1" applyFont="1" applyFill="1" applyBorder="1"/>
    <xf numFmtId="10" fontId="93" fillId="2" borderId="135" xfId="20962" applyNumberFormat="1" applyFont="1" applyFill="1" applyBorder="1" applyAlignment="1" applyProtection="1">
      <alignment vertical="center"/>
      <protection locked="0"/>
    </xf>
    <xf numFmtId="10" fontId="93" fillId="2" borderId="80" xfId="20962" applyNumberFormat="1" applyFont="1" applyFill="1" applyBorder="1" applyAlignment="1" applyProtection="1">
      <alignment vertical="center"/>
      <protection locked="0"/>
    </xf>
    <xf numFmtId="164" fontId="95" fillId="0" borderId="135" xfId="7" applyNumberFormat="1" applyFont="1" applyFill="1" applyBorder="1" applyAlignment="1" applyProtection="1">
      <alignment vertical="center" wrapText="1"/>
      <protection locked="0"/>
    </xf>
    <xf numFmtId="193" fontId="93" fillId="2" borderId="135" xfId="0" applyNumberFormat="1" applyFont="1" applyFill="1" applyBorder="1" applyAlignment="1" applyProtection="1">
      <alignment vertical="center"/>
      <protection locked="0"/>
    </xf>
    <xf numFmtId="193" fontId="93" fillId="2" borderId="80" xfId="0" applyNumberFormat="1" applyFont="1" applyFill="1" applyBorder="1" applyAlignment="1" applyProtection="1">
      <alignment vertical="center"/>
      <protection locked="0"/>
    </xf>
    <xf numFmtId="193" fontId="138" fillId="2" borderId="135" xfId="0" applyNumberFormat="1" applyFont="1" applyFill="1" applyBorder="1" applyAlignment="1" applyProtection="1">
      <alignment vertical="center"/>
      <protection locked="0"/>
    </xf>
    <xf numFmtId="193" fontId="138" fillId="2" borderId="80" xfId="0" applyNumberFormat="1" applyFont="1" applyFill="1" applyBorder="1" applyAlignment="1" applyProtection="1">
      <alignment vertical="center"/>
      <protection locked="0"/>
    </xf>
    <xf numFmtId="193" fontId="138" fillId="2" borderId="136" xfId="0" applyNumberFormat="1" applyFont="1" applyFill="1" applyBorder="1" applyAlignment="1" applyProtection="1">
      <alignment vertical="center"/>
      <protection locked="0"/>
    </xf>
    <xf numFmtId="193" fontId="138" fillId="2" borderId="137" xfId="0" applyNumberFormat="1" applyFont="1" applyFill="1" applyBorder="1" applyAlignment="1" applyProtection="1">
      <alignment vertical="center"/>
      <protection locked="0"/>
    </xf>
    <xf numFmtId="10" fontId="138" fillId="2" borderId="21" xfId="20962" applyNumberFormat="1" applyFont="1" applyFill="1" applyBorder="1" applyAlignment="1" applyProtection="1">
      <alignment vertical="center"/>
      <protection locked="0"/>
    </xf>
    <xf numFmtId="10" fontId="138" fillId="2" borderId="22" xfId="20962" applyNumberFormat="1" applyFont="1" applyFill="1" applyBorder="1" applyAlignment="1" applyProtection="1">
      <alignment vertical="center"/>
      <protection locked="0"/>
    </xf>
    <xf numFmtId="164" fontId="0" fillId="36" borderId="135" xfId="7" applyNumberFormat="1" applyFont="1" applyFill="1" applyBorder="1"/>
    <xf numFmtId="164" fontId="0" fillId="0" borderId="135" xfId="7" applyNumberFormat="1" applyFont="1" applyBorder="1" applyAlignment="1">
      <alignment vertical="center"/>
    </xf>
    <xf numFmtId="164" fontId="0" fillId="36" borderId="135" xfId="7" applyNumberFormat="1" applyFont="1" applyFill="1" applyBorder="1" applyAlignment="1">
      <alignment vertical="center"/>
    </xf>
    <xf numFmtId="164" fontId="0" fillId="0" borderId="135" xfId="7" applyNumberFormat="1" applyFont="1" applyBorder="1" applyProtection="1"/>
    <xf numFmtId="164" fontId="93" fillId="0" borderId="135" xfId="7" applyNumberFormat="1" applyFont="1" applyFill="1" applyBorder="1" applyAlignment="1" applyProtection="1">
      <alignment horizontal="right"/>
    </xf>
    <xf numFmtId="164" fontId="93" fillId="36" borderId="135" xfId="7" applyNumberFormat="1" applyFont="1" applyFill="1" applyBorder="1" applyAlignment="1" applyProtection="1">
      <alignment horizontal="right"/>
    </xf>
    <xf numFmtId="164" fontId="93" fillId="36" borderId="80" xfId="7" applyNumberFormat="1" applyFont="1" applyFill="1" applyBorder="1" applyAlignment="1" applyProtection="1">
      <alignment horizontal="right"/>
    </xf>
    <xf numFmtId="164" fontId="102" fillId="36" borderId="135" xfId="7" applyNumberFormat="1" applyFont="1" applyFill="1" applyBorder="1" applyAlignment="1">
      <alignment vertical="center" wrapText="1"/>
    </xf>
    <xf numFmtId="164" fontId="102" fillId="36" borderId="138" xfId="7" applyNumberFormat="1" applyFont="1" applyFill="1" applyBorder="1" applyAlignment="1">
      <alignment vertical="center" wrapText="1"/>
    </xf>
    <xf numFmtId="164" fontId="102" fillId="36" borderId="80" xfId="7" applyNumberFormat="1" applyFont="1" applyFill="1" applyBorder="1" applyAlignment="1">
      <alignment vertical="center" wrapText="1"/>
    </xf>
    <xf numFmtId="164" fontId="102" fillId="36" borderId="141" xfId="7" applyNumberFormat="1" applyFont="1" applyFill="1" applyBorder="1" applyAlignment="1">
      <alignment vertical="center" wrapText="1"/>
    </xf>
    <xf numFmtId="164" fontId="102" fillId="0" borderId="135" xfId="7" applyNumberFormat="1" applyFont="1" applyBorder="1" applyAlignment="1">
      <alignment vertical="center" wrapText="1"/>
    </xf>
    <xf numFmtId="164" fontId="102" fillId="36" borderId="21" xfId="7" applyNumberFormat="1" applyFont="1" applyFill="1" applyBorder="1" applyAlignment="1">
      <alignment vertical="center" wrapText="1"/>
    </xf>
    <xf numFmtId="164" fontId="102" fillId="36" borderId="23" xfId="7" applyNumberFormat="1" applyFont="1" applyFill="1" applyBorder="1" applyAlignment="1">
      <alignment vertical="center" wrapText="1"/>
    </xf>
    <xf numFmtId="164" fontId="102" fillId="36" borderId="22" xfId="7" applyNumberFormat="1" applyFont="1" applyFill="1" applyBorder="1" applyAlignment="1">
      <alignment vertical="center" wrapText="1"/>
    </xf>
    <xf numFmtId="164" fontId="102" fillId="36" borderId="37" xfId="7" applyNumberFormat="1" applyFont="1" applyFill="1" applyBorder="1" applyAlignment="1">
      <alignment vertical="center" wrapText="1"/>
    </xf>
    <xf numFmtId="10" fontId="93" fillId="0" borderId="80" xfId="20962" applyNumberFormat="1" applyFont="1" applyBorder="1" applyAlignment="1">
      <alignment wrapText="1"/>
    </xf>
    <xf numFmtId="43" fontId="3" fillId="0" borderId="135" xfId="7" applyFont="1" applyFill="1" applyBorder="1" applyAlignment="1">
      <alignment vertical="center" wrapText="1"/>
    </xf>
    <xf numFmtId="43" fontId="3" fillId="0" borderId="135" xfId="7" applyFont="1" applyBorder="1" applyAlignment="1">
      <alignment vertical="center"/>
    </xf>
    <xf numFmtId="167" fontId="4" fillId="36" borderId="21" xfId="0" applyNumberFormat="1" applyFont="1" applyFill="1" applyBorder="1" applyAlignment="1">
      <alignment horizontal="center" vertical="center"/>
    </xf>
    <xf numFmtId="193" fontId="0" fillId="36" borderId="16" xfId="0" applyNumberFormat="1" applyFill="1" applyBorder="1" applyAlignment="1">
      <alignment horizontal="center" vertical="center"/>
    </xf>
    <xf numFmtId="193" fontId="0" fillId="0" borderId="80" xfId="0" applyNumberFormat="1" applyBorder="1"/>
    <xf numFmtId="193" fontId="0" fillId="36" borderId="80" xfId="0" applyNumberFormat="1" applyFill="1" applyBorder="1" applyAlignment="1">
      <alignment horizontal="center" vertical="center" wrapText="1"/>
    </xf>
    <xf numFmtId="193" fontId="0" fillId="36" borderId="22" xfId="0" applyNumberFormat="1" applyFill="1" applyBorder="1" applyAlignment="1">
      <alignment horizontal="center" vertical="center" wrapText="1"/>
    </xf>
    <xf numFmtId="164" fontId="95" fillId="36" borderId="80" xfId="7" applyNumberFormat="1" applyFont="1" applyFill="1" applyBorder="1" applyAlignment="1" applyProtection="1">
      <alignment vertical="top"/>
    </xf>
    <xf numFmtId="164" fontId="95" fillId="3" borderId="80" xfId="7" applyNumberFormat="1" applyFont="1" applyFill="1" applyBorder="1" applyAlignment="1" applyProtection="1">
      <alignment vertical="top"/>
      <protection locked="0"/>
    </xf>
    <xf numFmtId="164" fontId="95" fillId="36" borderId="80" xfId="7" applyNumberFormat="1" applyFont="1" applyFill="1" applyBorder="1" applyAlignment="1" applyProtection="1">
      <alignment vertical="top" wrapText="1"/>
    </xf>
    <xf numFmtId="164" fontId="95" fillId="36" borderId="80" xfId="7" applyNumberFormat="1" applyFont="1" applyFill="1" applyBorder="1" applyAlignment="1" applyProtection="1">
      <alignment vertical="top" wrapText="1"/>
      <protection locked="0"/>
    </xf>
    <xf numFmtId="164" fontId="95" fillId="36" borderId="22" xfId="7" applyNumberFormat="1" applyFont="1" applyFill="1" applyBorder="1" applyAlignment="1" applyProtection="1">
      <alignment vertical="top" wrapText="1"/>
    </xf>
    <xf numFmtId="10" fontId="95" fillId="0" borderId="135" xfId="20962" applyNumberFormat="1" applyFont="1" applyFill="1" applyBorder="1" applyAlignment="1">
      <alignment horizontal="left" vertical="center" wrapText="1"/>
    </xf>
    <xf numFmtId="164" fontId="95" fillId="0" borderId="135" xfId="7" applyNumberFormat="1" applyFont="1" applyFill="1" applyBorder="1" applyAlignment="1">
      <alignment horizontal="left" vertical="center" wrapText="1"/>
    </xf>
    <xf numFmtId="10" fontId="4" fillId="36" borderId="135" xfId="0" applyNumberFormat="1" applyFont="1" applyFill="1" applyBorder="1" applyAlignment="1">
      <alignment horizontal="left" vertical="center" wrapText="1"/>
    </xf>
    <xf numFmtId="1" fontId="4" fillId="36" borderId="80" xfId="0" applyNumberFormat="1" applyFont="1" applyFill="1" applyBorder="1" applyAlignment="1">
      <alignment horizontal="right" vertical="center" wrapText="1"/>
    </xf>
    <xf numFmtId="10" fontId="4" fillId="36" borderId="135" xfId="20962" applyNumberFormat="1" applyFont="1" applyFill="1" applyBorder="1" applyAlignment="1">
      <alignment horizontal="left" vertical="center" wrapText="1"/>
    </xf>
    <xf numFmtId="10" fontId="99" fillId="0" borderId="135" xfId="20962" applyNumberFormat="1" applyFont="1" applyFill="1" applyBorder="1" applyAlignment="1">
      <alignment horizontal="left" vertical="center" wrapText="1"/>
    </xf>
    <xf numFmtId="164" fontId="99" fillId="0" borderId="135" xfId="7" applyNumberFormat="1" applyFont="1" applyFill="1" applyBorder="1" applyAlignment="1">
      <alignment horizontal="left" vertical="center" wrapText="1"/>
    </xf>
    <xf numFmtId="193" fontId="133" fillId="0" borderId="12" xfId="0" applyNumberFormat="1" applyFont="1" applyBorder="1" applyAlignment="1">
      <alignment horizontal="center" vertical="center"/>
    </xf>
    <xf numFmtId="193" fontId="134" fillId="0" borderId="142" xfId="0" applyNumberFormat="1" applyFont="1" applyBorder="1" applyAlignment="1">
      <alignment horizontal="center" vertical="center"/>
    </xf>
    <xf numFmtId="0" fontId="134" fillId="0" borderId="135" xfId="0" applyFont="1" applyBorder="1" applyAlignment="1">
      <alignment horizontal="center" vertical="center"/>
    </xf>
    <xf numFmtId="0" fontId="135" fillId="0" borderId="135" xfId="0" applyFont="1" applyBorder="1" applyAlignment="1">
      <alignment horizontal="center" vertical="center"/>
    </xf>
    <xf numFmtId="164" fontId="3" fillId="0" borderId="135" xfId="7" applyNumberFormat="1" applyFont="1" applyBorder="1" applyAlignment="1"/>
    <xf numFmtId="164" fontId="3" fillId="0" borderId="80" xfId="7" applyNumberFormat="1" applyFont="1" applyBorder="1" applyAlignment="1"/>
    <xf numFmtId="164" fontId="3" fillId="36" borderId="21" xfId="7" applyNumberFormat="1" applyFont="1" applyFill="1" applyBorder="1"/>
    <xf numFmtId="164" fontId="3" fillId="36" borderId="22" xfId="7" applyNumberFormat="1" applyFont="1" applyFill="1" applyBorder="1"/>
    <xf numFmtId="164" fontId="3" fillId="0" borderId="17" xfId="7" applyNumberFormat="1" applyFont="1" applyBorder="1" applyAlignment="1"/>
    <xf numFmtId="193" fontId="3" fillId="36" borderId="51" xfId="0" applyNumberFormat="1" applyFont="1" applyFill="1" applyBorder="1"/>
    <xf numFmtId="193" fontId="3" fillId="36" borderId="20" xfId="0" applyNumberFormat="1" applyFont="1" applyFill="1" applyBorder="1"/>
    <xf numFmtId="193" fontId="3" fillId="36" borderId="22" xfId="0" applyNumberFormat="1" applyFont="1" applyFill="1" applyBorder="1"/>
    <xf numFmtId="193" fontId="3" fillId="36" borderId="52" xfId="0" applyNumberFormat="1" applyFont="1" applyFill="1" applyBorder="1"/>
    <xf numFmtId="164" fontId="3" fillId="0" borderId="135" xfId="7" applyNumberFormat="1" applyFont="1" applyBorder="1"/>
    <xf numFmtId="9" fontId="3" fillId="0" borderId="80" xfId="20962" applyFont="1" applyBorder="1"/>
    <xf numFmtId="164" fontId="3" fillId="0" borderId="135" xfId="7" applyNumberFormat="1" applyFont="1" applyFill="1" applyBorder="1" applyAlignment="1">
      <alignment vertical="center"/>
    </xf>
    <xf numFmtId="164" fontId="3" fillId="3" borderId="139" xfId="7" applyNumberFormat="1" applyFont="1" applyFill="1" applyBorder="1" applyAlignment="1">
      <alignment vertical="center"/>
    </xf>
    <xf numFmtId="164" fontId="3" fillId="3" borderId="141" xfId="7" applyNumberFormat="1" applyFont="1" applyFill="1" applyBorder="1" applyAlignment="1">
      <alignment vertical="center"/>
    </xf>
    <xf numFmtId="164" fontId="9" fillId="37" borderId="54" xfId="7" applyNumberFormat="1" applyFont="1" applyFill="1" applyBorder="1"/>
    <xf numFmtId="164" fontId="9" fillId="37" borderId="29" xfId="7" applyNumberFormat="1" applyFont="1" applyFill="1" applyBorder="1"/>
    <xf numFmtId="10" fontId="3" fillId="0" borderId="135" xfId="20962" applyNumberFormat="1" applyFont="1" applyFill="1" applyBorder="1" applyAlignment="1">
      <alignment vertical="center"/>
    </xf>
    <xf numFmtId="193" fontId="93" fillId="36" borderId="135" xfId="5" applyNumberFormat="1" applyFont="1" applyFill="1" applyBorder="1" applyProtection="1">
      <protection locked="0"/>
    </xf>
    <xf numFmtId="0" fontId="93" fillId="3" borderId="135" xfId="5" applyFont="1" applyFill="1" applyBorder="1" applyProtection="1">
      <protection locked="0"/>
    </xf>
    <xf numFmtId="193" fontId="93" fillId="36" borderId="135" xfId="1" applyNumberFormat="1" applyFont="1" applyFill="1" applyBorder="1" applyProtection="1">
      <protection locked="0"/>
    </xf>
    <xf numFmtId="3" fontId="93" fillId="36" borderId="80" xfId="5" applyNumberFormat="1" applyFont="1" applyFill="1" applyBorder="1" applyProtection="1">
      <protection locked="0"/>
    </xf>
    <xf numFmtId="193" fontId="93" fillId="3" borderId="135" xfId="5" applyNumberFormat="1" applyFont="1" applyFill="1" applyBorder="1" applyProtection="1">
      <protection locked="0"/>
    </xf>
    <xf numFmtId="165" fontId="93" fillId="3" borderId="135" xfId="20962" applyNumberFormat="1" applyFont="1" applyFill="1" applyBorder="1" applyProtection="1">
      <protection locked="0"/>
    </xf>
    <xf numFmtId="164" fontId="93" fillId="3" borderId="135" xfId="7" applyNumberFormat="1" applyFont="1" applyFill="1" applyBorder="1" applyProtection="1">
      <protection locked="0"/>
    </xf>
    <xf numFmtId="165" fontId="93" fillId="4" borderId="135" xfId="8" applyNumberFormat="1" applyFont="1" applyFill="1" applyBorder="1" applyAlignment="1" applyProtection="1">
      <alignment horizontal="right" wrapText="1"/>
      <protection locked="0"/>
    </xf>
    <xf numFmtId="193" fontId="93" fillId="0" borderId="135" xfId="1" applyNumberFormat="1" applyFont="1" applyFill="1" applyBorder="1" applyProtection="1">
      <protection locked="0"/>
    </xf>
    <xf numFmtId="193" fontId="121" fillId="36" borderId="21" xfId="16" applyNumberFormat="1" applyFont="1" applyFill="1" applyBorder="1" applyProtection="1">
      <protection locked="0"/>
    </xf>
    <xf numFmtId="3" fontId="121" fillId="36" borderId="21" xfId="16" applyNumberFormat="1" applyFont="1" applyFill="1" applyBorder="1" applyProtection="1">
      <protection locked="0"/>
    </xf>
    <xf numFmtId="193" fontId="121" fillId="36" borderId="21" xfId="1" applyNumberFormat="1" applyFont="1" applyFill="1" applyBorder="1" applyAlignment="1" applyProtection="1">
      <protection locked="0"/>
    </xf>
    <xf numFmtId="164" fontId="93" fillId="3" borderId="21" xfId="7" applyNumberFormat="1" applyFont="1" applyFill="1" applyBorder="1" applyProtection="1">
      <protection locked="0"/>
    </xf>
    <xf numFmtId="164" fontId="121" fillId="36" borderId="22" xfId="1" applyNumberFormat="1" applyFont="1" applyFill="1" applyBorder="1" applyAlignment="1" applyProtection="1">
      <protection locked="0"/>
    </xf>
    <xf numFmtId="164" fontId="104" fillId="0" borderId="135" xfId="948" applyNumberFormat="1" applyFont="1" applyFill="1" applyBorder="1" applyAlignment="1" applyProtection="1">
      <alignment horizontal="right" vertical="center"/>
      <protection locked="0"/>
    </xf>
    <xf numFmtId="164" fontId="104" fillId="77" borderId="135" xfId="948" applyNumberFormat="1" applyFont="1" applyFill="1" applyBorder="1" applyAlignment="1" applyProtection="1">
      <alignment horizontal="right" vertical="center"/>
    </xf>
    <xf numFmtId="164" fontId="45" fillId="76" borderId="140" xfId="948" applyNumberFormat="1" applyFont="1" applyFill="1" applyBorder="1" applyAlignment="1" applyProtection="1">
      <alignment horizontal="right" vertical="center"/>
      <protection locked="0"/>
    </xf>
    <xf numFmtId="164" fontId="103" fillId="76" borderId="140" xfId="948" applyNumberFormat="1" applyFont="1" applyFill="1" applyBorder="1" applyAlignment="1" applyProtection="1">
      <alignment horizontal="right" vertical="center"/>
      <protection locked="0"/>
    </xf>
    <xf numFmtId="10" fontId="104" fillId="77" borderId="135" xfId="20962" applyNumberFormat="1" applyFont="1" applyFill="1" applyBorder="1" applyAlignment="1" applyProtection="1">
      <alignment horizontal="right" vertical="center"/>
    </xf>
    <xf numFmtId="169" fontId="9" fillId="37" borderId="135" xfId="20" applyBorder="1"/>
    <xf numFmtId="164" fontId="4" fillId="0" borderId="80" xfId="7" applyNumberFormat="1" applyFont="1" applyFill="1" applyBorder="1"/>
    <xf numFmtId="164" fontId="4" fillId="77" borderId="80" xfId="7" applyNumberFormat="1" applyFont="1" applyFill="1" applyBorder="1"/>
    <xf numFmtId="0" fontId="3" fillId="3" borderId="0" xfId="0" applyFont="1" applyFill="1"/>
    <xf numFmtId="0" fontId="3" fillId="3" borderId="90" xfId="0" applyFont="1" applyFill="1" applyBorder="1"/>
    <xf numFmtId="10" fontId="4" fillId="0" borderId="22" xfId="20962" applyNumberFormat="1" applyFont="1" applyBorder="1"/>
    <xf numFmtId="164" fontId="112" fillId="0" borderId="135" xfId="7" applyNumberFormat="1" applyFont="1" applyBorder="1"/>
    <xf numFmtId="164" fontId="115" fillId="0" borderId="135" xfId="7" applyNumberFormat="1" applyFont="1" applyBorder="1"/>
    <xf numFmtId="164" fontId="111" fillId="0" borderId="135" xfId="7" applyNumberFormat="1" applyFont="1" applyBorder="1"/>
    <xf numFmtId="166" fontId="111" fillId="36" borderId="135" xfId="20965" applyFont="1" applyFill="1" applyBorder="1"/>
    <xf numFmtId="164" fontId="114" fillId="0" borderId="135" xfId="7" applyNumberFormat="1" applyFont="1" applyBorder="1"/>
    <xf numFmtId="164" fontId="111" fillId="36" borderId="135" xfId="7" applyNumberFormat="1" applyFont="1" applyFill="1" applyBorder="1"/>
    <xf numFmtId="164" fontId="111" fillId="78" borderId="135" xfId="7" applyNumberFormat="1" applyFont="1" applyFill="1" applyBorder="1"/>
    <xf numFmtId="164" fontId="111" fillId="0" borderId="135" xfId="7" applyNumberFormat="1" applyFont="1" applyBorder="1" applyAlignment="1">
      <alignment horizontal="left" indent="1"/>
    </xf>
    <xf numFmtId="164" fontId="114" fillId="81" borderId="135" xfId="7" applyNumberFormat="1" applyFont="1" applyFill="1" applyBorder="1"/>
    <xf numFmtId="164" fontId="114" fillId="0" borderId="66" xfId="7" applyNumberFormat="1" applyFont="1" applyBorder="1"/>
    <xf numFmtId="0" fontId="111" fillId="79" borderId="135" xfId="0" applyFont="1" applyFill="1" applyBorder="1"/>
    <xf numFmtId="164" fontId="111" fillId="79" borderId="135" xfId="7" applyNumberFormat="1" applyFont="1" applyFill="1" applyBorder="1"/>
    <xf numFmtId="164" fontId="111" fillId="0" borderId="135" xfId="7" applyNumberFormat="1" applyFont="1" applyFill="1" applyBorder="1" applyAlignment="1">
      <alignment horizontal="left" vertical="center" wrapText="1"/>
    </xf>
    <xf numFmtId="164" fontId="116" fillId="0" borderId="135" xfId="7" applyNumberFormat="1" applyFont="1" applyBorder="1"/>
    <xf numFmtId="9" fontId="116" fillId="0" borderId="135" xfId="20962" applyFont="1" applyBorder="1"/>
    <xf numFmtId="193" fontId="3" fillId="0" borderId="141" xfId="0" applyNumberFormat="1" applyFont="1" applyBorder="1" applyAlignment="1">
      <alignment wrapText="1"/>
    </xf>
    <xf numFmtId="193" fontId="3" fillId="0" borderId="141" xfId="0" applyNumberFormat="1" applyFont="1" applyBorder="1"/>
    <xf numFmtId="0" fontId="92" fillId="0" borderId="65" xfId="0" applyFont="1" applyBorder="1" applyAlignment="1">
      <alignment horizontal="left" wrapText="1"/>
    </xf>
    <xf numFmtId="0" fontId="92" fillId="0" borderId="64" xfId="0" applyFont="1" applyBorder="1" applyAlignment="1">
      <alignment horizontal="left" wrapText="1"/>
    </xf>
    <xf numFmtId="0" fontId="92" fillId="0" borderId="129" xfId="0" applyFont="1" applyBorder="1" applyAlignment="1">
      <alignment horizontal="center" vertical="center"/>
    </xf>
    <xf numFmtId="0" fontId="92" fillId="0" borderId="29" xfId="0" applyFont="1" applyBorder="1" applyAlignment="1">
      <alignment horizontal="center" vertical="center"/>
    </xf>
    <xf numFmtId="0" fontId="92" fillId="0" borderId="130" xfId="0" applyFont="1" applyBorder="1" applyAlignment="1">
      <alignment horizontal="center" vertical="center"/>
    </xf>
    <xf numFmtId="164" fontId="0" fillId="0" borderId="138" xfId="7" applyNumberFormat="1" applyFont="1" applyBorder="1" applyAlignment="1">
      <alignment horizontal="center"/>
    </xf>
    <xf numFmtId="164" fontId="0" fillId="0" borderId="139" xfId="7" applyNumberFormat="1" applyFont="1" applyBorder="1" applyAlignment="1">
      <alignment horizontal="center"/>
    </xf>
    <xf numFmtId="164" fontId="0" fillId="0" borderId="140" xfId="7" applyNumberFormat="1" applyFont="1" applyBorder="1" applyAlignment="1">
      <alignment horizontal="center"/>
    </xf>
    <xf numFmtId="0" fontId="0" fillId="0" borderId="108" xfId="0" applyBorder="1" applyAlignment="1">
      <alignment horizontal="center" vertical="center"/>
    </xf>
    <xf numFmtId="0" fontId="120" fillId="0" borderId="109" xfId="0" applyFont="1" applyBorder="1" applyAlignment="1">
      <alignment horizontal="center" vertical="center"/>
    </xf>
    <xf numFmtId="0" fontId="120" fillId="0" borderId="7" xfId="0" applyFont="1" applyBorder="1" applyAlignment="1">
      <alignment horizontal="center" vertical="center"/>
    </xf>
    <xf numFmtId="164" fontId="121" fillId="0" borderId="15" xfId="7" applyNumberFormat="1" applyFont="1" applyFill="1" applyBorder="1" applyAlignment="1" applyProtection="1">
      <alignment horizontal="center" vertical="center"/>
    </xf>
    <xf numFmtId="164" fontId="121" fillId="0" borderId="16" xfId="7" applyNumberFormat="1" applyFont="1" applyFill="1" applyBorder="1" applyAlignment="1" applyProtection="1">
      <alignment horizontal="center" vertical="center"/>
    </xf>
    <xf numFmtId="0" fontId="0" fillId="0" borderId="110" xfId="0" applyBorder="1" applyAlignment="1">
      <alignment horizontal="center"/>
    </xf>
    <xf numFmtId="0" fontId="0" fillId="0" borderId="111" xfId="0" applyBorder="1" applyAlignment="1">
      <alignment horizontal="center"/>
    </xf>
    <xf numFmtId="0" fontId="0" fillId="0" borderId="112" xfId="0" applyBorder="1" applyAlignment="1">
      <alignment horizontal="center"/>
    </xf>
    <xf numFmtId="0" fontId="0" fillId="0" borderId="67" xfId="0" applyBorder="1" applyAlignment="1">
      <alignment horizontal="center" vertical="center"/>
    </xf>
    <xf numFmtId="0" fontId="0" fillId="0" borderId="74" xfId="0" applyBorder="1" applyAlignment="1">
      <alignment horizontal="center" vertical="center"/>
    </xf>
    <xf numFmtId="0" fontId="120" fillId="0" borderId="125" xfId="0" applyFont="1" applyBorder="1" applyAlignment="1">
      <alignment horizontal="center" vertical="center" wrapText="1"/>
    </xf>
    <xf numFmtId="0" fontId="120" fillId="0" borderId="7" xfId="0" applyFont="1" applyBorder="1" applyAlignment="1">
      <alignment horizontal="center" vertical="center" wrapText="1"/>
    </xf>
    <xf numFmtId="0" fontId="0" fillId="0" borderId="121" xfId="0" applyBorder="1" applyAlignment="1">
      <alignment horizontal="center" vertical="center"/>
    </xf>
    <xf numFmtId="0" fontId="0" fillId="0" borderId="121" xfId="0" applyBorder="1" applyAlignment="1">
      <alignment horizontal="center" vertical="center" wrapText="1"/>
    </xf>
    <xf numFmtId="0" fontId="121" fillId="0" borderId="15" xfId="0" applyFont="1" applyBorder="1" applyAlignment="1">
      <alignment horizontal="center" vertical="center"/>
    </xf>
    <xf numFmtId="0" fontId="121" fillId="0" borderId="16" xfId="0" applyFont="1" applyBorder="1" applyAlignment="1">
      <alignment horizontal="center" vertical="center"/>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79" xfId="0" applyFont="1" applyBorder="1" applyAlignment="1">
      <alignment horizontal="center" vertical="center" wrapText="1"/>
    </xf>
    <xf numFmtId="0" fontId="84" fillId="0" borderId="79" xfId="0" applyFont="1" applyBorder="1" applyAlignment="1">
      <alignment horizontal="center" vertical="center" wrapText="1"/>
    </xf>
    <xf numFmtId="0" fontId="45" fillId="0" borderId="79" xfId="11" applyFont="1" applyBorder="1" applyAlignment="1">
      <alignment horizontal="center" vertical="center" wrapText="1"/>
    </xf>
    <xf numFmtId="0" fontId="45" fillId="0" borderId="80" xfId="11" applyFont="1" applyBorder="1" applyAlignment="1">
      <alignment horizontal="center" vertical="center" wrapText="1"/>
    </xf>
    <xf numFmtId="0" fontId="45" fillId="0" borderId="69"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7" fillId="3" borderId="70" xfId="13" applyFont="1" applyFill="1" applyBorder="1" applyAlignment="1" applyProtection="1">
      <alignment horizontal="center" vertical="center" wrapText="1"/>
      <protection locked="0"/>
    </xf>
    <xf numFmtId="0" fontId="97" fillId="3" borderId="63"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8"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0" fontId="86" fillId="0" borderId="50" xfId="0" applyFont="1" applyBorder="1" applyAlignment="1">
      <alignment horizontal="center" vertical="center" wrapText="1"/>
    </xf>
    <xf numFmtId="0" fontId="86" fillId="0" borderId="51" xfId="0" applyFont="1" applyBorder="1" applyAlignment="1">
      <alignment horizontal="center" vertical="center" wrapText="1"/>
    </xf>
    <xf numFmtId="164" fontId="45" fillId="0" borderId="71" xfId="1" applyNumberFormat="1" applyFont="1" applyFill="1" applyBorder="1" applyAlignment="1" applyProtection="1">
      <alignment horizontal="center" vertical="center" wrapText="1"/>
      <protection locked="0"/>
    </xf>
    <xf numFmtId="164" fontId="45" fillId="0" borderId="72" xfId="1" applyNumberFormat="1" applyFont="1" applyFill="1" applyBorder="1" applyAlignment="1" applyProtection="1">
      <alignment horizontal="center" vertical="center" wrapText="1"/>
      <protection locked="0"/>
    </xf>
    <xf numFmtId="0" fontId="3" fillId="0" borderId="70" xfId="0" applyFont="1" applyBorder="1" applyAlignment="1">
      <alignment horizontal="center" vertical="center" wrapText="1"/>
    </xf>
    <xf numFmtId="0" fontId="3" fillId="0" borderId="63" xfId="0" applyFont="1" applyBorder="1" applyAlignment="1">
      <alignment horizontal="center" vertical="center" wrapText="1"/>
    </xf>
    <xf numFmtId="0" fontId="86" fillId="0" borderId="73" xfId="0" applyFont="1" applyBorder="1" applyAlignment="1">
      <alignment horizontal="center"/>
    </xf>
    <xf numFmtId="0" fontId="86" fillId="0" borderId="74"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98" fillId="0" borderId="53" xfId="0" applyFont="1" applyBorder="1" applyAlignment="1">
      <alignment horizontal="left" vertical="center"/>
    </xf>
    <xf numFmtId="0" fontId="98" fillId="0" borderId="54" xfId="0" applyFont="1" applyBorder="1" applyAlignment="1">
      <alignment horizontal="left" vertical="center"/>
    </xf>
    <xf numFmtId="0" fontId="3" fillId="0" borderId="54"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80" xfId="0" applyFont="1" applyBorder="1" applyAlignment="1">
      <alignment horizontal="center" vertical="center" wrapText="1"/>
    </xf>
    <xf numFmtId="0" fontId="114" fillId="0" borderId="98" xfId="0" applyFont="1" applyBorder="1" applyAlignment="1">
      <alignment horizontal="left" vertical="center" wrapText="1"/>
    </xf>
    <xf numFmtId="0" fontId="114" fillId="0" borderId="99" xfId="0" applyFont="1" applyBorder="1" applyAlignment="1">
      <alignment horizontal="left" vertical="center" wrapText="1"/>
    </xf>
    <xf numFmtId="0" fontId="114" fillId="0" borderId="103" xfId="0" applyFont="1" applyBorder="1" applyAlignment="1">
      <alignment horizontal="left" vertical="center" wrapText="1"/>
    </xf>
    <xf numFmtId="0" fontId="114" fillId="0" borderId="104" xfId="0" applyFont="1" applyBorder="1" applyAlignment="1">
      <alignment horizontal="left" vertical="center" wrapText="1"/>
    </xf>
    <xf numFmtId="0" fontId="114" fillId="0" borderId="106" xfId="0" applyFont="1" applyBorder="1" applyAlignment="1">
      <alignment horizontal="left" vertical="center" wrapText="1"/>
    </xf>
    <xf numFmtId="0" fontId="114" fillId="0" borderId="107" xfId="0" applyFont="1" applyBorder="1" applyAlignment="1">
      <alignment horizontal="left" vertical="center" wrapText="1"/>
    </xf>
    <xf numFmtId="0" fontId="115" fillId="0" borderId="100" xfId="0" applyFont="1" applyBorder="1" applyAlignment="1">
      <alignment horizontal="center" vertical="center" wrapText="1"/>
    </xf>
    <xf numFmtId="0" fontId="115" fillId="0" borderId="101" xfId="0" applyFont="1" applyBorder="1" applyAlignment="1">
      <alignment horizontal="center" vertical="center" wrapText="1"/>
    </xf>
    <xf numFmtId="0" fontId="115" fillId="0" borderId="102" xfId="0" applyFont="1" applyBorder="1" applyAlignment="1">
      <alignment horizontal="center" vertical="center" wrapText="1"/>
    </xf>
    <xf numFmtId="0" fontId="115" fillId="0" borderId="84" xfId="0" applyFont="1" applyBorder="1" applyAlignment="1">
      <alignment horizontal="center" vertical="center" wrapText="1"/>
    </xf>
    <xf numFmtId="0" fontId="115" fillId="0" borderId="105" xfId="0" applyFont="1" applyBorder="1" applyAlignment="1">
      <alignment horizontal="center" vertical="center" wrapText="1"/>
    </xf>
    <xf numFmtId="0" fontId="115" fillId="0" borderId="74" xfId="0" applyFont="1" applyBorder="1" applyAlignment="1">
      <alignment horizontal="center" vertical="center" wrapText="1"/>
    </xf>
    <xf numFmtId="0" fontId="111" fillId="0" borderId="125" xfId="0" applyFont="1" applyBorder="1" applyAlignment="1">
      <alignment horizontal="center" vertical="center" wrapText="1"/>
    </xf>
    <xf numFmtId="0" fontId="111" fillId="0" borderId="7" xfId="0" applyFont="1" applyBorder="1" applyAlignment="1">
      <alignment horizontal="center" vertical="center" wrapText="1"/>
    </xf>
    <xf numFmtId="0" fontId="111" fillId="0" borderId="121" xfId="0" applyFont="1" applyBorder="1" applyAlignment="1">
      <alignment horizontal="center" vertical="center" wrapText="1"/>
    </xf>
    <xf numFmtId="0" fontId="119" fillId="0" borderId="121" xfId="0" applyFont="1" applyBorder="1" applyAlignment="1">
      <alignment horizontal="center" vertical="center"/>
    </xf>
    <xf numFmtId="0" fontId="119" fillId="0" borderId="100" xfId="0" applyFont="1" applyBorder="1" applyAlignment="1">
      <alignment horizontal="center" vertical="center"/>
    </xf>
    <xf numFmtId="0" fontId="119" fillId="0" borderId="102" xfId="0" applyFont="1" applyBorder="1" applyAlignment="1">
      <alignment horizontal="center" vertical="center"/>
    </xf>
    <xf numFmtId="0" fontId="119" fillId="0" borderId="84" xfId="0" applyFont="1" applyBorder="1" applyAlignment="1">
      <alignment horizontal="center" vertical="center"/>
    </xf>
    <xf numFmtId="0" fontId="119" fillId="0" borderId="74" xfId="0" applyFont="1" applyBorder="1" applyAlignment="1">
      <alignment horizontal="center" vertical="center"/>
    </xf>
    <xf numFmtId="0" fontId="115" fillId="0" borderId="121" xfId="0" applyFont="1" applyBorder="1" applyAlignment="1">
      <alignment horizontal="center" vertical="center" wrapText="1"/>
    </xf>
    <xf numFmtId="0" fontId="111" fillId="0" borderId="124" xfId="0" applyFont="1" applyBorder="1" applyAlignment="1">
      <alignment horizontal="center" vertical="center" wrapText="1"/>
    </xf>
    <xf numFmtId="0" fontId="114" fillId="0" borderId="100" xfId="0" applyFont="1" applyBorder="1" applyAlignment="1">
      <alignment horizontal="center" vertical="center" wrapText="1"/>
    </xf>
    <xf numFmtId="0" fontId="114" fillId="0" borderId="102" xfId="0" applyFont="1" applyBorder="1" applyAlignment="1">
      <alignment horizontal="center" vertical="center" wrapText="1"/>
    </xf>
    <xf numFmtId="0" fontId="114" fillId="0" borderId="69" xfId="0" applyFont="1" applyBorder="1" applyAlignment="1">
      <alignment horizontal="center" vertical="center" wrapText="1"/>
    </xf>
    <xf numFmtId="0" fontId="114" fillId="0" borderId="67" xfId="0" applyFont="1" applyBorder="1" applyAlignment="1">
      <alignment horizontal="center" vertical="center" wrapText="1"/>
    </xf>
    <xf numFmtId="0" fontId="114" fillId="0" borderId="84" xfId="0" applyFont="1" applyBorder="1" applyAlignment="1">
      <alignment horizontal="center" vertical="center" wrapText="1"/>
    </xf>
    <xf numFmtId="0" fontId="114" fillId="0" borderId="74" xfId="0" applyFont="1" applyBorder="1" applyAlignment="1">
      <alignment horizontal="center" vertical="center" wrapText="1"/>
    </xf>
    <xf numFmtId="0" fontId="111" fillId="0" borderId="122" xfId="0" applyFont="1" applyBorder="1" applyAlignment="1">
      <alignment horizontal="center" vertical="center" wrapText="1"/>
    </xf>
    <xf numFmtId="0" fontId="111" fillId="0" borderId="123" xfId="0" applyFont="1" applyBorder="1" applyAlignment="1">
      <alignment horizontal="center" vertical="center" wrapText="1"/>
    </xf>
    <xf numFmtId="0" fontId="114" fillId="0" borderId="75" xfId="0" applyFont="1" applyBorder="1" applyAlignment="1">
      <alignment horizontal="center" vertical="center" wrapText="1"/>
    </xf>
    <xf numFmtId="0" fontId="114" fillId="0" borderId="7" xfId="0" applyFont="1" applyBorder="1" applyAlignment="1">
      <alignment horizontal="center" vertical="center" wrapText="1"/>
    </xf>
    <xf numFmtId="0" fontId="111" fillId="0" borderId="75" xfId="0" applyFont="1" applyBorder="1" applyAlignment="1">
      <alignment horizontal="center" vertical="center" wrapText="1"/>
    </xf>
    <xf numFmtId="0" fontId="111" fillId="0" borderId="74" xfId="0" applyFont="1" applyBorder="1" applyAlignment="1">
      <alignment horizontal="center" vertical="center" wrapText="1"/>
    </xf>
    <xf numFmtId="0" fontId="114" fillId="0" borderId="53" xfId="0" applyFont="1" applyBorder="1" applyAlignment="1">
      <alignment horizontal="left" vertical="top" wrapText="1"/>
    </xf>
    <xf numFmtId="0" fontId="114" fillId="0" borderId="76" xfId="0" applyFont="1" applyBorder="1" applyAlignment="1">
      <alignment horizontal="left" vertical="top" wrapText="1"/>
    </xf>
    <xf numFmtId="0" fontId="114" fillId="0" borderId="62" xfId="0" applyFont="1" applyBorder="1" applyAlignment="1">
      <alignment horizontal="left" vertical="top" wrapText="1"/>
    </xf>
    <xf numFmtId="0" fontId="114" fillId="0" borderId="90" xfId="0" applyFont="1" applyBorder="1" applyAlignment="1">
      <alignment horizontal="left" vertical="top" wrapText="1"/>
    </xf>
    <xf numFmtId="0" fontId="114" fillId="0" borderId="97" xfId="0" applyFont="1" applyBorder="1" applyAlignment="1">
      <alignment horizontal="left" vertical="top" wrapText="1"/>
    </xf>
    <xf numFmtId="0" fontId="114" fillId="0" borderId="128" xfId="0" applyFont="1" applyBorder="1" applyAlignment="1">
      <alignment horizontal="left" vertical="top" wrapText="1"/>
    </xf>
    <xf numFmtId="0" fontId="114" fillId="0" borderId="85" xfId="0" applyFont="1" applyBorder="1" applyAlignment="1">
      <alignment horizontal="center" vertical="center" wrapText="1"/>
    </xf>
    <xf numFmtId="0" fontId="114" fillId="0" borderId="66" xfId="0" applyFont="1" applyBorder="1" applyAlignment="1">
      <alignment horizontal="center" vertical="center" wrapText="1"/>
    </xf>
    <xf numFmtId="0" fontId="111" fillId="0" borderId="63" xfId="0" applyFont="1" applyBorder="1" applyAlignment="1">
      <alignment horizontal="center" vertical="center" wrapText="1"/>
    </xf>
    <xf numFmtId="0" fontId="111" fillId="0" borderId="68" xfId="0" applyFont="1" applyBorder="1" applyAlignment="1">
      <alignment horizontal="center" vertical="center" wrapText="1"/>
    </xf>
    <xf numFmtId="0" fontId="111" fillId="0" borderId="26" xfId="0" applyFont="1" applyBorder="1" applyAlignment="1">
      <alignment horizontal="center" vertical="center" wrapText="1"/>
    </xf>
    <xf numFmtId="0" fontId="111" fillId="0" borderId="27" xfId="0" applyFont="1" applyBorder="1" applyAlignment="1">
      <alignment horizontal="center" vertical="center" wrapText="1"/>
    </xf>
    <xf numFmtId="0" fontId="111" fillId="0" borderId="100" xfId="0" applyFont="1" applyBorder="1" applyAlignment="1">
      <alignment horizontal="center" vertical="top" wrapText="1"/>
    </xf>
    <xf numFmtId="0" fontId="111" fillId="0" borderId="101" xfId="0" applyFont="1" applyBorder="1" applyAlignment="1">
      <alignment horizontal="center" vertical="top" wrapText="1"/>
    </xf>
    <xf numFmtId="0" fontId="111" fillId="0" borderId="123" xfId="0" applyFont="1" applyBorder="1" applyAlignment="1">
      <alignment horizontal="center" vertical="top" wrapText="1"/>
    </xf>
    <xf numFmtId="0" fontId="111" fillId="0" borderId="124" xfId="0" applyFont="1" applyBorder="1" applyAlignment="1">
      <alignment horizontal="center" vertical="top" wrapText="1"/>
    </xf>
    <xf numFmtId="0" fontId="131" fillId="0" borderId="113" xfId="0" applyFont="1" applyBorder="1" applyAlignment="1">
      <alignment horizontal="left" vertical="top" wrapText="1"/>
    </xf>
    <xf numFmtId="0" fontId="131" fillId="0" borderId="114" xfId="0" applyFont="1" applyBorder="1" applyAlignment="1">
      <alignment horizontal="left" vertical="top" wrapText="1"/>
    </xf>
    <xf numFmtId="0" fontId="117" fillId="0" borderId="100" xfId="0" applyFont="1" applyBorder="1" applyAlignment="1">
      <alignment horizontal="center" vertical="center"/>
    </xf>
    <xf numFmtId="0" fontId="117" fillId="0" borderId="102" xfId="0" applyFont="1" applyBorder="1" applyAlignment="1">
      <alignment horizontal="center" vertical="center"/>
    </xf>
    <xf numFmtId="0" fontId="117" fillId="0" borderId="84" xfId="0" applyFont="1" applyBorder="1" applyAlignment="1">
      <alignment horizontal="center" vertical="center"/>
    </xf>
    <xf numFmtId="0" fontId="117" fillId="0" borderId="74" xfId="0" applyFont="1" applyBorder="1" applyAlignment="1">
      <alignment horizontal="center" vertical="center"/>
    </xf>
    <xf numFmtId="0" fontId="116" fillId="0" borderId="121" xfId="0" applyFont="1" applyBorder="1" applyAlignment="1">
      <alignment horizontal="center" vertical="center" wrapText="1"/>
    </xf>
    <xf numFmtId="0" fontId="116" fillId="0" borderId="125" xfId="0" applyFont="1" applyBorder="1" applyAlignment="1">
      <alignment horizontal="center" vertical="center" wrapText="1"/>
    </xf>
  </cellXfs>
  <cellStyles count="21415">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0968" xr:uid="{00000000-0005-0000-0000-0000C3020000}"/>
    <cellStyle name="Calculation 2 10 3" xfId="724" xr:uid="{00000000-0005-0000-0000-0000C4020000}"/>
    <cellStyle name="Calculation 2 10 3 2" xfId="20969" xr:uid="{00000000-0005-0000-0000-0000C5020000}"/>
    <cellStyle name="Calculation 2 10 4" xfId="725" xr:uid="{00000000-0005-0000-0000-0000C6020000}"/>
    <cellStyle name="Calculation 2 10 4 2" xfId="20970" xr:uid="{00000000-0005-0000-0000-0000C7020000}"/>
    <cellStyle name="Calculation 2 10 5" xfId="726" xr:uid="{00000000-0005-0000-0000-0000C8020000}"/>
    <cellStyle name="Calculation 2 10 5 2" xfId="20971" xr:uid="{00000000-0005-0000-0000-0000C9020000}"/>
    <cellStyle name="Calculation 2 11" xfId="727" xr:uid="{00000000-0005-0000-0000-0000CA020000}"/>
    <cellStyle name="Calculation 2 11 2" xfId="728" xr:uid="{00000000-0005-0000-0000-0000CB020000}"/>
    <cellStyle name="Calculation 2 11 2 2" xfId="20973" xr:uid="{00000000-0005-0000-0000-0000CC020000}"/>
    <cellStyle name="Calculation 2 11 3" xfId="729" xr:uid="{00000000-0005-0000-0000-0000CD020000}"/>
    <cellStyle name="Calculation 2 11 3 2" xfId="20974" xr:uid="{00000000-0005-0000-0000-0000CE020000}"/>
    <cellStyle name="Calculation 2 11 4" xfId="730" xr:uid="{00000000-0005-0000-0000-0000CF020000}"/>
    <cellStyle name="Calculation 2 11 4 2" xfId="20975" xr:uid="{00000000-0005-0000-0000-0000D0020000}"/>
    <cellStyle name="Calculation 2 11 5" xfId="731" xr:uid="{00000000-0005-0000-0000-0000D1020000}"/>
    <cellStyle name="Calculation 2 11 5 2" xfId="20976" xr:uid="{00000000-0005-0000-0000-0000D2020000}"/>
    <cellStyle name="Calculation 2 11 6" xfId="20972" xr:uid="{00000000-0005-0000-0000-0000D3020000}"/>
    <cellStyle name="Calculation 2 12" xfId="732" xr:uid="{00000000-0005-0000-0000-0000D4020000}"/>
    <cellStyle name="Calculation 2 12 2" xfId="733" xr:uid="{00000000-0005-0000-0000-0000D5020000}"/>
    <cellStyle name="Calculation 2 12 2 2" xfId="20978" xr:uid="{00000000-0005-0000-0000-0000D6020000}"/>
    <cellStyle name="Calculation 2 12 3" xfId="734" xr:uid="{00000000-0005-0000-0000-0000D7020000}"/>
    <cellStyle name="Calculation 2 12 3 2" xfId="20979" xr:uid="{00000000-0005-0000-0000-0000D8020000}"/>
    <cellStyle name="Calculation 2 12 4" xfId="735" xr:uid="{00000000-0005-0000-0000-0000D9020000}"/>
    <cellStyle name="Calculation 2 12 4 2" xfId="20980" xr:uid="{00000000-0005-0000-0000-0000DA020000}"/>
    <cellStyle name="Calculation 2 12 5" xfId="736" xr:uid="{00000000-0005-0000-0000-0000DB020000}"/>
    <cellStyle name="Calculation 2 12 5 2" xfId="20981" xr:uid="{00000000-0005-0000-0000-0000DC020000}"/>
    <cellStyle name="Calculation 2 12 6" xfId="20977" xr:uid="{00000000-0005-0000-0000-0000DD020000}"/>
    <cellStyle name="Calculation 2 13" xfId="737" xr:uid="{00000000-0005-0000-0000-0000DE020000}"/>
    <cellStyle name="Calculation 2 13 2" xfId="738" xr:uid="{00000000-0005-0000-0000-0000DF020000}"/>
    <cellStyle name="Calculation 2 13 2 2" xfId="20983" xr:uid="{00000000-0005-0000-0000-0000E0020000}"/>
    <cellStyle name="Calculation 2 13 3" xfId="739" xr:uid="{00000000-0005-0000-0000-0000E1020000}"/>
    <cellStyle name="Calculation 2 13 3 2" xfId="20984" xr:uid="{00000000-0005-0000-0000-0000E2020000}"/>
    <cellStyle name="Calculation 2 13 4" xfId="740" xr:uid="{00000000-0005-0000-0000-0000E3020000}"/>
    <cellStyle name="Calculation 2 13 4 2" xfId="20985" xr:uid="{00000000-0005-0000-0000-0000E4020000}"/>
    <cellStyle name="Calculation 2 13 5" xfId="20982" xr:uid="{00000000-0005-0000-0000-0000E5020000}"/>
    <cellStyle name="Calculation 2 14" xfId="741" xr:uid="{00000000-0005-0000-0000-0000E6020000}"/>
    <cellStyle name="Calculation 2 14 2" xfId="20986" xr:uid="{00000000-0005-0000-0000-0000E7020000}"/>
    <cellStyle name="Calculation 2 15" xfId="742" xr:uid="{00000000-0005-0000-0000-0000E8020000}"/>
    <cellStyle name="Calculation 2 15 2" xfId="20987" xr:uid="{00000000-0005-0000-0000-0000E9020000}"/>
    <cellStyle name="Calculation 2 16" xfId="743" xr:uid="{00000000-0005-0000-0000-0000EA020000}"/>
    <cellStyle name="Calculation 2 16 2" xfId="20988" xr:uid="{00000000-0005-0000-0000-0000EB020000}"/>
    <cellStyle name="Calculation 2 17" xfId="20967" xr:uid="{00000000-0005-0000-0000-0000EC020000}"/>
    <cellStyle name="Calculation 2 2" xfId="744" xr:uid="{00000000-0005-0000-0000-0000ED020000}"/>
    <cellStyle name="Calculation 2 2 10" xfId="20989" xr:uid="{00000000-0005-0000-0000-0000EE020000}"/>
    <cellStyle name="Calculation 2 2 2" xfId="745" xr:uid="{00000000-0005-0000-0000-0000EF020000}"/>
    <cellStyle name="Calculation 2 2 2 2" xfId="746" xr:uid="{00000000-0005-0000-0000-0000F0020000}"/>
    <cellStyle name="Calculation 2 2 2 2 2" xfId="20991" xr:uid="{00000000-0005-0000-0000-0000F1020000}"/>
    <cellStyle name="Calculation 2 2 2 3" xfId="747" xr:uid="{00000000-0005-0000-0000-0000F2020000}"/>
    <cellStyle name="Calculation 2 2 2 3 2" xfId="20992" xr:uid="{00000000-0005-0000-0000-0000F3020000}"/>
    <cellStyle name="Calculation 2 2 2 4" xfId="748" xr:uid="{00000000-0005-0000-0000-0000F4020000}"/>
    <cellStyle name="Calculation 2 2 2 4 2" xfId="20993" xr:uid="{00000000-0005-0000-0000-0000F5020000}"/>
    <cellStyle name="Calculation 2 2 2 5" xfId="20990" xr:uid="{00000000-0005-0000-0000-0000F6020000}"/>
    <cellStyle name="Calculation 2 2 3" xfId="749" xr:uid="{00000000-0005-0000-0000-0000F7020000}"/>
    <cellStyle name="Calculation 2 2 3 2" xfId="750" xr:uid="{00000000-0005-0000-0000-0000F8020000}"/>
    <cellStyle name="Calculation 2 2 3 2 2" xfId="20995" xr:uid="{00000000-0005-0000-0000-0000F9020000}"/>
    <cellStyle name="Calculation 2 2 3 3" xfId="751" xr:uid="{00000000-0005-0000-0000-0000FA020000}"/>
    <cellStyle name="Calculation 2 2 3 3 2" xfId="20996" xr:uid="{00000000-0005-0000-0000-0000FB020000}"/>
    <cellStyle name="Calculation 2 2 3 4" xfId="752" xr:uid="{00000000-0005-0000-0000-0000FC020000}"/>
    <cellStyle name="Calculation 2 2 3 4 2" xfId="20997" xr:uid="{00000000-0005-0000-0000-0000FD020000}"/>
    <cellStyle name="Calculation 2 2 3 5" xfId="20994" xr:uid="{00000000-0005-0000-0000-0000FE020000}"/>
    <cellStyle name="Calculation 2 2 4" xfId="753" xr:uid="{00000000-0005-0000-0000-0000FF020000}"/>
    <cellStyle name="Calculation 2 2 4 2" xfId="754" xr:uid="{00000000-0005-0000-0000-000000030000}"/>
    <cellStyle name="Calculation 2 2 4 2 2" xfId="20999" xr:uid="{00000000-0005-0000-0000-000001030000}"/>
    <cellStyle name="Calculation 2 2 4 3" xfId="755" xr:uid="{00000000-0005-0000-0000-000002030000}"/>
    <cellStyle name="Calculation 2 2 4 3 2" xfId="21000" xr:uid="{00000000-0005-0000-0000-000003030000}"/>
    <cellStyle name="Calculation 2 2 4 4" xfId="756" xr:uid="{00000000-0005-0000-0000-000004030000}"/>
    <cellStyle name="Calculation 2 2 4 4 2" xfId="21001" xr:uid="{00000000-0005-0000-0000-000005030000}"/>
    <cellStyle name="Calculation 2 2 4 5" xfId="20998" xr:uid="{00000000-0005-0000-0000-000006030000}"/>
    <cellStyle name="Calculation 2 2 5" xfId="757" xr:uid="{00000000-0005-0000-0000-000007030000}"/>
    <cellStyle name="Calculation 2 2 5 2" xfId="758" xr:uid="{00000000-0005-0000-0000-000008030000}"/>
    <cellStyle name="Calculation 2 2 5 2 2" xfId="21003" xr:uid="{00000000-0005-0000-0000-000009030000}"/>
    <cellStyle name="Calculation 2 2 5 3" xfId="759" xr:uid="{00000000-0005-0000-0000-00000A030000}"/>
    <cellStyle name="Calculation 2 2 5 3 2" xfId="21004" xr:uid="{00000000-0005-0000-0000-00000B030000}"/>
    <cellStyle name="Calculation 2 2 5 4" xfId="760" xr:uid="{00000000-0005-0000-0000-00000C030000}"/>
    <cellStyle name="Calculation 2 2 5 4 2" xfId="21005" xr:uid="{00000000-0005-0000-0000-00000D030000}"/>
    <cellStyle name="Calculation 2 2 5 5" xfId="21002" xr:uid="{00000000-0005-0000-0000-00000E030000}"/>
    <cellStyle name="Calculation 2 2 6" xfId="761" xr:uid="{00000000-0005-0000-0000-00000F030000}"/>
    <cellStyle name="Calculation 2 2 6 2" xfId="21006" xr:uid="{00000000-0005-0000-0000-000010030000}"/>
    <cellStyle name="Calculation 2 2 7" xfId="762" xr:uid="{00000000-0005-0000-0000-000011030000}"/>
    <cellStyle name="Calculation 2 2 7 2" xfId="21007" xr:uid="{00000000-0005-0000-0000-000012030000}"/>
    <cellStyle name="Calculation 2 2 8" xfId="763" xr:uid="{00000000-0005-0000-0000-000013030000}"/>
    <cellStyle name="Calculation 2 2 8 2" xfId="21008" xr:uid="{00000000-0005-0000-0000-000014030000}"/>
    <cellStyle name="Calculation 2 2 9" xfId="764" xr:uid="{00000000-0005-0000-0000-000015030000}"/>
    <cellStyle name="Calculation 2 2 9 2" xfId="21009" xr:uid="{00000000-0005-0000-0000-000016030000}"/>
    <cellStyle name="Calculation 2 3" xfId="765" xr:uid="{00000000-0005-0000-0000-000017030000}"/>
    <cellStyle name="Calculation 2 3 2" xfId="766" xr:uid="{00000000-0005-0000-0000-000018030000}"/>
    <cellStyle name="Calculation 2 3 2 2" xfId="21010" xr:uid="{00000000-0005-0000-0000-000019030000}"/>
    <cellStyle name="Calculation 2 3 3" xfId="767" xr:uid="{00000000-0005-0000-0000-00001A030000}"/>
    <cellStyle name="Calculation 2 3 3 2" xfId="21011" xr:uid="{00000000-0005-0000-0000-00001B030000}"/>
    <cellStyle name="Calculation 2 3 4" xfId="768" xr:uid="{00000000-0005-0000-0000-00001C030000}"/>
    <cellStyle name="Calculation 2 3 4 2" xfId="21012" xr:uid="{00000000-0005-0000-0000-00001D030000}"/>
    <cellStyle name="Calculation 2 3 5" xfId="769" xr:uid="{00000000-0005-0000-0000-00001E030000}"/>
    <cellStyle name="Calculation 2 3 5 2" xfId="21013" xr:uid="{00000000-0005-0000-0000-00001F030000}"/>
    <cellStyle name="Calculation 2 4" xfId="770" xr:uid="{00000000-0005-0000-0000-000020030000}"/>
    <cellStyle name="Calculation 2 4 2" xfId="771" xr:uid="{00000000-0005-0000-0000-000021030000}"/>
    <cellStyle name="Calculation 2 4 2 2" xfId="21014" xr:uid="{00000000-0005-0000-0000-000022030000}"/>
    <cellStyle name="Calculation 2 4 3" xfId="772" xr:uid="{00000000-0005-0000-0000-000023030000}"/>
    <cellStyle name="Calculation 2 4 3 2" xfId="21015" xr:uid="{00000000-0005-0000-0000-000024030000}"/>
    <cellStyle name="Calculation 2 4 4" xfId="773" xr:uid="{00000000-0005-0000-0000-000025030000}"/>
    <cellStyle name="Calculation 2 4 4 2" xfId="21016" xr:uid="{00000000-0005-0000-0000-000026030000}"/>
    <cellStyle name="Calculation 2 4 5" xfId="774" xr:uid="{00000000-0005-0000-0000-000027030000}"/>
    <cellStyle name="Calculation 2 4 5 2" xfId="21017" xr:uid="{00000000-0005-0000-0000-000028030000}"/>
    <cellStyle name="Calculation 2 5" xfId="775" xr:uid="{00000000-0005-0000-0000-000029030000}"/>
    <cellStyle name="Calculation 2 5 2" xfId="776" xr:uid="{00000000-0005-0000-0000-00002A030000}"/>
    <cellStyle name="Calculation 2 5 2 2" xfId="21018" xr:uid="{00000000-0005-0000-0000-00002B030000}"/>
    <cellStyle name="Calculation 2 5 3" xfId="777" xr:uid="{00000000-0005-0000-0000-00002C030000}"/>
    <cellStyle name="Calculation 2 5 3 2" xfId="21019" xr:uid="{00000000-0005-0000-0000-00002D030000}"/>
    <cellStyle name="Calculation 2 5 4" xfId="778" xr:uid="{00000000-0005-0000-0000-00002E030000}"/>
    <cellStyle name="Calculation 2 5 4 2" xfId="21020" xr:uid="{00000000-0005-0000-0000-00002F030000}"/>
    <cellStyle name="Calculation 2 5 5" xfId="779" xr:uid="{00000000-0005-0000-0000-000030030000}"/>
    <cellStyle name="Calculation 2 5 5 2" xfId="21021" xr:uid="{00000000-0005-0000-0000-000031030000}"/>
    <cellStyle name="Calculation 2 6" xfId="780" xr:uid="{00000000-0005-0000-0000-000032030000}"/>
    <cellStyle name="Calculation 2 6 2" xfId="781" xr:uid="{00000000-0005-0000-0000-000033030000}"/>
    <cellStyle name="Calculation 2 6 2 2" xfId="21022" xr:uid="{00000000-0005-0000-0000-000034030000}"/>
    <cellStyle name="Calculation 2 6 3" xfId="782" xr:uid="{00000000-0005-0000-0000-000035030000}"/>
    <cellStyle name="Calculation 2 6 3 2" xfId="21023" xr:uid="{00000000-0005-0000-0000-000036030000}"/>
    <cellStyle name="Calculation 2 6 4" xfId="783" xr:uid="{00000000-0005-0000-0000-000037030000}"/>
    <cellStyle name="Calculation 2 6 4 2" xfId="21024" xr:uid="{00000000-0005-0000-0000-000038030000}"/>
    <cellStyle name="Calculation 2 6 5" xfId="784" xr:uid="{00000000-0005-0000-0000-000039030000}"/>
    <cellStyle name="Calculation 2 6 5 2" xfId="21025" xr:uid="{00000000-0005-0000-0000-00003A030000}"/>
    <cellStyle name="Calculation 2 7" xfId="785" xr:uid="{00000000-0005-0000-0000-00003B030000}"/>
    <cellStyle name="Calculation 2 7 2" xfId="786" xr:uid="{00000000-0005-0000-0000-00003C030000}"/>
    <cellStyle name="Calculation 2 7 2 2" xfId="21026" xr:uid="{00000000-0005-0000-0000-00003D030000}"/>
    <cellStyle name="Calculation 2 7 3" xfId="787" xr:uid="{00000000-0005-0000-0000-00003E030000}"/>
    <cellStyle name="Calculation 2 7 3 2" xfId="21027" xr:uid="{00000000-0005-0000-0000-00003F030000}"/>
    <cellStyle name="Calculation 2 7 4" xfId="788" xr:uid="{00000000-0005-0000-0000-000040030000}"/>
    <cellStyle name="Calculation 2 7 4 2" xfId="21028" xr:uid="{00000000-0005-0000-0000-000041030000}"/>
    <cellStyle name="Calculation 2 7 5" xfId="789" xr:uid="{00000000-0005-0000-0000-000042030000}"/>
    <cellStyle name="Calculation 2 7 5 2" xfId="21029" xr:uid="{00000000-0005-0000-0000-000043030000}"/>
    <cellStyle name="Calculation 2 8" xfId="790" xr:uid="{00000000-0005-0000-0000-000044030000}"/>
    <cellStyle name="Calculation 2 8 2" xfId="791" xr:uid="{00000000-0005-0000-0000-000045030000}"/>
    <cellStyle name="Calculation 2 8 2 2" xfId="21030" xr:uid="{00000000-0005-0000-0000-000046030000}"/>
    <cellStyle name="Calculation 2 8 3" xfId="792" xr:uid="{00000000-0005-0000-0000-000047030000}"/>
    <cellStyle name="Calculation 2 8 3 2" xfId="21031" xr:uid="{00000000-0005-0000-0000-000048030000}"/>
    <cellStyle name="Calculation 2 8 4" xfId="793" xr:uid="{00000000-0005-0000-0000-000049030000}"/>
    <cellStyle name="Calculation 2 8 4 2" xfId="21032" xr:uid="{00000000-0005-0000-0000-00004A030000}"/>
    <cellStyle name="Calculation 2 8 5" xfId="794" xr:uid="{00000000-0005-0000-0000-00004B030000}"/>
    <cellStyle name="Calculation 2 8 5 2" xfId="21033" xr:uid="{00000000-0005-0000-0000-00004C030000}"/>
    <cellStyle name="Calculation 2 9" xfId="795" xr:uid="{00000000-0005-0000-0000-00004D030000}"/>
    <cellStyle name="Calculation 2 9 2" xfId="796" xr:uid="{00000000-0005-0000-0000-00004E030000}"/>
    <cellStyle name="Calculation 2 9 2 2" xfId="21034" xr:uid="{00000000-0005-0000-0000-00004F030000}"/>
    <cellStyle name="Calculation 2 9 3" xfId="797" xr:uid="{00000000-0005-0000-0000-000050030000}"/>
    <cellStyle name="Calculation 2 9 3 2" xfId="21035" xr:uid="{00000000-0005-0000-0000-000051030000}"/>
    <cellStyle name="Calculation 2 9 4" xfId="798" xr:uid="{00000000-0005-0000-0000-000052030000}"/>
    <cellStyle name="Calculation 2 9 4 2" xfId="21036" xr:uid="{00000000-0005-0000-0000-000053030000}"/>
    <cellStyle name="Calculation 2 9 5" xfId="799" xr:uid="{00000000-0005-0000-0000-000054030000}"/>
    <cellStyle name="Calculation 2 9 5 2" xfId="21037" xr:uid="{00000000-0005-0000-0000-000055030000}"/>
    <cellStyle name="Calculation 3" xfId="800" xr:uid="{00000000-0005-0000-0000-000056030000}"/>
    <cellStyle name="Calculation 3 2" xfId="801" xr:uid="{00000000-0005-0000-0000-000057030000}"/>
    <cellStyle name="Calculation 3 2 2" xfId="21039" xr:uid="{00000000-0005-0000-0000-000058030000}"/>
    <cellStyle name="Calculation 3 3" xfId="802" xr:uid="{00000000-0005-0000-0000-000059030000}"/>
    <cellStyle name="Calculation 3 3 2" xfId="21040" xr:uid="{00000000-0005-0000-0000-00005A030000}"/>
    <cellStyle name="Calculation 3 4" xfId="21038" xr:uid="{00000000-0005-0000-0000-00005B030000}"/>
    <cellStyle name="Calculation 4" xfId="803" xr:uid="{00000000-0005-0000-0000-00005C030000}"/>
    <cellStyle name="Calculation 4 2" xfId="804" xr:uid="{00000000-0005-0000-0000-00005D030000}"/>
    <cellStyle name="Calculation 4 2 2" xfId="21042" xr:uid="{00000000-0005-0000-0000-00005E030000}"/>
    <cellStyle name="Calculation 4 3" xfId="805" xr:uid="{00000000-0005-0000-0000-00005F030000}"/>
    <cellStyle name="Calculation 4 3 2" xfId="21043" xr:uid="{00000000-0005-0000-0000-000060030000}"/>
    <cellStyle name="Calculation 4 4" xfId="21041" xr:uid="{00000000-0005-0000-0000-000061030000}"/>
    <cellStyle name="Calculation 5" xfId="806" xr:uid="{00000000-0005-0000-0000-000062030000}"/>
    <cellStyle name="Calculation 5 2" xfId="807" xr:uid="{00000000-0005-0000-0000-000063030000}"/>
    <cellStyle name="Calculation 5 2 2" xfId="21045" xr:uid="{00000000-0005-0000-0000-000064030000}"/>
    <cellStyle name="Calculation 5 3" xfId="808" xr:uid="{00000000-0005-0000-0000-000065030000}"/>
    <cellStyle name="Calculation 5 3 2" xfId="21046" xr:uid="{00000000-0005-0000-0000-000066030000}"/>
    <cellStyle name="Calculation 5 4" xfId="21044" xr:uid="{00000000-0005-0000-0000-000067030000}"/>
    <cellStyle name="Calculation 6" xfId="809" xr:uid="{00000000-0005-0000-0000-000068030000}"/>
    <cellStyle name="Calculation 6 2" xfId="810" xr:uid="{00000000-0005-0000-0000-000069030000}"/>
    <cellStyle name="Calculation 6 2 2" xfId="21048" xr:uid="{00000000-0005-0000-0000-00006A030000}"/>
    <cellStyle name="Calculation 6 3" xfId="811" xr:uid="{00000000-0005-0000-0000-00006B030000}"/>
    <cellStyle name="Calculation 6 3 2" xfId="21049" xr:uid="{00000000-0005-0000-0000-00006C030000}"/>
    <cellStyle name="Calculation 6 4" xfId="21047" xr:uid="{00000000-0005-0000-0000-00006D030000}"/>
    <cellStyle name="Calculation 7" xfId="812" xr:uid="{00000000-0005-0000-0000-00006E030000}"/>
    <cellStyle name="Calculation 7 2" xfId="21050"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0965"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052" xr:uid="{00000000-0005-0000-0000-00002B240000}"/>
    <cellStyle name="Gia's 11" xfId="21051" xr:uid="{00000000-0005-0000-0000-00002C240000}"/>
    <cellStyle name="Gia's 2" xfId="9187" xr:uid="{00000000-0005-0000-0000-00002D240000}"/>
    <cellStyle name="Gia's 2 2" xfId="21053" xr:uid="{00000000-0005-0000-0000-00002E240000}"/>
    <cellStyle name="Gia's 3" xfId="9188" xr:uid="{00000000-0005-0000-0000-00002F240000}"/>
    <cellStyle name="Gia's 3 2" xfId="21054" xr:uid="{00000000-0005-0000-0000-000030240000}"/>
    <cellStyle name="Gia's 4" xfId="9189" xr:uid="{00000000-0005-0000-0000-000031240000}"/>
    <cellStyle name="Gia's 4 2" xfId="21055" xr:uid="{00000000-0005-0000-0000-000032240000}"/>
    <cellStyle name="Gia's 5" xfId="9190" xr:uid="{00000000-0005-0000-0000-000033240000}"/>
    <cellStyle name="Gia's 5 2" xfId="21056" xr:uid="{00000000-0005-0000-0000-000034240000}"/>
    <cellStyle name="Gia's 6" xfId="9191" xr:uid="{00000000-0005-0000-0000-000035240000}"/>
    <cellStyle name="Gia's 6 2" xfId="21057" xr:uid="{00000000-0005-0000-0000-000036240000}"/>
    <cellStyle name="Gia's 7" xfId="9192" xr:uid="{00000000-0005-0000-0000-000037240000}"/>
    <cellStyle name="Gia's 7 2" xfId="21058" xr:uid="{00000000-0005-0000-0000-000038240000}"/>
    <cellStyle name="Gia's 8" xfId="9193" xr:uid="{00000000-0005-0000-0000-000039240000}"/>
    <cellStyle name="Gia's 8 2" xfId="21059" xr:uid="{00000000-0005-0000-0000-00003A240000}"/>
    <cellStyle name="Gia's 9" xfId="9194" xr:uid="{00000000-0005-0000-0000-00003B240000}"/>
    <cellStyle name="Gia's 9 2" xfId="21060"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061"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063" xr:uid="{00000000-0005-0000-0000-00005E240000}"/>
    <cellStyle name="Header2 3" xfId="9227" xr:uid="{00000000-0005-0000-0000-00005F240000}"/>
    <cellStyle name="Header2 3 2" xfId="21064" xr:uid="{00000000-0005-0000-0000-000060240000}"/>
    <cellStyle name="Header2 4" xfId="21062"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065" xr:uid="{00000000-0005-0000-0000-0000C1240000}"/>
    <cellStyle name="highlightExposure" xfId="9323" xr:uid="{00000000-0005-0000-0000-0000C2240000}"/>
    <cellStyle name="highlightExposure 2" xfId="21066" xr:uid="{00000000-0005-0000-0000-0000C3240000}"/>
    <cellStyle name="highlightPercentage" xfId="9324" xr:uid="{00000000-0005-0000-0000-0000C4240000}"/>
    <cellStyle name="highlightPercentage 2" xfId="21067" xr:uid="{00000000-0005-0000-0000-0000C5240000}"/>
    <cellStyle name="highlightText" xfId="9325" xr:uid="{00000000-0005-0000-0000-0000C6240000}"/>
    <cellStyle name="highlightText 2" xfId="2106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070" xr:uid="{00000000-0005-0000-0000-0000D3240000}"/>
    <cellStyle name="Input 2 10 3" xfId="9336" xr:uid="{00000000-0005-0000-0000-0000D4240000}"/>
    <cellStyle name="Input 2 10 3 2" xfId="21071" xr:uid="{00000000-0005-0000-0000-0000D5240000}"/>
    <cellStyle name="Input 2 10 4" xfId="9337" xr:uid="{00000000-0005-0000-0000-0000D6240000}"/>
    <cellStyle name="Input 2 10 4 2" xfId="21072" xr:uid="{00000000-0005-0000-0000-0000D7240000}"/>
    <cellStyle name="Input 2 10 5" xfId="9338" xr:uid="{00000000-0005-0000-0000-0000D8240000}"/>
    <cellStyle name="Input 2 10 5 2" xfId="21073" xr:uid="{00000000-0005-0000-0000-0000D9240000}"/>
    <cellStyle name="Input 2 11" xfId="9339" xr:uid="{00000000-0005-0000-0000-0000DA240000}"/>
    <cellStyle name="Input 2 11 2" xfId="9340" xr:uid="{00000000-0005-0000-0000-0000DB240000}"/>
    <cellStyle name="Input 2 11 2 2" xfId="21075" xr:uid="{00000000-0005-0000-0000-0000DC240000}"/>
    <cellStyle name="Input 2 11 3" xfId="9341" xr:uid="{00000000-0005-0000-0000-0000DD240000}"/>
    <cellStyle name="Input 2 11 3 2" xfId="21076" xr:uid="{00000000-0005-0000-0000-0000DE240000}"/>
    <cellStyle name="Input 2 11 4" xfId="9342" xr:uid="{00000000-0005-0000-0000-0000DF240000}"/>
    <cellStyle name="Input 2 11 4 2" xfId="21077" xr:uid="{00000000-0005-0000-0000-0000E0240000}"/>
    <cellStyle name="Input 2 11 5" xfId="9343" xr:uid="{00000000-0005-0000-0000-0000E1240000}"/>
    <cellStyle name="Input 2 11 5 2" xfId="21078" xr:uid="{00000000-0005-0000-0000-0000E2240000}"/>
    <cellStyle name="Input 2 11 6" xfId="21074" xr:uid="{00000000-0005-0000-0000-0000E3240000}"/>
    <cellStyle name="Input 2 12" xfId="9344" xr:uid="{00000000-0005-0000-0000-0000E4240000}"/>
    <cellStyle name="Input 2 12 2" xfId="9345" xr:uid="{00000000-0005-0000-0000-0000E5240000}"/>
    <cellStyle name="Input 2 12 2 2" xfId="21080" xr:uid="{00000000-0005-0000-0000-0000E6240000}"/>
    <cellStyle name="Input 2 12 3" xfId="9346" xr:uid="{00000000-0005-0000-0000-0000E7240000}"/>
    <cellStyle name="Input 2 12 3 2" xfId="21081" xr:uid="{00000000-0005-0000-0000-0000E8240000}"/>
    <cellStyle name="Input 2 12 4" xfId="9347" xr:uid="{00000000-0005-0000-0000-0000E9240000}"/>
    <cellStyle name="Input 2 12 4 2" xfId="21082" xr:uid="{00000000-0005-0000-0000-0000EA240000}"/>
    <cellStyle name="Input 2 12 5" xfId="9348" xr:uid="{00000000-0005-0000-0000-0000EB240000}"/>
    <cellStyle name="Input 2 12 5 2" xfId="21083" xr:uid="{00000000-0005-0000-0000-0000EC240000}"/>
    <cellStyle name="Input 2 12 6" xfId="21079" xr:uid="{00000000-0005-0000-0000-0000ED240000}"/>
    <cellStyle name="Input 2 13" xfId="9349" xr:uid="{00000000-0005-0000-0000-0000EE240000}"/>
    <cellStyle name="Input 2 13 2" xfId="9350" xr:uid="{00000000-0005-0000-0000-0000EF240000}"/>
    <cellStyle name="Input 2 13 2 2" xfId="21085" xr:uid="{00000000-0005-0000-0000-0000F0240000}"/>
    <cellStyle name="Input 2 13 3" xfId="9351" xr:uid="{00000000-0005-0000-0000-0000F1240000}"/>
    <cellStyle name="Input 2 13 3 2" xfId="21086" xr:uid="{00000000-0005-0000-0000-0000F2240000}"/>
    <cellStyle name="Input 2 13 4" xfId="9352" xr:uid="{00000000-0005-0000-0000-0000F3240000}"/>
    <cellStyle name="Input 2 13 4 2" xfId="21087" xr:uid="{00000000-0005-0000-0000-0000F4240000}"/>
    <cellStyle name="Input 2 13 5" xfId="21084" xr:uid="{00000000-0005-0000-0000-0000F5240000}"/>
    <cellStyle name="Input 2 14" xfId="9353" xr:uid="{00000000-0005-0000-0000-0000F6240000}"/>
    <cellStyle name="Input 2 14 2" xfId="21088" xr:uid="{00000000-0005-0000-0000-0000F7240000}"/>
    <cellStyle name="Input 2 15" xfId="9354" xr:uid="{00000000-0005-0000-0000-0000F8240000}"/>
    <cellStyle name="Input 2 15 2" xfId="21089" xr:uid="{00000000-0005-0000-0000-0000F9240000}"/>
    <cellStyle name="Input 2 16" xfId="9355" xr:uid="{00000000-0005-0000-0000-0000FA240000}"/>
    <cellStyle name="Input 2 16 2" xfId="21090" xr:uid="{00000000-0005-0000-0000-0000FB240000}"/>
    <cellStyle name="Input 2 17" xfId="21069" xr:uid="{00000000-0005-0000-0000-0000FC240000}"/>
    <cellStyle name="Input 2 2" xfId="9356" xr:uid="{00000000-0005-0000-0000-0000FD240000}"/>
    <cellStyle name="Input 2 2 10" xfId="21091" xr:uid="{00000000-0005-0000-0000-0000FE240000}"/>
    <cellStyle name="Input 2 2 2" xfId="9357" xr:uid="{00000000-0005-0000-0000-0000FF240000}"/>
    <cellStyle name="Input 2 2 2 2" xfId="9358" xr:uid="{00000000-0005-0000-0000-000000250000}"/>
    <cellStyle name="Input 2 2 2 2 2" xfId="21093" xr:uid="{00000000-0005-0000-0000-000001250000}"/>
    <cellStyle name="Input 2 2 2 3" xfId="9359" xr:uid="{00000000-0005-0000-0000-000002250000}"/>
    <cellStyle name="Input 2 2 2 3 2" xfId="21094" xr:uid="{00000000-0005-0000-0000-000003250000}"/>
    <cellStyle name="Input 2 2 2 4" xfId="9360" xr:uid="{00000000-0005-0000-0000-000004250000}"/>
    <cellStyle name="Input 2 2 2 4 2" xfId="21095" xr:uid="{00000000-0005-0000-0000-000005250000}"/>
    <cellStyle name="Input 2 2 2 5" xfId="21092" xr:uid="{00000000-0005-0000-0000-000006250000}"/>
    <cellStyle name="Input 2 2 3" xfId="9361" xr:uid="{00000000-0005-0000-0000-000007250000}"/>
    <cellStyle name="Input 2 2 3 2" xfId="9362" xr:uid="{00000000-0005-0000-0000-000008250000}"/>
    <cellStyle name="Input 2 2 3 2 2" xfId="21097" xr:uid="{00000000-0005-0000-0000-000009250000}"/>
    <cellStyle name="Input 2 2 3 3" xfId="9363" xr:uid="{00000000-0005-0000-0000-00000A250000}"/>
    <cellStyle name="Input 2 2 3 3 2" xfId="21098" xr:uid="{00000000-0005-0000-0000-00000B250000}"/>
    <cellStyle name="Input 2 2 3 4" xfId="9364" xr:uid="{00000000-0005-0000-0000-00000C250000}"/>
    <cellStyle name="Input 2 2 3 4 2" xfId="21099" xr:uid="{00000000-0005-0000-0000-00000D250000}"/>
    <cellStyle name="Input 2 2 3 5" xfId="21096" xr:uid="{00000000-0005-0000-0000-00000E250000}"/>
    <cellStyle name="Input 2 2 4" xfId="9365" xr:uid="{00000000-0005-0000-0000-00000F250000}"/>
    <cellStyle name="Input 2 2 4 2" xfId="9366" xr:uid="{00000000-0005-0000-0000-000010250000}"/>
    <cellStyle name="Input 2 2 4 2 2" xfId="21101" xr:uid="{00000000-0005-0000-0000-000011250000}"/>
    <cellStyle name="Input 2 2 4 3" xfId="9367" xr:uid="{00000000-0005-0000-0000-000012250000}"/>
    <cellStyle name="Input 2 2 4 3 2" xfId="21102" xr:uid="{00000000-0005-0000-0000-000013250000}"/>
    <cellStyle name="Input 2 2 4 4" xfId="9368" xr:uid="{00000000-0005-0000-0000-000014250000}"/>
    <cellStyle name="Input 2 2 4 4 2" xfId="21103" xr:uid="{00000000-0005-0000-0000-000015250000}"/>
    <cellStyle name="Input 2 2 4 5" xfId="21100" xr:uid="{00000000-0005-0000-0000-000016250000}"/>
    <cellStyle name="Input 2 2 5" xfId="9369" xr:uid="{00000000-0005-0000-0000-000017250000}"/>
    <cellStyle name="Input 2 2 5 2" xfId="9370" xr:uid="{00000000-0005-0000-0000-000018250000}"/>
    <cellStyle name="Input 2 2 5 2 2" xfId="21105" xr:uid="{00000000-0005-0000-0000-000019250000}"/>
    <cellStyle name="Input 2 2 5 3" xfId="9371" xr:uid="{00000000-0005-0000-0000-00001A250000}"/>
    <cellStyle name="Input 2 2 5 3 2" xfId="21106" xr:uid="{00000000-0005-0000-0000-00001B250000}"/>
    <cellStyle name="Input 2 2 5 4" xfId="9372" xr:uid="{00000000-0005-0000-0000-00001C250000}"/>
    <cellStyle name="Input 2 2 5 4 2" xfId="21107" xr:uid="{00000000-0005-0000-0000-00001D250000}"/>
    <cellStyle name="Input 2 2 5 5" xfId="21104" xr:uid="{00000000-0005-0000-0000-00001E250000}"/>
    <cellStyle name="Input 2 2 6" xfId="9373" xr:uid="{00000000-0005-0000-0000-00001F250000}"/>
    <cellStyle name="Input 2 2 6 2" xfId="21108" xr:uid="{00000000-0005-0000-0000-000020250000}"/>
    <cellStyle name="Input 2 2 7" xfId="9374" xr:uid="{00000000-0005-0000-0000-000021250000}"/>
    <cellStyle name="Input 2 2 7 2" xfId="21109" xr:uid="{00000000-0005-0000-0000-000022250000}"/>
    <cellStyle name="Input 2 2 8" xfId="9375" xr:uid="{00000000-0005-0000-0000-000023250000}"/>
    <cellStyle name="Input 2 2 8 2" xfId="21110" xr:uid="{00000000-0005-0000-0000-000024250000}"/>
    <cellStyle name="Input 2 2 9" xfId="9376" xr:uid="{00000000-0005-0000-0000-000025250000}"/>
    <cellStyle name="Input 2 2 9 2" xfId="21111" xr:uid="{00000000-0005-0000-0000-000026250000}"/>
    <cellStyle name="Input 2 3" xfId="9377" xr:uid="{00000000-0005-0000-0000-000027250000}"/>
    <cellStyle name="Input 2 3 2" xfId="9378" xr:uid="{00000000-0005-0000-0000-000028250000}"/>
    <cellStyle name="Input 2 3 2 2" xfId="21112" xr:uid="{00000000-0005-0000-0000-000029250000}"/>
    <cellStyle name="Input 2 3 3" xfId="9379" xr:uid="{00000000-0005-0000-0000-00002A250000}"/>
    <cellStyle name="Input 2 3 3 2" xfId="21113" xr:uid="{00000000-0005-0000-0000-00002B250000}"/>
    <cellStyle name="Input 2 3 4" xfId="9380" xr:uid="{00000000-0005-0000-0000-00002C250000}"/>
    <cellStyle name="Input 2 3 4 2" xfId="21114" xr:uid="{00000000-0005-0000-0000-00002D250000}"/>
    <cellStyle name="Input 2 3 5" xfId="9381" xr:uid="{00000000-0005-0000-0000-00002E250000}"/>
    <cellStyle name="Input 2 3 5 2" xfId="21115" xr:uid="{00000000-0005-0000-0000-00002F250000}"/>
    <cellStyle name="Input 2 4" xfId="9382" xr:uid="{00000000-0005-0000-0000-000030250000}"/>
    <cellStyle name="Input 2 4 2" xfId="9383" xr:uid="{00000000-0005-0000-0000-000031250000}"/>
    <cellStyle name="Input 2 4 2 2" xfId="21116" xr:uid="{00000000-0005-0000-0000-000032250000}"/>
    <cellStyle name="Input 2 4 3" xfId="9384" xr:uid="{00000000-0005-0000-0000-000033250000}"/>
    <cellStyle name="Input 2 4 3 2" xfId="21117" xr:uid="{00000000-0005-0000-0000-000034250000}"/>
    <cellStyle name="Input 2 4 4" xfId="9385" xr:uid="{00000000-0005-0000-0000-000035250000}"/>
    <cellStyle name="Input 2 4 4 2" xfId="21118" xr:uid="{00000000-0005-0000-0000-000036250000}"/>
    <cellStyle name="Input 2 4 5" xfId="9386" xr:uid="{00000000-0005-0000-0000-000037250000}"/>
    <cellStyle name="Input 2 4 5 2" xfId="21119" xr:uid="{00000000-0005-0000-0000-000038250000}"/>
    <cellStyle name="Input 2 5" xfId="9387" xr:uid="{00000000-0005-0000-0000-000039250000}"/>
    <cellStyle name="Input 2 5 2" xfId="9388" xr:uid="{00000000-0005-0000-0000-00003A250000}"/>
    <cellStyle name="Input 2 5 2 2" xfId="21120" xr:uid="{00000000-0005-0000-0000-00003B250000}"/>
    <cellStyle name="Input 2 5 3" xfId="9389" xr:uid="{00000000-0005-0000-0000-00003C250000}"/>
    <cellStyle name="Input 2 5 3 2" xfId="21121" xr:uid="{00000000-0005-0000-0000-00003D250000}"/>
    <cellStyle name="Input 2 5 4" xfId="9390" xr:uid="{00000000-0005-0000-0000-00003E250000}"/>
    <cellStyle name="Input 2 5 4 2" xfId="21122" xr:uid="{00000000-0005-0000-0000-00003F250000}"/>
    <cellStyle name="Input 2 5 5" xfId="9391" xr:uid="{00000000-0005-0000-0000-000040250000}"/>
    <cellStyle name="Input 2 5 5 2" xfId="21123" xr:uid="{00000000-0005-0000-0000-000041250000}"/>
    <cellStyle name="Input 2 6" xfId="9392" xr:uid="{00000000-0005-0000-0000-000042250000}"/>
    <cellStyle name="Input 2 6 2" xfId="9393" xr:uid="{00000000-0005-0000-0000-000043250000}"/>
    <cellStyle name="Input 2 6 2 2" xfId="21124" xr:uid="{00000000-0005-0000-0000-000044250000}"/>
    <cellStyle name="Input 2 6 3" xfId="9394" xr:uid="{00000000-0005-0000-0000-000045250000}"/>
    <cellStyle name="Input 2 6 3 2" xfId="21125" xr:uid="{00000000-0005-0000-0000-000046250000}"/>
    <cellStyle name="Input 2 6 4" xfId="9395" xr:uid="{00000000-0005-0000-0000-000047250000}"/>
    <cellStyle name="Input 2 6 4 2" xfId="21126" xr:uid="{00000000-0005-0000-0000-000048250000}"/>
    <cellStyle name="Input 2 6 5" xfId="9396" xr:uid="{00000000-0005-0000-0000-000049250000}"/>
    <cellStyle name="Input 2 6 5 2" xfId="21127" xr:uid="{00000000-0005-0000-0000-00004A250000}"/>
    <cellStyle name="Input 2 7" xfId="9397" xr:uid="{00000000-0005-0000-0000-00004B250000}"/>
    <cellStyle name="Input 2 7 2" xfId="9398" xr:uid="{00000000-0005-0000-0000-00004C250000}"/>
    <cellStyle name="Input 2 7 2 2" xfId="21128" xr:uid="{00000000-0005-0000-0000-00004D250000}"/>
    <cellStyle name="Input 2 7 3" xfId="9399" xr:uid="{00000000-0005-0000-0000-00004E250000}"/>
    <cellStyle name="Input 2 7 3 2" xfId="21129" xr:uid="{00000000-0005-0000-0000-00004F250000}"/>
    <cellStyle name="Input 2 7 4" xfId="9400" xr:uid="{00000000-0005-0000-0000-000050250000}"/>
    <cellStyle name="Input 2 7 4 2" xfId="21130" xr:uid="{00000000-0005-0000-0000-000051250000}"/>
    <cellStyle name="Input 2 7 5" xfId="9401" xr:uid="{00000000-0005-0000-0000-000052250000}"/>
    <cellStyle name="Input 2 7 5 2" xfId="21131" xr:uid="{00000000-0005-0000-0000-000053250000}"/>
    <cellStyle name="Input 2 8" xfId="9402" xr:uid="{00000000-0005-0000-0000-000054250000}"/>
    <cellStyle name="Input 2 8 2" xfId="9403" xr:uid="{00000000-0005-0000-0000-000055250000}"/>
    <cellStyle name="Input 2 8 2 2" xfId="21132" xr:uid="{00000000-0005-0000-0000-000056250000}"/>
    <cellStyle name="Input 2 8 3" xfId="9404" xr:uid="{00000000-0005-0000-0000-000057250000}"/>
    <cellStyle name="Input 2 8 3 2" xfId="21133" xr:uid="{00000000-0005-0000-0000-000058250000}"/>
    <cellStyle name="Input 2 8 4" xfId="9405" xr:uid="{00000000-0005-0000-0000-000059250000}"/>
    <cellStyle name="Input 2 8 4 2" xfId="21134" xr:uid="{00000000-0005-0000-0000-00005A250000}"/>
    <cellStyle name="Input 2 8 5" xfId="9406" xr:uid="{00000000-0005-0000-0000-00005B250000}"/>
    <cellStyle name="Input 2 8 5 2" xfId="21135" xr:uid="{00000000-0005-0000-0000-00005C250000}"/>
    <cellStyle name="Input 2 9" xfId="9407" xr:uid="{00000000-0005-0000-0000-00005D250000}"/>
    <cellStyle name="Input 2 9 2" xfId="9408" xr:uid="{00000000-0005-0000-0000-00005E250000}"/>
    <cellStyle name="Input 2 9 2 2" xfId="21136" xr:uid="{00000000-0005-0000-0000-00005F250000}"/>
    <cellStyle name="Input 2 9 3" xfId="9409" xr:uid="{00000000-0005-0000-0000-000060250000}"/>
    <cellStyle name="Input 2 9 3 2" xfId="21137" xr:uid="{00000000-0005-0000-0000-000061250000}"/>
    <cellStyle name="Input 2 9 4" xfId="9410" xr:uid="{00000000-0005-0000-0000-000062250000}"/>
    <cellStyle name="Input 2 9 4 2" xfId="21138" xr:uid="{00000000-0005-0000-0000-000063250000}"/>
    <cellStyle name="Input 2 9 5" xfId="9411" xr:uid="{00000000-0005-0000-0000-000064250000}"/>
    <cellStyle name="Input 2 9 5 2" xfId="21139" xr:uid="{00000000-0005-0000-0000-000065250000}"/>
    <cellStyle name="Input 3" xfId="9412" xr:uid="{00000000-0005-0000-0000-000066250000}"/>
    <cellStyle name="Input 3 2" xfId="9413" xr:uid="{00000000-0005-0000-0000-000067250000}"/>
    <cellStyle name="Input 3 2 2" xfId="21141" xr:uid="{00000000-0005-0000-0000-000068250000}"/>
    <cellStyle name="Input 3 3" xfId="9414" xr:uid="{00000000-0005-0000-0000-000069250000}"/>
    <cellStyle name="Input 3 3 2" xfId="21142" xr:uid="{00000000-0005-0000-0000-00006A250000}"/>
    <cellStyle name="Input 3 4" xfId="21140" xr:uid="{00000000-0005-0000-0000-00006B250000}"/>
    <cellStyle name="Input 4" xfId="9415" xr:uid="{00000000-0005-0000-0000-00006C250000}"/>
    <cellStyle name="Input 4 2" xfId="9416" xr:uid="{00000000-0005-0000-0000-00006D250000}"/>
    <cellStyle name="Input 4 2 2" xfId="21144" xr:uid="{00000000-0005-0000-0000-00006E250000}"/>
    <cellStyle name="Input 4 3" xfId="9417" xr:uid="{00000000-0005-0000-0000-00006F250000}"/>
    <cellStyle name="Input 4 3 2" xfId="21145" xr:uid="{00000000-0005-0000-0000-000070250000}"/>
    <cellStyle name="Input 4 4" xfId="21143" xr:uid="{00000000-0005-0000-0000-000071250000}"/>
    <cellStyle name="Input 5" xfId="9418" xr:uid="{00000000-0005-0000-0000-000072250000}"/>
    <cellStyle name="Input 5 2" xfId="9419" xr:uid="{00000000-0005-0000-0000-000073250000}"/>
    <cellStyle name="Input 5 2 2" xfId="21147" xr:uid="{00000000-0005-0000-0000-000074250000}"/>
    <cellStyle name="Input 5 3" xfId="9420" xr:uid="{00000000-0005-0000-0000-000075250000}"/>
    <cellStyle name="Input 5 3 2" xfId="21148" xr:uid="{00000000-0005-0000-0000-000076250000}"/>
    <cellStyle name="Input 5 4" xfId="21146" xr:uid="{00000000-0005-0000-0000-000077250000}"/>
    <cellStyle name="Input 6" xfId="9421" xr:uid="{00000000-0005-0000-0000-000078250000}"/>
    <cellStyle name="Input 6 2" xfId="9422" xr:uid="{00000000-0005-0000-0000-000079250000}"/>
    <cellStyle name="Input 6 2 2" xfId="21150" xr:uid="{00000000-0005-0000-0000-00007A250000}"/>
    <cellStyle name="Input 6 3" xfId="9423" xr:uid="{00000000-0005-0000-0000-00007B250000}"/>
    <cellStyle name="Input 6 3 2" xfId="21151" xr:uid="{00000000-0005-0000-0000-00007C250000}"/>
    <cellStyle name="Input 6 4" xfId="21149" xr:uid="{00000000-0005-0000-0000-00007D250000}"/>
    <cellStyle name="Input 7" xfId="9424" xr:uid="{00000000-0005-0000-0000-00007E250000}"/>
    <cellStyle name="Input 7 2" xfId="21152" xr:uid="{00000000-0005-0000-0000-00007F250000}"/>
    <cellStyle name="inputExposure" xfId="9425" xr:uid="{00000000-0005-0000-0000-000080250000}"/>
    <cellStyle name="inputExposure 2" xfId="2115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0963" xr:uid="{00000000-0005-0000-0000-000068280000}"/>
    <cellStyle name="Normal 122" xfId="20960" xr:uid="{00000000-0005-0000-0000-000069280000}"/>
    <cellStyle name="Normal 123" xfId="20966"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pital &amp; RWA N 2 2" xfId="20961" xr:uid="{00000000-0005-0000-0000-00005A500000}"/>
    <cellStyle name="Normal_Casestdy draft" xfId="15" xr:uid="{00000000-0005-0000-0000-00005B500000}"/>
    <cellStyle name="Normal_Casestdy draft 2" xfId="9" xr:uid="{00000000-0005-0000-0000-00005C500000}"/>
    <cellStyle name="Normalny_Eksport 2000 - F" xfId="20382" xr:uid="{00000000-0005-0000-0000-00005D500000}"/>
    <cellStyle name="Note 2" xfId="20383" xr:uid="{00000000-0005-0000-0000-00005E500000}"/>
    <cellStyle name="Note 2 10" xfId="20384" xr:uid="{00000000-0005-0000-0000-00005F500000}"/>
    <cellStyle name="Note 2 10 2" xfId="20385" xr:uid="{00000000-0005-0000-0000-000060500000}"/>
    <cellStyle name="Note 2 10 2 2" xfId="21155" xr:uid="{00000000-0005-0000-0000-000061500000}"/>
    <cellStyle name="Note 2 10 3" xfId="20386" xr:uid="{00000000-0005-0000-0000-000062500000}"/>
    <cellStyle name="Note 2 10 3 2" xfId="21156" xr:uid="{00000000-0005-0000-0000-000063500000}"/>
    <cellStyle name="Note 2 10 4" xfId="20387" xr:uid="{00000000-0005-0000-0000-000064500000}"/>
    <cellStyle name="Note 2 10 4 2" xfId="21157" xr:uid="{00000000-0005-0000-0000-000065500000}"/>
    <cellStyle name="Note 2 10 5" xfId="20388" xr:uid="{00000000-0005-0000-0000-000066500000}"/>
    <cellStyle name="Note 2 10 5 2" xfId="21158" xr:uid="{00000000-0005-0000-0000-000067500000}"/>
    <cellStyle name="Note 2 11" xfId="20389" xr:uid="{00000000-0005-0000-0000-000068500000}"/>
    <cellStyle name="Note 2 11 2" xfId="20390" xr:uid="{00000000-0005-0000-0000-000069500000}"/>
    <cellStyle name="Note 2 11 2 2" xfId="21159" xr:uid="{00000000-0005-0000-0000-00006A500000}"/>
    <cellStyle name="Note 2 11 3" xfId="20391" xr:uid="{00000000-0005-0000-0000-00006B500000}"/>
    <cellStyle name="Note 2 11 3 2" xfId="21160" xr:uid="{00000000-0005-0000-0000-00006C500000}"/>
    <cellStyle name="Note 2 11 4" xfId="20392" xr:uid="{00000000-0005-0000-0000-00006D500000}"/>
    <cellStyle name="Note 2 11 4 2" xfId="21161" xr:uid="{00000000-0005-0000-0000-00006E500000}"/>
    <cellStyle name="Note 2 11 5" xfId="20393" xr:uid="{00000000-0005-0000-0000-00006F500000}"/>
    <cellStyle name="Note 2 11 5 2" xfId="21162" xr:uid="{00000000-0005-0000-0000-000070500000}"/>
    <cellStyle name="Note 2 12" xfId="20394" xr:uid="{00000000-0005-0000-0000-000071500000}"/>
    <cellStyle name="Note 2 12 2" xfId="20395" xr:uid="{00000000-0005-0000-0000-000072500000}"/>
    <cellStyle name="Note 2 12 2 2" xfId="21163" xr:uid="{00000000-0005-0000-0000-000073500000}"/>
    <cellStyle name="Note 2 12 3" xfId="20396" xr:uid="{00000000-0005-0000-0000-000074500000}"/>
    <cellStyle name="Note 2 12 3 2" xfId="21164" xr:uid="{00000000-0005-0000-0000-000075500000}"/>
    <cellStyle name="Note 2 12 4" xfId="20397" xr:uid="{00000000-0005-0000-0000-000076500000}"/>
    <cellStyle name="Note 2 12 4 2" xfId="21165" xr:uid="{00000000-0005-0000-0000-000077500000}"/>
    <cellStyle name="Note 2 12 5" xfId="20398" xr:uid="{00000000-0005-0000-0000-000078500000}"/>
    <cellStyle name="Note 2 12 5 2" xfId="21166" xr:uid="{00000000-0005-0000-0000-000079500000}"/>
    <cellStyle name="Note 2 13" xfId="20399" xr:uid="{00000000-0005-0000-0000-00007A500000}"/>
    <cellStyle name="Note 2 13 2" xfId="20400" xr:uid="{00000000-0005-0000-0000-00007B500000}"/>
    <cellStyle name="Note 2 13 2 2" xfId="21167" xr:uid="{00000000-0005-0000-0000-00007C500000}"/>
    <cellStyle name="Note 2 13 3" xfId="20401" xr:uid="{00000000-0005-0000-0000-00007D500000}"/>
    <cellStyle name="Note 2 13 3 2" xfId="21168" xr:uid="{00000000-0005-0000-0000-00007E500000}"/>
    <cellStyle name="Note 2 13 4" xfId="20402" xr:uid="{00000000-0005-0000-0000-00007F500000}"/>
    <cellStyle name="Note 2 13 4 2" xfId="21169" xr:uid="{00000000-0005-0000-0000-000080500000}"/>
    <cellStyle name="Note 2 13 5" xfId="20403" xr:uid="{00000000-0005-0000-0000-000081500000}"/>
    <cellStyle name="Note 2 13 5 2" xfId="21170" xr:uid="{00000000-0005-0000-0000-000082500000}"/>
    <cellStyle name="Note 2 14" xfId="20404" xr:uid="{00000000-0005-0000-0000-000083500000}"/>
    <cellStyle name="Note 2 14 2" xfId="20405" xr:uid="{00000000-0005-0000-0000-000084500000}"/>
    <cellStyle name="Note 2 14 2 2" xfId="21172" xr:uid="{00000000-0005-0000-0000-000085500000}"/>
    <cellStyle name="Note 2 14 3" xfId="21171" xr:uid="{00000000-0005-0000-0000-000086500000}"/>
    <cellStyle name="Note 2 15" xfId="20406" xr:uid="{00000000-0005-0000-0000-000087500000}"/>
    <cellStyle name="Note 2 15 2" xfId="20407" xr:uid="{00000000-0005-0000-0000-000088500000}"/>
    <cellStyle name="Note 2 15 2 2" xfId="21173" xr:uid="{00000000-0005-0000-0000-000089500000}"/>
    <cellStyle name="Note 2 16" xfId="20408" xr:uid="{00000000-0005-0000-0000-00008A500000}"/>
    <cellStyle name="Note 2 16 2" xfId="21174" xr:uid="{00000000-0005-0000-0000-00008B500000}"/>
    <cellStyle name="Note 2 17" xfId="20409" xr:uid="{00000000-0005-0000-0000-00008C500000}"/>
    <cellStyle name="Note 2 17 2" xfId="21175" xr:uid="{00000000-0005-0000-0000-00008D500000}"/>
    <cellStyle name="Note 2 18" xfId="21154" xr:uid="{00000000-0005-0000-0000-00008E500000}"/>
    <cellStyle name="Note 2 2" xfId="20410" xr:uid="{00000000-0005-0000-0000-00008F500000}"/>
    <cellStyle name="Note 2 2 10" xfId="20411" xr:uid="{00000000-0005-0000-0000-000090500000}"/>
    <cellStyle name="Note 2 2 10 2" xfId="21177" xr:uid="{00000000-0005-0000-0000-000091500000}"/>
    <cellStyle name="Note 2 2 11" xfId="21176" xr:uid="{00000000-0005-0000-0000-000092500000}"/>
    <cellStyle name="Note 2 2 2" xfId="20412" xr:uid="{00000000-0005-0000-0000-000093500000}"/>
    <cellStyle name="Note 2 2 2 2" xfId="20413" xr:uid="{00000000-0005-0000-0000-000094500000}"/>
    <cellStyle name="Note 2 2 2 2 2" xfId="21179" xr:uid="{00000000-0005-0000-0000-000095500000}"/>
    <cellStyle name="Note 2 2 2 3" xfId="20414" xr:uid="{00000000-0005-0000-0000-000096500000}"/>
    <cellStyle name="Note 2 2 2 3 2" xfId="21180" xr:uid="{00000000-0005-0000-0000-000097500000}"/>
    <cellStyle name="Note 2 2 2 4" xfId="20415" xr:uid="{00000000-0005-0000-0000-000098500000}"/>
    <cellStyle name="Note 2 2 2 4 2" xfId="21181" xr:uid="{00000000-0005-0000-0000-000099500000}"/>
    <cellStyle name="Note 2 2 2 5" xfId="20416" xr:uid="{00000000-0005-0000-0000-00009A500000}"/>
    <cellStyle name="Note 2 2 2 5 2" xfId="21182" xr:uid="{00000000-0005-0000-0000-00009B500000}"/>
    <cellStyle name="Note 2 2 2 6" xfId="21178" xr:uid="{00000000-0005-0000-0000-00009C500000}"/>
    <cellStyle name="Note 2 2 3" xfId="20417" xr:uid="{00000000-0005-0000-0000-00009D500000}"/>
    <cellStyle name="Note 2 2 3 2" xfId="20418" xr:uid="{00000000-0005-0000-0000-00009E500000}"/>
    <cellStyle name="Note 2 2 3 2 2" xfId="21183" xr:uid="{00000000-0005-0000-0000-00009F500000}"/>
    <cellStyle name="Note 2 2 3 3" xfId="20419" xr:uid="{00000000-0005-0000-0000-0000A0500000}"/>
    <cellStyle name="Note 2 2 3 3 2" xfId="21184" xr:uid="{00000000-0005-0000-0000-0000A1500000}"/>
    <cellStyle name="Note 2 2 3 4" xfId="20420" xr:uid="{00000000-0005-0000-0000-0000A2500000}"/>
    <cellStyle name="Note 2 2 3 4 2" xfId="21185" xr:uid="{00000000-0005-0000-0000-0000A3500000}"/>
    <cellStyle name="Note 2 2 3 5" xfId="20421" xr:uid="{00000000-0005-0000-0000-0000A4500000}"/>
    <cellStyle name="Note 2 2 3 5 2" xfId="21186" xr:uid="{00000000-0005-0000-0000-0000A5500000}"/>
    <cellStyle name="Note 2 2 4" xfId="20422" xr:uid="{00000000-0005-0000-0000-0000A6500000}"/>
    <cellStyle name="Note 2 2 4 2" xfId="20423" xr:uid="{00000000-0005-0000-0000-0000A7500000}"/>
    <cellStyle name="Note 2 2 4 2 2" xfId="21188" xr:uid="{00000000-0005-0000-0000-0000A8500000}"/>
    <cellStyle name="Note 2 2 4 3" xfId="20424" xr:uid="{00000000-0005-0000-0000-0000A9500000}"/>
    <cellStyle name="Note 2 2 4 3 2" xfId="21189" xr:uid="{00000000-0005-0000-0000-0000AA500000}"/>
    <cellStyle name="Note 2 2 4 4" xfId="20425" xr:uid="{00000000-0005-0000-0000-0000AB500000}"/>
    <cellStyle name="Note 2 2 4 4 2" xfId="21190" xr:uid="{00000000-0005-0000-0000-0000AC500000}"/>
    <cellStyle name="Note 2 2 4 5" xfId="21187" xr:uid="{00000000-0005-0000-0000-0000AD500000}"/>
    <cellStyle name="Note 2 2 5" xfId="20426" xr:uid="{00000000-0005-0000-0000-0000AE500000}"/>
    <cellStyle name="Note 2 2 5 2" xfId="20427" xr:uid="{00000000-0005-0000-0000-0000AF500000}"/>
    <cellStyle name="Note 2 2 5 2 2" xfId="21192" xr:uid="{00000000-0005-0000-0000-0000B0500000}"/>
    <cellStyle name="Note 2 2 5 3" xfId="20428" xr:uid="{00000000-0005-0000-0000-0000B1500000}"/>
    <cellStyle name="Note 2 2 5 3 2" xfId="21193" xr:uid="{00000000-0005-0000-0000-0000B2500000}"/>
    <cellStyle name="Note 2 2 5 4" xfId="20429" xr:uid="{00000000-0005-0000-0000-0000B3500000}"/>
    <cellStyle name="Note 2 2 5 4 2" xfId="21194" xr:uid="{00000000-0005-0000-0000-0000B4500000}"/>
    <cellStyle name="Note 2 2 5 5" xfId="21191" xr:uid="{00000000-0005-0000-0000-0000B5500000}"/>
    <cellStyle name="Note 2 2 6" xfId="20430" xr:uid="{00000000-0005-0000-0000-0000B6500000}"/>
    <cellStyle name="Note 2 2 6 2" xfId="21195" xr:uid="{00000000-0005-0000-0000-0000B7500000}"/>
    <cellStyle name="Note 2 2 7" xfId="20431" xr:uid="{00000000-0005-0000-0000-0000B8500000}"/>
    <cellStyle name="Note 2 2 7 2" xfId="21196" xr:uid="{00000000-0005-0000-0000-0000B9500000}"/>
    <cellStyle name="Note 2 2 8" xfId="20432" xr:uid="{00000000-0005-0000-0000-0000BA500000}"/>
    <cellStyle name="Note 2 2 8 2" xfId="21197" xr:uid="{00000000-0005-0000-0000-0000BB500000}"/>
    <cellStyle name="Note 2 2 9" xfId="20433" xr:uid="{00000000-0005-0000-0000-0000BC500000}"/>
    <cellStyle name="Note 2 2 9 2" xfId="21198" xr:uid="{00000000-0005-0000-0000-0000BD500000}"/>
    <cellStyle name="Note 2 3" xfId="20434" xr:uid="{00000000-0005-0000-0000-0000BE500000}"/>
    <cellStyle name="Note 2 3 2" xfId="20435" xr:uid="{00000000-0005-0000-0000-0000BF500000}"/>
    <cellStyle name="Note 2 3 2 2" xfId="21199" xr:uid="{00000000-0005-0000-0000-0000C0500000}"/>
    <cellStyle name="Note 2 3 3" xfId="20436" xr:uid="{00000000-0005-0000-0000-0000C1500000}"/>
    <cellStyle name="Note 2 3 3 2" xfId="21200" xr:uid="{00000000-0005-0000-0000-0000C2500000}"/>
    <cellStyle name="Note 2 3 4" xfId="20437" xr:uid="{00000000-0005-0000-0000-0000C3500000}"/>
    <cellStyle name="Note 2 3 4 2" xfId="21201" xr:uid="{00000000-0005-0000-0000-0000C4500000}"/>
    <cellStyle name="Note 2 3 5" xfId="20438" xr:uid="{00000000-0005-0000-0000-0000C5500000}"/>
    <cellStyle name="Note 2 3 5 2" xfId="21202" xr:uid="{00000000-0005-0000-0000-0000C6500000}"/>
    <cellStyle name="Note 2 4" xfId="20439" xr:uid="{00000000-0005-0000-0000-0000C7500000}"/>
    <cellStyle name="Note 2 4 2" xfId="20440" xr:uid="{00000000-0005-0000-0000-0000C8500000}"/>
    <cellStyle name="Note 2 4 2 2" xfId="20441" xr:uid="{00000000-0005-0000-0000-0000C9500000}"/>
    <cellStyle name="Note 2 4 2 2 2" xfId="21203" xr:uid="{00000000-0005-0000-0000-0000CA500000}"/>
    <cellStyle name="Note 2 4 3" xfId="20442" xr:uid="{00000000-0005-0000-0000-0000CB500000}"/>
    <cellStyle name="Note 2 4 3 2" xfId="20443" xr:uid="{00000000-0005-0000-0000-0000CC500000}"/>
    <cellStyle name="Note 2 4 3 2 2" xfId="21204" xr:uid="{00000000-0005-0000-0000-0000CD500000}"/>
    <cellStyle name="Note 2 4 4" xfId="20444" xr:uid="{00000000-0005-0000-0000-0000CE500000}"/>
    <cellStyle name="Note 2 4 4 2" xfId="20445" xr:uid="{00000000-0005-0000-0000-0000CF500000}"/>
    <cellStyle name="Note 2 4 4 2 2" xfId="21205" xr:uid="{00000000-0005-0000-0000-0000D0500000}"/>
    <cellStyle name="Note 2 4 5" xfId="20446" xr:uid="{00000000-0005-0000-0000-0000D1500000}"/>
    <cellStyle name="Note 2 4 6" xfId="20447" xr:uid="{00000000-0005-0000-0000-0000D2500000}"/>
    <cellStyle name="Note 2 4 7" xfId="20448" xr:uid="{00000000-0005-0000-0000-0000D3500000}"/>
    <cellStyle name="Note 2 4 7 2" xfId="21206" xr:uid="{00000000-0005-0000-0000-0000D4500000}"/>
    <cellStyle name="Note 2 5" xfId="20449" xr:uid="{00000000-0005-0000-0000-0000D5500000}"/>
    <cellStyle name="Note 2 5 2" xfId="20450" xr:uid="{00000000-0005-0000-0000-0000D6500000}"/>
    <cellStyle name="Note 2 5 2 2" xfId="20451" xr:uid="{00000000-0005-0000-0000-0000D7500000}"/>
    <cellStyle name="Note 2 5 2 2 2" xfId="21207" xr:uid="{00000000-0005-0000-0000-0000D8500000}"/>
    <cellStyle name="Note 2 5 3" xfId="20452" xr:uid="{00000000-0005-0000-0000-0000D9500000}"/>
    <cellStyle name="Note 2 5 3 2" xfId="20453" xr:uid="{00000000-0005-0000-0000-0000DA500000}"/>
    <cellStyle name="Note 2 5 3 2 2" xfId="21208" xr:uid="{00000000-0005-0000-0000-0000DB500000}"/>
    <cellStyle name="Note 2 5 4" xfId="20454" xr:uid="{00000000-0005-0000-0000-0000DC500000}"/>
    <cellStyle name="Note 2 5 4 2" xfId="20455" xr:uid="{00000000-0005-0000-0000-0000DD500000}"/>
    <cellStyle name="Note 2 5 4 2 2" xfId="21209" xr:uid="{00000000-0005-0000-0000-0000DE500000}"/>
    <cellStyle name="Note 2 5 5" xfId="20456" xr:uid="{00000000-0005-0000-0000-0000DF500000}"/>
    <cellStyle name="Note 2 5 6" xfId="20457" xr:uid="{00000000-0005-0000-0000-0000E0500000}"/>
    <cellStyle name="Note 2 5 7" xfId="20458" xr:uid="{00000000-0005-0000-0000-0000E1500000}"/>
    <cellStyle name="Note 2 5 7 2" xfId="21210" xr:uid="{00000000-0005-0000-0000-0000E2500000}"/>
    <cellStyle name="Note 2 6" xfId="20459" xr:uid="{00000000-0005-0000-0000-0000E3500000}"/>
    <cellStyle name="Note 2 6 2" xfId="20460" xr:uid="{00000000-0005-0000-0000-0000E4500000}"/>
    <cellStyle name="Note 2 6 2 2" xfId="20461" xr:uid="{00000000-0005-0000-0000-0000E5500000}"/>
    <cellStyle name="Note 2 6 2 2 2" xfId="21211" xr:uid="{00000000-0005-0000-0000-0000E6500000}"/>
    <cellStyle name="Note 2 6 3" xfId="20462" xr:uid="{00000000-0005-0000-0000-0000E7500000}"/>
    <cellStyle name="Note 2 6 3 2" xfId="20463" xr:uid="{00000000-0005-0000-0000-0000E8500000}"/>
    <cellStyle name="Note 2 6 3 2 2" xfId="21212" xr:uid="{00000000-0005-0000-0000-0000E9500000}"/>
    <cellStyle name="Note 2 6 4" xfId="20464" xr:uid="{00000000-0005-0000-0000-0000EA500000}"/>
    <cellStyle name="Note 2 6 4 2" xfId="20465" xr:uid="{00000000-0005-0000-0000-0000EB500000}"/>
    <cellStyle name="Note 2 6 4 2 2" xfId="21213" xr:uid="{00000000-0005-0000-0000-0000EC500000}"/>
    <cellStyle name="Note 2 6 5" xfId="20466" xr:uid="{00000000-0005-0000-0000-0000ED500000}"/>
    <cellStyle name="Note 2 6 6" xfId="20467" xr:uid="{00000000-0005-0000-0000-0000EE500000}"/>
    <cellStyle name="Note 2 6 7" xfId="20468" xr:uid="{00000000-0005-0000-0000-0000EF500000}"/>
    <cellStyle name="Note 2 6 7 2" xfId="21214" xr:uid="{00000000-0005-0000-0000-0000F0500000}"/>
    <cellStyle name="Note 2 7" xfId="20469" xr:uid="{00000000-0005-0000-0000-0000F1500000}"/>
    <cellStyle name="Note 2 7 2" xfId="20470" xr:uid="{00000000-0005-0000-0000-0000F2500000}"/>
    <cellStyle name="Note 2 7 2 2" xfId="20471" xr:uid="{00000000-0005-0000-0000-0000F3500000}"/>
    <cellStyle name="Note 2 7 2 2 2" xfId="21215" xr:uid="{00000000-0005-0000-0000-0000F4500000}"/>
    <cellStyle name="Note 2 7 3" xfId="20472" xr:uid="{00000000-0005-0000-0000-0000F5500000}"/>
    <cellStyle name="Note 2 7 3 2" xfId="20473" xr:uid="{00000000-0005-0000-0000-0000F6500000}"/>
    <cellStyle name="Note 2 7 3 2 2" xfId="21216" xr:uid="{00000000-0005-0000-0000-0000F7500000}"/>
    <cellStyle name="Note 2 7 4" xfId="20474" xr:uid="{00000000-0005-0000-0000-0000F8500000}"/>
    <cellStyle name="Note 2 7 4 2" xfId="20475" xr:uid="{00000000-0005-0000-0000-0000F9500000}"/>
    <cellStyle name="Note 2 7 4 2 2" xfId="21217" xr:uid="{00000000-0005-0000-0000-0000FA500000}"/>
    <cellStyle name="Note 2 7 5" xfId="20476" xr:uid="{00000000-0005-0000-0000-0000FB500000}"/>
    <cellStyle name="Note 2 7 6" xfId="20477" xr:uid="{00000000-0005-0000-0000-0000FC500000}"/>
    <cellStyle name="Note 2 7 7" xfId="20478" xr:uid="{00000000-0005-0000-0000-0000FD500000}"/>
    <cellStyle name="Note 2 7 7 2" xfId="21218" xr:uid="{00000000-0005-0000-0000-0000FE500000}"/>
    <cellStyle name="Note 2 8" xfId="20479" xr:uid="{00000000-0005-0000-0000-0000FF500000}"/>
    <cellStyle name="Note 2 8 2" xfId="20480" xr:uid="{00000000-0005-0000-0000-000000510000}"/>
    <cellStyle name="Note 2 8 2 2" xfId="21219" xr:uid="{00000000-0005-0000-0000-000001510000}"/>
    <cellStyle name="Note 2 8 3" xfId="20481" xr:uid="{00000000-0005-0000-0000-000002510000}"/>
    <cellStyle name="Note 2 8 3 2" xfId="21220" xr:uid="{00000000-0005-0000-0000-000003510000}"/>
    <cellStyle name="Note 2 8 4" xfId="20482" xr:uid="{00000000-0005-0000-0000-000004510000}"/>
    <cellStyle name="Note 2 8 4 2" xfId="21221" xr:uid="{00000000-0005-0000-0000-000005510000}"/>
    <cellStyle name="Note 2 8 5" xfId="20483" xr:uid="{00000000-0005-0000-0000-000006510000}"/>
    <cellStyle name="Note 2 8 5 2" xfId="21222" xr:uid="{00000000-0005-0000-0000-000007510000}"/>
    <cellStyle name="Note 2 9" xfId="20484" xr:uid="{00000000-0005-0000-0000-000008510000}"/>
    <cellStyle name="Note 2 9 2" xfId="20485" xr:uid="{00000000-0005-0000-0000-000009510000}"/>
    <cellStyle name="Note 2 9 2 2" xfId="21223" xr:uid="{00000000-0005-0000-0000-00000A510000}"/>
    <cellStyle name="Note 2 9 3" xfId="20486" xr:uid="{00000000-0005-0000-0000-00000B510000}"/>
    <cellStyle name="Note 2 9 3 2" xfId="21224" xr:uid="{00000000-0005-0000-0000-00000C510000}"/>
    <cellStyle name="Note 2 9 4" xfId="20487" xr:uid="{00000000-0005-0000-0000-00000D510000}"/>
    <cellStyle name="Note 2 9 4 2" xfId="21225" xr:uid="{00000000-0005-0000-0000-00000E510000}"/>
    <cellStyle name="Note 2 9 5" xfId="20488" xr:uid="{00000000-0005-0000-0000-00000F510000}"/>
    <cellStyle name="Note 2 9 5 2" xfId="21226" xr:uid="{00000000-0005-0000-0000-000010510000}"/>
    <cellStyle name="Note 3 2" xfId="20489" xr:uid="{00000000-0005-0000-0000-000011510000}"/>
    <cellStyle name="Note 3 2 2" xfId="20490" xr:uid="{00000000-0005-0000-0000-000012510000}"/>
    <cellStyle name="Note 3 2 2 2" xfId="21228" xr:uid="{00000000-0005-0000-0000-000013510000}"/>
    <cellStyle name="Note 3 2 3" xfId="20491" xr:uid="{00000000-0005-0000-0000-000014510000}"/>
    <cellStyle name="Note 3 2 4" xfId="21227" xr:uid="{00000000-0005-0000-0000-000015510000}"/>
    <cellStyle name="Note 3 3" xfId="20492" xr:uid="{00000000-0005-0000-0000-000016510000}"/>
    <cellStyle name="Note 3 3 2" xfId="20493" xr:uid="{00000000-0005-0000-0000-000017510000}"/>
    <cellStyle name="Note 3 3 3" xfId="21229" xr:uid="{00000000-0005-0000-0000-000018510000}"/>
    <cellStyle name="Note 3 4" xfId="20494" xr:uid="{00000000-0005-0000-0000-000019510000}"/>
    <cellStyle name="Note 3 4 2" xfId="21230" xr:uid="{00000000-0005-0000-0000-00001A510000}"/>
    <cellStyle name="Note 3 5" xfId="20495" xr:uid="{00000000-0005-0000-0000-00001B510000}"/>
    <cellStyle name="Note 4 2" xfId="20496" xr:uid="{00000000-0005-0000-0000-00001C510000}"/>
    <cellStyle name="Note 4 2 2" xfId="20497" xr:uid="{00000000-0005-0000-0000-00001D510000}"/>
    <cellStyle name="Note 4 2 2 2" xfId="21232" xr:uid="{00000000-0005-0000-0000-00001E510000}"/>
    <cellStyle name="Note 4 2 3" xfId="20498" xr:uid="{00000000-0005-0000-0000-00001F510000}"/>
    <cellStyle name="Note 4 2 4" xfId="21231" xr:uid="{00000000-0005-0000-0000-000020510000}"/>
    <cellStyle name="Note 4 3" xfId="20499" xr:uid="{00000000-0005-0000-0000-000021510000}"/>
    <cellStyle name="Note 4 4" xfId="20500" xr:uid="{00000000-0005-0000-0000-000022510000}"/>
    <cellStyle name="Note 4 4 2" xfId="21233" xr:uid="{00000000-0005-0000-0000-000023510000}"/>
    <cellStyle name="Note 4 5" xfId="20501" xr:uid="{00000000-0005-0000-0000-000024510000}"/>
    <cellStyle name="Note 5" xfId="20502" xr:uid="{00000000-0005-0000-0000-000025510000}"/>
    <cellStyle name="Note 5 2" xfId="20503" xr:uid="{00000000-0005-0000-0000-000026510000}"/>
    <cellStyle name="Note 5 2 2" xfId="20504" xr:uid="{00000000-0005-0000-0000-000027510000}"/>
    <cellStyle name="Note 5 2 3" xfId="21235" xr:uid="{00000000-0005-0000-0000-000028510000}"/>
    <cellStyle name="Note 5 3" xfId="20505" xr:uid="{00000000-0005-0000-0000-000029510000}"/>
    <cellStyle name="Note 5 3 2" xfId="20506" xr:uid="{00000000-0005-0000-0000-00002A510000}"/>
    <cellStyle name="Note 5 3 3" xfId="21236" xr:uid="{00000000-0005-0000-0000-00002B510000}"/>
    <cellStyle name="Note 5 4" xfId="20507" xr:uid="{00000000-0005-0000-0000-00002C510000}"/>
    <cellStyle name="Note 5 4 2" xfId="21237" xr:uid="{00000000-0005-0000-0000-00002D510000}"/>
    <cellStyle name="Note 5 5" xfId="20508" xr:uid="{00000000-0005-0000-0000-00002E510000}"/>
    <cellStyle name="Note 5 6" xfId="21234" xr:uid="{00000000-0005-0000-0000-00002F510000}"/>
    <cellStyle name="Note 6" xfId="20509" xr:uid="{00000000-0005-0000-0000-000030510000}"/>
    <cellStyle name="Note 6 2" xfId="20510" xr:uid="{00000000-0005-0000-0000-000031510000}"/>
    <cellStyle name="Note 6 2 2" xfId="20511" xr:uid="{00000000-0005-0000-0000-000032510000}"/>
    <cellStyle name="Note 6 2 3" xfId="21239" xr:uid="{00000000-0005-0000-0000-000033510000}"/>
    <cellStyle name="Note 6 3" xfId="20512" xr:uid="{00000000-0005-0000-0000-000034510000}"/>
    <cellStyle name="Note 6 4" xfId="20513" xr:uid="{00000000-0005-0000-0000-000035510000}"/>
    <cellStyle name="Note 6 5" xfId="21238" xr:uid="{00000000-0005-0000-0000-000036510000}"/>
    <cellStyle name="Note 7" xfId="20514" xr:uid="{00000000-0005-0000-0000-000037510000}"/>
    <cellStyle name="Note 7 2" xfId="21240" xr:uid="{00000000-0005-0000-0000-000038510000}"/>
    <cellStyle name="Note 8" xfId="20515" xr:uid="{00000000-0005-0000-0000-000039510000}"/>
    <cellStyle name="Note 8 2" xfId="20516" xr:uid="{00000000-0005-0000-0000-00003A510000}"/>
    <cellStyle name="Note 8 2 2" xfId="21242" xr:uid="{00000000-0005-0000-0000-00003B510000}"/>
    <cellStyle name="Note 8 3" xfId="21241" xr:uid="{00000000-0005-0000-0000-00003C510000}"/>
    <cellStyle name="Note 9" xfId="20517" xr:uid="{00000000-0005-0000-0000-00003D510000}"/>
    <cellStyle name="Note 9 2" xfId="21243" xr:uid="{00000000-0005-0000-0000-00003E510000}"/>
    <cellStyle name="Ôèíàíñîâûé [0]_Ëèñò1" xfId="20518" xr:uid="{00000000-0005-0000-0000-00003F510000}"/>
    <cellStyle name="Ôèíàíñîâûé_Ëèñò1" xfId="20519" xr:uid="{00000000-0005-0000-0000-000040510000}"/>
    <cellStyle name="Option" xfId="20520" xr:uid="{00000000-0005-0000-0000-000041510000}"/>
    <cellStyle name="Option 2" xfId="20521" xr:uid="{00000000-0005-0000-0000-000042510000}"/>
    <cellStyle name="Option 3" xfId="20522" xr:uid="{00000000-0005-0000-0000-000043510000}"/>
    <cellStyle name="Option 4" xfId="20523" xr:uid="{00000000-0005-0000-0000-000044510000}"/>
    <cellStyle name="optionalExposure" xfId="20524" xr:uid="{00000000-0005-0000-0000-000045510000}"/>
    <cellStyle name="optionalExposure 2" xfId="21244" xr:uid="{00000000-0005-0000-0000-000046510000}"/>
    <cellStyle name="OptionHeading" xfId="20525" xr:uid="{00000000-0005-0000-0000-000047510000}"/>
    <cellStyle name="OptionHeading 2" xfId="20526" xr:uid="{00000000-0005-0000-0000-000048510000}"/>
    <cellStyle name="OptionHeading 3" xfId="20527" xr:uid="{00000000-0005-0000-0000-000049510000}"/>
    <cellStyle name="Output 2" xfId="20528" xr:uid="{00000000-0005-0000-0000-00004A510000}"/>
    <cellStyle name="Output 2 10" xfId="20529" xr:uid="{00000000-0005-0000-0000-00004B510000}"/>
    <cellStyle name="Output 2 10 2" xfId="20530" xr:uid="{00000000-0005-0000-0000-00004C510000}"/>
    <cellStyle name="Output 2 10 2 2" xfId="21246" xr:uid="{00000000-0005-0000-0000-00004D510000}"/>
    <cellStyle name="Output 2 10 3" xfId="20531" xr:uid="{00000000-0005-0000-0000-00004E510000}"/>
    <cellStyle name="Output 2 10 3 2" xfId="21247" xr:uid="{00000000-0005-0000-0000-00004F510000}"/>
    <cellStyle name="Output 2 10 4" xfId="20532" xr:uid="{00000000-0005-0000-0000-000050510000}"/>
    <cellStyle name="Output 2 10 4 2" xfId="21248" xr:uid="{00000000-0005-0000-0000-000051510000}"/>
    <cellStyle name="Output 2 10 5" xfId="20533" xr:uid="{00000000-0005-0000-0000-000052510000}"/>
    <cellStyle name="Output 2 10 5 2" xfId="21249" xr:uid="{00000000-0005-0000-0000-000053510000}"/>
    <cellStyle name="Output 2 11" xfId="20534" xr:uid="{00000000-0005-0000-0000-000054510000}"/>
    <cellStyle name="Output 2 11 2" xfId="20535" xr:uid="{00000000-0005-0000-0000-000055510000}"/>
    <cellStyle name="Output 2 11 2 2" xfId="21251" xr:uid="{00000000-0005-0000-0000-000056510000}"/>
    <cellStyle name="Output 2 11 3" xfId="20536" xr:uid="{00000000-0005-0000-0000-000057510000}"/>
    <cellStyle name="Output 2 11 3 2" xfId="21252" xr:uid="{00000000-0005-0000-0000-000058510000}"/>
    <cellStyle name="Output 2 11 4" xfId="20537" xr:uid="{00000000-0005-0000-0000-000059510000}"/>
    <cellStyle name="Output 2 11 4 2" xfId="21253" xr:uid="{00000000-0005-0000-0000-00005A510000}"/>
    <cellStyle name="Output 2 11 5" xfId="20538" xr:uid="{00000000-0005-0000-0000-00005B510000}"/>
    <cellStyle name="Output 2 11 5 2" xfId="21254" xr:uid="{00000000-0005-0000-0000-00005C510000}"/>
    <cellStyle name="Output 2 11 6" xfId="21250" xr:uid="{00000000-0005-0000-0000-00005D510000}"/>
    <cellStyle name="Output 2 12" xfId="20539" xr:uid="{00000000-0005-0000-0000-00005E510000}"/>
    <cellStyle name="Output 2 12 2" xfId="20540" xr:uid="{00000000-0005-0000-0000-00005F510000}"/>
    <cellStyle name="Output 2 12 2 2" xfId="21256" xr:uid="{00000000-0005-0000-0000-000060510000}"/>
    <cellStyle name="Output 2 12 3" xfId="20541" xr:uid="{00000000-0005-0000-0000-000061510000}"/>
    <cellStyle name="Output 2 12 3 2" xfId="21257" xr:uid="{00000000-0005-0000-0000-000062510000}"/>
    <cellStyle name="Output 2 12 4" xfId="20542" xr:uid="{00000000-0005-0000-0000-000063510000}"/>
    <cellStyle name="Output 2 12 4 2" xfId="21258" xr:uid="{00000000-0005-0000-0000-000064510000}"/>
    <cellStyle name="Output 2 12 5" xfId="20543" xr:uid="{00000000-0005-0000-0000-000065510000}"/>
    <cellStyle name="Output 2 12 5 2" xfId="21259" xr:uid="{00000000-0005-0000-0000-000066510000}"/>
    <cellStyle name="Output 2 12 6" xfId="21255" xr:uid="{00000000-0005-0000-0000-000067510000}"/>
    <cellStyle name="Output 2 13" xfId="20544" xr:uid="{00000000-0005-0000-0000-000068510000}"/>
    <cellStyle name="Output 2 13 2" xfId="20545" xr:uid="{00000000-0005-0000-0000-000069510000}"/>
    <cellStyle name="Output 2 13 2 2" xfId="21261" xr:uid="{00000000-0005-0000-0000-00006A510000}"/>
    <cellStyle name="Output 2 13 3" xfId="20546" xr:uid="{00000000-0005-0000-0000-00006B510000}"/>
    <cellStyle name="Output 2 13 3 2" xfId="21262" xr:uid="{00000000-0005-0000-0000-00006C510000}"/>
    <cellStyle name="Output 2 13 4" xfId="20547" xr:uid="{00000000-0005-0000-0000-00006D510000}"/>
    <cellStyle name="Output 2 13 4 2" xfId="21263" xr:uid="{00000000-0005-0000-0000-00006E510000}"/>
    <cellStyle name="Output 2 13 5" xfId="21260" xr:uid="{00000000-0005-0000-0000-00006F510000}"/>
    <cellStyle name="Output 2 14" xfId="20548" xr:uid="{00000000-0005-0000-0000-000070510000}"/>
    <cellStyle name="Output 2 14 2" xfId="21264" xr:uid="{00000000-0005-0000-0000-000071510000}"/>
    <cellStyle name="Output 2 15" xfId="20549" xr:uid="{00000000-0005-0000-0000-000072510000}"/>
    <cellStyle name="Output 2 15 2" xfId="21265" xr:uid="{00000000-0005-0000-0000-000073510000}"/>
    <cellStyle name="Output 2 16" xfId="20550" xr:uid="{00000000-0005-0000-0000-000074510000}"/>
    <cellStyle name="Output 2 16 2" xfId="21266" xr:uid="{00000000-0005-0000-0000-000075510000}"/>
    <cellStyle name="Output 2 17" xfId="21245" xr:uid="{00000000-0005-0000-0000-000076510000}"/>
    <cellStyle name="Output 2 2" xfId="20551" xr:uid="{00000000-0005-0000-0000-000077510000}"/>
    <cellStyle name="Output 2 2 10" xfId="21267" xr:uid="{00000000-0005-0000-0000-000078510000}"/>
    <cellStyle name="Output 2 2 2" xfId="20552" xr:uid="{00000000-0005-0000-0000-000079510000}"/>
    <cellStyle name="Output 2 2 2 2" xfId="20553" xr:uid="{00000000-0005-0000-0000-00007A510000}"/>
    <cellStyle name="Output 2 2 2 2 2" xfId="21269" xr:uid="{00000000-0005-0000-0000-00007B510000}"/>
    <cellStyle name="Output 2 2 2 3" xfId="20554" xr:uid="{00000000-0005-0000-0000-00007C510000}"/>
    <cellStyle name="Output 2 2 2 3 2" xfId="21270" xr:uid="{00000000-0005-0000-0000-00007D510000}"/>
    <cellStyle name="Output 2 2 2 4" xfId="20555" xr:uid="{00000000-0005-0000-0000-00007E510000}"/>
    <cellStyle name="Output 2 2 2 4 2" xfId="21271" xr:uid="{00000000-0005-0000-0000-00007F510000}"/>
    <cellStyle name="Output 2 2 2 5" xfId="21268" xr:uid="{00000000-0005-0000-0000-000080510000}"/>
    <cellStyle name="Output 2 2 3" xfId="20556" xr:uid="{00000000-0005-0000-0000-000081510000}"/>
    <cellStyle name="Output 2 2 3 2" xfId="20557" xr:uid="{00000000-0005-0000-0000-000082510000}"/>
    <cellStyle name="Output 2 2 3 2 2" xfId="21273" xr:uid="{00000000-0005-0000-0000-000083510000}"/>
    <cellStyle name="Output 2 2 3 3" xfId="20558" xr:uid="{00000000-0005-0000-0000-000084510000}"/>
    <cellStyle name="Output 2 2 3 3 2" xfId="21274" xr:uid="{00000000-0005-0000-0000-000085510000}"/>
    <cellStyle name="Output 2 2 3 4" xfId="20559" xr:uid="{00000000-0005-0000-0000-000086510000}"/>
    <cellStyle name="Output 2 2 3 4 2" xfId="21275" xr:uid="{00000000-0005-0000-0000-000087510000}"/>
    <cellStyle name="Output 2 2 3 5" xfId="21272" xr:uid="{00000000-0005-0000-0000-000088510000}"/>
    <cellStyle name="Output 2 2 4" xfId="20560" xr:uid="{00000000-0005-0000-0000-000089510000}"/>
    <cellStyle name="Output 2 2 4 2" xfId="20561" xr:uid="{00000000-0005-0000-0000-00008A510000}"/>
    <cellStyle name="Output 2 2 4 2 2" xfId="21277" xr:uid="{00000000-0005-0000-0000-00008B510000}"/>
    <cellStyle name="Output 2 2 4 3" xfId="20562" xr:uid="{00000000-0005-0000-0000-00008C510000}"/>
    <cellStyle name="Output 2 2 4 3 2" xfId="21278" xr:uid="{00000000-0005-0000-0000-00008D510000}"/>
    <cellStyle name="Output 2 2 4 4" xfId="20563" xr:uid="{00000000-0005-0000-0000-00008E510000}"/>
    <cellStyle name="Output 2 2 4 4 2" xfId="21279" xr:uid="{00000000-0005-0000-0000-00008F510000}"/>
    <cellStyle name="Output 2 2 4 5" xfId="21276" xr:uid="{00000000-0005-0000-0000-000090510000}"/>
    <cellStyle name="Output 2 2 5" xfId="20564" xr:uid="{00000000-0005-0000-0000-000091510000}"/>
    <cellStyle name="Output 2 2 5 2" xfId="20565" xr:uid="{00000000-0005-0000-0000-000092510000}"/>
    <cellStyle name="Output 2 2 5 2 2" xfId="21281" xr:uid="{00000000-0005-0000-0000-000093510000}"/>
    <cellStyle name="Output 2 2 5 3" xfId="20566" xr:uid="{00000000-0005-0000-0000-000094510000}"/>
    <cellStyle name="Output 2 2 5 3 2" xfId="21282" xr:uid="{00000000-0005-0000-0000-000095510000}"/>
    <cellStyle name="Output 2 2 5 4" xfId="20567" xr:uid="{00000000-0005-0000-0000-000096510000}"/>
    <cellStyle name="Output 2 2 5 4 2" xfId="21283" xr:uid="{00000000-0005-0000-0000-000097510000}"/>
    <cellStyle name="Output 2 2 5 5" xfId="21280" xr:uid="{00000000-0005-0000-0000-000098510000}"/>
    <cellStyle name="Output 2 2 6" xfId="20568" xr:uid="{00000000-0005-0000-0000-000099510000}"/>
    <cellStyle name="Output 2 2 6 2" xfId="21284" xr:uid="{00000000-0005-0000-0000-00009A510000}"/>
    <cellStyle name="Output 2 2 7" xfId="20569" xr:uid="{00000000-0005-0000-0000-00009B510000}"/>
    <cellStyle name="Output 2 2 7 2" xfId="21285" xr:uid="{00000000-0005-0000-0000-00009C510000}"/>
    <cellStyle name="Output 2 2 8" xfId="20570" xr:uid="{00000000-0005-0000-0000-00009D510000}"/>
    <cellStyle name="Output 2 2 8 2" xfId="21286" xr:uid="{00000000-0005-0000-0000-00009E510000}"/>
    <cellStyle name="Output 2 2 9" xfId="20571" xr:uid="{00000000-0005-0000-0000-00009F510000}"/>
    <cellStyle name="Output 2 2 9 2" xfId="21287" xr:uid="{00000000-0005-0000-0000-0000A0510000}"/>
    <cellStyle name="Output 2 3" xfId="20572" xr:uid="{00000000-0005-0000-0000-0000A1510000}"/>
    <cellStyle name="Output 2 3 2" xfId="20573" xr:uid="{00000000-0005-0000-0000-0000A2510000}"/>
    <cellStyle name="Output 2 3 2 2" xfId="21288" xr:uid="{00000000-0005-0000-0000-0000A3510000}"/>
    <cellStyle name="Output 2 3 3" xfId="20574" xr:uid="{00000000-0005-0000-0000-0000A4510000}"/>
    <cellStyle name="Output 2 3 3 2" xfId="21289" xr:uid="{00000000-0005-0000-0000-0000A5510000}"/>
    <cellStyle name="Output 2 3 4" xfId="20575" xr:uid="{00000000-0005-0000-0000-0000A6510000}"/>
    <cellStyle name="Output 2 3 4 2" xfId="21290" xr:uid="{00000000-0005-0000-0000-0000A7510000}"/>
    <cellStyle name="Output 2 3 5" xfId="20576" xr:uid="{00000000-0005-0000-0000-0000A8510000}"/>
    <cellStyle name="Output 2 3 5 2" xfId="21291" xr:uid="{00000000-0005-0000-0000-0000A9510000}"/>
    <cellStyle name="Output 2 4" xfId="20577" xr:uid="{00000000-0005-0000-0000-0000AA510000}"/>
    <cellStyle name="Output 2 4 2" xfId="20578" xr:uid="{00000000-0005-0000-0000-0000AB510000}"/>
    <cellStyle name="Output 2 4 2 2" xfId="21292" xr:uid="{00000000-0005-0000-0000-0000AC510000}"/>
    <cellStyle name="Output 2 4 3" xfId="20579" xr:uid="{00000000-0005-0000-0000-0000AD510000}"/>
    <cellStyle name="Output 2 4 3 2" xfId="21293" xr:uid="{00000000-0005-0000-0000-0000AE510000}"/>
    <cellStyle name="Output 2 4 4" xfId="20580" xr:uid="{00000000-0005-0000-0000-0000AF510000}"/>
    <cellStyle name="Output 2 4 4 2" xfId="21294" xr:uid="{00000000-0005-0000-0000-0000B0510000}"/>
    <cellStyle name="Output 2 4 5" xfId="20581" xr:uid="{00000000-0005-0000-0000-0000B1510000}"/>
    <cellStyle name="Output 2 4 5 2" xfId="21295" xr:uid="{00000000-0005-0000-0000-0000B2510000}"/>
    <cellStyle name="Output 2 5" xfId="20582" xr:uid="{00000000-0005-0000-0000-0000B3510000}"/>
    <cellStyle name="Output 2 5 2" xfId="20583" xr:uid="{00000000-0005-0000-0000-0000B4510000}"/>
    <cellStyle name="Output 2 5 2 2" xfId="21296" xr:uid="{00000000-0005-0000-0000-0000B5510000}"/>
    <cellStyle name="Output 2 5 3" xfId="20584" xr:uid="{00000000-0005-0000-0000-0000B6510000}"/>
    <cellStyle name="Output 2 5 3 2" xfId="21297" xr:uid="{00000000-0005-0000-0000-0000B7510000}"/>
    <cellStyle name="Output 2 5 4" xfId="20585" xr:uid="{00000000-0005-0000-0000-0000B8510000}"/>
    <cellStyle name="Output 2 5 4 2" xfId="21298" xr:uid="{00000000-0005-0000-0000-0000B9510000}"/>
    <cellStyle name="Output 2 5 5" xfId="20586" xr:uid="{00000000-0005-0000-0000-0000BA510000}"/>
    <cellStyle name="Output 2 5 5 2" xfId="21299" xr:uid="{00000000-0005-0000-0000-0000BB510000}"/>
    <cellStyle name="Output 2 6" xfId="20587" xr:uid="{00000000-0005-0000-0000-0000BC510000}"/>
    <cellStyle name="Output 2 6 2" xfId="20588" xr:uid="{00000000-0005-0000-0000-0000BD510000}"/>
    <cellStyle name="Output 2 6 2 2" xfId="21300" xr:uid="{00000000-0005-0000-0000-0000BE510000}"/>
    <cellStyle name="Output 2 6 3" xfId="20589" xr:uid="{00000000-0005-0000-0000-0000BF510000}"/>
    <cellStyle name="Output 2 6 3 2" xfId="21301" xr:uid="{00000000-0005-0000-0000-0000C0510000}"/>
    <cellStyle name="Output 2 6 4" xfId="20590" xr:uid="{00000000-0005-0000-0000-0000C1510000}"/>
    <cellStyle name="Output 2 6 4 2" xfId="21302" xr:uid="{00000000-0005-0000-0000-0000C2510000}"/>
    <cellStyle name="Output 2 6 5" xfId="20591" xr:uid="{00000000-0005-0000-0000-0000C3510000}"/>
    <cellStyle name="Output 2 6 5 2" xfId="21303" xr:uid="{00000000-0005-0000-0000-0000C4510000}"/>
    <cellStyle name="Output 2 7" xfId="20592" xr:uid="{00000000-0005-0000-0000-0000C5510000}"/>
    <cellStyle name="Output 2 7 2" xfId="20593" xr:uid="{00000000-0005-0000-0000-0000C6510000}"/>
    <cellStyle name="Output 2 7 2 2" xfId="21304" xr:uid="{00000000-0005-0000-0000-0000C7510000}"/>
    <cellStyle name="Output 2 7 3" xfId="20594" xr:uid="{00000000-0005-0000-0000-0000C8510000}"/>
    <cellStyle name="Output 2 7 3 2" xfId="21305" xr:uid="{00000000-0005-0000-0000-0000C9510000}"/>
    <cellStyle name="Output 2 7 4" xfId="20595" xr:uid="{00000000-0005-0000-0000-0000CA510000}"/>
    <cellStyle name="Output 2 7 4 2" xfId="21306" xr:uid="{00000000-0005-0000-0000-0000CB510000}"/>
    <cellStyle name="Output 2 7 5" xfId="20596" xr:uid="{00000000-0005-0000-0000-0000CC510000}"/>
    <cellStyle name="Output 2 7 5 2" xfId="21307" xr:uid="{00000000-0005-0000-0000-0000CD510000}"/>
    <cellStyle name="Output 2 8" xfId="20597" xr:uid="{00000000-0005-0000-0000-0000CE510000}"/>
    <cellStyle name="Output 2 8 2" xfId="20598" xr:uid="{00000000-0005-0000-0000-0000CF510000}"/>
    <cellStyle name="Output 2 8 2 2" xfId="21308" xr:uid="{00000000-0005-0000-0000-0000D0510000}"/>
    <cellStyle name="Output 2 8 3" xfId="20599" xr:uid="{00000000-0005-0000-0000-0000D1510000}"/>
    <cellStyle name="Output 2 8 3 2" xfId="21309" xr:uid="{00000000-0005-0000-0000-0000D2510000}"/>
    <cellStyle name="Output 2 8 4" xfId="20600" xr:uid="{00000000-0005-0000-0000-0000D3510000}"/>
    <cellStyle name="Output 2 8 4 2" xfId="21310" xr:uid="{00000000-0005-0000-0000-0000D4510000}"/>
    <cellStyle name="Output 2 8 5" xfId="20601" xr:uid="{00000000-0005-0000-0000-0000D5510000}"/>
    <cellStyle name="Output 2 8 5 2" xfId="21311" xr:uid="{00000000-0005-0000-0000-0000D6510000}"/>
    <cellStyle name="Output 2 9" xfId="20602" xr:uid="{00000000-0005-0000-0000-0000D7510000}"/>
    <cellStyle name="Output 2 9 2" xfId="20603" xr:uid="{00000000-0005-0000-0000-0000D8510000}"/>
    <cellStyle name="Output 2 9 2 2" xfId="21312" xr:uid="{00000000-0005-0000-0000-0000D9510000}"/>
    <cellStyle name="Output 2 9 3" xfId="20604" xr:uid="{00000000-0005-0000-0000-0000DA510000}"/>
    <cellStyle name="Output 2 9 3 2" xfId="21313" xr:uid="{00000000-0005-0000-0000-0000DB510000}"/>
    <cellStyle name="Output 2 9 4" xfId="20605" xr:uid="{00000000-0005-0000-0000-0000DC510000}"/>
    <cellStyle name="Output 2 9 4 2" xfId="21314" xr:uid="{00000000-0005-0000-0000-0000DD510000}"/>
    <cellStyle name="Output 2 9 5" xfId="20606" xr:uid="{00000000-0005-0000-0000-0000DE510000}"/>
    <cellStyle name="Output 2 9 5 2" xfId="21315" xr:uid="{00000000-0005-0000-0000-0000DF510000}"/>
    <cellStyle name="Output 3" xfId="20607" xr:uid="{00000000-0005-0000-0000-0000E0510000}"/>
    <cellStyle name="Output 3 2" xfId="20608" xr:uid="{00000000-0005-0000-0000-0000E1510000}"/>
    <cellStyle name="Output 3 2 2" xfId="21317" xr:uid="{00000000-0005-0000-0000-0000E2510000}"/>
    <cellStyle name="Output 3 3" xfId="20609" xr:uid="{00000000-0005-0000-0000-0000E3510000}"/>
    <cellStyle name="Output 3 3 2" xfId="21318" xr:uid="{00000000-0005-0000-0000-0000E4510000}"/>
    <cellStyle name="Output 3 4" xfId="21316" xr:uid="{00000000-0005-0000-0000-0000E5510000}"/>
    <cellStyle name="Output 4" xfId="20610" xr:uid="{00000000-0005-0000-0000-0000E6510000}"/>
    <cellStyle name="Output 4 2" xfId="20611" xr:uid="{00000000-0005-0000-0000-0000E7510000}"/>
    <cellStyle name="Output 4 2 2" xfId="21320" xr:uid="{00000000-0005-0000-0000-0000E8510000}"/>
    <cellStyle name="Output 4 3" xfId="20612" xr:uid="{00000000-0005-0000-0000-0000E9510000}"/>
    <cellStyle name="Output 4 3 2" xfId="21321" xr:uid="{00000000-0005-0000-0000-0000EA510000}"/>
    <cellStyle name="Output 4 4" xfId="21319" xr:uid="{00000000-0005-0000-0000-0000EB510000}"/>
    <cellStyle name="Output 5" xfId="20613" xr:uid="{00000000-0005-0000-0000-0000EC510000}"/>
    <cellStyle name="Output 5 2" xfId="20614" xr:uid="{00000000-0005-0000-0000-0000ED510000}"/>
    <cellStyle name="Output 5 2 2" xfId="21323" xr:uid="{00000000-0005-0000-0000-0000EE510000}"/>
    <cellStyle name="Output 5 3" xfId="20615" xr:uid="{00000000-0005-0000-0000-0000EF510000}"/>
    <cellStyle name="Output 5 3 2" xfId="21324" xr:uid="{00000000-0005-0000-0000-0000F0510000}"/>
    <cellStyle name="Output 5 4" xfId="21322" xr:uid="{00000000-0005-0000-0000-0000F1510000}"/>
    <cellStyle name="Output 6" xfId="20616" xr:uid="{00000000-0005-0000-0000-0000F2510000}"/>
    <cellStyle name="Output 6 2" xfId="20617" xr:uid="{00000000-0005-0000-0000-0000F3510000}"/>
    <cellStyle name="Output 6 2 2" xfId="21326" xr:uid="{00000000-0005-0000-0000-0000F4510000}"/>
    <cellStyle name="Output 6 3" xfId="20618" xr:uid="{00000000-0005-0000-0000-0000F5510000}"/>
    <cellStyle name="Output 6 3 2" xfId="21327" xr:uid="{00000000-0005-0000-0000-0000F6510000}"/>
    <cellStyle name="Output 6 4" xfId="21325" xr:uid="{00000000-0005-0000-0000-0000F7510000}"/>
    <cellStyle name="Output 7" xfId="20619" xr:uid="{00000000-0005-0000-0000-0000F8510000}"/>
    <cellStyle name="Output 7 2" xfId="21328" xr:uid="{00000000-0005-0000-0000-0000F9510000}"/>
    <cellStyle name="Percen - Style1" xfId="20620" xr:uid="{00000000-0005-0000-0000-0000FA510000}"/>
    <cellStyle name="Percent" xfId="20962" builtinId="5"/>
    <cellStyle name="Percent [0]" xfId="20621" xr:uid="{00000000-0005-0000-0000-0000FC510000}"/>
    <cellStyle name="Percent [00]" xfId="20622" xr:uid="{00000000-0005-0000-0000-0000FD510000}"/>
    <cellStyle name="Percent 10" xfId="20623" xr:uid="{00000000-0005-0000-0000-0000FE510000}"/>
    <cellStyle name="Percent 10 2" xfId="20624" xr:uid="{00000000-0005-0000-0000-0000FF510000}"/>
    <cellStyle name="Percent 10 2 2" xfId="20625" xr:uid="{00000000-0005-0000-0000-000000520000}"/>
    <cellStyle name="Percent 10 3" xfId="20626" xr:uid="{00000000-0005-0000-0000-000001520000}"/>
    <cellStyle name="Percent 10 4" xfId="20627" xr:uid="{00000000-0005-0000-0000-000002520000}"/>
    <cellStyle name="Percent 11" xfId="20628" xr:uid="{00000000-0005-0000-0000-000003520000}"/>
    <cellStyle name="Percent 11 2" xfId="20629" xr:uid="{00000000-0005-0000-0000-000004520000}"/>
    <cellStyle name="Percent 12" xfId="20630" xr:uid="{00000000-0005-0000-0000-000005520000}"/>
    <cellStyle name="Percent 12 2" xfId="20631" xr:uid="{00000000-0005-0000-0000-000006520000}"/>
    <cellStyle name="Percent 13" xfId="20632" xr:uid="{00000000-0005-0000-0000-000007520000}"/>
    <cellStyle name="Percent 13 2" xfId="20633" xr:uid="{00000000-0005-0000-0000-000008520000}"/>
    <cellStyle name="Percent 14" xfId="20634" xr:uid="{00000000-0005-0000-0000-000009520000}"/>
    <cellStyle name="Percent 15" xfId="20635" xr:uid="{00000000-0005-0000-0000-00000A520000}"/>
    <cellStyle name="Percent 15 2" xfId="20636" xr:uid="{00000000-0005-0000-0000-00000B520000}"/>
    <cellStyle name="Percent 16" xfId="20637" xr:uid="{00000000-0005-0000-0000-00000C520000}"/>
    <cellStyle name="Percent 17" xfId="20638" xr:uid="{00000000-0005-0000-0000-00000D520000}"/>
    <cellStyle name="Percent 18" xfId="20639" xr:uid="{00000000-0005-0000-0000-00000E520000}"/>
    <cellStyle name="Percent 19" xfId="20640" xr:uid="{00000000-0005-0000-0000-00000F520000}"/>
    <cellStyle name="Percent 2" xfId="6" xr:uid="{00000000-0005-0000-0000-000010520000}"/>
    <cellStyle name="Percent 2 2" xfId="20641" xr:uid="{00000000-0005-0000-0000-000011520000}"/>
    <cellStyle name="Percent 2 2 2" xfId="20642" xr:uid="{00000000-0005-0000-0000-000012520000}"/>
    <cellStyle name="Percent 2 2 3" xfId="20643" xr:uid="{00000000-0005-0000-0000-000013520000}"/>
    <cellStyle name="Percent 2 2 4" xfId="20644" xr:uid="{00000000-0005-0000-0000-000014520000}"/>
    <cellStyle name="Percent 2 2 4 2" xfId="20645" xr:uid="{00000000-0005-0000-0000-000015520000}"/>
    <cellStyle name="Percent 2 2 4 2 2" xfId="20646" xr:uid="{00000000-0005-0000-0000-000016520000}"/>
    <cellStyle name="Percent 2 2 4 2 2 2" xfId="20647" xr:uid="{00000000-0005-0000-0000-000017520000}"/>
    <cellStyle name="Percent 2 2 4 2 2 3" xfId="20648" xr:uid="{00000000-0005-0000-0000-000018520000}"/>
    <cellStyle name="Percent 2 2 4 2 2 4" xfId="20649" xr:uid="{00000000-0005-0000-0000-000019520000}"/>
    <cellStyle name="Percent 2 2 4 2 3" xfId="20650" xr:uid="{00000000-0005-0000-0000-00001A520000}"/>
    <cellStyle name="Percent 2 2 4 2 4" xfId="20651" xr:uid="{00000000-0005-0000-0000-00001B520000}"/>
    <cellStyle name="Percent 2 2 4 2 5" xfId="20652" xr:uid="{00000000-0005-0000-0000-00001C520000}"/>
    <cellStyle name="Percent 2 2 4 3" xfId="20653" xr:uid="{00000000-0005-0000-0000-00001D520000}"/>
    <cellStyle name="Percent 2 2 4 3 2" xfId="20654" xr:uid="{00000000-0005-0000-0000-00001E520000}"/>
    <cellStyle name="Percent 2 2 4 3 3" xfId="20655" xr:uid="{00000000-0005-0000-0000-00001F520000}"/>
    <cellStyle name="Percent 2 2 4 3 4" xfId="20656" xr:uid="{00000000-0005-0000-0000-000020520000}"/>
    <cellStyle name="Percent 2 2 4 4" xfId="20657" xr:uid="{00000000-0005-0000-0000-000021520000}"/>
    <cellStyle name="Percent 2 2 4 5" xfId="20658" xr:uid="{00000000-0005-0000-0000-000022520000}"/>
    <cellStyle name="Percent 2 2 4 6" xfId="20659" xr:uid="{00000000-0005-0000-0000-000023520000}"/>
    <cellStyle name="Percent 2 2 5" xfId="20660" xr:uid="{00000000-0005-0000-0000-000024520000}"/>
    <cellStyle name="Percent 2 3" xfId="20661" xr:uid="{00000000-0005-0000-0000-000025520000}"/>
    <cellStyle name="Percent 2 4" xfId="20662" xr:uid="{00000000-0005-0000-0000-000026520000}"/>
    <cellStyle name="Percent 2 5" xfId="20663" xr:uid="{00000000-0005-0000-0000-000027520000}"/>
    <cellStyle name="Percent 2 6" xfId="20664" xr:uid="{00000000-0005-0000-0000-000028520000}"/>
    <cellStyle name="Percent 2 7" xfId="20665" xr:uid="{00000000-0005-0000-0000-000029520000}"/>
    <cellStyle name="Percent 2 8" xfId="20666" xr:uid="{00000000-0005-0000-0000-00002A520000}"/>
    <cellStyle name="Percent 2 8 2" xfId="20667" xr:uid="{00000000-0005-0000-0000-00002B520000}"/>
    <cellStyle name="Percent 2 9" xfId="20668" xr:uid="{00000000-0005-0000-0000-00002C520000}"/>
    <cellStyle name="Percent 2 9 2" xfId="20669" xr:uid="{00000000-0005-0000-0000-00002D520000}"/>
    <cellStyle name="Percent 2 9 2 2" xfId="20670" xr:uid="{00000000-0005-0000-0000-00002E520000}"/>
    <cellStyle name="Percent 2 9 2 2 2" xfId="20671" xr:uid="{00000000-0005-0000-0000-00002F520000}"/>
    <cellStyle name="Percent 2 9 2 2 3" xfId="20672" xr:uid="{00000000-0005-0000-0000-000030520000}"/>
    <cellStyle name="Percent 2 9 2 2 4" xfId="20673" xr:uid="{00000000-0005-0000-0000-000031520000}"/>
    <cellStyle name="Percent 2 9 2 3" xfId="20674" xr:uid="{00000000-0005-0000-0000-000032520000}"/>
    <cellStyle name="Percent 2 9 2 4" xfId="20675" xr:uid="{00000000-0005-0000-0000-000033520000}"/>
    <cellStyle name="Percent 2 9 2 5" xfId="20676" xr:uid="{00000000-0005-0000-0000-000034520000}"/>
    <cellStyle name="Percent 2 9 3" xfId="20677" xr:uid="{00000000-0005-0000-0000-000035520000}"/>
    <cellStyle name="Percent 2 9 3 2" xfId="20678" xr:uid="{00000000-0005-0000-0000-000036520000}"/>
    <cellStyle name="Percent 2 9 3 3" xfId="20679" xr:uid="{00000000-0005-0000-0000-000037520000}"/>
    <cellStyle name="Percent 2 9 3 4" xfId="20680" xr:uid="{00000000-0005-0000-0000-000038520000}"/>
    <cellStyle name="Percent 2 9 4" xfId="20681" xr:uid="{00000000-0005-0000-0000-000039520000}"/>
    <cellStyle name="Percent 2 9 5" xfId="20682" xr:uid="{00000000-0005-0000-0000-00003A520000}"/>
    <cellStyle name="Percent 2 9 6" xfId="20683" xr:uid="{00000000-0005-0000-0000-00003B520000}"/>
    <cellStyle name="Percent 20" xfId="20684" xr:uid="{00000000-0005-0000-0000-00003C520000}"/>
    <cellStyle name="Percent 21" xfId="20685" xr:uid="{00000000-0005-0000-0000-00003D520000}"/>
    <cellStyle name="Percent 21 2" xfId="20686" xr:uid="{00000000-0005-0000-0000-00003E520000}"/>
    <cellStyle name="Percent 21 3" xfId="20687" xr:uid="{00000000-0005-0000-0000-00003F520000}"/>
    <cellStyle name="Percent 21 4" xfId="20688" xr:uid="{00000000-0005-0000-0000-000040520000}"/>
    <cellStyle name="Percent 3" xfId="14" xr:uid="{00000000-0005-0000-0000-000041520000}"/>
    <cellStyle name="Percent 3 2" xfId="20689" xr:uid="{00000000-0005-0000-0000-000042520000}"/>
    <cellStyle name="Percent 3 2 2" xfId="20690" xr:uid="{00000000-0005-0000-0000-000043520000}"/>
    <cellStyle name="Percent 3 2 2 2" xfId="20691" xr:uid="{00000000-0005-0000-0000-000044520000}"/>
    <cellStyle name="Percent 3 2 2 3" xfId="20692" xr:uid="{00000000-0005-0000-0000-000045520000}"/>
    <cellStyle name="Percent 3 2 3" xfId="20693" xr:uid="{00000000-0005-0000-0000-000046520000}"/>
    <cellStyle name="Percent 3 2 4" xfId="20694" xr:uid="{00000000-0005-0000-0000-000047520000}"/>
    <cellStyle name="Percent 3 3" xfId="20695" xr:uid="{00000000-0005-0000-0000-000048520000}"/>
    <cellStyle name="Percent 3 3 2" xfId="20696" xr:uid="{00000000-0005-0000-0000-000049520000}"/>
    <cellStyle name="Percent 3 4" xfId="20697" xr:uid="{00000000-0005-0000-0000-00004A520000}"/>
    <cellStyle name="Percent 3 4 2" xfId="20698" xr:uid="{00000000-0005-0000-0000-00004B520000}"/>
    <cellStyle name="Percent 3 4 3" xfId="20699" xr:uid="{00000000-0005-0000-0000-00004C520000}"/>
    <cellStyle name="Percent 4" xfId="20700" xr:uid="{00000000-0005-0000-0000-00004D520000}"/>
    <cellStyle name="Percent 4 2" xfId="20701" xr:uid="{00000000-0005-0000-0000-00004E520000}"/>
    <cellStyle name="Percent 4 2 2" xfId="20702" xr:uid="{00000000-0005-0000-0000-00004F520000}"/>
    <cellStyle name="Percent 4 2 2 2" xfId="20703" xr:uid="{00000000-0005-0000-0000-000050520000}"/>
    <cellStyle name="Percent 4 3" xfId="20704" xr:uid="{00000000-0005-0000-0000-000051520000}"/>
    <cellStyle name="Percent 4 3 2" xfId="20705" xr:uid="{00000000-0005-0000-0000-000052520000}"/>
    <cellStyle name="Percent 4 4" xfId="20706" xr:uid="{00000000-0005-0000-0000-000053520000}"/>
    <cellStyle name="Percent 5" xfId="20707" xr:uid="{00000000-0005-0000-0000-000054520000}"/>
    <cellStyle name="Percent 5 2" xfId="20708" xr:uid="{00000000-0005-0000-0000-000055520000}"/>
    <cellStyle name="Percent 5 2 2" xfId="20709" xr:uid="{00000000-0005-0000-0000-000056520000}"/>
    <cellStyle name="Percent 5 2 2 2" xfId="20710" xr:uid="{00000000-0005-0000-0000-000057520000}"/>
    <cellStyle name="Percent 5 2 3" xfId="20711" xr:uid="{00000000-0005-0000-0000-000058520000}"/>
    <cellStyle name="Percent 5 2 4" xfId="20712" xr:uid="{00000000-0005-0000-0000-000059520000}"/>
    <cellStyle name="Percent 5 2 4 2" xfId="20713" xr:uid="{00000000-0005-0000-0000-00005A520000}"/>
    <cellStyle name="Percent 5 2 4 2 2" xfId="20714" xr:uid="{00000000-0005-0000-0000-00005B520000}"/>
    <cellStyle name="Percent 5 2 4 2 3" xfId="20715" xr:uid="{00000000-0005-0000-0000-00005C520000}"/>
    <cellStyle name="Percent 5 2 4 2 4" xfId="20716" xr:uid="{00000000-0005-0000-0000-00005D520000}"/>
    <cellStyle name="Percent 5 2 4 3" xfId="20717" xr:uid="{00000000-0005-0000-0000-00005E520000}"/>
    <cellStyle name="Percent 5 2 4 4" xfId="20718" xr:uid="{00000000-0005-0000-0000-00005F520000}"/>
    <cellStyle name="Percent 5 2 4 5" xfId="20719" xr:uid="{00000000-0005-0000-0000-000060520000}"/>
    <cellStyle name="Percent 5 2 5" xfId="20720" xr:uid="{00000000-0005-0000-0000-000061520000}"/>
    <cellStyle name="Percent 5 2 5 2" xfId="20721" xr:uid="{00000000-0005-0000-0000-000062520000}"/>
    <cellStyle name="Percent 5 2 5 3" xfId="20722" xr:uid="{00000000-0005-0000-0000-000063520000}"/>
    <cellStyle name="Percent 5 2 5 4" xfId="20723" xr:uid="{00000000-0005-0000-0000-000064520000}"/>
    <cellStyle name="Percent 5 2 6" xfId="20724" xr:uid="{00000000-0005-0000-0000-000065520000}"/>
    <cellStyle name="Percent 5 2 7" xfId="20725" xr:uid="{00000000-0005-0000-0000-000066520000}"/>
    <cellStyle name="Percent 5 2 8" xfId="20726" xr:uid="{00000000-0005-0000-0000-000067520000}"/>
    <cellStyle name="Percent 5 3" xfId="20727" xr:uid="{00000000-0005-0000-0000-000068520000}"/>
    <cellStyle name="Percent 5 3 2" xfId="20728" xr:uid="{00000000-0005-0000-0000-000069520000}"/>
    <cellStyle name="Percent 5 4" xfId="20729" xr:uid="{00000000-0005-0000-0000-00006A520000}"/>
    <cellStyle name="Percent 5 4 2" xfId="20730" xr:uid="{00000000-0005-0000-0000-00006B520000}"/>
    <cellStyle name="Percent 5 4 2 2" xfId="20731" xr:uid="{00000000-0005-0000-0000-00006C520000}"/>
    <cellStyle name="Percent 5 4 2 3" xfId="20732" xr:uid="{00000000-0005-0000-0000-00006D520000}"/>
    <cellStyle name="Percent 5 4 2 4" xfId="20733" xr:uid="{00000000-0005-0000-0000-00006E520000}"/>
    <cellStyle name="Percent 5 4 3" xfId="20734" xr:uid="{00000000-0005-0000-0000-00006F520000}"/>
    <cellStyle name="Percent 5 4 4" xfId="20735" xr:uid="{00000000-0005-0000-0000-000070520000}"/>
    <cellStyle name="Percent 5 4 5" xfId="20736" xr:uid="{00000000-0005-0000-0000-000071520000}"/>
    <cellStyle name="Percent 5 5" xfId="20737" xr:uid="{00000000-0005-0000-0000-000072520000}"/>
    <cellStyle name="Percent 5 5 2" xfId="20738" xr:uid="{00000000-0005-0000-0000-000073520000}"/>
    <cellStyle name="Percent 5 5 3" xfId="20739" xr:uid="{00000000-0005-0000-0000-000074520000}"/>
    <cellStyle name="Percent 5 5 4" xfId="20740" xr:uid="{00000000-0005-0000-0000-000075520000}"/>
    <cellStyle name="Percent 5 6" xfId="20741" xr:uid="{00000000-0005-0000-0000-000076520000}"/>
    <cellStyle name="Percent 5 7" xfId="20742" xr:uid="{00000000-0005-0000-0000-000077520000}"/>
    <cellStyle name="Percent 5 8" xfId="20743" xr:uid="{00000000-0005-0000-0000-000078520000}"/>
    <cellStyle name="Percent 6" xfId="20744" xr:uid="{00000000-0005-0000-0000-000079520000}"/>
    <cellStyle name="Percent 6 2" xfId="20745" xr:uid="{00000000-0005-0000-0000-00007A520000}"/>
    <cellStyle name="Percent 6 2 2" xfId="20746" xr:uid="{00000000-0005-0000-0000-00007B520000}"/>
    <cellStyle name="Percent 6 3" xfId="20747" xr:uid="{00000000-0005-0000-0000-00007C520000}"/>
    <cellStyle name="Percent 6 3 2" xfId="20748" xr:uid="{00000000-0005-0000-0000-00007D520000}"/>
    <cellStyle name="Percent 7" xfId="20749" xr:uid="{00000000-0005-0000-0000-00007E520000}"/>
    <cellStyle name="Percent 7 2" xfId="20750" xr:uid="{00000000-0005-0000-0000-00007F520000}"/>
    <cellStyle name="Percent 7 2 2" xfId="20751" xr:uid="{00000000-0005-0000-0000-000080520000}"/>
    <cellStyle name="Percent 7 3" xfId="20752" xr:uid="{00000000-0005-0000-0000-000081520000}"/>
    <cellStyle name="Percent 8" xfId="20753" xr:uid="{00000000-0005-0000-0000-000082520000}"/>
    <cellStyle name="Percent 8 10" xfId="20754" xr:uid="{00000000-0005-0000-0000-000083520000}"/>
    <cellStyle name="Percent 8 11" xfId="20755" xr:uid="{00000000-0005-0000-0000-000084520000}"/>
    <cellStyle name="Percent 8 12" xfId="20756" xr:uid="{00000000-0005-0000-0000-000085520000}"/>
    <cellStyle name="Percent 8 2" xfId="20757" xr:uid="{00000000-0005-0000-0000-000086520000}"/>
    <cellStyle name="Percent 8 3" xfId="20758" xr:uid="{00000000-0005-0000-0000-000087520000}"/>
    <cellStyle name="Percent 8 4" xfId="20759" xr:uid="{00000000-0005-0000-0000-000088520000}"/>
    <cellStyle name="Percent 8 5" xfId="20760" xr:uid="{00000000-0005-0000-0000-000089520000}"/>
    <cellStyle name="Percent 8 6" xfId="20761" xr:uid="{00000000-0005-0000-0000-00008A520000}"/>
    <cellStyle name="Percent 8 7" xfId="20762" xr:uid="{00000000-0005-0000-0000-00008B520000}"/>
    <cellStyle name="Percent 8 8" xfId="20763" xr:uid="{00000000-0005-0000-0000-00008C520000}"/>
    <cellStyle name="Percent 8 9" xfId="20764" xr:uid="{00000000-0005-0000-0000-00008D520000}"/>
    <cellStyle name="Percent 9" xfId="20765" xr:uid="{00000000-0005-0000-0000-00008E520000}"/>
    <cellStyle name="Percent 9 10" xfId="20766" xr:uid="{00000000-0005-0000-0000-00008F520000}"/>
    <cellStyle name="Percent 9 11" xfId="20767" xr:uid="{00000000-0005-0000-0000-000090520000}"/>
    <cellStyle name="Percent 9 2" xfId="20768" xr:uid="{00000000-0005-0000-0000-000091520000}"/>
    <cellStyle name="Percent 9 3" xfId="20769" xr:uid="{00000000-0005-0000-0000-000092520000}"/>
    <cellStyle name="Percent 9 4" xfId="20770" xr:uid="{00000000-0005-0000-0000-000093520000}"/>
    <cellStyle name="Percent 9 5" xfId="20771" xr:uid="{00000000-0005-0000-0000-000094520000}"/>
    <cellStyle name="Percent 9 6" xfId="20772" xr:uid="{00000000-0005-0000-0000-000095520000}"/>
    <cellStyle name="Percent 9 7" xfId="20773" xr:uid="{00000000-0005-0000-0000-000096520000}"/>
    <cellStyle name="Percent 9 8" xfId="20774" xr:uid="{00000000-0005-0000-0000-000097520000}"/>
    <cellStyle name="Percent 9 9" xfId="20775" xr:uid="{00000000-0005-0000-0000-000098520000}"/>
    <cellStyle name="PrePop Currency (0)" xfId="20776" xr:uid="{00000000-0005-0000-0000-000099520000}"/>
    <cellStyle name="PrePop Currency (2)" xfId="20777" xr:uid="{00000000-0005-0000-0000-00009A520000}"/>
    <cellStyle name="PrePop Units (0)" xfId="20778" xr:uid="{00000000-0005-0000-0000-00009B520000}"/>
    <cellStyle name="PrePop Units (1)" xfId="20779" xr:uid="{00000000-0005-0000-0000-00009C520000}"/>
    <cellStyle name="PrePop Units (2)" xfId="20780" xr:uid="{00000000-0005-0000-0000-00009D520000}"/>
    <cellStyle name="Price" xfId="20781" xr:uid="{00000000-0005-0000-0000-00009E520000}"/>
    <cellStyle name="Price 2" xfId="20782" xr:uid="{00000000-0005-0000-0000-00009F520000}"/>
    <cellStyle name="Price 3" xfId="20783" xr:uid="{00000000-0005-0000-0000-0000A0520000}"/>
    <cellStyle name="RunRep_Header" xfId="20784" xr:uid="{00000000-0005-0000-0000-0000A1520000}"/>
    <cellStyle name="Sheet Title" xfId="20785" xr:uid="{00000000-0005-0000-0000-0000A2520000}"/>
    <cellStyle name="showExposure" xfId="20786" xr:uid="{00000000-0005-0000-0000-0000A3520000}"/>
    <cellStyle name="showExposure 2" xfId="21329" xr:uid="{00000000-0005-0000-0000-0000A4520000}"/>
    <cellStyle name="showParameterE" xfId="20787" xr:uid="{00000000-0005-0000-0000-0000A5520000}"/>
    <cellStyle name="showParameterE 2" xfId="21330" xr:uid="{00000000-0005-0000-0000-0000A6520000}"/>
    <cellStyle name="Standard_AX-4-4-Profit-Loss-310899" xfId="20788" xr:uid="{00000000-0005-0000-0000-0000A7520000}"/>
    <cellStyle name="Style 1" xfId="20789" xr:uid="{00000000-0005-0000-0000-0000A8520000}"/>
    <cellStyle name="Style 1 2" xfId="20790" xr:uid="{00000000-0005-0000-0000-0000A9520000}"/>
    <cellStyle name="Style 1 2 2" xfId="20791" xr:uid="{00000000-0005-0000-0000-0000AA520000}"/>
    <cellStyle name="Style 1 3" xfId="20792" xr:uid="{00000000-0005-0000-0000-0000AB520000}"/>
    <cellStyle name="Style 1 4" xfId="20793" xr:uid="{00000000-0005-0000-0000-0000AC520000}"/>
    <cellStyle name="Style 2" xfId="20794" xr:uid="{00000000-0005-0000-0000-0000AD520000}"/>
    <cellStyle name="Style 3" xfId="20795" xr:uid="{00000000-0005-0000-0000-0000AE520000}"/>
    <cellStyle name="Style 4" xfId="20796" xr:uid="{00000000-0005-0000-0000-0000AF520000}"/>
    <cellStyle name="Style 5" xfId="20797" xr:uid="{00000000-0005-0000-0000-0000B0520000}"/>
    <cellStyle name="Style 6" xfId="20798" xr:uid="{00000000-0005-0000-0000-0000B1520000}"/>
    <cellStyle name="Style 7" xfId="20799" xr:uid="{00000000-0005-0000-0000-0000B2520000}"/>
    <cellStyle name="Style 8" xfId="20800"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332" xr:uid="{00000000-0005-0000-0000-0000CD520000}"/>
    <cellStyle name="Total 2 10 3" xfId="20826" xr:uid="{00000000-0005-0000-0000-0000CE520000}"/>
    <cellStyle name="Total 2 10 3 2" xfId="21333" xr:uid="{00000000-0005-0000-0000-0000CF520000}"/>
    <cellStyle name="Total 2 10 4" xfId="20827" xr:uid="{00000000-0005-0000-0000-0000D0520000}"/>
    <cellStyle name="Total 2 10 4 2" xfId="21334" xr:uid="{00000000-0005-0000-0000-0000D1520000}"/>
    <cellStyle name="Total 2 10 5" xfId="20828" xr:uid="{00000000-0005-0000-0000-0000D2520000}"/>
    <cellStyle name="Total 2 10 5 2" xfId="21335" xr:uid="{00000000-0005-0000-0000-0000D3520000}"/>
    <cellStyle name="Total 2 11" xfId="20829" xr:uid="{00000000-0005-0000-0000-0000D4520000}"/>
    <cellStyle name="Total 2 11 2" xfId="20830" xr:uid="{00000000-0005-0000-0000-0000D5520000}"/>
    <cellStyle name="Total 2 11 2 2" xfId="21337" xr:uid="{00000000-0005-0000-0000-0000D6520000}"/>
    <cellStyle name="Total 2 11 3" xfId="20831" xr:uid="{00000000-0005-0000-0000-0000D7520000}"/>
    <cellStyle name="Total 2 11 3 2" xfId="21338" xr:uid="{00000000-0005-0000-0000-0000D8520000}"/>
    <cellStyle name="Total 2 11 4" xfId="20832" xr:uid="{00000000-0005-0000-0000-0000D9520000}"/>
    <cellStyle name="Total 2 11 4 2" xfId="21339" xr:uid="{00000000-0005-0000-0000-0000DA520000}"/>
    <cellStyle name="Total 2 11 5" xfId="20833" xr:uid="{00000000-0005-0000-0000-0000DB520000}"/>
    <cellStyle name="Total 2 11 5 2" xfId="21340" xr:uid="{00000000-0005-0000-0000-0000DC520000}"/>
    <cellStyle name="Total 2 11 6" xfId="21336" xr:uid="{00000000-0005-0000-0000-0000DD520000}"/>
    <cellStyle name="Total 2 12" xfId="20834" xr:uid="{00000000-0005-0000-0000-0000DE520000}"/>
    <cellStyle name="Total 2 12 2" xfId="20835" xr:uid="{00000000-0005-0000-0000-0000DF520000}"/>
    <cellStyle name="Total 2 12 2 2" xfId="21342" xr:uid="{00000000-0005-0000-0000-0000E0520000}"/>
    <cellStyle name="Total 2 12 3" xfId="20836" xr:uid="{00000000-0005-0000-0000-0000E1520000}"/>
    <cellStyle name="Total 2 12 3 2" xfId="21343" xr:uid="{00000000-0005-0000-0000-0000E2520000}"/>
    <cellStyle name="Total 2 12 4" xfId="20837" xr:uid="{00000000-0005-0000-0000-0000E3520000}"/>
    <cellStyle name="Total 2 12 4 2" xfId="21344" xr:uid="{00000000-0005-0000-0000-0000E4520000}"/>
    <cellStyle name="Total 2 12 5" xfId="20838" xr:uid="{00000000-0005-0000-0000-0000E5520000}"/>
    <cellStyle name="Total 2 12 5 2" xfId="21345" xr:uid="{00000000-0005-0000-0000-0000E6520000}"/>
    <cellStyle name="Total 2 12 6" xfId="21341" xr:uid="{00000000-0005-0000-0000-0000E7520000}"/>
    <cellStyle name="Total 2 13" xfId="20839" xr:uid="{00000000-0005-0000-0000-0000E8520000}"/>
    <cellStyle name="Total 2 13 2" xfId="20840" xr:uid="{00000000-0005-0000-0000-0000E9520000}"/>
    <cellStyle name="Total 2 13 2 2" xfId="21347" xr:uid="{00000000-0005-0000-0000-0000EA520000}"/>
    <cellStyle name="Total 2 13 3" xfId="20841" xr:uid="{00000000-0005-0000-0000-0000EB520000}"/>
    <cellStyle name="Total 2 13 3 2" xfId="21348" xr:uid="{00000000-0005-0000-0000-0000EC520000}"/>
    <cellStyle name="Total 2 13 4" xfId="20842" xr:uid="{00000000-0005-0000-0000-0000ED520000}"/>
    <cellStyle name="Total 2 13 4 2" xfId="21349" xr:uid="{00000000-0005-0000-0000-0000EE520000}"/>
    <cellStyle name="Total 2 13 5" xfId="21346" xr:uid="{00000000-0005-0000-0000-0000EF520000}"/>
    <cellStyle name="Total 2 14" xfId="20843" xr:uid="{00000000-0005-0000-0000-0000F0520000}"/>
    <cellStyle name="Total 2 14 2" xfId="21350" xr:uid="{00000000-0005-0000-0000-0000F1520000}"/>
    <cellStyle name="Total 2 15" xfId="20844" xr:uid="{00000000-0005-0000-0000-0000F2520000}"/>
    <cellStyle name="Total 2 15 2" xfId="21351" xr:uid="{00000000-0005-0000-0000-0000F3520000}"/>
    <cellStyle name="Total 2 16" xfId="20845" xr:uid="{00000000-0005-0000-0000-0000F4520000}"/>
    <cellStyle name="Total 2 16 2" xfId="21352" xr:uid="{00000000-0005-0000-0000-0000F5520000}"/>
    <cellStyle name="Total 2 17" xfId="21331" xr:uid="{00000000-0005-0000-0000-0000F6520000}"/>
    <cellStyle name="Total 2 2" xfId="20846" xr:uid="{00000000-0005-0000-0000-0000F7520000}"/>
    <cellStyle name="Total 2 2 10" xfId="21353" xr:uid="{00000000-0005-0000-0000-0000F8520000}"/>
    <cellStyle name="Total 2 2 2" xfId="20847" xr:uid="{00000000-0005-0000-0000-0000F9520000}"/>
    <cellStyle name="Total 2 2 2 2" xfId="20848" xr:uid="{00000000-0005-0000-0000-0000FA520000}"/>
    <cellStyle name="Total 2 2 2 2 2" xfId="21355" xr:uid="{00000000-0005-0000-0000-0000FB520000}"/>
    <cellStyle name="Total 2 2 2 3" xfId="20849" xr:uid="{00000000-0005-0000-0000-0000FC520000}"/>
    <cellStyle name="Total 2 2 2 3 2" xfId="21356" xr:uid="{00000000-0005-0000-0000-0000FD520000}"/>
    <cellStyle name="Total 2 2 2 4" xfId="20850" xr:uid="{00000000-0005-0000-0000-0000FE520000}"/>
    <cellStyle name="Total 2 2 2 4 2" xfId="21357" xr:uid="{00000000-0005-0000-0000-0000FF520000}"/>
    <cellStyle name="Total 2 2 2 5" xfId="21354" xr:uid="{00000000-0005-0000-0000-000000530000}"/>
    <cellStyle name="Total 2 2 3" xfId="20851" xr:uid="{00000000-0005-0000-0000-000001530000}"/>
    <cellStyle name="Total 2 2 3 2" xfId="20852" xr:uid="{00000000-0005-0000-0000-000002530000}"/>
    <cellStyle name="Total 2 2 3 2 2" xfId="21359" xr:uid="{00000000-0005-0000-0000-000003530000}"/>
    <cellStyle name="Total 2 2 3 3" xfId="20853" xr:uid="{00000000-0005-0000-0000-000004530000}"/>
    <cellStyle name="Total 2 2 3 3 2" xfId="21360" xr:uid="{00000000-0005-0000-0000-000005530000}"/>
    <cellStyle name="Total 2 2 3 4" xfId="20854" xr:uid="{00000000-0005-0000-0000-000006530000}"/>
    <cellStyle name="Total 2 2 3 4 2" xfId="21361" xr:uid="{00000000-0005-0000-0000-000007530000}"/>
    <cellStyle name="Total 2 2 3 5" xfId="21358" xr:uid="{00000000-0005-0000-0000-000008530000}"/>
    <cellStyle name="Total 2 2 4" xfId="20855" xr:uid="{00000000-0005-0000-0000-000009530000}"/>
    <cellStyle name="Total 2 2 4 2" xfId="20856" xr:uid="{00000000-0005-0000-0000-00000A530000}"/>
    <cellStyle name="Total 2 2 4 2 2" xfId="21363" xr:uid="{00000000-0005-0000-0000-00000B530000}"/>
    <cellStyle name="Total 2 2 4 3" xfId="20857" xr:uid="{00000000-0005-0000-0000-00000C530000}"/>
    <cellStyle name="Total 2 2 4 3 2" xfId="21364" xr:uid="{00000000-0005-0000-0000-00000D530000}"/>
    <cellStyle name="Total 2 2 4 4" xfId="20858" xr:uid="{00000000-0005-0000-0000-00000E530000}"/>
    <cellStyle name="Total 2 2 4 4 2" xfId="21365" xr:uid="{00000000-0005-0000-0000-00000F530000}"/>
    <cellStyle name="Total 2 2 4 5" xfId="21362" xr:uid="{00000000-0005-0000-0000-000010530000}"/>
    <cellStyle name="Total 2 2 5" xfId="20859" xr:uid="{00000000-0005-0000-0000-000011530000}"/>
    <cellStyle name="Total 2 2 5 2" xfId="20860" xr:uid="{00000000-0005-0000-0000-000012530000}"/>
    <cellStyle name="Total 2 2 5 2 2" xfId="21367" xr:uid="{00000000-0005-0000-0000-000013530000}"/>
    <cellStyle name="Total 2 2 5 3" xfId="20861" xr:uid="{00000000-0005-0000-0000-000014530000}"/>
    <cellStyle name="Total 2 2 5 3 2" xfId="21368" xr:uid="{00000000-0005-0000-0000-000015530000}"/>
    <cellStyle name="Total 2 2 5 4" xfId="20862" xr:uid="{00000000-0005-0000-0000-000016530000}"/>
    <cellStyle name="Total 2 2 5 4 2" xfId="21369" xr:uid="{00000000-0005-0000-0000-000017530000}"/>
    <cellStyle name="Total 2 2 5 5" xfId="21366" xr:uid="{00000000-0005-0000-0000-000018530000}"/>
    <cellStyle name="Total 2 2 6" xfId="20863" xr:uid="{00000000-0005-0000-0000-000019530000}"/>
    <cellStyle name="Total 2 2 6 2" xfId="21370" xr:uid="{00000000-0005-0000-0000-00001A530000}"/>
    <cellStyle name="Total 2 2 7" xfId="20864" xr:uid="{00000000-0005-0000-0000-00001B530000}"/>
    <cellStyle name="Total 2 2 7 2" xfId="21371" xr:uid="{00000000-0005-0000-0000-00001C530000}"/>
    <cellStyle name="Total 2 2 8" xfId="20865" xr:uid="{00000000-0005-0000-0000-00001D530000}"/>
    <cellStyle name="Total 2 2 8 2" xfId="21372" xr:uid="{00000000-0005-0000-0000-00001E530000}"/>
    <cellStyle name="Total 2 2 9" xfId="20866" xr:uid="{00000000-0005-0000-0000-00001F530000}"/>
    <cellStyle name="Total 2 2 9 2" xfId="21373" xr:uid="{00000000-0005-0000-0000-000020530000}"/>
    <cellStyle name="Total 2 3" xfId="20867" xr:uid="{00000000-0005-0000-0000-000021530000}"/>
    <cellStyle name="Total 2 3 2" xfId="20868" xr:uid="{00000000-0005-0000-0000-000022530000}"/>
    <cellStyle name="Total 2 3 2 2" xfId="21374" xr:uid="{00000000-0005-0000-0000-000023530000}"/>
    <cellStyle name="Total 2 3 3" xfId="20869" xr:uid="{00000000-0005-0000-0000-000024530000}"/>
    <cellStyle name="Total 2 3 3 2" xfId="21375" xr:uid="{00000000-0005-0000-0000-000025530000}"/>
    <cellStyle name="Total 2 3 4" xfId="20870" xr:uid="{00000000-0005-0000-0000-000026530000}"/>
    <cellStyle name="Total 2 3 4 2" xfId="21376" xr:uid="{00000000-0005-0000-0000-000027530000}"/>
    <cellStyle name="Total 2 3 5" xfId="20871" xr:uid="{00000000-0005-0000-0000-000028530000}"/>
    <cellStyle name="Total 2 3 5 2" xfId="21377" xr:uid="{00000000-0005-0000-0000-000029530000}"/>
    <cellStyle name="Total 2 4" xfId="20872" xr:uid="{00000000-0005-0000-0000-00002A530000}"/>
    <cellStyle name="Total 2 4 2" xfId="20873" xr:uid="{00000000-0005-0000-0000-00002B530000}"/>
    <cellStyle name="Total 2 4 2 2" xfId="21378" xr:uid="{00000000-0005-0000-0000-00002C530000}"/>
    <cellStyle name="Total 2 4 3" xfId="20874" xr:uid="{00000000-0005-0000-0000-00002D530000}"/>
    <cellStyle name="Total 2 4 3 2" xfId="21379" xr:uid="{00000000-0005-0000-0000-00002E530000}"/>
    <cellStyle name="Total 2 4 4" xfId="20875" xr:uid="{00000000-0005-0000-0000-00002F530000}"/>
    <cellStyle name="Total 2 4 4 2" xfId="21380" xr:uid="{00000000-0005-0000-0000-000030530000}"/>
    <cellStyle name="Total 2 4 5" xfId="20876" xr:uid="{00000000-0005-0000-0000-000031530000}"/>
    <cellStyle name="Total 2 4 5 2" xfId="21381" xr:uid="{00000000-0005-0000-0000-000032530000}"/>
    <cellStyle name="Total 2 5" xfId="20877" xr:uid="{00000000-0005-0000-0000-000033530000}"/>
    <cellStyle name="Total 2 5 2" xfId="20878" xr:uid="{00000000-0005-0000-0000-000034530000}"/>
    <cellStyle name="Total 2 5 2 2" xfId="21382" xr:uid="{00000000-0005-0000-0000-000035530000}"/>
    <cellStyle name="Total 2 5 3" xfId="20879" xr:uid="{00000000-0005-0000-0000-000036530000}"/>
    <cellStyle name="Total 2 5 3 2" xfId="21383" xr:uid="{00000000-0005-0000-0000-000037530000}"/>
    <cellStyle name="Total 2 5 4" xfId="20880" xr:uid="{00000000-0005-0000-0000-000038530000}"/>
    <cellStyle name="Total 2 5 4 2" xfId="21384" xr:uid="{00000000-0005-0000-0000-000039530000}"/>
    <cellStyle name="Total 2 5 5" xfId="20881" xr:uid="{00000000-0005-0000-0000-00003A530000}"/>
    <cellStyle name="Total 2 5 5 2" xfId="21385" xr:uid="{00000000-0005-0000-0000-00003B530000}"/>
    <cellStyle name="Total 2 6" xfId="20882" xr:uid="{00000000-0005-0000-0000-00003C530000}"/>
    <cellStyle name="Total 2 6 2" xfId="20883" xr:uid="{00000000-0005-0000-0000-00003D530000}"/>
    <cellStyle name="Total 2 6 2 2" xfId="21386" xr:uid="{00000000-0005-0000-0000-00003E530000}"/>
    <cellStyle name="Total 2 6 3" xfId="20884" xr:uid="{00000000-0005-0000-0000-00003F530000}"/>
    <cellStyle name="Total 2 6 3 2" xfId="21387" xr:uid="{00000000-0005-0000-0000-000040530000}"/>
    <cellStyle name="Total 2 6 4" xfId="20885" xr:uid="{00000000-0005-0000-0000-000041530000}"/>
    <cellStyle name="Total 2 6 4 2" xfId="21388" xr:uid="{00000000-0005-0000-0000-000042530000}"/>
    <cellStyle name="Total 2 6 5" xfId="20886" xr:uid="{00000000-0005-0000-0000-000043530000}"/>
    <cellStyle name="Total 2 6 5 2" xfId="21389" xr:uid="{00000000-0005-0000-0000-000044530000}"/>
    <cellStyle name="Total 2 7" xfId="20887" xr:uid="{00000000-0005-0000-0000-000045530000}"/>
    <cellStyle name="Total 2 7 2" xfId="20888" xr:uid="{00000000-0005-0000-0000-000046530000}"/>
    <cellStyle name="Total 2 7 2 2" xfId="21390" xr:uid="{00000000-0005-0000-0000-000047530000}"/>
    <cellStyle name="Total 2 7 3" xfId="20889" xr:uid="{00000000-0005-0000-0000-000048530000}"/>
    <cellStyle name="Total 2 7 3 2" xfId="21391" xr:uid="{00000000-0005-0000-0000-000049530000}"/>
    <cellStyle name="Total 2 7 4" xfId="20890" xr:uid="{00000000-0005-0000-0000-00004A530000}"/>
    <cellStyle name="Total 2 7 4 2" xfId="21392" xr:uid="{00000000-0005-0000-0000-00004B530000}"/>
    <cellStyle name="Total 2 7 5" xfId="20891" xr:uid="{00000000-0005-0000-0000-00004C530000}"/>
    <cellStyle name="Total 2 7 5 2" xfId="21393" xr:uid="{00000000-0005-0000-0000-00004D530000}"/>
    <cellStyle name="Total 2 8" xfId="20892" xr:uid="{00000000-0005-0000-0000-00004E530000}"/>
    <cellStyle name="Total 2 8 2" xfId="20893" xr:uid="{00000000-0005-0000-0000-00004F530000}"/>
    <cellStyle name="Total 2 8 2 2" xfId="21394" xr:uid="{00000000-0005-0000-0000-000050530000}"/>
    <cellStyle name="Total 2 8 3" xfId="20894" xr:uid="{00000000-0005-0000-0000-000051530000}"/>
    <cellStyle name="Total 2 8 3 2" xfId="21395" xr:uid="{00000000-0005-0000-0000-000052530000}"/>
    <cellStyle name="Total 2 8 4" xfId="20895" xr:uid="{00000000-0005-0000-0000-000053530000}"/>
    <cellStyle name="Total 2 8 4 2" xfId="21396" xr:uid="{00000000-0005-0000-0000-000054530000}"/>
    <cellStyle name="Total 2 8 5" xfId="20896" xr:uid="{00000000-0005-0000-0000-000055530000}"/>
    <cellStyle name="Total 2 8 5 2" xfId="21397" xr:uid="{00000000-0005-0000-0000-000056530000}"/>
    <cellStyle name="Total 2 9" xfId="20897" xr:uid="{00000000-0005-0000-0000-000057530000}"/>
    <cellStyle name="Total 2 9 2" xfId="20898" xr:uid="{00000000-0005-0000-0000-000058530000}"/>
    <cellStyle name="Total 2 9 2 2" xfId="21398" xr:uid="{00000000-0005-0000-0000-000059530000}"/>
    <cellStyle name="Total 2 9 3" xfId="20899" xr:uid="{00000000-0005-0000-0000-00005A530000}"/>
    <cellStyle name="Total 2 9 3 2" xfId="21399" xr:uid="{00000000-0005-0000-0000-00005B530000}"/>
    <cellStyle name="Total 2 9 4" xfId="20900" xr:uid="{00000000-0005-0000-0000-00005C530000}"/>
    <cellStyle name="Total 2 9 4 2" xfId="21400" xr:uid="{00000000-0005-0000-0000-00005D530000}"/>
    <cellStyle name="Total 2 9 5" xfId="20901" xr:uid="{00000000-0005-0000-0000-00005E530000}"/>
    <cellStyle name="Total 2 9 5 2" xfId="21401" xr:uid="{00000000-0005-0000-0000-00005F530000}"/>
    <cellStyle name="Total 3" xfId="20902" xr:uid="{00000000-0005-0000-0000-000060530000}"/>
    <cellStyle name="Total 3 2" xfId="20903" xr:uid="{00000000-0005-0000-0000-000061530000}"/>
    <cellStyle name="Total 3 2 2" xfId="21403" xr:uid="{00000000-0005-0000-0000-000062530000}"/>
    <cellStyle name="Total 3 3" xfId="20904" xr:uid="{00000000-0005-0000-0000-000063530000}"/>
    <cellStyle name="Total 3 3 2" xfId="21404" xr:uid="{00000000-0005-0000-0000-000064530000}"/>
    <cellStyle name="Total 3 4" xfId="21402" xr:uid="{00000000-0005-0000-0000-000065530000}"/>
    <cellStyle name="Total 4" xfId="20905" xr:uid="{00000000-0005-0000-0000-000066530000}"/>
    <cellStyle name="Total 4 2" xfId="20906" xr:uid="{00000000-0005-0000-0000-000067530000}"/>
    <cellStyle name="Total 4 2 2" xfId="21406" xr:uid="{00000000-0005-0000-0000-000068530000}"/>
    <cellStyle name="Total 4 3" xfId="20907" xr:uid="{00000000-0005-0000-0000-000069530000}"/>
    <cellStyle name="Total 4 3 2" xfId="21407" xr:uid="{00000000-0005-0000-0000-00006A530000}"/>
    <cellStyle name="Total 4 4" xfId="21405" xr:uid="{00000000-0005-0000-0000-00006B530000}"/>
    <cellStyle name="Total 5" xfId="20908" xr:uid="{00000000-0005-0000-0000-00006C530000}"/>
    <cellStyle name="Total 5 2" xfId="20909" xr:uid="{00000000-0005-0000-0000-00006D530000}"/>
    <cellStyle name="Total 5 2 2" xfId="21409" xr:uid="{00000000-0005-0000-0000-00006E530000}"/>
    <cellStyle name="Total 5 3" xfId="20910" xr:uid="{00000000-0005-0000-0000-00006F530000}"/>
    <cellStyle name="Total 5 3 2" xfId="21410" xr:uid="{00000000-0005-0000-0000-000070530000}"/>
    <cellStyle name="Total 5 4" xfId="21408" xr:uid="{00000000-0005-0000-0000-000071530000}"/>
    <cellStyle name="Total 6" xfId="20911" xr:uid="{00000000-0005-0000-0000-000072530000}"/>
    <cellStyle name="Total 6 2" xfId="20912" xr:uid="{00000000-0005-0000-0000-000073530000}"/>
    <cellStyle name="Total 6 2 2" xfId="21412" xr:uid="{00000000-0005-0000-0000-000074530000}"/>
    <cellStyle name="Total 6 3" xfId="20913" xr:uid="{00000000-0005-0000-0000-000075530000}"/>
    <cellStyle name="Total 6 3 2" xfId="21413" xr:uid="{00000000-0005-0000-0000-000076530000}"/>
    <cellStyle name="Total 6 4" xfId="21411" xr:uid="{00000000-0005-0000-0000-000077530000}"/>
    <cellStyle name="Total 7" xfId="20914" xr:uid="{00000000-0005-0000-0000-000078530000}"/>
    <cellStyle name="Total 7 2" xfId="21414"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85" zoomScaleNormal="85" workbookViewId="0"/>
  </sheetViews>
  <sheetFormatPr defaultColWidth="9.140625" defaultRowHeight="14.25"/>
  <cols>
    <col min="1" max="1" width="10.140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82"/>
      <c r="B1" s="106" t="s">
        <v>222</v>
      </c>
      <c r="C1" s="82"/>
    </row>
    <row r="2" spans="1:3">
      <c r="A2" s="107">
        <v>1</v>
      </c>
      <c r="B2" s="204" t="s">
        <v>223</v>
      </c>
      <c r="C2" s="443" t="s">
        <v>735</v>
      </c>
    </row>
    <row r="3" spans="1:3">
      <c r="A3" s="107">
        <v>2</v>
      </c>
      <c r="B3" s="205" t="s">
        <v>219</v>
      </c>
      <c r="C3" s="441" t="s">
        <v>736</v>
      </c>
    </row>
    <row r="4" spans="1:3">
      <c r="A4" s="107">
        <v>3</v>
      </c>
      <c r="B4" s="206" t="s">
        <v>224</v>
      </c>
      <c r="C4" s="441" t="s">
        <v>721</v>
      </c>
    </row>
    <row r="5" spans="1:3">
      <c r="A5" s="108">
        <v>4</v>
      </c>
      <c r="B5" s="207" t="s">
        <v>220</v>
      </c>
      <c r="C5" s="441" t="s">
        <v>737</v>
      </c>
    </row>
    <row r="6" spans="1:3" s="109" customFormat="1" ht="45.75" customHeight="1">
      <c r="A6" s="608" t="s">
        <v>296</v>
      </c>
      <c r="B6" s="609"/>
      <c r="C6" s="609"/>
    </row>
    <row r="7" spans="1:3" ht="15">
      <c r="A7" s="110" t="s">
        <v>29</v>
      </c>
      <c r="B7" s="106" t="s">
        <v>221</v>
      </c>
    </row>
    <row r="8" spans="1:3">
      <c r="A8" s="82">
        <v>1</v>
      </c>
      <c r="B8" s="136" t="s">
        <v>20</v>
      </c>
    </row>
    <row r="9" spans="1:3">
      <c r="A9" s="82">
        <v>2</v>
      </c>
      <c r="B9" s="137" t="s">
        <v>21</v>
      </c>
    </row>
    <row r="10" spans="1:3">
      <c r="A10" s="82">
        <v>3</v>
      </c>
      <c r="B10" s="137" t="s">
        <v>22</v>
      </c>
    </row>
    <row r="11" spans="1:3">
      <c r="A11" s="82">
        <v>4</v>
      </c>
      <c r="B11" s="137" t="s">
        <v>23</v>
      </c>
    </row>
    <row r="12" spans="1:3">
      <c r="A12" s="82">
        <v>5</v>
      </c>
      <c r="B12" s="137" t="s">
        <v>24</v>
      </c>
    </row>
    <row r="13" spans="1:3">
      <c r="A13" s="82">
        <v>6</v>
      </c>
      <c r="B13" s="138" t="s">
        <v>231</v>
      </c>
    </row>
    <row r="14" spans="1:3">
      <c r="A14" s="82">
        <v>7</v>
      </c>
      <c r="B14" s="137" t="s">
        <v>225</v>
      </c>
    </row>
    <row r="15" spans="1:3">
      <c r="A15" s="82">
        <v>8</v>
      </c>
      <c r="B15" s="137" t="s">
        <v>226</v>
      </c>
    </row>
    <row r="16" spans="1:3">
      <c r="A16" s="82">
        <v>9</v>
      </c>
      <c r="B16" s="137" t="s">
        <v>25</v>
      </c>
    </row>
    <row r="17" spans="1:2">
      <c r="A17" s="203" t="s">
        <v>295</v>
      </c>
      <c r="B17" s="202" t="s">
        <v>282</v>
      </c>
    </row>
    <row r="18" spans="1:2">
      <c r="A18" s="82">
        <v>10</v>
      </c>
      <c r="B18" s="137" t="s">
        <v>26</v>
      </c>
    </row>
    <row r="19" spans="1:2">
      <c r="A19" s="82">
        <v>11</v>
      </c>
      <c r="B19" s="138" t="s">
        <v>227</v>
      </c>
    </row>
    <row r="20" spans="1:2">
      <c r="A20" s="82">
        <v>12</v>
      </c>
      <c r="B20" s="138" t="s">
        <v>27</v>
      </c>
    </row>
    <row r="21" spans="1:2">
      <c r="A21" s="243">
        <v>13</v>
      </c>
      <c r="B21" s="244" t="s">
        <v>228</v>
      </c>
    </row>
    <row r="22" spans="1:2">
      <c r="A22" s="243">
        <v>14</v>
      </c>
      <c r="B22" s="245" t="s">
        <v>253</v>
      </c>
    </row>
    <row r="23" spans="1:2">
      <c r="A23" s="243">
        <v>15</v>
      </c>
      <c r="B23" s="246" t="s">
        <v>28</v>
      </c>
    </row>
    <row r="24" spans="1:2">
      <c r="A24" s="243">
        <v>15.1</v>
      </c>
      <c r="B24" s="247" t="s">
        <v>309</v>
      </c>
    </row>
    <row r="25" spans="1:2">
      <c r="A25" s="243">
        <v>16</v>
      </c>
      <c r="B25" s="247" t="s">
        <v>373</v>
      </c>
    </row>
    <row r="26" spans="1:2">
      <c r="A26" s="243">
        <v>17</v>
      </c>
      <c r="B26" s="247" t="s">
        <v>414</v>
      </c>
    </row>
    <row r="27" spans="1:2">
      <c r="A27" s="243">
        <v>18</v>
      </c>
      <c r="B27" s="247" t="s">
        <v>702</v>
      </c>
    </row>
    <row r="28" spans="1:2">
      <c r="A28" s="243">
        <v>19</v>
      </c>
      <c r="B28" s="247" t="s">
        <v>703</v>
      </c>
    </row>
    <row r="29" spans="1:2">
      <c r="A29" s="243">
        <v>20</v>
      </c>
      <c r="B29" s="292" t="s">
        <v>704</v>
      </c>
    </row>
    <row r="30" spans="1:2">
      <c r="A30" s="243">
        <v>21</v>
      </c>
      <c r="B30" s="247" t="s">
        <v>530</v>
      </c>
    </row>
    <row r="31" spans="1:2">
      <c r="A31" s="243">
        <v>22</v>
      </c>
      <c r="B31" s="247" t="s">
        <v>705</v>
      </c>
    </row>
    <row r="32" spans="1:2">
      <c r="A32" s="243">
        <v>23</v>
      </c>
      <c r="B32" s="247" t="s">
        <v>706</v>
      </c>
    </row>
    <row r="33" spans="1:2">
      <c r="A33" s="243">
        <v>24</v>
      </c>
      <c r="B33" s="247" t="s">
        <v>707</v>
      </c>
    </row>
    <row r="34" spans="1:2">
      <c r="A34" s="243">
        <v>25</v>
      </c>
      <c r="B34" s="247" t="s">
        <v>415</v>
      </c>
    </row>
    <row r="35" spans="1:2">
      <c r="A35" s="243">
        <v>26</v>
      </c>
      <c r="B35" s="247" t="s">
        <v>552</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
  <sheetViews>
    <sheetView zoomScale="70" zoomScaleNormal="70" workbookViewId="0">
      <pane xSplit="1" ySplit="5" topLeftCell="B6" activePane="bottomRight" state="frozen"/>
      <selection activeCell="B9" sqref="B9"/>
      <selection pane="topRight" activeCell="B9" sqref="B9"/>
      <selection pane="bottomLeft" activeCell="B9" sqref="B9"/>
      <selection pane="bottomRight"/>
    </sheetView>
  </sheetViews>
  <sheetFormatPr defaultColWidth="9.140625" defaultRowHeight="15"/>
  <cols>
    <col min="1" max="1" width="9.5703125" style="3" bestFit="1" customWidth="1"/>
    <col min="2" max="2" width="86" style="3" customWidth="1"/>
    <col min="3" max="3" width="14.5703125" style="3" bestFit="1" customWidth="1"/>
    <col min="4" max="7" width="14.5703125" style="4" bestFit="1" customWidth="1"/>
    <col min="8" max="8" width="6.85546875" style="5" customWidth="1"/>
    <col min="9" max="12" width="14.140625" bestFit="1" customWidth="1"/>
    <col min="13" max="13" width="6.85546875" style="5" customWidth="1"/>
    <col min="14" max="16384" width="9.140625" style="5"/>
  </cols>
  <sheetData>
    <row r="1" spans="1:8">
      <c r="A1" s="2" t="s">
        <v>30</v>
      </c>
      <c r="B1" s="3" t="str">
        <f>'Info '!C2</f>
        <v>JSC TBC Bank</v>
      </c>
    </row>
    <row r="2" spans="1:8">
      <c r="A2" s="2" t="s">
        <v>31</v>
      </c>
      <c r="B2" s="485">
        <v>45473</v>
      </c>
    </row>
    <row r="3" spans="1:8" ht="15.75" thickBot="1">
      <c r="A3" s="2"/>
    </row>
    <row r="4" spans="1:8" ht="15" customHeight="1" thickBot="1">
      <c r="A4" s="6" t="s">
        <v>93</v>
      </c>
      <c r="B4" s="7" t="s">
        <v>92</v>
      </c>
      <c r="C4" s="7"/>
      <c r="D4" s="610" t="s">
        <v>700</v>
      </c>
      <c r="E4" s="611"/>
      <c r="F4" s="611"/>
      <c r="G4" s="612"/>
    </row>
    <row r="5" spans="1:8">
      <c r="A5" s="8" t="s">
        <v>6</v>
      </c>
      <c r="B5" s="9"/>
      <c r="C5" s="253" t="s">
        <v>745</v>
      </c>
      <c r="D5" s="253" t="s">
        <v>746</v>
      </c>
      <c r="E5" s="253" t="s">
        <v>747</v>
      </c>
      <c r="F5" s="253" t="s">
        <v>748</v>
      </c>
      <c r="G5" s="254" t="s">
        <v>749</v>
      </c>
      <c r="H5"/>
    </row>
    <row r="6" spans="1:8">
      <c r="B6" s="111" t="s">
        <v>91</v>
      </c>
      <c r="C6" s="256"/>
      <c r="D6" s="256"/>
      <c r="E6" s="256"/>
      <c r="F6" s="256"/>
      <c r="G6" s="257"/>
    </row>
    <row r="7" spans="1:8">
      <c r="A7" s="10"/>
      <c r="B7" s="112" t="s">
        <v>89</v>
      </c>
      <c r="C7" s="256"/>
      <c r="D7" s="256"/>
      <c r="E7" s="256"/>
      <c r="F7" s="256"/>
      <c r="G7" s="257"/>
    </row>
    <row r="8" spans="1:8">
      <c r="A8" s="8">
        <v>1</v>
      </c>
      <c r="B8" s="11" t="s">
        <v>363</v>
      </c>
      <c r="C8" s="486">
        <v>4344471860.1459007</v>
      </c>
      <c r="D8" s="487">
        <v>4096919374.3734002</v>
      </c>
      <c r="E8" s="487">
        <v>4235033443.5101004</v>
      </c>
      <c r="F8" s="487">
        <v>3966900799.7182999</v>
      </c>
      <c r="G8" s="488">
        <v>3920003532.5926003</v>
      </c>
    </row>
    <row r="9" spans="1:8">
      <c r="A9" s="8">
        <v>2</v>
      </c>
      <c r="B9" s="11" t="s">
        <v>364</v>
      </c>
      <c r="C9" s="486">
        <v>5749521860.1459007</v>
      </c>
      <c r="D9" s="487">
        <v>4635979374.3733997</v>
      </c>
      <c r="E9" s="487">
        <v>4772913443.5101004</v>
      </c>
      <c r="F9" s="487">
        <v>4502560799.7182999</v>
      </c>
      <c r="G9" s="488">
        <v>4443543532.5925999</v>
      </c>
    </row>
    <row r="10" spans="1:8">
      <c r="A10" s="8">
        <v>3</v>
      </c>
      <c r="B10" s="11" t="s">
        <v>142</v>
      </c>
      <c r="C10" s="486">
        <v>6671739152.6459007</v>
      </c>
      <c r="D10" s="487">
        <v>5290326876.8733997</v>
      </c>
      <c r="E10" s="487">
        <v>5374301438.5101004</v>
      </c>
      <c r="F10" s="487">
        <v>5058696403.2182999</v>
      </c>
      <c r="G10" s="488">
        <v>4947830349.0925999</v>
      </c>
    </row>
    <row r="11" spans="1:8">
      <c r="A11" s="8">
        <v>4</v>
      </c>
      <c r="B11" s="11" t="s">
        <v>366</v>
      </c>
      <c r="C11" s="486">
        <v>3759969895.0009933</v>
      </c>
      <c r="D11" s="487">
        <v>3572741013.9935355</v>
      </c>
      <c r="E11" s="487">
        <v>3469919371.008564</v>
      </c>
      <c r="F11" s="487">
        <v>3259567290.3830299</v>
      </c>
      <c r="G11" s="488">
        <v>3095795309.9869852</v>
      </c>
    </row>
    <row r="12" spans="1:8">
      <c r="A12" s="8">
        <v>5</v>
      </c>
      <c r="B12" s="11" t="s">
        <v>367</v>
      </c>
      <c r="C12" s="486">
        <v>4356503367.3922892</v>
      </c>
      <c r="D12" s="487">
        <v>4141362897.3104973</v>
      </c>
      <c r="E12" s="487">
        <v>4044491795.5579395</v>
      </c>
      <c r="F12" s="487">
        <v>3797885385.1339526</v>
      </c>
      <c r="G12" s="488">
        <v>3598350160.990766</v>
      </c>
    </row>
    <row r="13" spans="1:8">
      <c r="A13" s="8">
        <v>6</v>
      </c>
      <c r="B13" s="11" t="s">
        <v>365</v>
      </c>
      <c r="C13" s="486">
        <v>5148203105.9962301</v>
      </c>
      <c r="D13" s="487">
        <v>4896025206.4222965</v>
      </c>
      <c r="E13" s="487">
        <v>4806912535.7040672</v>
      </c>
      <c r="F13" s="487">
        <v>4512164019.0181398</v>
      </c>
      <c r="G13" s="488">
        <v>4265252019.6519585</v>
      </c>
    </row>
    <row r="14" spans="1:8">
      <c r="A14" s="10"/>
      <c r="B14" s="111" t="s">
        <v>369</v>
      </c>
      <c r="C14" s="489"/>
      <c r="D14" s="489"/>
      <c r="E14" s="489"/>
      <c r="F14" s="489"/>
      <c r="G14" s="490"/>
    </row>
    <row r="15" spans="1:8" ht="15" customHeight="1">
      <c r="A15" s="8">
        <v>7</v>
      </c>
      <c r="B15" s="11" t="s">
        <v>368</v>
      </c>
      <c r="C15" s="486">
        <v>25791644738.493019</v>
      </c>
      <c r="D15" s="487">
        <v>24607358040.02829</v>
      </c>
      <c r="E15" s="487">
        <v>24336689808.405174</v>
      </c>
      <c r="F15" s="487">
        <v>22668335005.291866</v>
      </c>
      <c r="G15" s="488">
        <v>21452807893.626583</v>
      </c>
    </row>
    <row r="16" spans="1:8">
      <c r="A16" s="10"/>
      <c r="B16" s="111" t="s">
        <v>370</v>
      </c>
      <c r="C16" s="489"/>
      <c r="D16" s="489"/>
      <c r="E16" s="489"/>
      <c r="F16" s="489"/>
      <c r="G16" s="490"/>
    </row>
    <row r="17" spans="1:7">
      <c r="A17" s="8"/>
      <c r="B17" s="112" t="s">
        <v>354</v>
      </c>
      <c r="C17" s="489"/>
      <c r="D17" s="489"/>
      <c r="E17" s="489"/>
      <c r="F17" s="489"/>
      <c r="G17" s="490"/>
    </row>
    <row r="18" spans="1:7">
      <c r="A18" s="8">
        <v>8</v>
      </c>
      <c r="B18" s="11" t="s">
        <v>363</v>
      </c>
      <c r="C18" s="491">
        <v>0.16844493262044458</v>
      </c>
      <c r="D18" s="492">
        <v>0.16649163911497628</v>
      </c>
      <c r="E18" s="492">
        <v>0.174018466638279</v>
      </c>
      <c r="F18" s="492">
        <v>0.17499744903153394</v>
      </c>
      <c r="G18" s="493">
        <v>0.18272682774347662</v>
      </c>
    </row>
    <row r="19" spans="1:7" ht="15" customHeight="1">
      <c r="A19" s="8">
        <v>9</v>
      </c>
      <c r="B19" s="11" t="s">
        <v>364</v>
      </c>
      <c r="C19" s="491">
        <v>0.22292187715989142</v>
      </c>
      <c r="D19" s="492">
        <v>0.18839809486382675</v>
      </c>
      <c r="E19" s="492">
        <v>0.19612007553556757</v>
      </c>
      <c r="F19" s="492">
        <v>0.19862776858852615</v>
      </c>
      <c r="G19" s="493">
        <v>0.20713109233186824</v>
      </c>
    </row>
    <row r="20" spans="1:7">
      <c r="A20" s="8">
        <v>10</v>
      </c>
      <c r="B20" s="11" t="s">
        <v>142</v>
      </c>
      <c r="C20" s="491">
        <v>0.2586783130851904</v>
      </c>
      <c r="D20" s="492">
        <v>0.21498963311167874</v>
      </c>
      <c r="E20" s="492">
        <v>0.22083124208017704</v>
      </c>
      <c r="F20" s="492">
        <v>0.22316135711058444</v>
      </c>
      <c r="G20" s="493">
        <v>0.23063789009002181</v>
      </c>
    </row>
    <row r="21" spans="1:7">
      <c r="A21" s="8">
        <v>11</v>
      </c>
      <c r="B21" s="11" t="s">
        <v>366</v>
      </c>
      <c r="C21" s="491">
        <v>0.14578247851674947</v>
      </c>
      <c r="D21" s="492">
        <v>0.14518994717684972</v>
      </c>
      <c r="E21" s="492">
        <v>0.14257975913429921</v>
      </c>
      <c r="F21" s="492">
        <v>0.1437938555973384</v>
      </c>
      <c r="G21" s="493">
        <v>0.14430723126489728</v>
      </c>
    </row>
    <row r="22" spans="1:7">
      <c r="A22" s="8">
        <v>12</v>
      </c>
      <c r="B22" s="11" t="s">
        <v>367</v>
      </c>
      <c r="C22" s="491">
        <v>0.16891142118169683</v>
      </c>
      <c r="D22" s="492">
        <v>0.16829774616900467</v>
      </c>
      <c r="E22" s="492">
        <v>0.16618906792168142</v>
      </c>
      <c r="F22" s="492">
        <v>0.1675414354096737</v>
      </c>
      <c r="G22" s="493">
        <v>0.1677332952792534</v>
      </c>
    </row>
    <row r="23" spans="1:7">
      <c r="A23" s="8">
        <v>13</v>
      </c>
      <c r="B23" s="11" t="s">
        <v>365</v>
      </c>
      <c r="C23" s="491">
        <v>0.19960739837241703</v>
      </c>
      <c r="D23" s="492">
        <v>0.1989659027376296</v>
      </c>
      <c r="E23" s="492">
        <v>0.19751710579981593</v>
      </c>
      <c r="F23" s="492">
        <v>0.19905140884695705</v>
      </c>
      <c r="G23" s="493">
        <v>0.19882022161393254</v>
      </c>
    </row>
    <row r="24" spans="1:7">
      <c r="A24" s="10"/>
      <c r="B24" s="111" t="s">
        <v>88</v>
      </c>
      <c r="C24" s="494"/>
      <c r="D24" s="489"/>
      <c r="E24" s="489"/>
      <c r="F24" s="489"/>
      <c r="G24" s="490"/>
    </row>
    <row r="25" spans="1:7" ht="15" customHeight="1">
      <c r="A25" s="258">
        <v>14</v>
      </c>
      <c r="B25" s="11" t="s">
        <v>87</v>
      </c>
      <c r="C25" s="491">
        <v>9.1011395405420234E-2</v>
      </c>
      <c r="D25" s="491">
        <v>9.2613225721972017E-2</v>
      </c>
      <c r="E25" s="491">
        <v>9.4852655194798075E-2</v>
      </c>
      <c r="F25" s="491">
        <v>9.3652135874219097E-2</v>
      </c>
      <c r="G25" s="493">
        <v>9.283017711856191E-2</v>
      </c>
    </row>
    <row r="26" spans="1:7">
      <c r="A26" s="258">
        <v>15</v>
      </c>
      <c r="B26" s="11" t="s">
        <v>86</v>
      </c>
      <c r="C26" s="491">
        <v>4.7723253572472965E-2</v>
      </c>
      <c r="D26" s="491">
        <v>4.8181416478152418E-2</v>
      </c>
      <c r="E26" s="491">
        <v>4.661270043239113E-2</v>
      </c>
      <c r="F26" s="491">
        <v>4.4920008696097129E-2</v>
      </c>
      <c r="G26" s="493">
        <v>4.4837830455593836E-2</v>
      </c>
    </row>
    <row r="27" spans="1:7">
      <c r="A27" s="258">
        <v>16</v>
      </c>
      <c r="B27" s="11" t="s">
        <v>85</v>
      </c>
      <c r="C27" s="491">
        <v>4.4867617332173169E-2</v>
      </c>
      <c r="D27" s="491">
        <v>4.434678041699653E-2</v>
      </c>
      <c r="E27" s="491">
        <v>5.1256531009890929E-2</v>
      </c>
      <c r="F27" s="491">
        <v>5.2950174804206211E-2</v>
      </c>
      <c r="G27" s="493">
        <v>5.3216993190035797E-2</v>
      </c>
    </row>
    <row r="28" spans="1:7">
      <c r="A28" s="258">
        <v>17</v>
      </c>
      <c r="B28" s="11" t="s">
        <v>84</v>
      </c>
      <c r="C28" s="491">
        <v>4.3288141832947269E-2</v>
      </c>
      <c r="D28" s="491">
        <v>4.4431809243819599E-2</v>
      </c>
      <c r="E28" s="491">
        <v>4.8239954762406945E-2</v>
      </c>
      <c r="F28" s="491">
        <v>4.8732127178121969E-2</v>
      </c>
      <c r="G28" s="493">
        <v>4.7992346662968074E-2</v>
      </c>
    </row>
    <row r="29" spans="1:7">
      <c r="A29" s="258">
        <v>18</v>
      </c>
      <c r="B29" s="11" t="s">
        <v>166</v>
      </c>
      <c r="C29" s="491">
        <v>3.5746860691229801E-2</v>
      </c>
      <c r="D29" s="491">
        <v>3.4341527428737473E-2</v>
      </c>
      <c r="E29" s="491">
        <v>3.8986271878082492E-2</v>
      </c>
      <c r="F29" s="491">
        <v>3.9634342803266061E-2</v>
      </c>
      <c r="G29" s="493">
        <v>3.9748516923887457E-2</v>
      </c>
    </row>
    <row r="30" spans="1:7">
      <c r="A30" s="258">
        <v>19</v>
      </c>
      <c r="B30" s="11" t="s">
        <v>167</v>
      </c>
      <c r="C30" s="491">
        <v>0.24764363520832072</v>
      </c>
      <c r="D30" s="491">
        <v>0.23413177811420643</v>
      </c>
      <c r="E30" s="491">
        <v>0.25220517881159016</v>
      </c>
      <c r="F30" s="491">
        <v>0.25422726438367182</v>
      </c>
      <c r="G30" s="493">
        <v>0.25389539203758865</v>
      </c>
    </row>
    <row r="31" spans="1:7">
      <c r="A31" s="10"/>
      <c r="B31" s="111" t="s">
        <v>229</v>
      </c>
      <c r="C31" s="489"/>
      <c r="D31" s="489"/>
      <c r="E31" s="489"/>
      <c r="F31" s="489"/>
      <c r="G31" s="490"/>
    </row>
    <row r="32" spans="1:7">
      <c r="A32" s="258">
        <v>20</v>
      </c>
      <c r="B32" s="11" t="s">
        <v>83</v>
      </c>
      <c r="C32" s="491">
        <v>2.013743696261025E-2</v>
      </c>
      <c r="D32" s="495">
        <v>2.0699066066208038E-2</v>
      </c>
      <c r="E32" s="495">
        <v>1.8758579084670424E-2</v>
      </c>
      <c r="F32" s="495">
        <v>1.8785539896432165E-2</v>
      </c>
      <c r="G32" s="496">
        <v>2.1301809748802535E-2</v>
      </c>
    </row>
    <row r="33" spans="1:7" ht="15" customHeight="1">
      <c r="A33" s="258">
        <v>21</v>
      </c>
      <c r="B33" s="11" t="s">
        <v>711</v>
      </c>
      <c r="C33" s="491">
        <v>1.3717840914871922E-2</v>
      </c>
      <c r="D33" s="495">
        <v>1.4682885783665143E-2</v>
      </c>
      <c r="E33" s="495">
        <v>1.4666943972536444E-2</v>
      </c>
      <c r="F33" s="495">
        <v>1.6694618803385828E-2</v>
      </c>
      <c r="G33" s="496">
        <v>1.7573761218961929E-2</v>
      </c>
    </row>
    <row r="34" spans="1:7">
      <c r="A34" s="258">
        <v>22</v>
      </c>
      <c r="B34" s="11" t="s">
        <v>82</v>
      </c>
      <c r="C34" s="491">
        <v>0.48775144198115861</v>
      </c>
      <c r="D34" s="495">
        <v>0.48454726367773943</v>
      </c>
      <c r="E34" s="495">
        <v>0.48625253154263598</v>
      </c>
      <c r="F34" s="495">
        <v>0.48972190359898649</v>
      </c>
      <c r="G34" s="496">
        <v>0.49241051787205864</v>
      </c>
    </row>
    <row r="35" spans="1:7" ht="15" customHeight="1">
      <c r="A35" s="258">
        <v>23</v>
      </c>
      <c r="B35" s="11" t="s">
        <v>81</v>
      </c>
      <c r="C35" s="491">
        <v>0.48599602549712734</v>
      </c>
      <c r="D35" s="495">
        <v>0.46776005314703217</v>
      </c>
      <c r="E35" s="495">
        <v>0.47117732629581349</v>
      </c>
      <c r="F35" s="495">
        <v>0.47929515027435926</v>
      </c>
      <c r="G35" s="496">
        <v>0.47290813805162207</v>
      </c>
    </row>
    <row r="36" spans="1:7">
      <c r="A36" s="258">
        <v>24</v>
      </c>
      <c r="B36" s="11" t="s">
        <v>80</v>
      </c>
      <c r="C36" s="491">
        <v>8.0848495732695175E-2</v>
      </c>
      <c r="D36" s="495">
        <v>1.5568764214077562E-2</v>
      </c>
      <c r="E36" s="495">
        <v>0.1672350360732773</v>
      </c>
      <c r="F36" s="495">
        <v>8.182953052780588E-2</v>
      </c>
      <c r="G36" s="496">
        <v>3.2651359863755093E-2</v>
      </c>
    </row>
    <row r="37" spans="1:7" ht="15" customHeight="1">
      <c r="A37" s="10"/>
      <c r="B37" s="111" t="s">
        <v>230</v>
      </c>
      <c r="C37" s="494"/>
      <c r="D37" s="494"/>
      <c r="E37" s="494"/>
      <c r="F37" s="494"/>
      <c r="G37" s="497"/>
    </row>
    <row r="38" spans="1:7" ht="15" customHeight="1">
      <c r="A38" s="258">
        <v>25</v>
      </c>
      <c r="B38" s="11" t="s">
        <v>79</v>
      </c>
      <c r="C38" s="491">
        <v>0.20397390214350999</v>
      </c>
      <c r="D38" s="498">
        <v>0.18163793111464363</v>
      </c>
      <c r="E38" s="498">
        <v>0.21176442333582027</v>
      </c>
      <c r="F38" s="498">
        <v>0.21478187759238598</v>
      </c>
      <c r="G38" s="499">
        <v>0.22963275743517125</v>
      </c>
    </row>
    <row r="39" spans="1:7" ht="15" customHeight="1">
      <c r="A39" s="258">
        <v>26</v>
      </c>
      <c r="B39" s="11" t="s">
        <v>78</v>
      </c>
      <c r="C39" s="491">
        <v>0.49767874069373774</v>
      </c>
      <c r="D39" s="498">
        <v>0.50372786914642287</v>
      </c>
      <c r="E39" s="498">
        <v>0.505595313809166</v>
      </c>
      <c r="F39" s="498">
        <v>0.52511630155965161</v>
      </c>
      <c r="G39" s="499">
        <v>0.52602433559449957</v>
      </c>
    </row>
    <row r="40" spans="1:7" ht="15" customHeight="1">
      <c r="A40" s="258">
        <v>27</v>
      </c>
      <c r="B40" s="11" t="s">
        <v>77</v>
      </c>
      <c r="C40" s="491">
        <v>0.38348371497639494</v>
      </c>
      <c r="D40" s="498">
        <v>0.40344975158310709</v>
      </c>
      <c r="E40" s="498">
        <v>0.43980080276019395</v>
      </c>
      <c r="F40" s="498">
        <v>0.44559181424164301</v>
      </c>
      <c r="G40" s="499">
        <v>0.46679888215381748</v>
      </c>
    </row>
    <row r="41" spans="1:7" ht="15" customHeight="1">
      <c r="A41" s="259"/>
      <c r="B41" s="111" t="s">
        <v>271</v>
      </c>
      <c r="C41" s="489"/>
      <c r="D41" s="489"/>
      <c r="E41" s="489"/>
      <c r="F41" s="489"/>
      <c r="G41" s="490"/>
    </row>
    <row r="42" spans="1:7">
      <c r="A42" s="258">
        <v>28</v>
      </c>
      <c r="B42" s="11" t="s">
        <v>254</v>
      </c>
      <c r="C42" s="500">
        <v>7006248275.4186192</v>
      </c>
      <c r="D42" s="501">
        <v>7028862268.2381506</v>
      </c>
      <c r="E42" s="501">
        <v>7195468707.1080456</v>
      </c>
      <c r="F42" s="501">
        <v>6533444602.1878777</v>
      </c>
      <c r="G42" s="502">
        <v>6422819412.113842</v>
      </c>
    </row>
    <row r="43" spans="1:7" ht="15" customHeight="1">
      <c r="A43" s="258">
        <v>29</v>
      </c>
      <c r="B43" s="11" t="s">
        <v>266</v>
      </c>
      <c r="C43" s="500">
        <v>5970846494.485692</v>
      </c>
      <c r="D43" s="503">
        <v>6001337469.8659096</v>
      </c>
      <c r="E43" s="503">
        <v>6183053790.4335251</v>
      </c>
      <c r="F43" s="503">
        <v>5517160147.0382814</v>
      </c>
      <c r="G43" s="504">
        <v>5129517890.5625534</v>
      </c>
    </row>
    <row r="44" spans="1:7" ht="15" customHeight="1">
      <c r="A44" s="286">
        <v>30</v>
      </c>
      <c r="B44" s="287" t="s">
        <v>255</v>
      </c>
      <c r="C44" s="491">
        <v>1.1734095461822978</v>
      </c>
      <c r="D44" s="491">
        <v>1.1712159670292961</v>
      </c>
      <c r="E44" s="491">
        <v>1.1637402731706681</v>
      </c>
      <c r="F44" s="491">
        <v>1.1842042695996704</v>
      </c>
      <c r="G44" s="499">
        <v>1.2521292544725782</v>
      </c>
    </row>
    <row r="45" spans="1:7" ht="15" customHeight="1">
      <c r="A45" s="286"/>
      <c r="B45" s="111" t="s">
        <v>373</v>
      </c>
      <c r="C45" s="489"/>
      <c r="D45" s="489"/>
      <c r="E45" s="489"/>
      <c r="F45" s="489"/>
      <c r="G45" s="490"/>
    </row>
    <row r="46" spans="1:7" ht="15" customHeight="1">
      <c r="A46" s="286">
        <v>31</v>
      </c>
      <c r="B46" s="287" t="s">
        <v>380</v>
      </c>
      <c r="C46" s="486">
        <v>22338388836.278606</v>
      </c>
      <c r="D46" s="505">
        <v>20310275397.210487</v>
      </c>
      <c r="E46" s="505">
        <v>20681900632.380707</v>
      </c>
      <c r="F46" s="505">
        <v>19217647981.280659</v>
      </c>
      <c r="G46" s="506">
        <v>19086249098.783802</v>
      </c>
    </row>
    <row r="47" spans="1:7" ht="15" customHeight="1">
      <c r="A47" s="286">
        <v>32</v>
      </c>
      <c r="B47" s="287" t="s">
        <v>395</v>
      </c>
      <c r="C47" s="486">
        <v>18905833259.505409</v>
      </c>
      <c r="D47" s="505">
        <v>17697702043.918415</v>
      </c>
      <c r="E47" s="505">
        <v>17246298414.654442</v>
      </c>
      <c r="F47" s="505">
        <v>15480185978.805775</v>
      </c>
      <c r="G47" s="506">
        <v>14706778719.027988</v>
      </c>
    </row>
    <row r="48" spans="1:7" ht="15.75" thickBot="1">
      <c r="A48" s="260">
        <v>33</v>
      </c>
      <c r="B48" s="113" t="s">
        <v>413</v>
      </c>
      <c r="C48" s="507">
        <v>1.1815606606520443</v>
      </c>
      <c r="D48" s="507">
        <v>1.147622179806663</v>
      </c>
      <c r="E48" s="507">
        <v>1.1992080929555864</v>
      </c>
      <c r="F48" s="507">
        <v>1.2414352132197841</v>
      </c>
      <c r="G48" s="508">
        <v>1.2977858349149938</v>
      </c>
    </row>
    <row r="49" spans="1:2">
      <c r="A49" s="12"/>
    </row>
    <row r="50" spans="1:2" ht="39">
      <c r="B50" s="161" t="s">
        <v>708</v>
      </c>
    </row>
    <row r="51" spans="1:2" ht="51.75">
      <c r="B51" s="161" t="s">
        <v>270</v>
      </c>
    </row>
    <row r="53" spans="1:2">
      <c r="B53" s="160"/>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9"/>
  <sheetViews>
    <sheetView zoomScale="70" zoomScaleNormal="70" workbookViewId="0"/>
  </sheetViews>
  <sheetFormatPr defaultRowHeight="15"/>
  <cols>
    <col min="1" max="1" width="8.85546875" style="322"/>
    <col min="2" max="2" width="69.140625" style="323" customWidth="1"/>
    <col min="3" max="4" width="14.85546875" style="449" bestFit="1" customWidth="1"/>
    <col min="5" max="5" width="15.7109375" style="449" bestFit="1" customWidth="1"/>
    <col min="6" max="7" width="14.85546875" style="449" bestFit="1" customWidth="1"/>
    <col min="8" max="8" width="15.7109375" style="449" bestFit="1" customWidth="1"/>
  </cols>
  <sheetData>
    <row r="1" spans="1:10" s="5" customFormat="1" ht="14.25">
      <c r="A1" s="2" t="s">
        <v>30</v>
      </c>
      <c r="B1" s="3" t="str">
        <f>'Info '!C2</f>
        <v>JSC TBC Bank</v>
      </c>
      <c r="C1" s="444"/>
      <c r="D1" s="445"/>
      <c r="E1" s="445"/>
      <c r="F1" s="445"/>
      <c r="G1" s="445"/>
      <c r="H1" s="450"/>
    </row>
    <row r="2" spans="1:10" s="5" customFormat="1" ht="14.25">
      <c r="A2" s="2" t="s">
        <v>31</v>
      </c>
      <c r="B2" s="255">
        <f>'1. key ratios '!B2</f>
        <v>45473</v>
      </c>
      <c r="C2" s="446"/>
      <c r="D2" s="447"/>
      <c r="E2" s="447"/>
      <c r="F2" s="447"/>
      <c r="G2" s="447"/>
      <c r="H2" s="451"/>
    </row>
    <row r="3" spans="1:10" s="5" customFormat="1" ht="14.25">
      <c r="A3" s="2"/>
      <c r="B3" s="3"/>
      <c r="C3" s="446"/>
      <c r="D3" s="447"/>
      <c r="E3" s="447"/>
      <c r="F3" s="447"/>
      <c r="G3" s="447"/>
      <c r="H3" s="451"/>
    </row>
    <row r="4" spans="1:10" ht="21" customHeight="1">
      <c r="A4" s="616" t="s">
        <v>6</v>
      </c>
      <c r="B4" s="617" t="s">
        <v>557</v>
      </c>
      <c r="C4" s="619" t="s">
        <v>558</v>
      </c>
      <c r="D4" s="619"/>
      <c r="E4" s="619"/>
      <c r="F4" s="619" t="s">
        <v>559</v>
      </c>
      <c r="G4" s="619"/>
      <c r="H4" s="620"/>
    </row>
    <row r="5" spans="1:10" ht="21" customHeight="1">
      <c r="A5" s="616"/>
      <c r="B5" s="618"/>
      <c r="C5" s="448" t="s">
        <v>32</v>
      </c>
      <c r="D5" s="448" t="s">
        <v>33</v>
      </c>
      <c r="E5" s="448" t="s">
        <v>34</v>
      </c>
      <c r="F5" s="448" t="s">
        <v>32</v>
      </c>
      <c r="G5" s="448" t="s">
        <v>33</v>
      </c>
      <c r="H5" s="448" t="s">
        <v>34</v>
      </c>
    </row>
    <row r="6" spans="1:10" ht="26.45" customHeight="1">
      <c r="A6" s="616"/>
      <c r="B6" s="294" t="s">
        <v>560</v>
      </c>
      <c r="C6" s="621"/>
      <c r="D6" s="622"/>
      <c r="E6" s="622"/>
      <c r="F6" s="622"/>
      <c r="G6" s="622"/>
      <c r="H6" s="623"/>
    </row>
    <row r="7" spans="1:10" ht="23.1" customHeight="1">
      <c r="A7" s="295">
        <v>1</v>
      </c>
      <c r="B7" s="296" t="s">
        <v>561</v>
      </c>
      <c r="C7" s="452">
        <v>807244089.13999999</v>
      </c>
      <c r="D7" s="452">
        <v>4134071212.5199995</v>
      </c>
      <c r="E7" s="509">
        <v>4941315301.6599998</v>
      </c>
      <c r="F7" s="452">
        <v>912431635.16000009</v>
      </c>
      <c r="G7" s="452">
        <v>3627294023.8100004</v>
      </c>
      <c r="H7" s="509">
        <v>4539725658.9700003</v>
      </c>
      <c r="J7" s="453"/>
    </row>
    <row r="8" spans="1:10">
      <c r="A8" s="295">
        <v>1.1000000000000001</v>
      </c>
      <c r="B8" s="297" t="s">
        <v>562</v>
      </c>
      <c r="C8" s="452">
        <v>334473078.67000002</v>
      </c>
      <c r="D8" s="452">
        <v>674864061.63</v>
      </c>
      <c r="E8" s="509">
        <v>1009337140.3</v>
      </c>
      <c r="F8" s="452">
        <v>364830980.52000004</v>
      </c>
      <c r="G8" s="452">
        <v>627375920.05000007</v>
      </c>
      <c r="H8" s="509">
        <v>992206900.57000017</v>
      </c>
      <c r="J8" s="453"/>
    </row>
    <row r="9" spans="1:10">
      <c r="A9" s="295">
        <v>1.2</v>
      </c>
      <c r="B9" s="297" t="s">
        <v>563</v>
      </c>
      <c r="C9" s="452">
        <v>316729909.94999999</v>
      </c>
      <c r="D9" s="452">
        <v>1507333663.6099999</v>
      </c>
      <c r="E9" s="509">
        <v>1824063573.5599999</v>
      </c>
      <c r="F9" s="452">
        <v>389841457.85000002</v>
      </c>
      <c r="G9" s="452">
        <v>1703860058.77</v>
      </c>
      <c r="H9" s="509">
        <v>2093701516.6199999</v>
      </c>
      <c r="J9" s="453"/>
    </row>
    <row r="10" spans="1:10">
      <c r="A10" s="295">
        <v>1.3</v>
      </c>
      <c r="B10" s="297" t="s">
        <v>564</v>
      </c>
      <c r="C10" s="452">
        <v>156041100.52000001</v>
      </c>
      <c r="D10" s="452">
        <v>1951873487.2799997</v>
      </c>
      <c r="E10" s="509">
        <v>2107914587.7999997</v>
      </c>
      <c r="F10" s="452">
        <v>157759196.78999999</v>
      </c>
      <c r="G10" s="452">
        <v>1296058044.99</v>
      </c>
      <c r="H10" s="509">
        <v>1453817241.78</v>
      </c>
      <c r="J10" s="453"/>
    </row>
    <row r="11" spans="1:10">
      <c r="A11" s="295">
        <v>2</v>
      </c>
      <c r="B11" s="298" t="s">
        <v>565</v>
      </c>
      <c r="C11" s="452">
        <v>58256381.119999997</v>
      </c>
      <c r="D11" s="452">
        <v>0</v>
      </c>
      <c r="E11" s="509">
        <v>58256381.119999997</v>
      </c>
      <c r="F11" s="452">
        <v>103175283.77</v>
      </c>
      <c r="G11" s="452">
        <v>0</v>
      </c>
      <c r="H11" s="509">
        <v>103175283.77</v>
      </c>
      <c r="J11" s="453"/>
    </row>
    <row r="12" spans="1:10">
      <c r="A12" s="295">
        <v>2.1</v>
      </c>
      <c r="B12" s="299" t="s">
        <v>566</v>
      </c>
      <c r="C12" s="452">
        <v>58256381.119999997</v>
      </c>
      <c r="D12" s="452">
        <v>0</v>
      </c>
      <c r="E12" s="509">
        <v>58256381.119999997</v>
      </c>
      <c r="F12" s="452">
        <v>103175283.77</v>
      </c>
      <c r="G12" s="452">
        <v>0</v>
      </c>
      <c r="H12" s="509">
        <v>103175283.77</v>
      </c>
      <c r="J12" s="453"/>
    </row>
    <row r="13" spans="1:10" ht="26.45" customHeight="1">
      <c r="A13" s="295">
        <v>3</v>
      </c>
      <c r="B13" s="300" t="s">
        <v>567</v>
      </c>
      <c r="C13" s="452">
        <v>0</v>
      </c>
      <c r="D13" s="452">
        <v>0</v>
      </c>
      <c r="E13" s="509">
        <v>0</v>
      </c>
      <c r="F13" s="452">
        <v>0</v>
      </c>
      <c r="G13" s="452">
        <v>0</v>
      </c>
      <c r="H13" s="509">
        <v>0</v>
      </c>
      <c r="J13" s="453"/>
    </row>
    <row r="14" spans="1:10" ht="26.45" customHeight="1">
      <c r="A14" s="295">
        <v>4</v>
      </c>
      <c r="B14" s="301" t="s">
        <v>568</v>
      </c>
      <c r="C14" s="452">
        <v>0</v>
      </c>
      <c r="D14" s="452">
        <v>0</v>
      </c>
      <c r="E14" s="509">
        <v>0</v>
      </c>
      <c r="F14" s="452">
        <v>0</v>
      </c>
      <c r="G14" s="452">
        <v>0</v>
      </c>
      <c r="H14" s="509">
        <v>0</v>
      </c>
      <c r="J14" s="453"/>
    </row>
    <row r="15" spans="1:10" ht="24.6" customHeight="1">
      <c r="A15" s="295">
        <v>5</v>
      </c>
      <c r="B15" s="302" t="s">
        <v>569</v>
      </c>
      <c r="C15" s="510">
        <v>3272401012.8500004</v>
      </c>
      <c r="D15" s="510">
        <v>862482318.4000001</v>
      </c>
      <c r="E15" s="511">
        <v>4134883331.2500005</v>
      </c>
      <c r="F15" s="510">
        <v>2841578169.6999998</v>
      </c>
      <c r="G15" s="510">
        <v>125608712.21000001</v>
      </c>
      <c r="H15" s="511">
        <v>2967186881.9099998</v>
      </c>
      <c r="J15" s="453"/>
    </row>
    <row r="16" spans="1:10">
      <c r="A16" s="295">
        <v>5.0999999999999996</v>
      </c>
      <c r="B16" s="303" t="s">
        <v>570</v>
      </c>
      <c r="C16" s="452">
        <v>979883.77</v>
      </c>
      <c r="D16" s="452">
        <v>0</v>
      </c>
      <c r="E16" s="509">
        <v>979883.77</v>
      </c>
      <c r="F16" s="452">
        <v>673852.32000000007</v>
      </c>
      <c r="G16" s="452">
        <v>0</v>
      </c>
      <c r="H16" s="509">
        <v>673852.32000000007</v>
      </c>
      <c r="J16" s="453"/>
    </row>
    <row r="17" spans="1:10">
      <c r="A17" s="295">
        <v>5.2</v>
      </c>
      <c r="B17" s="303" t="s">
        <v>571</v>
      </c>
      <c r="C17" s="452">
        <v>3271421129.0800004</v>
      </c>
      <c r="D17" s="452">
        <v>862482318.4000001</v>
      </c>
      <c r="E17" s="509">
        <v>4133903447.4800005</v>
      </c>
      <c r="F17" s="452">
        <v>2840904317.3799996</v>
      </c>
      <c r="G17" s="452">
        <v>125608712.21000001</v>
      </c>
      <c r="H17" s="509">
        <v>2966513029.5899997</v>
      </c>
      <c r="J17" s="453"/>
    </row>
    <row r="18" spans="1:10">
      <c r="A18" s="295">
        <v>5.3</v>
      </c>
      <c r="B18" s="304" t="s">
        <v>572</v>
      </c>
      <c r="C18" s="452">
        <v>0</v>
      </c>
      <c r="D18" s="452">
        <v>0</v>
      </c>
      <c r="E18" s="509">
        <v>0</v>
      </c>
      <c r="F18" s="452">
        <v>0</v>
      </c>
      <c r="G18" s="452">
        <v>0</v>
      </c>
      <c r="H18" s="509">
        <v>0</v>
      </c>
      <c r="J18" s="453"/>
    </row>
    <row r="19" spans="1:10">
      <c r="A19" s="295">
        <v>6</v>
      </c>
      <c r="B19" s="300" t="s">
        <v>573</v>
      </c>
      <c r="C19" s="452">
        <v>11545199002.629995</v>
      </c>
      <c r="D19" s="452">
        <v>11137368196.829979</v>
      </c>
      <c r="E19" s="509">
        <v>22682567199.459976</v>
      </c>
      <c r="F19" s="452">
        <v>9295857173.7899971</v>
      </c>
      <c r="G19" s="452">
        <v>9197747338.289999</v>
      </c>
      <c r="H19" s="509">
        <v>18493604512.079994</v>
      </c>
      <c r="J19" s="453"/>
    </row>
    <row r="20" spans="1:10">
      <c r="A20" s="295">
        <v>6.1</v>
      </c>
      <c r="B20" s="303" t="s">
        <v>571</v>
      </c>
      <c r="C20" s="452">
        <v>0</v>
      </c>
      <c r="D20" s="452">
        <v>0</v>
      </c>
      <c r="E20" s="509">
        <v>0</v>
      </c>
      <c r="F20" s="452">
        <v>0</v>
      </c>
      <c r="G20" s="452">
        <v>0</v>
      </c>
      <c r="H20" s="509">
        <v>0</v>
      </c>
      <c r="J20" s="453"/>
    </row>
    <row r="21" spans="1:10">
      <c r="A21" s="295">
        <v>6.2</v>
      </c>
      <c r="B21" s="304" t="s">
        <v>572</v>
      </c>
      <c r="C21" s="452">
        <v>11545199002.629995</v>
      </c>
      <c r="D21" s="452">
        <v>11137368196.829979</v>
      </c>
      <c r="E21" s="509">
        <v>22682567199.459976</v>
      </c>
      <c r="F21" s="452">
        <v>9295857173.7899971</v>
      </c>
      <c r="G21" s="452">
        <v>9197747338.289999</v>
      </c>
      <c r="H21" s="509">
        <v>18493604512.079994</v>
      </c>
      <c r="J21" s="453"/>
    </row>
    <row r="22" spans="1:10">
      <c r="A22" s="295">
        <v>7</v>
      </c>
      <c r="B22" s="298" t="s">
        <v>574</v>
      </c>
      <c r="C22" s="452">
        <v>34273974.07</v>
      </c>
      <c r="D22" s="452">
        <v>0</v>
      </c>
      <c r="E22" s="509">
        <v>34273974.07</v>
      </c>
      <c r="F22" s="452">
        <v>33886250.189999998</v>
      </c>
      <c r="G22" s="452">
        <v>0</v>
      </c>
      <c r="H22" s="509">
        <v>33886250.189999998</v>
      </c>
      <c r="J22" s="453"/>
    </row>
    <row r="23" spans="1:10">
      <c r="A23" s="295">
        <v>8</v>
      </c>
      <c r="B23" s="305" t="s">
        <v>575</v>
      </c>
      <c r="C23" s="452">
        <v>0</v>
      </c>
      <c r="D23" s="452">
        <v>0</v>
      </c>
      <c r="E23" s="509">
        <v>0</v>
      </c>
      <c r="F23" s="452">
        <v>0</v>
      </c>
      <c r="G23" s="452">
        <v>0</v>
      </c>
      <c r="H23" s="509">
        <v>0</v>
      </c>
      <c r="J23" s="453"/>
    </row>
    <row r="24" spans="1:10">
      <c r="A24" s="295">
        <v>9</v>
      </c>
      <c r="B24" s="301" t="s">
        <v>576</v>
      </c>
      <c r="C24" s="452">
        <v>614090672.70999992</v>
      </c>
      <c r="D24" s="452">
        <v>0</v>
      </c>
      <c r="E24" s="509">
        <v>614090672.70999992</v>
      </c>
      <c r="F24" s="452">
        <v>543484358.86000001</v>
      </c>
      <c r="G24" s="452">
        <v>1687833.19</v>
      </c>
      <c r="H24" s="509">
        <v>545172192.05000007</v>
      </c>
      <c r="J24" s="453"/>
    </row>
    <row r="25" spans="1:10">
      <c r="A25" s="295">
        <v>9.1</v>
      </c>
      <c r="B25" s="303" t="s">
        <v>577</v>
      </c>
      <c r="C25" s="452">
        <v>599584209.27999997</v>
      </c>
      <c r="D25" s="452">
        <v>0</v>
      </c>
      <c r="E25" s="509">
        <v>599584209.27999997</v>
      </c>
      <c r="F25" s="452">
        <v>523601499.03999996</v>
      </c>
      <c r="G25" s="452">
        <v>1687833.19</v>
      </c>
      <c r="H25" s="509">
        <v>525289332.22999996</v>
      </c>
      <c r="J25" s="453"/>
    </row>
    <row r="26" spans="1:10">
      <c r="A26" s="295">
        <v>9.1999999999999993</v>
      </c>
      <c r="B26" s="303" t="s">
        <v>578</v>
      </c>
      <c r="C26" s="452">
        <v>14506463.430000002</v>
      </c>
      <c r="D26" s="452">
        <v>0</v>
      </c>
      <c r="E26" s="509">
        <v>14506463.430000002</v>
      </c>
      <c r="F26" s="452">
        <v>19882859.82</v>
      </c>
      <c r="G26" s="452">
        <v>0</v>
      </c>
      <c r="H26" s="509">
        <v>19882859.82</v>
      </c>
      <c r="J26" s="453"/>
    </row>
    <row r="27" spans="1:10">
      <c r="A27" s="295">
        <v>10</v>
      </c>
      <c r="B27" s="301" t="s">
        <v>579</v>
      </c>
      <c r="C27" s="452">
        <v>360632248.71999991</v>
      </c>
      <c r="D27" s="452">
        <v>0</v>
      </c>
      <c r="E27" s="509">
        <v>360632248.71999991</v>
      </c>
      <c r="F27" s="452">
        <v>322774431.72999996</v>
      </c>
      <c r="G27" s="452">
        <v>0</v>
      </c>
      <c r="H27" s="509">
        <v>322774431.72999996</v>
      </c>
      <c r="J27" s="453"/>
    </row>
    <row r="28" spans="1:10">
      <c r="A28" s="295">
        <v>10.1</v>
      </c>
      <c r="B28" s="303" t="s">
        <v>580</v>
      </c>
      <c r="C28" s="452">
        <v>27502089.170000002</v>
      </c>
      <c r="D28" s="452">
        <v>0</v>
      </c>
      <c r="E28" s="509">
        <v>27502089.170000002</v>
      </c>
      <c r="F28" s="452">
        <v>27502089.170000002</v>
      </c>
      <c r="G28" s="452">
        <v>0</v>
      </c>
      <c r="H28" s="509">
        <v>27502089.170000002</v>
      </c>
      <c r="J28" s="453"/>
    </row>
    <row r="29" spans="1:10">
      <c r="A29" s="295">
        <v>10.199999999999999</v>
      </c>
      <c r="B29" s="303" t="s">
        <v>581</v>
      </c>
      <c r="C29" s="452">
        <v>333130159.54999989</v>
      </c>
      <c r="D29" s="452">
        <v>0</v>
      </c>
      <c r="E29" s="509">
        <v>333130159.54999989</v>
      </c>
      <c r="F29" s="452">
        <v>295272342.55999994</v>
      </c>
      <c r="G29" s="452">
        <v>0</v>
      </c>
      <c r="H29" s="509">
        <v>295272342.55999994</v>
      </c>
      <c r="J29" s="453"/>
    </row>
    <row r="30" spans="1:10">
      <c r="A30" s="295">
        <v>11</v>
      </c>
      <c r="B30" s="301" t="s">
        <v>582</v>
      </c>
      <c r="C30" s="452">
        <v>409954.95</v>
      </c>
      <c r="D30" s="452">
        <v>0</v>
      </c>
      <c r="E30" s="509">
        <v>409954.95</v>
      </c>
      <c r="F30" s="452">
        <v>2478727.2599999998</v>
      </c>
      <c r="G30" s="452">
        <v>0</v>
      </c>
      <c r="H30" s="509">
        <v>2478727.2599999998</v>
      </c>
      <c r="J30" s="453"/>
    </row>
    <row r="31" spans="1:10">
      <c r="A31" s="295">
        <v>11.1</v>
      </c>
      <c r="B31" s="303" t="s">
        <v>583</v>
      </c>
      <c r="C31" s="452">
        <v>206611.32</v>
      </c>
      <c r="D31" s="452">
        <v>0</v>
      </c>
      <c r="E31" s="509">
        <v>206611.32</v>
      </c>
      <c r="F31" s="452">
        <v>0</v>
      </c>
      <c r="G31" s="452">
        <v>0</v>
      </c>
      <c r="H31" s="509">
        <v>0</v>
      </c>
      <c r="J31" s="453"/>
    </row>
    <row r="32" spans="1:10">
      <c r="A32" s="295">
        <v>11.2</v>
      </c>
      <c r="B32" s="303" t="s">
        <v>584</v>
      </c>
      <c r="C32" s="452">
        <v>203343.63</v>
      </c>
      <c r="D32" s="452">
        <v>0</v>
      </c>
      <c r="E32" s="509">
        <v>203343.63</v>
      </c>
      <c r="F32" s="452">
        <v>2478727.2599999998</v>
      </c>
      <c r="G32" s="452">
        <v>0</v>
      </c>
      <c r="H32" s="509">
        <v>2478727.2599999998</v>
      </c>
      <c r="J32" s="453"/>
    </row>
    <row r="33" spans="1:10">
      <c r="A33" s="295">
        <v>13</v>
      </c>
      <c r="B33" s="301" t="s">
        <v>585</v>
      </c>
      <c r="C33" s="452">
        <v>499176931.44000041</v>
      </c>
      <c r="D33" s="452">
        <v>120991929.86999999</v>
      </c>
      <c r="E33" s="509">
        <v>620168861.31000042</v>
      </c>
      <c r="F33" s="452">
        <v>473392835.9600001</v>
      </c>
      <c r="G33" s="452">
        <v>83170069.730000004</v>
      </c>
      <c r="H33" s="509">
        <v>556562905.69000006</v>
      </c>
      <c r="J33" s="453"/>
    </row>
    <row r="34" spans="1:10">
      <c r="A34" s="295">
        <v>13.1</v>
      </c>
      <c r="B34" s="306" t="s">
        <v>586</v>
      </c>
      <c r="C34" s="452">
        <v>298319953.45999998</v>
      </c>
      <c r="D34" s="452">
        <v>0</v>
      </c>
      <c r="E34" s="509">
        <v>298319953.45999998</v>
      </c>
      <c r="F34" s="452">
        <v>283079186.71000004</v>
      </c>
      <c r="G34" s="452">
        <v>0</v>
      </c>
      <c r="H34" s="509">
        <v>283079186.71000004</v>
      </c>
      <c r="J34" s="453"/>
    </row>
    <row r="35" spans="1:10">
      <c r="A35" s="295">
        <v>13.2</v>
      </c>
      <c r="B35" s="306" t="s">
        <v>587</v>
      </c>
      <c r="C35" s="452">
        <v>0</v>
      </c>
      <c r="D35" s="452">
        <v>0</v>
      </c>
      <c r="E35" s="509">
        <v>0</v>
      </c>
      <c r="F35" s="452">
        <v>0</v>
      </c>
      <c r="G35" s="452">
        <v>0</v>
      </c>
      <c r="H35" s="509">
        <v>0</v>
      </c>
      <c r="J35" s="453"/>
    </row>
    <row r="36" spans="1:10">
      <c r="A36" s="295">
        <v>14</v>
      </c>
      <c r="B36" s="307" t="s">
        <v>588</v>
      </c>
      <c r="C36" s="452">
        <v>17191684267.629993</v>
      </c>
      <c r="D36" s="452">
        <v>16254913657.61998</v>
      </c>
      <c r="E36" s="509">
        <v>33446597925.249973</v>
      </c>
      <c r="F36" s="452">
        <v>14529058866.42</v>
      </c>
      <c r="G36" s="452">
        <v>13035507977.23</v>
      </c>
      <c r="H36" s="509">
        <v>27564566843.650002</v>
      </c>
      <c r="J36" s="453"/>
    </row>
    <row r="37" spans="1:10" ht="22.5" customHeight="1">
      <c r="A37" s="295"/>
      <c r="B37" s="308" t="s">
        <v>589</v>
      </c>
      <c r="C37" s="613"/>
      <c r="D37" s="614"/>
      <c r="E37" s="614"/>
      <c r="F37" s="614"/>
      <c r="G37" s="614"/>
      <c r="H37" s="615"/>
      <c r="J37" s="453"/>
    </row>
    <row r="38" spans="1:10">
      <c r="A38" s="295">
        <v>15</v>
      </c>
      <c r="B38" s="309" t="s">
        <v>590</v>
      </c>
      <c r="C38" s="452">
        <v>56018198.449999996</v>
      </c>
      <c r="D38" s="452">
        <v>0</v>
      </c>
      <c r="E38" s="509">
        <v>56018198.449999996</v>
      </c>
      <c r="F38" s="452">
        <v>93866867.049999997</v>
      </c>
      <c r="G38" s="452">
        <v>0</v>
      </c>
      <c r="H38" s="509">
        <v>93866867.049999997</v>
      </c>
      <c r="J38" s="453"/>
    </row>
    <row r="39" spans="1:10">
      <c r="A39" s="310">
        <v>15.1</v>
      </c>
      <c r="B39" s="311" t="s">
        <v>566</v>
      </c>
      <c r="C39" s="452">
        <v>56018198.449999996</v>
      </c>
      <c r="D39" s="452">
        <v>0</v>
      </c>
      <c r="E39" s="509">
        <v>56018198.449999996</v>
      </c>
      <c r="F39" s="452">
        <v>93866867.049999997</v>
      </c>
      <c r="G39" s="452">
        <v>0</v>
      </c>
      <c r="H39" s="509">
        <v>93866867.049999997</v>
      </c>
      <c r="J39" s="453"/>
    </row>
    <row r="40" spans="1:10" ht="24" customHeight="1">
      <c r="A40" s="310">
        <v>16</v>
      </c>
      <c r="B40" s="298" t="s">
        <v>591</v>
      </c>
      <c r="C40" s="452">
        <v>0</v>
      </c>
      <c r="D40" s="452">
        <v>0</v>
      </c>
      <c r="E40" s="509">
        <v>0</v>
      </c>
      <c r="F40" s="452">
        <v>0</v>
      </c>
      <c r="G40" s="452">
        <v>0</v>
      </c>
      <c r="H40" s="509">
        <v>0</v>
      </c>
      <c r="J40" s="453"/>
    </row>
    <row r="41" spans="1:10">
      <c r="A41" s="310">
        <v>17</v>
      </c>
      <c r="B41" s="298" t="s">
        <v>592</v>
      </c>
      <c r="C41" s="452">
        <v>13899705006.560001</v>
      </c>
      <c r="D41" s="452">
        <v>11629075406.5</v>
      </c>
      <c r="E41" s="509">
        <v>25528780413.060001</v>
      </c>
      <c r="F41" s="452">
        <v>10705017347.550001</v>
      </c>
      <c r="G41" s="452">
        <v>10992400006.300001</v>
      </c>
      <c r="H41" s="509">
        <v>21697417353.850002</v>
      </c>
      <c r="J41" s="453"/>
    </row>
    <row r="42" spans="1:10">
      <c r="A42" s="310">
        <v>17.100000000000001</v>
      </c>
      <c r="B42" s="312" t="s">
        <v>593</v>
      </c>
      <c r="C42" s="452">
        <v>11397776702.370001</v>
      </c>
      <c r="D42" s="452">
        <v>10660403034.469999</v>
      </c>
      <c r="E42" s="509">
        <v>22058179736.84</v>
      </c>
      <c r="F42" s="452">
        <v>9386717525.8400002</v>
      </c>
      <c r="G42" s="452">
        <v>9645470871.6200027</v>
      </c>
      <c r="H42" s="509">
        <v>19032188397.460003</v>
      </c>
      <c r="J42" s="453"/>
    </row>
    <row r="43" spans="1:10">
      <c r="A43" s="310">
        <v>17.2</v>
      </c>
      <c r="B43" s="313" t="s">
        <v>594</v>
      </c>
      <c r="C43" s="452">
        <v>2499903981.8299999</v>
      </c>
      <c r="D43" s="452">
        <v>883576690.34000003</v>
      </c>
      <c r="E43" s="509">
        <v>3383480672.1700001</v>
      </c>
      <c r="F43" s="452">
        <v>1316138288.5999999</v>
      </c>
      <c r="G43" s="452">
        <v>677248769.13</v>
      </c>
      <c r="H43" s="509">
        <v>1993387057.73</v>
      </c>
      <c r="J43" s="453"/>
    </row>
    <row r="44" spans="1:10">
      <c r="A44" s="310">
        <v>17.3</v>
      </c>
      <c r="B44" s="312" t="s">
        <v>595</v>
      </c>
      <c r="C44" s="452">
        <v>0</v>
      </c>
      <c r="D44" s="452">
        <v>0</v>
      </c>
      <c r="E44" s="509">
        <v>0</v>
      </c>
      <c r="F44" s="452">
        <v>0</v>
      </c>
      <c r="G44" s="452">
        <v>596990405.23000002</v>
      </c>
      <c r="H44" s="509">
        <v>596990405.23000002</v>
      </c>
      <c r="J44" s="453"/>
    </row>
    <row r="45" spans="1:10">
      <c r="A45" s="310">
        <v>17.399999999999999</v>
      </c>
      <c r="B45" s="312" t="s">
        <v>596</v>
      </c>
      <c r="C45" s="452">
        <v>2024322.36</v>
      </c>
      <c r="D45" s="452">
        <v>85095681.689999998</v>
      </c>
      <c r="E45" s="509">
        <v>87120004.049999997</v>
      </c>
      <c r="F45" s="452">
        <v>2161533.11</v>
      </c>
      <c r="G45" s="452">
        <v>72689960.319999993</v>
      </c>
      <c r="H45" s="509">
        <v>74851493.429999992</v>
      </c>
      <c r="J45" s="453"/>
    </row>
    <row r="46" spans="1:10">
      <c r="A46" s="310">
        <v>18</v>
      </c>
      <c r="B46" s="301" t="s">
        <v>597</v>
      </c>
      <c r="C46" s="452">
        <v>14035019.58</v>
      </c>
      <c r="D46" s="452">
        <v>6635047.3600000013</v>
      </c>
      <c r="E46" s="509">
        <v>20670066.940000001</v>
      </c>
      <c r="F46" s="452">
        <v>13763701.950000001</v>
      </c>
      <c r="G46" s="452">
        <v>6881043.8599999994</v>
      </c>
      <c r="H46" s="509">
        <v>20644745.810000002</v>
      </c>
      <c r="J46" s="453"/>
    </row>
    <row r="47" spans="1:10">
      <c r="A47" s="310">
        <v>19</v>
      </c>
      <c r="B47" s="301" t="s">
        <v>598</v>
      </c>
      <c r="C47" s="452">
        <v>54570934.519999996</v>
      </c>
      <c r="D47" s="452">
        <v>0</v>
      </c>
      <c r="E47" s="509">
        <v>54570934.519999996</v>
      </c>
      <c r="F47" s="452">
        <v>139471935.70999998</v>
      </c>
      <c r="G47" s="452">
        <v>0</v>
      </c>
      <c r="H47" s="509">
        <v>139471935.70999998</v>
      </c>
      <c r="J47" s="453"/>
    </row>
    <row r="48" spans="1:10">
      <c r="A48" s="310">
        <v>19.100000000000001</v>
      </c>
      <c r="B48" s="314" t="s">
        <v>599</v>
      </c>
      <c r="C48" s="452">
        <v>1689058.0899999999</v>
      </c>
      <c r="D48" s="452">
        <v>0</v>
      </c>
      <c r="E48" s="509">
        <v>1689058.0899999999</v>
      </c>
      <c r="F48" s="452">
        <v>27401140.859999999</v>
      </c>
      <c r="G48" s="452">
        <v>0</v>
      </c>
      <c r="H48" s="509">
        <v>27401140.859999999</v>
      </c>
      <c r="J48" s="453"/>
    </row>
    <row r="49" spans="1:10">
      <c r="A49" s="310">
        <v>19.2</v>
      </c>
      <c r="B49" s="315" t="s">
        <v>600</v>
      </c>
      <c r="C49" s="452">
        <v>52881876.43</v>
      </c>
      <c r="D49" s="452">
        <v>0</v>
      </c>
      <c r="E49" s="509">
        <v>52881876.43</v>
      </c>
      <c r="F49" s="452">
        <v>112070794.84999999</v>
      </c>
      <c r="G49" s="452">
        <v>0</v>
      </c>
      <c r="H49" s="509">
        <v>112070794.84999999</v>
      </c>
      <c r="J49" s="453"/>
    </row>
    <row r="50" spans="1:10">
      <c r="A50" s="310">
        <v>20</v>
      </c>
      <c r="B50" s="316" t="s">
        <v>601</v>
      </c>
      <c r="C50" s="452">
        <v>0</v>
      </c>
      <c r="D50" s="452">
        <v>2549141494.2299995</v>
      </c>
      <c r="E50" s="509">
        <v>2549141494.2299995</v>
      </c>
      <c r="F50" s="452">
        <v>0</v>
      </c>
      <c r="G50" s="452">
        <v>1147910080.25</v>
      </c>
      <c r="H50" s="509">
        <v>1147910080.25</v>
      </c>
      <c r="J50" s="453"/>
    </row>
    <row r="51" spans="1:10">
      <c r="A51" s="310">
        <v>21</v>
      </c>
      <c r="B51" s="305" t="s">
        <v>602</v>
      </c>
      <c r="C51" s="452">
        <v>409146164.93000001</v>
      </c>
      <c r="D51" s="452">
        <v>115227313.98</v>
      </c>
      <c r="E51" s="509">
        <v>524373478.91000003</v>
      </c>
      <c r="F51" s="452">
        <v>91796705.599999994</v>
      </c>
      <c r="G51" s="452">
        <v>109490572.84999998</v>
      </c>
      <c r="H51" s="509">
        <v>201287278.44999999</v>
      </c>
      <c r="J51" s="453"/>
    </row>
    <row r="52" spans="1:10">
      <c r="A52" s="310">
        <v>21.1</v>
      </c>
      <c r="B52" s="313" t="s">
        <v>603</v>
      </c>
      <c r="C52" s="452">
        <v>282016966.54000002</v>
      </c>
      <c r="D52" s="452">
        <v>0</v>
      </c>
      <c r="E52" s="509">
        <v>282016966.54000002</v>
      </c>
      <c r="F52" s="452">
        <v>747160.94</v>
      </c>
      <c r="G52" s="452">
        <v>0</v>
      </c>
      <c r="H52" s="509">
        <v>747160.94</v>
      </c>
      <c r="J52" s="453"/>
    </row>
    <row r="53" spans="1:10">
      <c r="A53" s="310">
        <v>22</v>
      </c>
      <c r="B53" s="317" t="s">
        <v>604</v>
      </c>
      <c r="C53" s="452">
        <v>14433475324.040003</v>
      </c>
      <c r="D53" s="452">
        <v>14300079262.07</v>
      </c>
      <c r="E53" s="509">
        <v>28733554586.110001</v>
      </c>
      <c r="F53" s="452">
        <v>11043916557.860001</v>
      </c>
      <c r="G53" s="452">
        <v>12256681703.260002</v>
      </c>
      <c r="H53" s="509">
        <v>23300598261.120003</v>
      </c>
      <c r="J53" s="453"/>
    </row>
    <row r="54" spans="1:10" ht="24" customHeight="1">
      <c r="A54" s="310"/>
      <c r="B54" s="318" t="s">
        <v>605</v>
      </c>
      <c r="C54" s="613"/>
      <c r="D54" s="614"/>
      <c r="E54" s="614"/>
      <c r="F54" s="614"/>
      <c r="G54" s="614"/>
      <c r="H54" s="615"/>
      <c r="J54" s="453"/>
    </row>
    <row r="55" spans="1:10">
      <c r="A55" s="310">
        <v>23</v>
      </c>
      <c r="B55" s="316" t="s">
        <v>606</v>
      </c>
      <c r="C55" s="452">
        <v>21015907.690000001</v>
      </c>
      <c r="D55" s="452">
        <v>0</v>
      </c>
      <c r="E55" s="509">
        <v>21015907.690000001</v>
      </c>
      <c r="F55" s="452">
        <v>21015907.690000001</v>
      </c>
      <c r="G55" s="452">
        <v>0</v>
      </c>
      <c r="H55" s="509">
        <v>21015907.690000001</v>
      </c>
      <c r="J55" s="453"/>
    </row>
    <row r="56" spans="1:10">
      <c r="A56" s="310">
        <v>24</v>
      </c>
      <c r="B56" s="316" t="s">
        <v>607</v>
      </c>
      <c r="C56" s="452">
        <v>0</v>
      </c>
      <c r="D56" s="452">
        <v>0</v>
      </c>
      <c r="E56" s="509">
        <v>0</v>
      </c>
      <c r="F56" s="452">
        <v>0</v>
      </c>
      <c r="G56" s="452">
        <v>0</v>
      </c>
      <c r="H56" s="509">
        <v>0</v>
      </c>
      <c r="J56" s="453"/>
    </row>
    <row r="57" spans="1:10">
      <c r="A57" s="310">
        <v>25</v>
      </c>
      <c r="B57" s="301" t="s">
        <v>608</v>
      </c>
      <c r="C57" s="452">
        <v>521190199.20999998</v>
      </c>
      <c r="D57" s="452">
        <v>0</v>
      </c>
      <c r="E57" s="509">
        <v>521190199.20999998</v>
      </c>
      <c r="F57" s="452">
        <v>521190199.20999998</v>
      </c>
      <c r="G57" s="452">
        <v>0</v>
      </c>
      <c r="H57" s="509">
        <v>521190199.20999998</v>
      </c>
      <c r="J57" s="453"/>
    </row>
    <row r="58" spans="1:10">
      <c r="A58" s="310">
        <v>26</v>
      </c>
      <c r="B58" s="301" t="s">
        <v>609</v>
      </c>
      <c r="C58" s="452">
        <v>-100</v>
      </c>
      <c r="D58" s="452">
        <v>0</v>
      </c>
      <c r="E58" s="509">
        <v>-100</v>
      </c>
      <c r="F58" s="452">
        <v>-100</v>
      </c>
      <c r="G58" s="452">
        <v>0</v>
      </c>
      <c r="H58" s="509">
        <v>-100</v>
      </c>
      <c r="J58" s="453"/>
    </row>
    <row r="59" spans="1:10">
      <c r="A59" s="310">
        <v>27</v>
      </c>
      <c r="B59" s="301" t="s">
        <v>610</v>
      </c>
      <c r="C59" s="452">
        <v>0</v>
      </c>
      <c r="D59" s="452">
        <v>0</v>
      </c>
      <c r="E59" s="509">
        <v>0</v>
      </c>
      <c r="F59" s="452">
        <v>0</v>
      </c>
      <c r="G59" s="452">
        <v>0</v>
      </c>
      <c r="H59" s="509">
        <v>0</v>
      </c>
      <c r="J59" s="453"/>
    </row>
    <row r="60" spans="1:10">
      <c r="A60" s="310">
        <v>27.1</v>
      </c>
      <c r="B60" s="312" t="s">
        <v>611</v>
      </c>
      <c r="C60" s="452">
        <v>0</v>
      </c>
      <c r="D60" s="452">
        <v>0</v>
      </c>
      <c r="E60" s="509">
        <v>0</v>
      </c>
      <c r="F60" s="452">
        <v>0</v>
      </c>
      <c r="G60" s="452">
        <v>0</v>
      </c>
      <c r="H60" s="509">
        <v>0</v>
      </c>
      <c r="J60" s="453"/>
    </row>
    <row r="61" spans="1:10">
      <c r="A61" s="310">
        <v>27.2</v>
      </c>
      <c r="B61" s="312" t="s">
        <v>612</v>
      </c>
      <c r="C61" s="452">
        <v>0</v>
      </c>
      <c r="D61" s="452">
        <v>0</v>
      </c>
      <c r="E61" s="509">
        <v>0</v>
      </c>
      <c r="F61" s="452">
        <v>0</v>
      </c>
      <c r="G61" s="452">
        <v>0</v>
      </c>
      <c r="H61" s="509">
        <v>0</v>
      </c>
      <c r="J61" s="453"/>
    </row>
    <row r="62" spans="1:10">
      <c r="A62" s="310">
        <v>28</v>
      </c>
      <c r="B62" s="319" t="s">
        <v>613</v>
      </c>
      <c r="C62" s="452">
        <v>-114210799.39</v>
      </c>
      <c r="D62" s="452">
        <v>0</v>
      </c>
      <c r="E62" s="509">
        <v>-114210799.39</v>
      </c>
      <c r="F62" s="452">
        <v>-98843772.090000004</v>
      </c>
      <c r="G62" s="452">
        <v>0</v>
      </c>
      <c r="H62" s="509">
        <v>-98843772.090000004</v>
      </c>
      <c r="J62" s="453"/>
    </row>
    <row r="63" spans="1:10">
      <c r="A63" s="310">
        <v>29</v>
      </c>
      <c r="B63" s="301" t="s">
        <v>614</v>
      </c>
      <c r="C63" s="452">
        <v>-24870731.649999999</v>
      </c>
      <c r="D63" s="452">
        <v>0</v>
      </c>
      <c r="E63" s="509">
        <v>-24870731.649999999</v>
      </c>
      <c r="F63" s="452">
        <v>16412913.75</v>
      </c>
      <c r="G63" s="452">
        <v>0</v>
      </c>
      <c r="H63" s="509">
        <v>16412913.75</v>
      </c>
      <c r="J63" s="453"/>
    </row>
    <row r="64" spans="1:10">
      <c r="A64" s="310">
        <v>29.1</v>
      </c>
      <c r="B64" s="304" t="s">
        <v>615</v>
      </c>
      <c r="C64" s="452">
        <v>0</v>
      </c>
      <c r="D64" s="452">
        <v>0</v>
      </c>
      <c r="E64" s="509">
        <v>0</v>
      </c>
      <c r="F64" s="452">
        <v>0</v>
      </c>
      <c r="G64" s="452">
        <v>0</v>
      </c>
      <c r="H64" s="509">
        <v>0</v>
      </c>
      <c r="J64" s="453"/>
    </row>
    <row r="65" spans="1:10" ht="24.95" customHeight="1">
      <c r="A65" s="310">
        <v>29.2</v>
      </c>
      <c r="B65" s="314" t="s">
        <v>616</v>
      </c>
      <c r="C65" s="452">
        <v>0</v>
      </c>
      <c r="D65" s="452">
        <v>0</v>
      </c>
      <c r="E65" s="509">
        <v>0</v>
      </c>
      <c r="F65" s="452">
        <v>0</v>
      </c>
      <c r="G65" s="452">
        <v>0</v>
      </c>
      <c r="H65" s="509">
        <v>0</v>
      </c>
      <c r="J65" s="453"/>
    </row>
    <row r="66" spans="1:10" ht="22.5" customHeight="1">
      <c r="A66" s="310">
        <v>29.3</v>
      </c>
      <c r="B66" s="314" t="s">
        <v>617</v>
      </c>
      <c r="C66" s="452">
        <v>-24870731.649999999</v>
      </c>
      <c r="D66" s="452">
        <v>0</v>
      </c>
      <c r="E66" s="509">
        <v>-24870731.649999999</v>
      </c>
      <c r="F66" s="452">
        <v>16412913.75</v>
      </c>
      <c r="G66" s="452">
        <v>0</v>
      </c>
      <c r="H66" s="509">
        <v>16412913.75</v>
      </c>
      <c r="J66" s="453"/>
    </row>
    <row r="67" spans="1:10">
      <c r="A67" s="310">
        <v>30</v>
      </c>
      <c r="B67" s="301" t="s">
        <v>618</v>
      </c>
      <c r="C67" s="452">
        <v>4309918863.7999992</v>
      </c>
      <c r="D67" s="452">
        <v>0</v>
      </c>
      <c r="E67" s="509">
        <v>4309918863.7999992</v>
      </c>
      <c r="F67" s="452">
        <v>3804193434.9000001</v>
      </c>
      <c r="G67" s="452">
        <v>0</v>
      </c>
      <c r="H67" s="509">
        <v>3804193434.9000001</v>
      </c>
      <c r="J67" s="453"/>
    </row>
    <row r="68" spans="1:10">
      <c r="A68" s="310">
        <v>31</v>
      </c>
      <c r="B68" s="320" t="s">
        <v>619</v>
      </c>
      <c r="C68" s="452">
        <v>4713043339.6599989</v>
      </c>
      <c r="D68" s="452">
        <v>0</v>
      </c>
      <c r="E68" s="509">
        <v>4713043339.6599989</v>
      </c>
      <c r="F68" s="452">
        <v>4263968583.46</v>
      </c>
      <c r="G68" s="452">
        <v>0</v>
      </c>
      <c r="H68" s="509">
        <v>4263968583.46</v>
      </c>
      <c r="J68" s="453"/>
    </row>
    <row r="69" spans="1:10">
      <c r="A69" s="310">
        <v>32</v>
      </c>
      <c r="B69" s="321" t="s">
        <v>620</v>
      </c>
      <c r="C69" s="452">
        <v>19146518663.700001</v>
      </c>
      <c r="D69" s="452">
        <v>14300079262.07</v>
      </c>
      <c r="E69" s="509">
        <v>33446597925.77</v>
      </c>
      <c r="F69" s="452">
        <v>15307885141.32</v>
      </c>
      <c r="G69" s="452">
        <v>12256681703.260002</v>
      </c>
      <c r="H69" s="509">
        <v>27564566844.580002</v>
      </c>
      <c r="J69" s="453"/>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zoomScale="55" zoomScaleNormal="55" workbookViewId="0"/>
  </sheetViews>
  <sheetFormatPr defaultRowHeight="15"/>
  <cols>
    <col min="2" max="2" width="66.5703125" customWidth="1"/>
    <col min="3" max="8" width="17.85546875" style="449" customWidth="1"/>
  </cols>
  <sheetData>
    <row r="1" spans="1:8" s="5" customFormat="1" ht="14.25">
      <c r="A1" s="2" t="s">
        <v>30</v>
      </c>
      <c r="B1" s="3" t="str">
        <f>'Info '!C2</f>
        <v>JSC TBC Bank</v>
      </c>
      <c r="C1" s="444"/>
      <c r="D1" s="445"/>
      <c r="E1" s="445"/>
      <c r="F1" s="445"/>
      <c r="G1" s="445"/>
      <c r="H1" s="450"/>
    </row>
    <row r="2" spans="1:8" s="5" customFormat="1" ht="14.25">
      <c r="A2" s="2" t="s">
        <v>31</v>
      </c>
      <c r="B2" s="255">
        <f>'1. key ratios '!B2</f>
        <v>45473</v>
      </c>
      <c r="C2" s="446"/>
      <c r="D2" s="447"/>
      <c r="E2" s="447"/>
      <c r="F2" s="447"/>
      <c r="G2" s="447"/>
      <c r="H2" s="451"/>
    </row>
    <row r="4" spans="1:8">
      <c r="A4" s="624" t="s">
        <v>6</v>
      </c>
      <c r="B4" s="626" t="s">
        <v>621</v>
      </c>
      <c r="C4" s="619" t="s">
        <v>558</v>
      </c>
      <c r="D4" s="619"/>
      <c r="E4" s="619"/>
      <c r="F4" s="619" t="s">
        <v>559</v>
      </c>
      <c r="G4" s="619"/>
      <c r="H4" s="620"/>
    </row>
    <row r="5" spans="1:8" ht="15.6" customHeight="1">
      <c r="A5" s="625"/>
      <c r="B5" s="627"/>
      <c r="C5" s="454" t="s">
        <v>32</v>
      </c>
      <c r="D5" s="454" t="s">
        <v>33</v>
      </c>
      <c r="E5" s="454" t="s">
        <v>34</v>
      </c>
      <c r="F5" s="454" t="s">
        <v>32</v>
      </c>
      <c r="G5" s="454" t="s">
        <v>33</v>
      </c>
      <c r="H5" s="454" t="s">
        <v>34</v>
      </c>
    </row>
    <row r="6" spans="1:8">
      <c r="A6" s="325">
        <v>1</v>
      </c>
      <c r="B6" s="326" t="s">
        <v>622</v>
      </c>
      <c r="C6" s="452">
        <v>926989483.68999958</v>
      </c>
      <c r="D6" s="452">
        <v>509204288.13999969</v>
      </c>
      <c r="E6" s="509">
        <v>1436193771.8299992</v>
      </c>
      <c r="F6" s="452">
        <v>857826677.61000073</v>
      </c>
      <c r="G6" s="452">
        <v>379592797.73999953</v>
      </c>
      <c r="H6" s="509">
        <v>1237419475.3500004</v>
      </c>
    </row>
    <row r="7" spans="1:8">
      <c r="A7" s="325">
        <v>1.1000000000000001</v>
      </c>
      <c r="B7" s="314" t="s">
        <v>565</v>
      </c>
      <c r="C7" s="452">
        <v>0</v>
      </c>
      <c r="D7" s="452">
        <v>0</v>
      </c>
      <c r="E7" s="509">
        <v>0</v>
      </c>
      <c r="F7" s="452">
        <v>0</v>
      </c>
      <c r="G7" s="452">
        <v>0</v>
      </c>
      <c r="H7" s="509">
        <v>0</v>
      </c>
    </row>
    <row r="8" spans="1:8">
      <c r="A8" s="325">
        <v>1.2</v>
      </c>
      <c r="B8" s="314" t="s">
        <v>567</v>
      </c>
      <c r="C8" s="452">
        <v>0</v>
      </c>
      <c r="D8" s="452">
        <v>0</v>
      </c>
      <c r="E8" s="509">
        <v>0</v>
      </c>
      <c r="F8" s="452">
        <v>0</v>
      </c>
      <c r="G8" s="452">
        <v>0</v>
      </c>
      <c r="H8" s="509">
        <v>0</v>
      </c>
    </row>
    <row r="9" spans="1:8" ht="21.6" customHeight="1">
      <c r="A9" s="325">
        <v>1.3</v>
      </c>
      <c r="B9" s="314" t="s">
        <v>623</v>
      </c>
      <c r="C9" s="452">
        <v>0</v>
      </c>
      <c r="D9" s="452">
        <v>0</v>
      </c>
      <c r="E9" s="509">
        <v>0</v>
      </c>
      <c r="F9" s="452">
        <v>0</v>
      </c>
      <c r="G9" s="452">
        <v>0</v>
      </c>
      <c r="H9" s="509">
        <v>0</v>
      </c>
    </row>
    <row r="10" spans="1:8">
      <c r="A10" s="325">
        <v>1.4</v>
      </c>
      <c r="B10" s="314" t="s">
        <v>569</v>
      </c>
      <c r="C10" s="452">
        <v>141772667.16999999</v>
      </c>
      <c r="D10" s="452">
        <v>18528913.419999998</v>
      </c>
      <c r="E10" s="509">
        <v>160301580.58999997</v>
      </c>
      <c r="F10" s="452">
        <v>137277736.78</v>
      </c>
      <c r="G10" s="452">
        <v>7024152.459999999</v>
      </c>
      <c r="H10" s="509">
        <v>144301889.24000001</v>
      </c>
    </row>
    <row r="11" spans="1:8">
      <c r="A11" s="325">
        <v>1.5</v>
      </c>
      <c r="B11" s="314" t="s">
        <v>573</v>
      </c>
      <c r="C11" s="452">
        <v>785216816.51999962</v>
      </c>
      <c r="D11" s="452">
        <v>490675374.71999967</v>
      </c>
      <c r="E11" s="509">
        <v>1275892191.2399993</v>
      </c>
      <c r="F11" s="452">
        <v>720548940.83000076</v>
      </c>
      <c r="G11" s="452">
        <v>372568645.27999955</v>
      </c>
      <c r="H11" s="509">
        <v>1093117586.1100004</v>
      </c>
    </row>
    <row r="12" spans="1:8">
      <c r="A12" s="325">
        <v>1.6</v>
      </c>
      <c r="B12" s="315" t="s">
        <v>455</v>
      </c>
      <c r="C12" s="452">
        <v>0</v>
      </c>
      <c r="D12" s="452">
        <v>0</v>
      </c>
      <c r="E12" s="509">
        <v>0</v>
      </c>
      <c r="F12" s="452">
        <v>0</v>
      </c>
      <c r="G12" s="452">
        <v>0</v>
      </c>
      <c r="H12" s="509">
        <v>0</v>
      </c>
    </row>
    <row r="13" spans="1:8">
      <c r="A13" s="325">
        <v>2</v>
      </c>
      <c r="B13" s="327" t="s">
        <v>624</v>
      </c>
      <c r="C13" s="452">
        <v>-528165354.79000008</v>
      </c>
      <c r="D13" s="452">
        <v>-221504907.42999998</v>
      </c>
      <c r="E13" s="509">
        <v>-749670262.22000003</v>
      </c>
      <c r="F13" s="452">
        <v>-467946982.03000009</v>
      </c>
      <c r="G13" s="452">
        <v>-130301210.7</v>
      </c>
      <c r="H13" s="509">
        <v>-598248192.73000014</v>
      </c>
    </row>
    <row r="14" spans="1:8">
      <c r="A14" s="325">
        <v>2.1</v>
      </c>
      <c r="B14" s="314" t="s">
        <v>625</v>
      </c>
      <c r="C14" s="452">
        <v>0</v>
      </c>
      <c r="D14" s="452">
        <v>0</v>
      </c>
      <c r="E14" s="509">
        <v>0</v>
      </c>
      <c r="F14" s="452">
        <v>0</v>
      </c>
      <c r="G14" s="452">
        <v>0</v>
      </c>
      <c r="H14" s="509">
        <v>0</v>
      </c>
    </row>
    <row r="15" spans="1:8" ht="24.6" customHeight="1">
      <c r="A15" s="325">
        <v>2.2000000000000002</v>
      </c>
      <c r="B15" s="314" t="s">
        <v>626</v>
      </c>
      <c r="C15" s="452">
        <v>0</v>
      </c>
      <c r="D15" s="452">
        <v>0</v>
      </c>
      <c r="E15" s="509">
        <v>0</v>
      </c>
      <c r="F15" s="452">
        <v>0</v>
      </c>
      <c r="G15" s="452">
        <v>0</v>
      </c>
      <c r="H15" s="509">
        <v>0</v>
      </c>
    </row>
    <row r="16" spans="1:8" ht="20.45" customHeight="1">
      <c r="A16" s="325">
        <v>2.2999999999999998</v>
      </c>
      <c r="B16" s="314" t="s">
        <v>627</v>
      </c>
      <c r="C16" s="452">
        <v>-528165354.79000008</v>
      </c>
      <c r="D16" s="452">
        <v>-221504907.42999998</v>
      </c>
      <c r="E16" s="509">
        <v>-749670262.22000003</v>
      </c>
      <c r="F16" s="452">
        <v>-467946982.03000009</v>
      </c>
      <c r="G16" s="452">
        <v>-130301210.7</v>
      </c>
      <c r="H16" s="509">
        <v>-598248192.73000014</v>
      </c>
    </row>
    <row r="17" spans="1:8">
      <c r="A17" s="325">
        <v>2.4</v>
      </c>
      <c r="B17" s="314" t="s">
        <v>628</v>
      </c>
      <c r="C17" s="452">
        <v>0</v>
      </c>
      <c r="D17" s="452">
        <v>0</v>
      </c>
      <c r="E17" s="509">
        <v>0</v>
      </c>
      <c r="F17" s="452">
        <v>0</v>
      </c>
      <c r="G17" s="452">
        <v>0</v>
      </c>
      <c r="H17" s="509">
        <v>0</v>
      </c>
    </row>
    <row r="18" spans="1:8">
      <c r="A18" s="325">
        <v>3</v>
      </c>
      <c r="B18" s="327" t="s">
        <v>629</v>
      </c>
      <c r="C18" s="452">
        <v>9503.18</v>
      </c>
      <c r="D18" s="452">
        <v>0</v>
      </c>
      <c r="E18" s="509">
        <v>9503.18</v>
      </c>
      <c r="F18" s="452">
        <v>9999999.8699999992</v>
      </c>
      <c r="G18" s="452">
        <v>0</v>
      </c>
      <c r="H18" s="509">
        <v>9999999.8699999992</v>
      </c>
    </row>
    <row r="19" spans="1:8">
      <c r="A19" s="325">
        <v>4</v>
      </c>
      <c r="B19" s="327" t="s">
        <v>630</v>
      </c>
      <c r="C19" s="452">
        <v>206828191.24000001</v>
      </c>
      <c r="D19" s="452">
        <v>87148495.810000002</v>
      </c>
      <c r="E19" s="509">
        <v>293976687.05000001</v>
      </c>
      <c r="F19" s="452">
        <v>172743407.30000001</v>
      </c>
      <c r="G19" s="452">
        <v>74785688.099999994</v>
      </c>
      <c r="H19" s="509">
        <v>247529095.40000001</v>
      </c>
    </row>
    <row r="20" spans="1:8">
      <c r="A20" s="325">
        <v>5</v>
      </c>
      <c r="B20" s="327" t="s">
        <v>631</v>
      </c>
      <c r="C20" s="452">
        <v>-101243738.43000002</v>
      </c>
      <c r="D20" s="452">
        <v>-55756065.149999984</v>
      </c>
      <c r="E20" s="509">
        <v>-156999803.58000001</v>
      </c>
      <c r="F20" s="452">
        <v>-69379919.769999996</v>
      </c>
      <c r="G20" s="452">
        <v>-55530114.030000009</v>
      </c>
      <c r="H20" s="509">
        <v>-124910033.80000001</v>
      </c>
    </row>
    <row r="21" spans="1:8" ht="24" customHeight="1">
      <c r="A21" s="325">
        <v>6</v>
      </c>
      <c r="B21" s="327" t="s">
        <v>632</v>
      </c>
      <c r="C21" s="452">
        <v>7095770.2800000003</v>
      </c>
      <c r="D21" s="452">
        <v>419711.89</v>
      </c>
      <c r="E21" s="509">
        <v>7515482.1699999999</v>
      </c>
      <c r="F21" s="452">
        <v>3721572.9599999995</v>
      </c>
      <c r="G21" s="452">
        <v>1468189.7000000002</v>
      </c>
      <c r="H21" s="509">
        <v>5189762.66</v>
      </c>
    </row>
    <row r="22" spans="1:8" ht="18.600000000000001" customHeight="1">
      <c r="A22" s="325">
        <v>7</v>
      </c>
      <c r="B22" s="327" t="s">
        <v>633</v>
      </c>
      <c r="C22" s="452">
        <v>0</v>
      </c>
      <c r="D22" s="452">
        <v>0</v>
      </c>
      <c r="E22" s="509">
        <v>0</v>
      </c>
      <c r="F22" s="452">
        <v>0</v>
      </c>
      <c r="G22" s="452">
        <v>0</v>
      </c>
      <c r="H22" s="509">
        <v>0</v>
      </c>
    </row>
    <row r="23" spans="1:8" ht="25.5" customHeight="1">
      <c r="A23" s="325">
        <v>8</v>
      </c>
      <c r="B23" s="328" t="s">
        <v>634</v>
      </c>
      <c r="C23" s="452">
        <v>41614079.609999999</v>
      </c>
      <c r="D23" s="452">
        <v>1989982.5199999996</v>
      </c>
      <c r="E23" s="509">
        <v>43604062.129999995</v>
      </c>
      <c r="F23" s="452">
        <v>33274421.210000001</v>
      </c>
      <c r="G23" s="452">
        <v>5749751.5300000003</v>
      </c>
      <c r="H23" s="509">
        <v>39024172.740000002</v>
      </c>
    </row>
    <row r="24" spans="1:8" ht="34.5" customHeight="1">
      <c r="A24" s="325">
        <v>9</v>
      </c>
      <c r="B24" s="328" t="s">
        <v>635</v>
      </c>
      <c r="C24" s="452">
        <v>0</v>
      </c>
      <c r="D24" s="452">
        <v>0</v>
      </c>
      <c r="E24" s="509">
        <v>0</v>
      </c>
      <c r="F24" s="452">
        <v>0</v>
      </c>
      <c r="G24" s="452">
        <v>0</v>
      </c>
      <c r="H24" s="509">
        <v>0</v>
      </c>
    </row>
    <row r="25" spans="1:8">
      <c r="A25" s="325">
        <v>10</v>
      </c>
      <c r="B25" s="327" t="s">
        <v>636</v>
      </c>
      <c r="C25" s="452">
        <v>153262977.93000007</v>
      </c>
      <c r="D25" s="452">
        <v>0</v>
      </c>
      <c r="E25" s="509">
        <v>153262977.93000007</v>
      </c>
      <c r="F25" s="452">
        <v>133995669.99000013</v>
      </c>
      <c r="G25" s="452">
        <v>0</v>
      </c>
      <c r="H25" s="509">
        <v>133995669.99000013</v>
      </c>
    </row>
    <row r="26" spans="1:8">
      <c r="A26" s="325">
        <v>11</v>
      </c>
      <c r="B26" s="329" t="s">
        <v>637</v>
      </c>
      <c r="C26" s="452">
        <v>691760.21000000008</v>
      </c>
      <c r="D26" s="452">
        <v>0</v>
      </c>
      <c r="E26" s="509">
        <v>691760.21000000008</v>
      </c>
      <c r="F26" s="452">
        <v>0</v>
      </c>
      <c r="G26" s="452">
        <v>0</v>
      </c>
      <c r="H26" s="509">
        <v>0</v>
      </c>
    </row>
    <row r="27" spans="1:8">
      <c r="A27" s="325">
        <v>12</v>
      </c>
      <c r="B27" s="327" t="s">
        <v>638</v>
      </c>
      <c r="C27" s="452">
        <v>581814.56000000006</v>
      </c>
      <c r="D27" s="452">
        <v>264891.54000000004</v>
      </c>
      <c r="E27" s="509">
        <v>846706.10000000009</v>
      </c>
      <c r="F27" s="452">
        <v>12763114.409999998</v>
      </c>
      <c r="G27" s="452">
        <v>280995.39</v>
      </c>
      <c r="H27" s="509">
        <v>13044109.799999999</v>
      </c>
    </row>
    <row r="28" spans="1:8">
      <c r="A28" s="325">
        <v>13</v>
      </c>
      <c r="B28" s="330" t="s">
        <v>639</v>
      </c>
      <c r="C28" s="452">
        <v>-32004047.489999983</v>
      </c>
      <c r="D28" s="452">
        <v>-21405255.329999994</v>
      </c>
      <c r="E28" s="509">
        <v>-53409302.819999978</v>
      </c>
      <c r="F28" s="452">
        <v>-29222484.52</v>
      </c>
      <c r="G28" s="452">
        <v>-16158496.819999997</v>
      </c>
      <c r="H28" s="509">
        <v>-45380981.339999996</v>
      </c>
    </row>
    <row r="29" spans="1:8">
      <c r="A29" s="325">
        <v>14</v>
      </c>
      <c r="B29" s="331" t="s">
        <v>640</v>
      </c>
      <c r="C29" s="452">
        <v>-200626814.23999995</v>
      </c>
      <c r="D29" s="452">
        <v>-7487001.169999999</v>
      </c>
      <c r="E29" s="509">
        <v>-208113815.40999994</v>
      </c>
      <c r="F29" s="452">
        <v>-174134642.33000001</v>
      </c>
      <c r="G29" s="452">
        <v>-7991084.8799999999</v>
      </c>
      <c r="H29" s="509">
        <v>-182125727.21000001</v>
      </c>
    </row>
    <row r="30" spans="1:8">
      <c r="A30" s="325">
        <v>14.1</v>
      </c>
      <c r="B30" s="303" t="s">
        <v>641</v>
      </c>
      <c r="C30" s="452">
        <v>-183943622.32999995</v>
      </c>
      <c r="D30" s="452">
        <v>0</v>
      </c>
      <c r="E30" s="509">
        <v>-183943622.32999995</v>
      </c>
      <c r="F30" s="452">
        <v>-156363827.18000001</v>
      </c>
      <c r="G30" s="452">
        <v>0</v>
      </c>
      <c r="H30" s="509">
        <v>-156363827.18000001</v>
      </c>
    </row>
    <row r="31" spans="1:8">
      <c r="A31" s="325">
        <v>14.2</v>
      </c>
      <c r="B31" s="303" t="s">
        <v>642</v>
      </c>
      <c r="C31" s="452">
        <v>-16683191.909999998</v>
      </c>
      <c r="D31" s="452">
        <v>-7487001.169999999</v>
      </c>
      <c r="E31" s="509">
        <v>-24170193.079999998</v>
      </c>
      <c r="F31" s="452">
        <v>-17770815.149999995</v>
      </c>
      <c r="G31" s="452">
        <v>-7991084.8799999999</v>
      </c>
      <c r="H31" s="509">
        <v>-25761900.029999994</v>
      </c>
    </row>
    <row r="32" spans="1:8">
      <c r="A32" s="325">
        <v>15</v>
      </c>
      <c r="B32" s="327" t="s">
        <v>643</v>
      </c>
      <c r="C32" s="452">
        <v>-52366465.790000007</v>
      </c>
      <c r="D32" s="452">
        <v>0</v>
      </c>
      <c r="E32" s="509">
        <v>-52366465.790000007</v>
      </c>
      <c r="F32" s="452">
        <v>-43914920.019999996</v>
      </c>
      <c r="G32" s="452">
        <v>0</v>
      </c>
      <c r="H32" s="509">
        <v>-43914920.019999996</v>
      </c>
    </row>
    <row r="33" spans="1:8" ht="22.5" customHeight="1">
      <c r="A33" s="325">
        <v>16</v>
      </c>
      <c r="B33" s="301" t="s">
        <v>644</v>
      </c>
      <c r="C33" s="452">
        <v>324682.88000000006</v>
      </c>
      <c r="D33" s="452">
        <v>373745.69999999995</v>
      </c>
      <c r="E33" s="509">
        <v>698428.58000000007</v>
      </c>
      <c r="F33" s="452">
        <v>496635.98999999993</v>
      </c>
      <c r="G33" s="452">
        <v>669367.2100000002</v>
      </c>
      <c r="H33" s="509">
        <v>1166003.2000000002</v>
      </c>
    </row>
    <row r="34" spans="1:8">
      <c r="A34" s="325">
        <v>17</v>
      </c>
      <c r="B34" s="327" t="s">
        <v>645</v>
      </c>
      <c r="C34" s="452">
        <v>-63741.680000000139</v>
      </c>
      <c r="D34" s="452">
        <v>284963.77000000008</v>
      </c>
      <c r="E34" s="509">
        <v>221222.08999999994</v>
      </c>
      <c r="F34" s="452">
        <v>-548809.31000000006</v>
      </c>
      <c r="G34" s="452">
        <v>-387212.82999999996</v>
      </c>
      <c r="H34" s="509">
        <v>-936022.14</v>
      </c>
    </row>
    <row r="35" spans="1:8">
      <c r="A35" s="325">
        <v>17.100000000000001</v>
      </c>
      <c r="B35" s="303" t="s">
        <v>646</v>
      </c>
      <c r="C35" s="452">
        <v>-63741.680000000139</v>
      </c>
      <c r="D35" s="452">
        <v>284963.77000000008</v>
      </c>
      <c r="E35" s="509">
        <v>221222.08999999994</v>
      </c>
      <c r="F35" s="452">
        <v>-548809.31000000006</v>
      </c>
      <c r="G35" s="452">
        <v>-387212.82999999996</v>
      </c>
      <c r="H35" s="509">
        <v>-936022.14</v>
      </c>
    </row>
    <row r="36" spans="1:8">
      <c r="A36" s="325">
        <v>17.2</v>
      </c>
      <c r="B36" s="303" t="s">
        <v>647</v>
      </c>
      <c r="C36" s="452">
        <v>0</v>
      </c>
      <c r="D36" s="452">
        <v>0</v>
      </c>
      <c r="E36" s="509">
        <v>0</v>
      </c>
      <c r="F36" s="452">
        <v>0</v>
      </c>
      <c r="G36" s="452">
        <v>0</v>
      </c>
      <c r="H36" s="509">
        <v>0</v>
      </c>
    </row>
    <row r="37" spans="1:8" ht="41.45" customHeight="1">
      <c r="A37" s="325">
        <v>18</v>
      </c>
      <c r="B37" s="332" t="s">
        <v>648</v>
      </c>
      <c r="C37" s="452">
        <v>-49078813.860000014</v>
      </c>
      <c r="D37" s="452">
        <v>-894307.54000000271</v>
      </c>
      <c r="E37" s="509">
        <v>-49973121.400000013</v>
      </c>
      <c r="F37" s="452">
        <v>-72749726.929999977</v>
      </c>
      <c r="G37" s="512">
        <v>3486722.7499999977</v>
      </c>
      <c r="H37" s="509">
        <v>-69263004.179999977</v>
      </c>
    </row>
    <row r="38" spans="1:8">
      <c r="A38" s="325">
        <v>18.100000000000001</v>
      </c>
      <c r="B38" s="333" t="s">
        <v>649</v>
      </c>
      <c r="C38" s="452">
        <v>-610280.22000000009</v>
      </c>
      <c r="D38" s="452">
        <v>53265.920000000006</v>
      </c>
      <c r="E38" s="509">
        <v>-557014.30000000005</v>
      </c>
      <c r="F38" s="452">
        <v>-180161.93000000002</v>
      </c>
      <c r="G38" s="452">
        <v>50778.94</v>
      </c>
      <c r="H38" s="509">
        <v>-129382.99000000002</v>
      </c>
    </row>
    <row r="39" spans="1:8">
      <c r="A39" s="325">
        <v>18.2</v>
      </c>
      <c r="B39" s="333" t="s">
        <v>650</v>
      </c>
      <c r="C39" s="452">
        <v>-48468533.640000015</v>
      </c>
      <c r="D39" s="452">
        <v>-947573.46000000276</v>
      </c>
      <c r="E39" s="509">
        <v>-49416107.100000016</v>
      </c>
      <c r="F39" s="452">
        <v>-72569564.99999997</v>
      </c>
      <c r="G39" s="452">
        <v>3435943.8099999977</v>
      </c>
      <c r="H39" s="509">
        <v>-69133621.189999968</v>
      </c>
    </row>
    <row r="40" spans="1:8" ht="24.6" customHeight="1">
      <c r="A40" s="325">
        <v>19</v>
      </c>
      <c r="B40" s="332" t="s">
        <v>651</v>
      </c>
      <c r="C40" s="452">
        <v>0</v>
      </c>
      <c r="D40" s="452">
        <v>0</v>
      </c>
      <c r="E40" s="509">
        <v>0</v>
      </c>
      <c r="F40" s="452">
        <v>0</v>
      </c>
      <c r="G40" s="452">
        <v>0</v>
      </c>
      <c r="H40" s="509">
        <v>0</v>
      </c>
    </row>
    <row r="41" spans="1:8" ht="17.45" customHeight="1">
      <c r="A41" s="325">
        <v>20</v>
      </c>
      <c r="B41" s="332" t="s">
        <v>652</v>
      </c>
      <c r="C41" s="452">
        <v>0</v>
      </c>
      <c r="D41" s="452">
        <v>0</v>
      </c>
      <c r="E41" s="509">
        <v>0</v>
      </c>
      <c r="F41" s="452">
        <v>410573.52000000048</v>
      </c>
      <c r="G41" s="452">
        <v>0</v>
      </c>
      <c r="H41" s="509">
        <v>410573.52000000048</v>
      </c>
    </row>
    <row r="42" spans="1:8" ht="26.45" customHeight="1">
      <c r="A42" s="325">
        <v>21</v>
      </c>
      <c r="B42" s="332" t="s">
        <v>653</v>
      </c>
      <c r="C42" s="452">
        <v>0</v>
      </c>
      <c r="D42" s="452">
        <v>0</v>
      </c>
      <c r="E42" s="509">
        <v>0</v>
      </c>
      <c r="F42" s="452">
        <v>0</v>
      </c>
      <c r="G42" s="452">
        <v>0</v>
      </c>
      <c r="H42" s="509">
        <v>0</v>
      </c>
    </row>
    <row r="43" spans="1:8">
      <c r="A43" s="325">
        <v>22</v>
      </c>
      <c r="B43" s="334" t="s">
        <v>654</v>
      </c>
      <c r="C43" s="452">
        <v>373849287.29999942</v>
      </c>
      <c r="D43" s="452">
        <v>292638542.74999964</v>
      </c>
      <c r="E43" s="509">
        <v>666487830.049999</v>
      </c>
      <c r="F43" s="452">
        <v>367334587.95000076</v>
      </c>
      <c r="G43" s="452">
        <v>255665393.15999943</v>
      </c>
      <c r="H43" s="509">
        <v>622999981.11000013</v>
      </c>
    </row>
    <row r="44" spans="1:8">
      <c r="A44" s="325">
        <v>23</v>
      </c>
      <c r="B44" s="334" t="s">
        <v>655</v>
      </c>
      <c r="C44" s="452">
        <v>98443167</v>
      </c>
      <c r="D44" s="452">
        <v>0</v>
      </c>
      <c r="E44" s="509">
        <v>98443167</v>
      </c>
      <c r="F44" s="452">
        <v>92655890.600000009</v>
      </c>
      <c r="G44" s="452">
        <v>0</v>
      </c>
      <c r="H44" s="509">
        <v>92655890.600000009</v>
      </c>
    </row>
    <row r="45" spans="1:8">
      <c r="A45" s="325">
        <v>24</v>
      </c>
      <c r="B45" s="335" t="s">
        <v>656</v>
      </c>
      <c r="C45" s="452">
        <v>275406120.29999942</v>
      </c>
      <c r="D45" s="452">
        <v>292638542.74999964</v>
      </c>
      <c r="E45" s="509">
        <v>568044663.049999</v>
      </c>
      <c r="F45" s="452">
        <v>274678697.35000074</v>
      </c>
      <c r="G45" s="452">
        <v>255665393.15999943</v>
      </c>
      <c r="H45" s="509">
        <v>530344090.51000017</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7"/>
  <sheetViews>
    <sheetView zoomScale="70" zoomScaleNormal="70" workbookViewId="0"/>
  </sheetViews>
  <sheetFormatPr defaultRowHeight="15"/>
  <cols>
    <col min="1" max="1" width="8.85546875" style="322"/>
    <col min="2" max="2" width="87.5703125" bestFit="1" customWidth="1"/>
    <col min="3" max="5" width="15.42578125" style="449" customWidth="1"/>
    <col min="6" max="8" width="15.42578125" customWidth="1"/>
  </cols>
  <sheetData>
    <row r="1" spans="1:12" s="5" customFormat="1" ht="14.25">
      <c r="A1" s="2" t="s">
        <v>30</v>
      </c>
      <c r="B1" s="3" t="str">
        <f>'Info '!C2</f>
        <v>JSC TBC Bank</v>
      </c>
      <c r="C1" s="444"/>
      <c r="D1" s="445"/>
      <c r="E1" s="445"/>
      <c r="F1" s="4"/>
      <c r="G1" s="4"/>
    </row>
    <row r="2" spans="1:12" s="5" customFormat="1" ht="14.25">
      <c r="A2" s="2" t="s">
        <v>31</v>
      </c>
      <c r="B2" s="255">
        <f>'1. key ratios '!B2</f>
        <v>45473</v>
      </c>
      <c r="C2" s="446"/>
      <c r="D2" s="447"/>
      <c r="E2" s="447"/>
      <c r="F2" s="4"/>
      <c r="G2" s="4"/>
    </row>
    <row r="3" spans="1:12" ht="15.75" thickBot="1">
      <c r="A3"/>
    </row>
    <row r="4" spans="1:12">
      <c r="A4" s="628" t="s">
        <v>6</v>
      </c>
      <c r="B4" s="629" t="s">
        <v>94</v>
      </c>
      <c r="C4" s="619" t="s">
        <v>558</v>
      </c>
      <c r="D4" s="619"/>
      <c r="E4" s="619"/>
      <c r="F4" s="630" t="s">
        <v>559</v>
      </c>
      <c r="G4" s="630"/>
      <c r="H4" s="631"/>
    </row>
    <row r="5" spans="1:12">
      <c r="A5" s="628"/>
      <c r="B5" s="629"/>
      <c r="C5" s="454" t="s">
        <v>32</v>
      </c>
      <c r="D5" s="454" t="s">
        <v>33</v>
      </c>
      <c r="E5" s="454" t="s">
        <v>34</v>
      </c>
      <c r="F5" s="324" t="s">
        <v>32</v>
      </c>
      <c r="G5" s="324" t="s">
        <v>33</v>
      </c>
      <c r="H5" s="324" t="s">
        <v>34</v>
      </c>
    </row>
    <row r="6" spans="1:12" ht="15.75">
      <c r="A6" s="310">
        <v>1</v>
      </c>
      <c r="B6" s="336" t="s">
        <v>657</v>
      </c>
      <c r="C6" s="513">
        <v>0</v>
      </c>
      <c r="D6" s="513">
        <v>0</v>
      </c>
      <c r="E6" s="514">
        <v>0</v>
      </c>
      <c r="F6" s="513">
        <v>0</v>
      </c>
      <c r="G6" s="513">
        <v>0</v>
      </c>
      <c r="H6" s="515">
        <v>0</v>
      </c>
      <c r="J6" s="453"/>
      <c r="L6" s="456"/>
    </row>
    <row r="7" spans="1:12" ht="15.75">
      <c r="A7" s="310">
        <v>2</v>
      </c>
      <c r="B7" s="336" t="s">
        <v>196</v>
      </c>
      <c r="C7" s="513">
        <v>0</v>
      </c>
      <c r="D7" s="513">
        <v>0</v>
      </c>
      <c r="E7" s="514">
        <v>0</v>
      </c>
      <c r="F7" s="513">
        <v>0</v>
      </c>
      <c r="G7" s="513">
        <v>0</v>
      </c>
      <c r="H7" s="515">
        <v>0</v>
      </c>
      <c r="J7" s="453"/>
      <c r="L7" s="456"/>
    </row>
    <row r="8" spans="1:12" ht="15.75">
      <c r="A8" s="310">
        <v>3</v>
      </c>
      <c r="B8" s="336" t="s">
        <v>206</v>
      </c>
      <c r="C8" s="513">
        <v>4479282262.0910397</v>
      </c>
      <c r="D8" s="513">
        <v>5994358277.3283577</v>
      </c>
      <c r="E8" s="514">
        <v>10473640539.419397</v>
      </c>
      <c r="F8" s="513">
        <v>3733454723.1450291</v>
      </c>
      <c r="G8" s="513">
        <v>5263138988.5718727</v>
      </c>
      <c r="H8" s="515">
        <v>8996593711.7169018</v>
      </c>
      <c r="J8" s="453"/>
      <c r="L8" s="456"/>
    </row>
    <row r="9" spans="1:12" ht="15.75">
      <c r="A9" s="310">
        <v>3.1</v>
      </c>
      <c r="B9" s="337" t="s">
        <v>197</v>
      </c>
      <c r="C9" s="513">
        <v>3994808137.7497401</v>
      </c>
      <c r="D9" s="513">
        <v>5831069834.2036505</v>
      </c>
      <c r="E9" s="514">
        <v>9825877971.9533901</v>
      </c>
      <c r="F9" s="513">
        <v>3263333095.1951289</v>
      </c>
      <c r="G9" s="513">
        <v>4946047327.0893335</v>
      </c>
      <c r="H9" s="515">
        <v>8209380422.284462</v>
      </c>
      <c r="J9" s="453"/>
      <c r="L9" s="456"/>
    </row>
    <row r="10" spans="1:12" ht="15.75">
      <c r="A10" s="310">
        <v>3.2</v>
      </c>
      <c r="B10" s="337" t="s">
        <v>193</v>
      </c>
      <c r="C10" s="513">
        <v>484474124.34130001</v>
      </c>
      <c r="D10" s="513">
        <v>163288443.12470701</v>
      </c>
      <c r="E10" s="514">
        <v>647762567.46600699</v>
      </c>
      <c r="F10" s="513">
        <v>470121627.94989997</v>
      </c>
      <c r="G10" s="513">
        <v>317091661.48253942</v>
      </c>
      <c r="H10" s="515">
        <v>787213289.43243933</v>
      </c>
      <c r="J10" s="453"/>
      <c r="L10" s="456"/>
    </row>
    <row r="11" spans="1:12" ht="15.75">
      <c r="A11" s="310">
        <v>4</v>
      </c>
      <c r="B11" s="338" t="s">
        <v>195</v>
      </c>
      <c r="C11" s="513">
        <v>0</v>
      </c>
      <c r="D11" s="513">
        <v>0</v>
      </c>
      <c r="E11" s="514">
        <v>0</v>
      </c>
      <c r="F11" s="513">
        <v>921243200</v>
      </c>
      <c r="G11" s="513">
        <v>0</v>
      </c>
      <c r="H11" s="515">
        <v>921243200</v>
      </c>
      <c r="J11" s="453"/>
      <c r="L11" s="456"/>
    </row>
    <row r="12" spans="1:12" ht="15.75">
      <c r="A12" s="310">
        <v>4.0999999999999996</v>
      </c>
      <c r="B12" s="337" t="s">
        <v>179</v>
      </c>
      <c r="C12" s="513">
        <v>0</v>
      </c>
      <c r="D12" s="513">
        <v>0</v>
      </c>
      <c r="E12" s="514">
        <v>0</v>
      </c>
      <c r="F12" s="513">
        <v>921243200</v>
      </c>
      <c r="G12" s="513">
        <v>0</v>
      </c>
      <c r="H12" s="515">
        <v>921243200</v>
      </c>
      <c r="J12" s="453"/>
      <c r="L12" s="456"/>
    </row>
    <row r="13" spans="1:12" ht="15.75">
      <c r="A13" s="310">
        <v>4.2</v>
      </c>
      <c r="B13" s="337" t="s">
        <v>180</v>
      </c>
      <c r="C13" s="513">
        <v>0</v>
      </c>
      <c r="D13" s="513">
        <v>0</v>
      </c>
      <c r="E13" s="514">
        <v>0</v>
      </c>
      <c r="F13" s="513">
        <v>0</v>
      </c>
      <c r="G13" s="513">
        <v>0</v>
      </c>
      <c r="H13" s="515">
        <v>0</v>
      </c>
      <c r="J13" s="453"/>
      <c r="L13" s="456"/>
    </row>
    <row r="14" spans="1:12" ht="15.75">
      <c r="A14" s="310">
        <v>5</v>
      </c>
      <c r="B14" s="338" t="s">
        <v>205</v>
      </c>
      <c r="C14" s="513">
        <v>24877942346.652298</v>
      </c>
      <c r="D14" s="513">
        <v>26745047629.901478</v>
      </c>
      <c r="E14" s="514">
        <v>51622989976.553772</v>
      </c>
      <c r="F14" s="513">
        <v>18160352325.1096</v>
      </c>
      <c r="G14" s="513">
        <v>24091178061.265057</v>
      </c>
      <c r="H14" s="515">
        <v>42251530386.374657</v>
      </c>
      <c r="J14" s="453"/>
      <c r="L14" s="456"/>
    </row>
    <row r="15" spans="1:12" ht="15.75">
      <c r="A15" s="310">
        <v>5.0999999999999996</v>
      </c>
      <c r="B15" s="339" t="s">
        <v>183</v>
      </c>
      <c r="C15" s="513">
        <v>432974315.42185801</v>
      </c>
      <c r="D15" s="513">
        <v>565967749.975968</v>
      </c>
      <c r="E15" s="514">
        <v>998942065.39782596</v>
      </c>
      <c r="F15" s="513">
        <v>379444646.46302527</v>
      </c>
      <c r="G15" s="513">
        <v>548792753.32591701</v>
      </c>
      <c r="H15" s="515">
        <v>928237399.78894234</v>
      </c>
      <c r="J15" s="453"/>
      <c r="L15" s="456"/>
    </row>
    <row r="16" spans="1:12" ht="15.75">
      <c r="A16" s="310">
        <v>5.2</v>
      </c>
      <c r="B16" s="339" t="s">
        <v>182</v>
      </c>
      <c r="C16" s="513">
        <v>283758914.80224001</v>
      </c>
      <c r="D16" s="513">
        <v>1512939.9521860001</v>
      </c>
      <c r="E16" s="514">
        <v>285271854.754426</v>
      </c>
      <c r="F16" s="513">
        <v>238399223.30860001</v>
      </c>
      <c r="G16" s="513">
        <v>2361465.6503889998</v>
      </c>
      <c r="H16" s="515">
        <v>240760688.95898899</v>
      </c>
      <c r="J16" s="453"/>
      <c r="L16" s="456"/>
    </row>
    <row r="17" spans="1:12" ht="15.75">
      <c r="A17" s="310">
        <v>5.3</v>
      </c>
      <c r="B17" s="339" t="s">
        <v>181</v>
      </c>
      <c r="C17" s="513">
        <v>17322532286.817921</v>
      </c>
      <c r="D17" s="513">
        <v>20575374369.512489</v>
      </c>
      <c r="E17" s="514">
        <v>37897906656.330414</v>
      </c>
      <c r="F17" s="513">
        <v>12465779044.584921</v>
      </c>
      <c r="G17" s="513">
        <v>20396440887.335682</v>
      </c>
      <c r="H17" s="515">
        <v>32862219931.920601</v>
      </c>
      <c r="J17" s="453"/>
      <c r="L17" s="456"/>
    </row>
    <row r="18" spans="1:12" ht="15.75">
      <c r="A18" s="310" t="s">
        <v>15</v>
      </c>
      <c r="B18" s="340" t="s">
        <v>36</v>
      </c>
      <c r="C18" s="513">
        <v>10164704989.3169</v>
      </c>
      <c r="D18" s="513">
        <v>6929169572.8005896</v>
      </c>
      <c r="E18" s="514">
        <v>17093874562.117489</v>
      </c>
      <c r="F18" s="513">
        <v>7396966616.6034679</v>
      </c>
      <c r="G18" s="513">
        <v>8915573237.4839058</v>
      </c>
      <c r="H18" s="515">
        <v>16312539854.087374</v>
      </c>
      <c r="J18" s="453"/>
      <c r="L18" s="456"/>
    </row>
    <row r="19" spans="1:12" ht="15.75">
      <c r="A19" s="310" t="s">
        <v>16</v>
      </c>
      <c r="B19" s="340" t="s">
        <v>37</v>
      </c>
      <c r="C19" s="513">
        <v>3011462745.4386601</v>
      </c>
      <c r="D19" s="513">
        <v>6031696719.4619999</v>
      </c>
      <c r="E19" s="514">
        <v>9043159464.9006596</v>
      </c>
      <c r="F19" s="513">
        <v>2569475511.4562435</v>
      </c>
      <c r="G19" s="513">
        <v>5722014866.4455976</v>
      </c>
      <c r="H19" s="515">
        <v>8291490377.9018412</v>
      </c>
      <c r="J19" s="453"/>
      <c r="L19" s="456"/>
    </row>
    <row r="20" spans="1:12" ht="15.75">
      <c r="A20" s="310" t="s">
        <v>17</v>
      </c>
      <c r="B20" s="340" t="s">
        <v>38</v>
      </c>
      <c r="C20" s="513">
        <v>0</v>
      </c>
      <c r="D20" s="513">
        <v>0</v>
      </c>
      <c r="E20" s="514">
        <v>0</v>
      </c>
      <c r="F20" s="513">
        <v>0</v>
      </c>
      <c r="G20" s="513">
        <v>0</v>
      </c>
      <c r="H20" s="515">
        <v>0</v>
      </c>
      <c r="J20" s="453"/>
      <c r="L20" s="456"/>
    </row>
    <row r="21" spans="1:12" ht="15.75">
      <c r="A21" s="310" t="s">
        <v>18</v>
      </c>
      <c r="B21" s="340" t="s">
        <v>39</v>
      </c>
      <c r="C21" s="513">
        <v>2485554311.38131</v>
      </c>
      <c r="D21" s="513">
        <v>5491332767.1758404</v>
      </c>
      <c r="E21" s="514">
        <v>7976887078.5571499</v>
      </c>
      <c r="F21" s="513">
        <v>1937495812.2669549</v>
      </c>
      <c r="G21" s="513">
        <v>5288571852.8071756</v>
      </c>
      <c r="H21" s="515">
        <v>7226067665.074131</v>
      </c>
      <c r="J21" s="453"/>
      <c r="L21" s="456"/>
    </row>
    <row r="22" spans="1:12" ht="15.75">
      <c r="A22" s="310" t="s">
        <v>19</v>
      </c>
      <c r="B22" s="340" t="s">
        <v>40</v>
      </c>
      <c r="C22" s="513">
        <v>1660810240.6810501</v>
      </c>
      <c r="D22" s="513">
        <v>2123175310.07406</v>
      </c>
      <c r="E22" s="514">
        <v>3783985550.7551098</v>
      </c>
      <c r="F22" s="513">
        <v>561841104.258255</v>
      </c>
      <c r="G22" s="513">
        <v>470280930.59900099</v>
      </c>
      <c r="H22" s="515">
        <v>1032122034.8572559</v>
      </c>
      <c r="J22" s="453"/>
      <c r="L22" s="456"/>
    </row>
    <row r="23" spans="1:12" ht="15.75">
      <c r="A23" s="310">
        <v>5.4</v>
      </c>
      <c r="B23" s="339" t="s">
        <v>184</v>
      </c>
      <c r="C23" s="513">
        <v>4865118545.2628002</v>
      </c>
      <c r="D23" s="513">
        <v>4358706351.1458597</v>
      </c>
      <c r="E23" s="514">
        <v>9223824896.4086609</v>
      </c>
      <c r="F23" s="513">
        <v>3716152063.999886</v>
      </c>
      <c r="G23" s="513">
        <v>2271006246.180748</v>
      </c>
      <c r="H23" s="515">
        <v>5987158310.1806335</v>
      </c>
      <c r="J23" s="453"/>
      <c r="L23" s="456"/>
    </row>
    <row r="24" spans="1:12" ht="15.75">
      <c r="A24" s="310">
        <v>5.5</v>
      </c>
      <c r="B24" s="339" t="s">
        <v>185</v>
      </c>
      <c r="C24" s="513">
        <v>121351040.380575</v>
      </c>
      <c r="D24" s="513">
        <v>78103402.221006006</v>
      </c>
      <c r="E24" s="514">
        <v>199454442.60158101</v>
      </c>
      <c r="F24" s="513">
        <v>1988730.021799</v>
      </c>
      <c r="G24" s="513">
        <v>52990741.327344</v>
      </c>
      <c r="H24" s="515">
        <v>54979471.349142998</v>
      </c>
      <c r="J24" s="453"/>
      <c r="L24" s="456"/>
    </row>
    <row r="25" spans="1:12" ht="15.75">
      <c r="A25" s="310">
        <v>5.6</v>
      </c>
      <c r="B25" s="339" t="s">
        <v>186</v>
      </c>
      <c r="C25" s="513">
        <v>18529481.387026001</v>
      </c>
      <c r="D25" s="513">
        <v>10670062.104</v>
      </c>
      <c r="E25" s="514">
        <v>29199543.491025999</v>
      </c>
      <c r="F25" s="513">
        <v>10031746.948101999</v>
      </c>
      <c r="G25" s="513">
        <v>786345.64065099997</v>
      </c>
      <c r="H25" s="515">
        <v>10818092.588753</v>
      </c>
      <c r="J25" s="453"/>
      <c r="L25" s="456"/>
    </row>
    <row r="26" spans="1:12" ht="15.75">
      <c r="A26" s="310">
        <v>5.7</v>
      </c>
      <c r="B26" s="339" t="s">
        <v>40</v>
      </c>
      <c r="C26" s="513">
        <v>1833677762.57988</v>
      </c>
      <c r="D26" s="513">
        <v>1154712754.98997</v>
      </c>
      <c r="E26" s="514">
        <v>2988390517.56985</v>
      </c>
      <c r="F26" s="513">
        <v>1348556869.783267</v>
      </c>
      <c r="G26" s="513">
        <v>818799621.80432606</v>
      </c>
      <c r="H26" s="515">
        <v>2167356491.5875931</v>
      </c>
      <c r="J26" s="453"/>
      <c r="L26" s="456"/>
    </row>
    <row r="27" spans="1:12" ht="15.75">
      <c r="A27" s="310">
        <v>6</v>
      </c>
      <c r="B27" s="341" t="s">
        <v>658</v>
      </c>
      <c r="C27" s="513">
        <v>362577129.66000003</v>
      </c>
      <c r="D27" s="513">
        <v>395383588.81127399</v>
      </c>
      <c r="E27" s="514">
        <v>757960718.47127402</v>
      </c>
      <c r="F27" s="513">
        <v>502257276.08999997</v>
      </c>
      <c r="G27" s="513">
        <v>679527795.63741398</v>
      </c>
      <c r="H27" s="515">
        <v>1181785071.7274139</v>
      </c>
      <c r="J27" s="453"/>
      <c r="L27" s="456"/>
    </row>
    <row r="28" spans="1:12" ht="15.75">
      <c r="A28" s="310">
        <v>7</v>
      </c>
      <c r="B28" s="341" t="s">
        <v>659</v>
      </c>
      <c r="C28" s="513">
        <v>1281022602.6900001</v>
      </c>
      <c r="D28" s="513">
        <v>1081038445.0568099</v>
      </c>
      <c r="E28" s="514">
        <v>2362061047.74681</v>
      </c>
      <c r="F28" s="513">
        <v>1003848732.78</v>
      </c>
      <c r="G28" s="513">
        <v>974713787.60520995</v>
      </c>
      <c r="H28" s="515">
        <v>1978562520.38521</v>
      </c>
      <c r="J28" s="453"/>
      <c r="L28" s="456"/>
    </row>
    <row r="29" spans="1:12" ht="15.75">
      <c r="A29" s="310">
        <v>8</v>
      </c>
      <c r="B29" s="341" t="s">
        <v>194</v>
      </c>
      <c r="C29" s="513">
        <v>57630043.5</v>
      </c>
      <c r="D29" s="513">
        <v>104111517.54007401</v>
      </c>
      <c r="E29" s="514">
        <v>161741561.04007399</v>
      </c>
      <c r="F29" s="513">
        <v>91039077.650000006</v>
      </c>
      <c r="G29" s="513">
        <v>101986186.61067748</v>
      </c>
      <c r="H29" s="515">
        <v>193025264.26067749</v>
      </c>
      <c r="J29" s="453"/>
      <c r="L29" s="456"/>
    </row>
    <row r="30" spans="1:12" ht="15.75">
      <c r="A30" s="310">
        <v>9</v>
      </c>
      <c r="B30" s="342" t="s">
        <v>211</v>
      </c>
      <c r="C30" s="513">
        <v>2700786242.3917003</v>
      </c>
      <c r="D30" s="513">
        <v>9174757752.9000702</v>
      </c>
      <c r="E30" s="514">
        <v>11875543995.291771</v>
      </c>
      <c r="F30" s="513">
        <v>2208019613.619</v>
      </c>
      <c r="G30" s="513">
        <v>7091720143.8281116</v>
      </c>
      <c r="H30" s="515">
        <v>9299739757.4471111</v>
      </c>
      <c r="J30" s="453"/>
      <c r="L30" s="456"/>
    </row>
    <row r="31" spans="1:12" ht="15.75">
      <c r="A31" s="310">
        <v>9.1</v>
      </c>
      <c r="B31" s="343" t="s">
        <v>201</v>
      </c>
      <c r="C31" s="513">
        <v>2362417673.9439001</v>
      </c>
      <c r="D31" s="513">
        <v>3587798856.83884</v>
      </c>
      <c r="E31" s="514">
        <v>5950216530.7827396</v>
      </c>
      <c r="F31" s="513">
        <v>1445308713.9458001</v>
      </c>
      <c r="G31" s="513">
        <v>3159056193.3650599</v>
      </c>
      <c r="H31" s="515">
        <v>4604364907.3108597</v>
      </c>
      <c r="J31" s="453"/>
      <c r="L31" s="456"/>
    </row>
    <row r="32" spans="1:12" ht="15.75">
      <c r="A32" s="310">
        <v>9.1999999999999993</v>
      </c>
      <c r="B32" s="343" t="s">
        <v>202</v>
      </c>
      <c r="C32" s="513">
        <v>338368568.44779998</v>
      </c>
      <c r="D32" s="513">
        <v>5567104776.0612297</v>
      </c>
      <c r="E32" s="514">
        <v>5905473344.5090294</v>
      </c>
      <c r="F32" s="513">
        <v>660887899.67320001</v>
      </c>
      <c r="G32" s="513">
        <v>3913793890.4630513</v>
      </c>
      <c r="H32" s="515">
        <v>4574681790.1362514</v>
      </c>
      <c r="J32" s="453"/>
      <c r="L32" s="456"/>
    </row>
    <row r="33" spans="1:12" ht="15.75">
      <c r="A33" s="310">
        <v>9.3000000000000007</v>
      </c>
      <c r="B33" s="343" t="s">
        <v>198</v>
      </c>
      <c r="C33" s="513">
        <v>0</v>
      </c>
      <c r="D33" s="513">
        <v>19854120</v>
      </c>
      <c r="E33" s="514">
        <v>19854120</v>
      </c>
      <c r="F33" s="513">
        <v>101823000</v>
      </c>
      <c r="G33" s="513">
        <v>18870060</v>
      </c>
      <c r="H33" s="515">
        <v>120693060</v>
      </c>
      <c r="J33" s="453"/>
      <c r="L33" s="456"/>
    </row>
    <row r="34" spans="1:12" ht="15.75">
      <c r="A34" s="310">
        <v>9.4</v>
      </c>
      <c r="B34" s="343" t="s">
        <v>199</v>
      </c>
      <c r="C34" s="513">
        <v>0</v>
      </c>
      <c r="D34" s="513">
        <v>0</v>
      </c>
      <c r="E34" s="514">
        <v>0</v>
      </c>
      <c r="F34" s="513">
        <v>0</v>
      </c>
      <c r="G34" s="513">
        <v>0</v>
      </c>
      <c r="H34" s="515">
        <v>0</v>
      </c>
      <c r="J34" s="453"/>
      <c r="L34" s="456"/>
    </row>
    <row r="35" spans="1:12" ht="15.75">
      <c r="A35" s="310">
        <v>9.5</v>
      </c>
      <c r="B35" s="343" t="s">
        <v>200</v>
      </c>
      <c r="C35" s="513">
        <v>0</v>
      </c>
      <c r="D35" s="513">
        <v>0</v>
      </c>
      <c r="E35" s="514">
        <v>0</v>
      </c>
      <c r="F35" s="513">
        <v>0</v>
      </c>
      <c r="G35" s="513">
        <v>0</v>
      </c>
      <c r="H35" s="515">
        <v>0</v>
      </c>
      <c r="J35" s="453"/>
      <c r="L35" s="456"/>
    </row>
    <row r="36" spans="1:12" ht="15.75">
      <c r="A36" s="310">
        <v>9.6</v>
      </c>
      <c r="B36" s="343" t="s">
        <v>203</v>
      </c>
      <c r="C36" s="513">
        <v>0</v>
      </c>
      <c r="D36" s="513">
        <v>0</v>
      </c>
      <c r="E36" s="514">
        <v>0</v>
      </c>
      <c r="F36" s="513">
        <v>0</v>
      </c>
      <c r="G36" s="513">
        <v>0</v>
      </c>
      <c r="H36" s="515">
        <v>0</v>
      </c>
      <c r="J36" s="453"/>
      <c r="L36" s="456"/>
    </row>
    <row r="37" spans="1:12" ht="15.75">
      <c r="A37" s="310">
        <v>9.6999999999999993</v>
      </c>
      <c r="B37" s="343" t="s">
        <v>204</v>
      </c>
      <c r="C37" s="513">
        <v>0</v>
      </c>
      <c r="D37" s="513">
        <v>0</v>
      </c>
      <c r="E37" s="514">
        <v>0</v>
      </c>
      <c r="F37" s="513">
        <v>0</v>
      </c>
      <c r="G37" s="513">
        <v>0</v>
      </c>
      <c r="H37" s="515">
        <v>0</v>
      </c>
      <c r="J37" s="453"/>
      <c r="L37" s="456"/>
    </row>
    <row r="38" spans="1:12" ht="15.75">
      <c r="A38" s="310">
        <v>10</v>
      </c>
      <c r="B38" s="338" t="s">
        <v>207</v>
      </c>
      <c r="C38" s="513">
        <v>422752952.65999997</v>
      </c>
      <c r="D38" s="513">
        <v>1139526602.8802392</v>
      </c>
      <c r="E38" s="514">
        <v>1562279555.5402393</v>
      </c>
      <c r="F38" s="513">
        <v>1203194793.7098022</v>
      </c>
      <c r="G38" s="513">
        <v>104839745.10915601</v>
      </c>
      <c r="H38" s="515">
        <v>1308034538.8189583</v>
      </c>
      <c r="J38" s="453"/>
      <c r="L38" s="456"/>
    </row>
    <row r="39" spans="1:12" ht="15.75">
      <c r="A39" s="310">
        <v>10.1</v>
      </c>
      <c r="B39" s="344" t="s">
        <v>208</v>
      </c>
      <c r="C39" s="513">
        <v>20486148.379999999</v>
      </c>
      <c r="D39" s="513">
        <v>598864.34343000001</v>
      </c>
      <c r="E39" s="514">
        <v>21085012.72343</v>
      </c>
      <c r="F39" s="513">
        <v>47894344.633499995</v>
      </c>
      <c r="G39" s="513">
        <v>1727094.7365000001</v>
      </c>
      <c r="H39" s="515">
        <v>49621439.369999997</v>
      </c>
      <c r="J39" s="453"/>
      <c r="L39" s="456"/>
    </row>
    <row r="40" spans="1:12" ht="15.75">
      <c r="A40" s="310">
        <v>10.199999999999999</v>
      </c>
      <c r="B40" s="344" t="s">
        <v>209</v>
      </c>
      <c r="C40" s="513">
        <v>60440666.329999998</v>
      </c>
      <c r="D40" s="513">
        <v>99135544.268986598</v>
      </c>
      <c r="E40" s="514">
        <v>159576210.5989866</v>
      </c>
      <c r="F40" s="513">
        <v>106830825.15000001</v>
      </c>
      <c r="G40" s="513">
        <v>3493111.9956</v>
      </c>
      <c r="H40" s="515">
        <v>110323937.14560001</v>
      </c>
      <c r="J40" s="453"/>
      <c r="L40" s="456"/>
    </row>
    <row r="41" spans="1:12" ht="15.75">
      <c r="A41" s="310">
        <v>10.3</v>
      </c>
      <c r="B41" s="344" t="s">
        <v>212</v>
      </c>
      <c r="C41" s="513">
        <v>103561997.05</v>
      </c>
      <c r="D41" s="513">
        <v>40493614.851853997</v>
      </c>
      <c r="E41" s="514">
        <v>144055611.90185398</v>
      </c>
      <c r="F41" s="513">
        <v>654353503.76630199</v>
      </c>
      <c r="G41" s="513">
        <v>43842446.718390003</v>
      </c>
      <c r="H41" s="515">
        <v>698195950.48469198</v>
      </c>
      <c r="J41" s="453"/>
      <c r="L41" s="456"/>
    </row>
    <row r="42" spans="1:12" ht="25.5">
      <c r="A42" s="310">
        <v>10.4</v>
      </c>
      <c r="B42" s="344" t="s">
        <v>213</v>
      </c>
      <c r="C42" s="513">
        <v>108636045.17</v>
      </c>
      <c r="D42" s="513">
        <v>141121151.64625499</v>
      </c>
      <c r="E42" s="514">
        <v>249757196.81625497</v>
      </c>
      <c r="F42" s="513">
        <v>394116120.15999997</v>
      </c>
      <c r="G42" s="513">
        <v>55777091.658666</v>
      </c>
      <c r="H42" s="515">
        <v>449893211.81866598</v>
      </c>
      <c r="J42" s="453"/>
      <c r="L42" s="456"/>
    </row>
    <row r="43" spans="1:12" ht="16.5" thickBot="1">
      <c r="A43" s="310">
        <v>11</v>
      </c>
      <c r="B43" s="105" t="s">
        <v>210</v>
      </c>
      <c r="C43" s="513">
        <v>3575104.4499999997</v>
      </c>
      <c r="D43" s="513">
        <v>35609480.40872439</v>
      </c>
      <c r="E43" s="514">
        <v>39184584.858724393</v>
      </c>
      <c r="F43" s="513">
        <v>1873815.8399999999</v>
      </c>
      <c r="G43" s="513">
        <v>25927755.002325002</v>
      </c>
      <c r="H43" s="515">
        <v>27801570.842325002</v>
      </c>
      <c r="J43" s="453"/>
      <c r="L43" s="456"/>
    </row>
    <row r="44" spans="1:12" ht="15.75">
      <c r="C44" s="455"/>
      <c r="D44" s="455"/>
      <c r="E44" s="455"/>
      <c r="F44" s="345"/>
      <c r="G44" s="345"/>
      <c r="H44" s="345"/>
    </row>
    <row r="45" spans="1:12" ht="15.75">
      <c r="C45" s="455"/>
      <c r="D45" s="455"/>
      <c r="E45" s="455"/>
      <c r="F45" s="345"/>
      <c r="G45" s="345"/>
      <c r="H45" s="345"/>
    </row>
    <row r="46" spans="1:12" ht="15.75">
      <c r="C46" s="455"/>
      <c r="D46" s="455"/>
      <c r="E46" s="455"/>
      <c r="F46" s="345"/>
      <c r="G46" s="345"/>
      <c r="H46" s="345"/>
    </row>
    <row r="47" spans="1:12" ht="15.75">
      <c r="C47" s="455"/>
      <c r="D47" s="455"/>
      <c r="E47" s="455"/>
      <c r="F47" s="345"/>
      <c r="G47" s="345"/>
      <c r="H47" s="345"/>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85" zoomScaleNormal="85" workbookViewId="0">
      <pane xSplit="1" ySplit="4" topLeftCell="B5" activePane="bottomRight" state="frozen"/>
      <selection activeCell="C8" sqref="C8"/>
      <selection pane="topRight" activeCell="C8" sqref="C8"/>
      <selection pane="bottomLeft" activeCell="C8" sqref="C8"/>
      <selection pane="bottomRight" activeCell="C5" sqref="C5"/>
    </sheetView>
  </sheetViews>
  <sheetFormatPr defaultColWidth="9.140625" defaultRowHeight="12.75"/>
  <cols>
    <col min="1" max="1" width="9.5703125" style="4" bestFit="1" customWidth="1"/>
    <col min="2" max="2" width="93.5703125" style="4" customWidth="1"/>
    <col min="3" max="4" width="12.140625" style="4" bestFit="1" customWidth="1"/>
    <col min="5" max="7" width="12.140625" style="13" bestFit="1" customWidth="1"/>
    <col min="8" max="11" width="9.85546875" style="13" customWidth="1"/>
    <col min="12" max="16384" width="9.140625" style="13"/>
  </cols>
  <sheetData>
    <row r="1" spans="1:7">
      <c r="A1" s="2" t="s">
        <v>30</v>
      </c>
      <c r="B1" s="3" t="str">
        <f>'Info '!C2</f>
        <v>JSC TBC Bank</v>
      </c>
      <c r="C1" s="3"/>
    </row>
    <row r="2" spans="1:7">
      <c r="A2" s="2" t="s">
        <v>31</v>
      </c>
      <c r="B2" s="255">
        <f>'1. key ratios '!B2</f>
        <v>45473</v>
      </c>
      <c r="C2" s="3"/>
    </row>
    <row r="3" spans="1:7">
      <c r="A3" s="2"/>
      <c r="B3" s="3"/>
      <c r="C3" s="3"/>
    </row>
    <row r="4" spans="1:7" ht="15" customHeight="1" thickBot="1">
      <c r="A4" s="4" t="s">
        <v>96</v>
      </c>
      <c r="B4" s="70" t="s">
        <v>187</v>
      </c>
      <c r="C4" s="16" t="s">
        <v>35</v>
      </c>
    </row>
    <row r="5" spans="1:7" ht="15" customHeight="1">
      <c r="A5" s="124" t="s">
        <v>6</v>
      </c>
      <c r="B5" s="125"/>
      <c r="C5" s="253" t="s">
        <v>745</v>
      </c>
      <c r="D5" s="253" t="s">
        <v>746</v>
      </c>
      <c r="E5" s="253" t="s">
        <v>747</v>
      </c>
      <c r="F5" s="253" t="s">
        <v>748</v>
      </c>
      <c r="G5" s="254" t="s">
        <v>749</v>
      </c>
    </row>
    <row r="6" spans="1:7" ht="15" customHeight="1">
      <c r="A6" s="17">
        <v>1</v>
      </c>
      <c r="B6" s="200" t="s">
        <v>191</v>
      </c>
      <c r="C6" s="516">
        <v>22459700216.393131</v>
      </c>
      <c r="D6" s="517">
        <v>21334426989.053387</v>
      </c>
      <c r="E6" s="518">
        <v>21018445429.855476</v>
      </c>
      <c r="F6" s="516">
        <v>19953719756.055115</v>
      </c>
      <c r="G6" s="519">
        <v>18796064318.403576</v>
      </c>
    </row>
    <row r="7" spans="1:7" ht="15" customHeight="1">
      <c r="A7" s="17">
        <v>1.1000000000000001</v>
      </c>
      <c r="B7" s="200" t="s">
        <v>357</v>
      </c>
      <c r="C7" s="520">
        <v>21054694089.129276</v>
      </c>
      <c r="D7" s="520">
        <v>19856548944.035702</v>
      </c>
      <c r="E7" s="520">
        <v>19668732432.657875</v>
      </c>
      <c r="F7" s="520">
        <v>18634295055.909477</v>
      </c>
      <c r="G7" s="520">
        <v>17561009604.112816</v>
      </c>
    </row>
    <row r="8" spans="1:7">
      <c r="A8" s="17" t="s">
        <v>14</v>
      </c>
      <c r="B8" s="200" t="s">
        <v>95</v>
      </c>
      <c r="C8" s="520">
        <v>26760087.388</v>
      </c>
      <c r="D8" s="520">
        <v>26556743.758000001</v>
      </c>
      <c r="E8" s="520">
        <v>26556743.758000001</v>
      </c>
      <c r="F8" s="520">
        <v>29108544.867899999</v>
      </c>
      <c r="G8" s="520">
        <v>29108544.867899999</v>
      </c>
    </row>
    <row r="9" spans="1:7" ht="15" customHeight="1">
      <c r="A9" s="17">
        <v>1.2</v>
      </c>
      <c r="B9" s="201" t="s">
        <v>94</v>
      </c>
      <c r="C9" s="520">
        <v>1275705571.2757773</v>
      </c>
      <c r="D9" s="520">
        <v>1380796763.8080451</v>
      </c>
      <c r="E9" s="520">
        <v>1289785255.50542</v>
      </c>
      <c r="F9" s="520">
        <v>1260916295.4050052</v>
      </c>
      <c r="G9" s="520">
        <v>1162602222.084528</v>
      </c>
    </row>
    <row r="10" spans="1:7" ht="15" customHeight="1">
      <c r="A10" s="17">
        <v>1.3</v>
      </c>
      <c r="B10" s="200" t="s">
        <v>28</v>
      </c>
      <c r="C10" s="520">
        <v>129300555.98807764</v>
      </c>
      <c r="D10" s="520">
        <v>97081281.209641725</v>
      </c>
      <c r="E10" s="520">
        <v>59927741.692181557</v>
      </c>
      <c r="F10" s="520">
        <v>58508404.740630999</v>
      </c>
      <c r="G10" s="520">
        <v>72452492.206234038</v>
      </c>
    </row>
    <row r="11" spans="1:7" ht="15" customHeight="1">
      <c r="A11" s="17">
        <v>2</v>
      </c>
      <c r="B11" s="200" t="s">
        <v>188</v>
      </c>
      <c r="C11" s="520">
        <v>83579561.848950371</v>
      </c>
      <c r="D11" s="520">
        <v>24566090.723965138</v>
      </c>
      <c r="E11" s="520">
        <v>69879418.298762724</v>
      </c>
      <c r="F11" s="520">
        <v>77956617.507061094</v>
      </c>
      <c r="G11" s="520">
        <v>20084941.503317785</v>
      </c>
    </row>
    <row r="12" spans="1:7" ht="15" customHeight="1">
      <c r="A12" s="17">
        <v>3</v>
      </c>
      <c r="B12" s="200" t="s">
        <v>189</v>
      </c>
      <c r="C12" s="520">
        <v>3248364960.2509365</v>
      </c>
      <c r="D12" s="520">
        <v>3248364960.2509365</v>
      </c>
      <c r="E12" s="520">
        <v>3248364960.2509365</v>
      </c>
      <c r="F12" s="520">
        <v>2636658633.7196875</v>
      </c>
      <c r="G12" s="520">
        <v>2636658633.7196875</v>
      </c>
    </row>
    <row r="13" spans="1:7" ht="15" customHeight="1" thickBot="1">
      <c r="A13" s="19">
        <v>4</v>
      </c>
      <c r="B13" s="20" t="s">
        <v>190</v>
      </c>
      <c r="C13" s="521">
        <v>25791644738.493019</v>
      </c>
      <c r="D13" s="522">
        <v>24607358040.02829</v>
      </c>
      <c r="E13" s="523">
        <v>24336689808.405174</v>
      </c>
      <c r="F13" s="521">
        <v>22668335007.281864</v>
      </c>
      <c r="G13" s="524">
        <v>21452807893.626583</v>
      </c>
    </row>
    <row r="14" spans="1:7">
      <c r="B14" s="23"/>
    </row>
    <row r="15" spans="1:7" ht="25.5">
      <c r="B15" s="23" t="s">
        <v>358</v>
      </c>
    </row>
    <row r="16" spans="1:7">
      <c r="B16" s="23"/>
    </row>
    <row r="17" s="13" customFormat="1" ht="11.25"/>
    <row r="18" s="13" customFormat="1" ht="11.25"/>
    <row r="19" s="13" customFormat="1" ht="11.25"/>
    <row r="20" s="13" customFormat="1" ht="11.25"/>
    <row r="21" s="13" customFormat="1" ht="11.25"/>
    <row r="22" s="13" customFormat="1" ht="11.25"/>
    <row r="23" s="13" customFormat="1" ht="11.25"/>
    <row r="24" s="13" customFormat="1" ht="11.25"/>
    <row r="25" s="13" customFormat="1" ht="11.25"/>
    <row r="26" s="13" customFormat="1" ht="11.25"/>
    <row r="27" s="13" customFormat="1" ht="11.25"/>
    <row r="28" s="13" customFormat="1" ht="11.25"/>
    <row r="29" s="13"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5"/>
  <sheetViews>
    <sheetView zoomScale="85" zoomScaleNormal="85" workbookViewId="0">
      <pane xSplit="1" ySplit="4" topLeftCell="B5" activePane="bottomRight" state="frozen"/>
      <selection activeCell="B23" sqref="B23"/>
      <selection pane="topRight" activeCell="B23" sqref="B23"/>
      <selection pane="bottomLeft" activeCell="B23" sqref="B23"/>
      <selection pane="bottomRight" activeCell="B34" sqref="B34"/>
    </sheetView>
  </sheetViews>
  <sheetFormatPr defaultColWidth="9.140625" defaultRowHeight="14.25"/>
  <cols>
    <col min="1" max="1" width="9.5703125" style="4" bestFit="1" customWidth="1"/>
    <col min="2" max="2" width="65.5703125" style="4" customWidth="1"/>
    <col min="3" max="3" width="40.140625" style="4" bestFit="1" customWidth="1"/>
    <col min="4" max="16384" width="9.140625" style="5"/>
  </cols>
  <sheetData>
    <row r="1" spans="1:8">
      <c r="A1" s="2" t="s">
        <v>30</v>
      </c>
      <c r="B1" s="3" t="str">
        <f>'Info '!C2</f>
        <v>JSC TBC Bank</v>
      </c>
    </row>
    <row r="2" spans="1:8">
      <c r="A2" s="2" t="s">
        <v>31</v>
      </c>
      <c r="B2" s="255">
        <f>'1. key ratios '!B2</f>
        <v>45473</v>
      </c>
    </row>
    <row r="4" spans="1:8" ht="27.95" customHeight="1" thickBot="1">
      <c r="A4" s="24" t="s">
        <v>41</v>
      </c>
      <c r="B4" s="25" t="s">
        <v>163</v>
      </c>
      <c r="C4" s="26"/>
    </row>
    <row r="5" spans="1:8">
      <c r="A5" s="27"/>
      <c r="B5" s="248" t="s">
        <v>42</v>
      </c>
      <c r="C5" s="249" t="s">
        <v>371</v>
      </c>
    </row>
    <row r="6" spans="1:8">
      <c r="A6" s="28">
        <v>1</v>
      </c>
      <c r="B6" s="437" t="s">
        <v>712</v>
      </c>
      <c r="C6" s="438" t="s">
        <v>713</v>
      </c>
    </row>
    <row r="7" spans="1:8">
      <c r="A7" s="28">
        <v>2</v>
      </c>
      <c r="B7" s="437" t="s">
        <v>714</v>
      </c>
      <c r="C7" s="438" t="s">
        <v>715</v>
      </c>
    </row>
    <row r="8" spans="1:8">
      <c r="A8" s="28">
        <v>3</v>
      </c>
      <c r="B8" s="437" t="s">
        <v>716</v>
      </c>
      <c r="C8" s="438" t="s">
        <v>715</v>
      </c>
    </row>
    <row r="9" spans="1:8">
      <c r="A9" s="28">
        <v>4</v>
      </c>
      <c r="B9" s="437" t="s">
        <v>717</v>
      </c>
      <c r="C9" s="438" t="s">
        <v>715</v>
      </c>
    </row>
    <row r="10" spans="1:8">
      <c r="A10" s="28">
        <v>5</v>
      </c>
      <c r="B10" s="437" t="s">
        <v>718</v>
      </c>
      <c r="C10" s="438" t="s">
        <v>715</v>
      </c>
    </row>
    <row r="11" spans="1:8">
      <c r="A11" s="28">
        <v>6</v>
      </c>
      <c r="B11" s="437" t="s">
        <v>719</v>
      </c>
      <c r="C11" s="438" t="s">
        <v>715</v>
      </c>
    </row>
    <row r="12" spans="1:8">
      <c r="A12" s="28">
        <v>7</v>
      </c>
      <c r="B12" s="437" t="s">
        <v>720</v>
      </c>
      <c r="C12" s="438" t="s">
        <v>715</v>
      </c>
      <c r="H12" s="31"/>
    </row>
    <row r="13" spans="1:8">
      <c r="A13" s="28">
        <v>8</v>
      </c>
      <c r="B13" s="437" t="s">
        <v>743</v>
      </c>
      <c r="C13" s="438" t="s">
        <v>715</v>
      </c>
    </row>
    <row r="14" spans="1:8">
      <c r="A14" s="28"/>
      <c r="B14" s="29"/>
      <c r="C14" s="30"/>
    </row>
    <row r="15" spans="1:8">
      <c r="A15" s="28"/>
      <c r="B15" s="29"/>
      <c r="C15" s="30"/>
    </row>
    <row r="16" spans="1:8">
      <c r="A16" s="28"/>
      <c r="B16" s="250"/>
      <c r="C16" s="251"/>
    </row>
    <row r="17" spans="1:3">
      <c r="A17" s="28"/>
      <c r="B17" s="111" t="s">
        <v>43</v>
      </c>
      <c r="C17" s="252" t="s">
        <v>372</v>
      </c>
    </row>
    <row r="18" spans="1:3">
      <c r="A18" s="28">
        <v>1</v>
      </c>
      <c r="B18" s="437" t="s">
        <v>721</v>
      </c>
      <c r="C18" s="439" t="s">
        <v>722</v>
      </c>
    </row>
    <row r="19" spans="1:3">
      <c r="A19" s="28">
        <v>2</v>
      </c>
      <c r="B19" s="437" t="s">
        <v>723</v>
      </c>
      <c r="C19" s="439" t="s">
        <v>724</v>
      </c>
    </row>
    <row r="20" spans="1:3">
      <c r="A20" s="28">
        <v>3</v>
      </c>
      <c r="B20" s="437" t="s">
        <v>725</v>
      </c>
      <c r="C20" s="439" t="s">
        <v>726</v>
      </c>
    </row>
    <row r="21" spans="1:3">
      <c r="A21" s="28">
        <v>4</v>
      </c>
      <c r="B21" s="437" t="s">
        <v>727</v>
      </c>
      <c r="C21" s="439" t="s">
        <v>728</v>
      </c>
    </row>
    <row r="22" spans="1:3">
      <c r="A22" s="28">
        <v>5</v>
      </c>
      <c r="B22" s="437" t="s">
        <v>729</v>
      </c>
      <c r="C22" s="439" t="s">
        <v>730</v>
      </c>
    </row>
    <row r="23" spans="1:3">
      <c r="A23" s="28"/>
      <c r="B23" s="29"/>
      <c r="C23" s="32"/>
    </row>
    <row r="24" spans="1:3">
      <c r="A24" s="28"/>
      <c r="B24" s="29"/>
      <c r="C24" s="32"/>
    </row>
    <row r="25" spans="1:3">
      <c r="A25" s="28"/>
      <c r="B25" s="29"/>
      <c r="C25" s="32"/>
    </row>
    <row r="26" spans="1:3">
      <c r="A26" s="28"/>
      <c r="B26" s="29"/>
      <c r="C26" s="33"/>
    </row>
    <row r="27" spans="1:3" ht="15.75" customHeight="1">
      <c r="A27" s="28"/>
      <c r="B27" s="29"/>
      <c r="C27" s="33"/>
    </row>
    <row r="28" spans="1:3" ht="15.75" customHeight="1">
      <c r="A28" s="28"/>
      <c r="B28" s="632" t="s">
        <v>44</v>
      </c>
      <c r="C28" s="633"/>
    </row>
    <row r="29" spans="1:3" ht="30" customHeight="1">
      <c r="A29" s="28">
        <v>1</v>
      </c>
      <c r="B29" s="437" t="s">
        <v>731</v>
      </c>
      <c r="C29" s="525">
        <v>0.99878075215747519</v>
      </c>
    </row>
    <row r="30" spans="1:3">
      <c r="A30" s="28"/>
      <c r="B30" s="29"/>
    </row>
    <row r="31" spans="1:3" ht="15.75" customHeight="1">
      <c r="A31" s="28"/>
      <c r="B31" s="632" t="s">
        <v>45</v>
      </c>
      <c r="C31" s="633"/>
    </row>
    <row r="32" spans="1:3" ht="29.25" customHeight="1">
      <c r="A32" s="28">
        <v>1</v>
      </c>
      <c r="B32" s="437" t="s">
        <v>732</v>
      </c>
      <c r="C32" s="525">
        <v>9.6616114401785941E-2</v>
      </c>
    </row>
    <row r="33" spans="1:3" ht="14.1" customHeight="1">
      <c r="A33" s="28">
        <v>2</v>
      </c>
      <c r="B33" s="440" t="s">
        <v>734</v>
      </c>
      <c r="C33" s="525">
        <v>6.5499075664573206E-2</v>
      </c>
    </row>
    <row r="34" spans="1:3" ht="15.75">
      <c r="A34" s="28">
        <v>3</v>
      </c>
      <c r="B34" s="440" t="s">
        <v>733</v>
      </c>
      <c r="C34" s="525">
        <v>5.9656315416271068E-2</v>
      </c>
    </row>
    <row r="35" spans="1:3">
      <c r="A35" s="5"/>
      <c r="B35" s="5"/>
      <c r="C35" s="5"/>
    </row>
  </sheetData>
  <mergeCells count="2">
    <mergeCell ref="B31:C31"/>
    <mergeCell ref="B28:C28"/>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3"/>
  <sheetViews>
    <sheetView zoomScale="70" zoomScaleNormal="70" workbookViewId="0">
      <pane xSplit="1" ySplit="5" topLeftCell="B6" activePane="bottomRight" state="frozen"/>
      <selection activeCell="B23" sqref="B23"/>
      <selection pane="topRight" activeCell="B23" sqref="B23"/>
      <selection pane="bottomLeft" activeCell="B23" sqref="B23"/>
      <selection pane="bottomRight" activeCell="C8" sqref="C8:E37"/>
    </sheetView>
  </sheetViews>
  <sheetFormatPr defaultColWidth="9.140625" defaultRowHeight="14.25"/>
  <cols>
    <col min="1" max="1" width="9.5703125" style="4" bestFit="1" customWidth="1"/>
    <col min="2" max="2" width="54.140625" style="4" customWidth="1"/>
    <col min="3" max="3" width="28" style="4" customWidth="1"/>
    <col min="4" max="4" width="22.42578125" style="4" customWidth="1"/>
    <col min="5" max="5" width="22.140625" style="4" customWidth="1"/>
    <col min="6" max="6" width="12" style="5" bestFit="1" customWidth="1"/>
    <col min="7" max="7" width="12.5703125" style="5" bestFit="1" customWidth="1"/>
    <col min="8" max="16384" width="9.140625" style="5"/>
  </cols>
  <sheetData>
    <row r="1" spans="1:11">
      <c r="A1" s="22" t="s">
        <v>30</v>
      </c>
      <c r="B1" s="3" t="str">
        <f>'Info '!C2</f>
        <v>JSC TBC Bank</v>
      </c>
    </row>
    <row r="2" spans="1:11" s="2" customFormat="1" ht="15.75" customHeight="1">
      <c r="A2" s="22" t="s">
        <v>31</v>
      </c>
      <c r="B2" s="255">
        <f>'1. key ratios '!B2</f>
        <v>45473</v>
      </c>
    </row>
    <row r="3" spans="1:11" s="2" customFormat="1" ht="15.75" customHeight="1">
      <c r="A3" s="22"/>
    </row>
    <row r="4" spans="1:11" s="2" customFormat="1" ht="15.75" customHeight="1" thickBot="1">
      <c r="A4" s="156" t="s">
        <v>99</v>
      </c>
      <c r="B4" s="638" t="s">
        <v>225</v>
      </c>
      <c r="C4" s="639"/>
      <c r="D4" s="639"/>
      <c r="E4" s="639"/>
    </row>
    <row r="5" spans="1:11" s="37" customFormat="1" ht="17.45" customHeight="1">
      <c r="A5" s="114"/>
      <c r="B5" s="115"/>
      <c r="C5" s="35" t="s">
        <v>0</v>
      </c>
      <c r="D5" s="35" t="s">
        <v>1</v>
      </c>
      <c r="E5" s="36" t="s">
        <v>2</v>
      </c>
    </row>
    <row r="6" spans="1:11" ht="14.45" customHeight="1">
      <c r="A6" s="81"/>
      <c r="B6" s="634" t="s">
        <v>232</v>
      </c>
      <c r="C6" s="634" t="s">
        <v>660</v>
      </c>
      <c r="D6" s="636" t="s">
        <v>98</v>
      </c>
      <c r="E6" s="637"/>
    </row>
    <row r="7" spans="1:11" ht="99.6" customHeight="1">
      <c r="A7" s="81"/>
      <c r="B7" s="635"/>
      <c r="C7" s="634"/>
      <c r="D7" s="186" t="s">
        <v>97</v>
      </c>
      <c r="E7" s="187" t="s">
        <v>233</v>
      </c>
    </row>
    <row r="8" spans="1:11" ht="21">
      <c r="A8" s="295">
        <v>1</v>
      </c>
      <c r="B8" s="296" t="s">
        <v>561</v>
      </c>
      <c r="C8" s="526">
        <v>4941315301.6599998</v>
      </c>
      <c r="D8" s="526">
        <v>0</v>
      </c>
      <c r="E8" s="526">
        <v>4941315301.6599998</v>
      </c>
      <c r="I8" s="458"/>
      <c r="J8" s="458"/>
      <c r="K8" s="458"/>
    </row>
    <row r="9" spans="1:11" ht="15">
      <c r="A9" s="295">
        <v>1.1000000000000001</v>
      </c>
      <c r="B9" s="297" t="s">
        <v>562</v>
      </c>
      <c r="C9" s="526">
        <v>1009337140.3</v>
      </c>
      <c r="D9" s="526">
        <v>0</v>
      </c>
      <c r="E9" s="526">
        <v>1009337140.3</v>
      </c>
      <c r="I9" s="458"/>
      <c r="J9" s="458"/>
      <c r="K9" s="458"/>
    </row>
    <row r="10" spans="1:11" ht="15">
      <c r="A10" s="295">
        <v>1.2</v>
      </c>
      <c r="B10" s="297" t="s">
        <v>563</v>
      </c>
      <c r="C10" s="526">
        <v>1824063573.5599999</v>
      </c>
      <c r="D10" s="526">
        <v>0</v>
      </c>
      <c r="E10" s="526">
        <v>1824063573.5599999</v>
      </c>
      <c r="I10" s="458"/>
      <c r="J10" s="458"/>
      <c r="K10" s="458"/>
    </row>
    <row r="11" spans="1:11" ht="15">
      <c r="A11" s="295">
        <v>1.3</v>
      </c>
      <c r="B11" s="297" t="s">
        <v>564</v>
      </c>
      <c r="C11" s="526">
        <v>2107914587.7999997</v>
      </c>
      <c r="D11" s="526">
        <v>0</v>
      </c>
      <c r="E11" s="526">
        <v>2107914587.7999997</v>
      </c>
      <c r="I11" s="458"/>
      <c r="J11" s="458"/>
      <c r="K11" s="458"/>
    </row>
    <row r="12" spans="1:11" ht="15">
      <c r="A12" s="295">
        <v>2</v>
      </c>
      <c r="B12" s="298" t="s">
        <v>565</v>
      </c>
      <c r="C12" s="526">
        <v>58256381.119999997</v>
      </c>
      <c r="D12" s="526">
        <v>0</v>
      </c>
      <c r="E12" s="526">
        <v>58256381.119999997</v>
      </c>
      <c r="I12" s="458"/>
      <c r="J12" s="458"/>
      <c r="K12" s="458"/>
    </row>
    <row r="13" spans="1:11" ht="15">
      <c r="A13" s="295">
        <v>2.1</v>
      </c>
      <c r="B13" s="299" t="s">
        <v>566</v>
      </c>
      <c r="C13" s="526">
        <v>58256381.119999997</v>
      </c>
      <c r="D13" s="526">
        <v>0</v>
      </c>
      <c r="E13" s="526">
        <v>58256381.119999997</v>
      </c>
      <c r="I13" s="458"/>
      <c r="J13" s="458"/>
      <c r="K13" s="458"/>
    </row>
    <row r="14" spans="1:11" ht="21">
      <c r="A14" s="295">
        <v>3</v>
      </c>
      <c r="B14" s="300" t="s">
        <v>567</v>
      </c>
      <c r="C14" s="526">
        <v>0</v>
      </c>
      <c r="D14" s="526">
        <v>0</v>
      </c>
      <c r="E14" s="526">
        <v>0</v>
      </c>
      <c r="I14" s="458"/>
      <c r="J14" s="458"/>
      <c r="K14" s="458"/>
    </row>
    <row r="15" spans="1:11" ht="21">
      <c r="A15" s="295">
        <v>4</v>
      </c>
      <c r="B15" s="301" t="s">
        <v>568</v>
      </c>
      <c r="C15" s="526">
        <v>0</v>
      </c>
      <c r="D15" s="526">
        <v>0</v>
      </c>
      <c r="E15" s="526">
        <v>0</v>
      </c>
      <c r="I15" s="458"/>
      <c r="J15" s="458"/>
      <c r="K15" s="458"/>
    </row>
    <row r="16" spans="1:11" ht="21">
      <c r="A16" s="295">
        <v>5</v>
      </c>
      <c r="B16" s="302" t="s">
        <v>569</v>
      </c>
      <c r="C16" s="526">
        <v>4134883331.2500005</v>
      </c>
      <c r="D16" s="526">
        <v>0</v>
      </c>
      <c r="E16" s="526">
        <v>4134883331.2500005</v>
      </c>
      <c r="I16" s="458"/>
      <c r="J16" s="458"/>
      <c r="K16" s="458"/>
    </row>
    <row r="17" spans="1:11" ht="15">
      <c r="A17" s="295">
        <v>5.0999999999999996</v>
      </c>
      <c r="B17" s="303" t="s">
        <v>570</v>
      </c>
      <c r="C17" s="526">
        <v>979883.77</v>
      </c>
      <c r="D17" s="526">
        <v>0</v>
      </c>
      <c r="E17" s="526">
        <v>979883.77</v>
      </c>
      <c r="I17" s="458"/>
      <c r="J17" s="458"/>
      <c r="K17" s="458"/>
    </row>
    <row r="18" spans="1:11" ht="15">
      <c r="A18" s="295">
        <v>5.2</v>
      </c>
      <c r="B18" s="303" t="s">
        <v>571</v>
      </c>
      <c r="C18" s="526">
        <v>4133903447.4800005</v>
      </c>
      <c r="D18" s="526">
        <v>0</v>
      </c>
      <c r="E18" s="526">
        <v>4133903447.4800005</v>
      </c>
      <c r="I18" s="458"/>
      <c r="J18" s="458"/>
      <c r="K18" s="458"/>
    </row>
    <row r="19" spans="1:11" ht="15">
      <c r="A19" s="295">
        <v>5.3</v>
      </c>
      <c r="B19" s="304" t="s">
        <v>572</v>
      </c>
      <c r="C19" s="526">
        <v>0</v>
      </c>
      <c r="D19" s="526">
        <v>0</v>
      </c>
      <c r="E19" s="526">
        <v>0</v>
      </c>
      <c r="I19" s="458"/>
      <c r="J19" s="458"/>
      <c r="K19" s="458"/>
    </row>
    <row r="20" spans="1:11" ht="15">
      <c r="A20" s="295">
        <v>6</v>
      </c>
      <c r="B20" s="300" t="s">
        <v>573</v>
      </c>
      <c r="C20" s="526">
        <v>22682567221.459976</v>
      </c>
      <c r="D20" s="526">
        <v>0</v>
      </c>
      <c r="E20" s="526">
        <v>22682567221.459976</v>
      </c>
      <c r="I20" s="458"/>
      <c r="J20" s="458"/>
      <c r="K20" s="458"/>
    </row>
    <row r="21" spans="1:11" ht="15">
      <c r="A21" s="295">
        <v>6.1</v>
      </c>
      <c r="B21" s="303" t="s">
        <v>571</v>
      </c>
      <c r="C21" s="526">
        <v>0</v>
      </c>
      <c r="D21" s="526">
        <v>0</v>
      </c>
      <c r="E21" s="526">
        <v>0</v>
      </c>
      <c r="I21" s="458"/>
      <c r="J21" s="458"/>
      <c r="K21" s="458"/>
    </row>
    <row r="22" spans="1:11" ht="15">
      <c r="A22" s="295">
        <v>6.2</v>
      </c>
      <c r="B22" s="304" t="s">
        <v>572</v>
      </c>
      <c r="C22" s="526">
        <v>22682567221.459976</v>
      </c>
      <c r="D22" s="526">
        <v>0</v>
      </c>
      <c r="E22" s="526">
        <v>22682567221.459976</v>
      </c>
      <c r="I22" s="458"/>
      <c r="J22" s="458"/>
      <c r="K22" s="458"/>
    </row>
    <row r="23" spans="1:11" ht="21">
      <c r="A23" s="295">
        <v>7</v>
      </c>
      <c r="B23" s="301" t="s">
        <v>574</v>
      </c>
      <c r="C23" s="526">
        <v>34273974.07</v>
      </c>
      <c r="D23" s="526">
        <v>7939230.3100000005</v>
      </c>
      <c r="E23" s="526">
        <v>26334743.759999998</v>
      </c>
      <c r="I23" s="458"/>
      <c r="J23" s="458"/>
      <c r="K23" s="458"/>
    </row>
    <row r="24" spans="1:11" ht="21">
      <c r="A24" s="295">
        <v>8</v>
      </c>
      <c r="B24" s="305" t="s">
        <v>575</v>
      </c>
      <c r="C24" s="526">
        <v>0</v>
      </c>
      <c r="D24" s="526">
        <v>0</v>
      </c>
      <c r="E24" s="526">
        <v>0</v>
      </c>
      <c r="I24" s="458"/>
      <c r="J24" s="458"/>
      <c r="K24" s="458"/>
    </row>
    <row r="25" spans="1:11" ht="15">
      <c r="A25" s="295">
        <v>9</v>
      </c>
      <c r="B25" s="301" t="s">
        <v>576</v>
      </c>
      <c r="C25" s="527">
        <v>614090672.70999992</v>
      </c>
      <c r="D25" s="527">
        <v>0</v>
      </c>
      <c r="E25" s="527">
        <v>614090672.70999992</v>
      </c>
      <c r="I25" s="458"/>
      <c r="J25" s="458"/>
      <c r="K25" s="458"/>
    </row>
    <row r="26" spans="1:11" ht="15">
      <c r="A26" s="295">
        <v>9.1</v>
      </c>
      <c r="B26" s="303" t="s">
        <v>577</v>
      </c>
      <c r="C26" s="526">
        <v>599584209.27999997</v>
      </c>
      <c r="D26" s="526">
        <v>0</v>
      </c>
      <c r="E26" s="526">
        <v>599584209.27999997</v>
      </c>
      <c r="I26" s="458"/>
      <c r="J26" s="458"/>
      <c r="K26" s="458"/>
    </row>
    <row r="27" spans="1:11" ht="15">
      <c r="A27" s="295">
        <v>9.1999999999999993</v>
      </c>
      <c r="B27" s="303" t="s">
        <v>578</v>
      </c>
      <c r="C27" s="526">
        <v>14506463.430000002</v>
      </c>
      <c r="D27" s="526">
        <v>0</v>
      </c>
      <c r="E27" s="526">
        <v>14506463.430000002</v>
      </c>
      <c r="I27" s="458"/>
      <c r="J27" s="458"/>
      <c r="K27" s="458"/>
    </row>
    <row r="28" spans="1:11" ht="15">
      <c r="A28" s="295">
        <v>10</v>
      </c>
      <c r="B28" s="301" t="s">
        <v>579</v>
      </c>
      <c r="C28" s="527">
        <v>360632248.71999991</v>
      </c>
      <c r="D28" s="527">
        <v>360632248.71999991</v>
      </c>
      <c r="E28" s="527">
        <v>0</v>
      </c>
      <c r="I28" s="458"/>
      <c r="J28" s="458"/>
      <c r="K28" s="458"/>
    </row>
    <row r="29" spans="1:11" ht="15">
      <c r="A29" s="295">
        <v>10.1</v>
      </c>
      <c r="B29" s="303" t="s">
        <v>580</v>
      </c>
      <c r="C29" s="526">
        <v>27502089.170000002</v>
      </c>
      <c r="D29" s="526">
        <v>27502089.170000002</v>
      </c>
      <c r="E29" s="526">
        <v>0</v>
      </c>
      <c r="I29" s="458"/>
      <c r="J29" s="458"/>
      <c r="K29" s="458"/>
    </row>
    <row r="30" spans="1:11" ht="15">
      <c r="A30" s="295">
        <v>10.199999999999999</v>
      </c>
      <c r="B30" s="303" t="s">
        <v>581</v>
      </c>
      <c r="C30" s="526">
        <v>333130159.54999989</v>
      </c>
      <c r="D30" s="526">
        <v>333130159.54999989</v>
      </c>
      <c r="E30" s="526">
        <v>0</v>
      </c>
      <c r="I30" s="458"/>
      <c r="J30" s="458"/>
      <c r="K30" s="458"/>
    </row>
    <row r="31" spans="1:11" ht="15">
      <c r="A31" s="295">
        <v>11</v>
      </c>
      <c r="B31" s="301" t="s">
        <v>582</v>
      </c>
      <c r="C31" s="527">
        <v>409954.95</v>
      </c>
      <c r="D31" s="527">
        <v>0</v>
      </c>
      <c r="E31" s="527">
        <v>409954.95</v>
      </c>
      <c r="I31" s="458"/>
      <c r="J31" s="458"/>
      <c r="K31" s="458"/>
    </row>
    <row r="32" spans="1:11" ht="15">
      <c r="A32" s="295">
        <v>11.1</v>
      </c>
      <c r="B32" s="303" t="s">
        <v>583</v>
      </c>
      <c r="C32" s="526">
        <v>206611.32</v>
      </c>
      <c r="D32" s="526">
        <v>0</v>
      </c>
      <c r="E32" s="526">
        <v>206611.32</v>
      </c>
      <c r="I32" s="458"/>
      <c r="J32" s="458"/>
      <c r="K32" s="458"/>
    </row>
    <row r="33" spans="1:11" ht="15">
      <c r="A33" s="295">
        <v>11.2</v>
      </c>
      <c r="B33" s="303" t="s">
        <v>584</v>
      </c>
      <c r="C33" s="526">
        <v>203343.63</v>
      </c>
      <c r="D33" s="526">
        <v>0</v>
      </c>
      <c r="E33" s="526">
        <v>203343.63</v>
      </c>
      <c r="I33" s="458"/>
      <c r="J33" s="458"/>
      <c r="K33" s="458"/>
    </row>
    <row r="34" spans="1:11" ht="15">
      <c r="A34" s="295">
        <v>13</v>
      </c>
      <c r="B34" s="301" t="s">
        <v>585</v>
      </c>
      <c r="C34" s="526">
        <v>620168861.31000042</v>
      </c>
      <c r="D34" s="526">
        <v>0</v>
      </c>
      <c r="E34" s="526">
        <v>620168861.31000042</v>
      </c>
      <c r="I34" s="458"/>
      <c r="J34" s="458"/>
      <c r="K34" s="458"/>
    </row>
    <row r="35" spans="1:11" ht="15">
      <c r="A35" s="295">
        <v>13.1</v>
      </c>
      <c r="B35" s="306" t="s">
        <v>586</v>
      </c>
      <c r="C35" s="526">
        <v>298319953.45999998</v>
      </c>
      <c r="D35" s="526">
        <v>0</v>
      </c>
      <c r="E35" s="526">
        <v>298319953.45999998</v>
      </c>
      <c r="I35" s="458"/>
      <c r="J35" s="458"/>
      <c r="K35" s="458"/>
    </row>
    <row r="36" spans="1:11" ht="15">
      <c r="A36" s="295">
        <v>13.2</v>
      </c>
      <c r="B36" s="306" t="s">
        <v>587</v>
      </c>
      <c r="C36" s="526">
        <v>0</v>
      </c>
      <c r="D36" s="526">
        <v>0</v>
      </c>
      <c r="E36" s="526">
        <v>0</v>
      </c>
      <c r="I36" s="458"/>
      <c r="J36" s="458"/>
      <c r="K36" s="458"/>
    </row>
    <row r="37" spans="1:11" ht="26.25" thickBot="1">
      <c r="A37" s="84"/>
      <c r="B37" s="157" t="s">
        <v>234</v>
      </c>
      <c r="C37" s="528">
        <v>33446597947.249977</v>
      </c>
      <c r="D37" s="528">
        <v>368571479.02999991</v>
      </c>
      <c r="E37" s="528">
        <v>33078026468.219975</v>
      </c>
    </row>
    <row r="38" spans="1:11">
      <c r="A38" s="5"/>
      <c r="B38" s="5"/>
      <c r="C38" s="5"/>
      <c r="D38" s="5"/>
      <c r="E38" s="5"/>
    </row>
    <row r="39" spans="1:11">
      <c r="A39" s="5"/>
      <c r="B39" s="5"/>
      <c r="C39" s="457"/>
      <c r="D39" s="457"/>
      <c r="E39" s="457"/>
    </row>
    <row r="41" spans="1:11" s="4" customFormat="1">
      <c r="B41" s="38"/>
      <c r="F41" s="5"/>
      <c r="G41" s="5"/>
    </row>
    <row r="42" spans="1:11" s="4" customFormat="1">
      <c r="B42" s="38"/>
      <c r="F42" s="5"/>
      <c r="G42" s="5"/>
    </row>
    <row r="43" spans="1:11" s="4" customFormat="1">
      <c r="B43" s="38"/>
      <c r="F43" s="5"/>
      <c r="G43" s="5"/>
    </row>
    <row r="44" spans="1:11" s="4" customFormat="1">
      <c r="B44" s="38"/>
      <c r="F44" s="5"/>
      <c r="G44" s="5"/>
    </row>
    <row r="45" spans="1:11" s="4" customFormat="1">
      <c r="B45" s="38"/>
      <c r="F45" s="5"/>
      <c r="G45" s="5"/>
    </row>
    <row r="46" spans="1:11" s="4" customFormat="1">
      <c r="B46" s="38"/>
      <c r="F46" s="5"/>
      <c r="G46" s="5"/>
    </row>
    <row r="47" spans="1:11" s="4" customFormat="1">
      <c r="B47" s="38"/>
      <c r="F47" s="5"/>
      <c r="G47" s="5"/>
    </row>
    <row r="48" spans="1:11" s="4" customFormat="1">
      <c r="B48" s="38"/>
      <c r="F48" s="5"/>
      <c r="G48" s="5"/>
    </row>
    <row r="49" spans="2:7" s="4" customFormat="1">
      <c r="B49" s="38"/>
      <c r="F49" s="5"/>
      <c r="G49" s="5"/>
    </row>
    <row r="50" spans="2:7" s="4" customFormat="1">
      <c r="B50" s="38"/>
      <c r="F50" s="5"/>
      <c r="G50" s="5"/>
    </row>
    <row r="51" spans="2:7" s="4" customFormat="1">
      <c r="B51" s="38"/>
      <c r="F51" s="5"/>
      <c r="G51" s="5"/>
    </row>
    <row r="52" spans="2:7" s="4" customFormat="1">
      <c r="B52" s="38"/>
      <c r="F52" s="5"/>
      <c r="G52" s="5"/>
    </row>
    <row r="53" spans="2:7" s="4" customFormat="1">
      <c r="B53" s="38"/>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B23" sqref="B23"/>
      <selection pane="topRight" activeCell="B23" sqref="B23"/>
      <selection pane="bottomLeft" activeCell="B23" sqref="B23"/>
      <selection pane="bottomRight" activeCell="C5" sqref="C5:C13"/>
    </sheetView>
  </sheetViews>
  <sheetFormatPr defaultColWidth="9.140625" defaultRowHeight="12.75" outlineLevelRow="1"/>
  <cols>
    <col min="1" max="1" width="9.5703125" style="4" bestFit="1" customWidth="1"/>
    <col min="2" max="2" width="114.140625" style="4" customWidth="1"/>
    <col min="3" max="3" width="18.85546875" style="4" customWidth="1"/>
    <col min="4" max="4" width="25.42578125" style="4" customWidth="1"/>
    <col min="5" max="5" width="24.140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TBC Bank</v>
      </c>
    </row>
    <row r="2" spans="1:6" s="2" customFormat="1" ht="15.75" customHeight="1">
      <c r="A2" s="2" t="s">
        <v>31</v>
      </c>
      <c r="B2" s="255">
        <f>'1. key ratios '!B2</f>
        <v>45473</v>
      </c>
      <c r="C2" s="4"/>
      <c r="D2" s="4"/>
      <c r="E2" s="4"/>
      <c r="F2" s="4"/>
    </row>
    <row r="3" spans="1:6" s="2" customFormat="1" ht="15.75" customHeight="1">
      <c r="C3" s="4"/>
      <c r="D3" s="4"/>
      <c r="E3" s="4"/>
      <c r="F3" s="4"/>
    </row>
    <row r="4" spans="1:6" s="2" customFormat="1" ht="13.5" thickBot="1">
      <c r="A4" s="2" t="s">
        <v>46</v>
      </c>
      <c r="B4" s="158" t="s">
        <v>554</v>
      </c>
      <c r="C4" s="34" t="s">
        <v>35</v>
      </c>
      <c r="D4" s="4"/>
      <c r="E4" s="4"/>
      <c r="F4" s="4"/>
    </row>
    <row r="5" spans="1:6" ht="15">
      <c r="A5" s="119">
        <v>1</v>
      </c>
      <c r="B5" s="159" t="s">
        <v>556</v>
      </c>
      <c r="C5" s="529">
        <v>33078026468.219975</v>
      </c>
    </row>
    <row r="6" spans="1:6" ht="15">
      <c r="A6" s="39">
        <v>2.1</v>
      </c>
      <c r="B6" s="82" t="s">
        <v>214</v>
      </c>
      <c r="C6" s="530">
        <v>3270492949.77</v>
      </c>
    </row>
    <row r="7" spans="1:6" s="23" customFormat="1" ht="15" outlineLevel="1">
      <c r="A7" s="17">
        <v>2.2000000000000002</v>
      </c>
      <c r="B7" s="18" t="s">
        <v>215</v>
      </c>
      <c r="C7" s="530">
        <v>5930449244.9827499</v>
      </c>
    </row>
    <row r="8" spans="1:6" s="23" customFormat="1" ht="15">
      <c r="A8" s="17">
        <v>3</v>
      </c>
      <c r="B8" s="117" t="s">
        <v>555</v>
      </c>
      <c r="C8" s="531">
        <v>42278968662.972725</v>
      </c>
    </row>
    <row r="9" spans="1:6" ht="15">
      <c r="A9" s="39">
        <v>4</v>
      </c>
      <c r="B9" s="40" t="s">
        <v>48</v>
      </c>
      <c r="C9" s="530">
        <v>0</v>
      </c>
    </row>
    <row r="10" spans="1:6" s="23" customFormat="1" ht="15" outlineLevel="1">
      <c r="A10" s="17">
        <v>5.0999999999999996</v>
      </c>
      <c r="B10" s="18" t="s">
        <v>216</v>
      </c>
      <c r="C10" s="530">
        <v>-1744212016.9780004</v>
      </c>
    </row>
    <row r="11" spans="1:6" s="23" customFormat="1" ht="15" outlineLevel="1">
      <c r="A11" s="17">
        <v>5.2</v>
      </c>
      <c r="B11" s="18" t="s">
        <v>217</v>
      </c>
      <c r="C11" s="530">
        <v>-5720638436.9894447</v>
      </c>
    </row>
    <row r="12" spans="1:6" s="23" customFormat="1" ht="15">
      <c r="A12" s="17">
        <v>6</v>
      </c>
      <c r="B12" s="116" t="s">
        <v>359</v>
      </c>
      <c r="C12" s="530">
        <v>0</v>
      </c>
    </row>
    <row r="13" spans="1:6" s="23" customFormat="1" ht="15.75" thickBot="1">
      <c r="A13" s="19">
        <v>7</v>
      </c>
      <c r="B13" s="118" t="s">
        <v>177</v>
      </c>
      <c r="C13" s="532">
        <v>34814118209.00528</v>
      </c>
    </row>
    <row r="15" spans="1:6" ht="25.5">
      <c r="B15" s="23" t="s">
        <v>360</v>
      </c>
    </row>
    <row r="17" spans="1:2" ht="15">
      <c r="A17" s="126"/>
      <c r="B17" s="127"/>
    </row>
    <row r="18" spans="1:2" ht="15">
      <c r="A18" s="131"/>
      <c r="B18" s="132"/>
    </row>
    <row r="19" spans="1:2">
      <c r="A19" s="133"/>
      <c r="B19" s="128"/>
    </row>
    <row r="20" spans="1:2">
      <c r="A20" s="134"/>
      <c r="B20" s="129"/>
    </row>
    <row r="21" spans="1:2">
      <c r="A21" s="134"/>
      <c r="B21" s="132"/>
    </row>
    <row r="22" spans="1:2">
      <c r="A22" s="133"/>
      <c r="B22" s="130"/>
    </row>
    <row r="23" spans="1:2">
      <c r="A23" s="134"/>
      <c r="B23" s="129"/>
    </row>
    <row r="24" spans="1:2">
      <c r="A24" s="134"/>
      <c r="B24" s="129"/>
    </row>
    <row r="25" spans="1:2">
      <c r="A25" s="134"/>
      <c r="B25" s="135"/>
    </row>
    <row r="26" spans="1:2">
      <c r="A26" s="134"/>
      <c r="B26" s="132"/>
    </row>
    <row r="27" spans="1:2">
      <c r="B27" s="38"/>
    </row>
    <row r="28" spans="1:2">
      <c r="B28" s="38"/>
    </row>
    <row r="29" spans="1:2">
      <c r="B29" s="38"/>
    </row>
    <row r="30" spans="1:2">
      <c r="B30" s="38"/>
    </row>
    <row r="31" spans="1:2">
      <c r="B31" s="38"/>
    </row>
    <row r="32" spans="1:2">
      <c r="B32" s="38"/>
    </row>
    <row r="33" spans="2:2">
      <c r="B33" s="38"/>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6"/>
  <sheetViews>
    <sheetView zoomScale="90" zoomScaleNormal="90" workbookViewId="0">
      <pane xSplit="1" ySplit="5" topLeftCell="B6" activePane="bottomRight" state="frozen"/>
      <selection activeCell="B6" sqref="B6:B7"/>
      <selection pane="topRight" activeCell="B6" sqref="B6:B7"/>
      <selection pane="bottomLeft" activeCell="B6" sqref="B6:B7"/>
      <selection pane="bottomRight" activeCell="C1" sqref="C1:C1048576"/>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3">
      <c r="A1" s="2" t="s">
        <v>30</v>
      </c>
      <c r="B1" s="3" t="str">
        <f>'Info '!C2</f>
        <v>JSC TBC Bank</v>
      </c>
    </row>
    <row r="2" spans="1:3" s="2" customFormat="1" ht="15.75" customHeight="1">
      <c r="A2" s="2" t="s">
        <v>31</v>
      </c>
      <c r="B2" s="255">
        <f>'1. key ratios '!B2</f>
        <v>45473</v>
      </c>
    </row>
    <row r="3" spans="1:3" s="2" customFormat="1" ht="15.75" customHeight="1"/>
    <row r="4" spans="1:3" ht="13.5" thickBot="1">
      <c r="A4" s="4" t="s">
        <v>143</v>
      </c>
      <c r="B4" s="70" t="s">
        <v>142</v>
      </c>
    </row>
    <row r="5" spans="1:3">
      <c r="A5" s="42" t="s">
        <v>6</v>
      </c>
      <c r="B5" s="43"/>
      <c r="C5" s="44" t="s">
        <v>744</v>
      </c>
    </row>
    <row r="6" spans="1:3">
      <c r="A6" s="45">
        <v>1</v>
      </c>
      <c r="B6" s="46" t="s">
        <v>141</v>
      </c>
      <c r="C6" s="533">
        <v>4713043439.1829004</v>
      </c>
    </row>
    <row r="7" spans="1:3">
      <c r="A7" s="45">
        <v>2</v>
      </c>
      <c r="B7" s="47" t="s">
        <v>140</v>
      </c>
      <c r="C7" s="534">
        <v>21015907.690000001</v>
      </c>
    </row>
    <row r="8" spans="1:3">
      <c r="A8" s="45">
        <v>3</v>
      </c>
      <c r="B8" s="48" t="s">
        <v>139</v>
      </c>
      <c r="C8" s="534">
        <v>521190199.20999998</v>
      </c>
    </row>
    <row r="9" spans="1:3">
      <c r="A9" s="45">
        <v>4</v>
      </c>
      <c r="B9" s="48" t="s">
        <v>138</v>
      </c>
      <c r="C9" s="534">
        <v>-24870732.0306</v>
      </c>
    </row>
    <row r="10" spans="1:3">
      <c r="A10" s="45">
        <v>5</v>
      </c>
      <c r="B10" s="48" t="s">
        <v>137</v>
      </c>
      <c r="C10" s="534">
        <v>-114210799.3865</v>
      </c>
    </row>
    <row r="11" spans="1:3">
      <c r="A11" s="45">
        <v>6</v>
      </c>
      <c r="B11" s="49" t="s">
        <v>136</v>
      </c>
      <c r="C11" s="534">
        <v>4309918863.7000008</v>
      </c>
    </row>
    <row r="12" spans="1:3" s="23" customFormat="1">
      <c r="A12" s="45">
        <v>7</v>
      </c>
      <c r="B12" s="46" t="s">
        <v>135</v>
      </c>
      <c r="C12" s="535">
        <v>368571579.037</v>
      </c>
    </row>
    <row r="13" spans="1:3" s="23" customFormat="1">
      <c r="A13" s="45">
        <v>8</v>
      </c>
      <c r="B13" s="50" t="s">
        <v>134</v>
      </c>
      <c r="C13" s="534">
        <v>0</v>
      </c>
    </row>
    <row r="14" spans="1:3" s="23" customFormat="1" ht="25.5">
      <c r="A14" s="45">
        <v>9</v>
      </c>
      <c r="B14" s="51" t="s">
        <v>133</v>
      </c>
      <c r="C14" s="534">
        <v>0</v>
      </c>
    </row>
    <row r="15" spans="1:3" s="23" customFormat="1">
      <c r="A15" s="45">
        <v>10</v>
      </c>
      <c r="B15" s="52" t="s">
        <v>132</v>
      </c>
      <c r="C15" s="534">
        <v>360632248.727</v>
      </c>
    </row>
    <row r="16" spans="1:3" s="23" customFormat="1">
      <c r="A16" s="45">
        <v>11</v>
      </c>
      <c r="B16" s="53" t="s">
        <v>131</v>
      </c>
      <c r="C16" s="534">
        <v>0</v>
      </c>
    </row>
    <row r="17" spans="1:3" s="23" customFormat="1">
      <c r="A17" s="45">
        <v>12</v>
      </c>
      <c r="B17" s="52" t="s">
        <v>130</v>
      </c>
      <c r="C17" s="534">
        <v>100</v>
      </c>
    </row>
    <row r="18" spans="1:3" s="23" customFormat="1">
      <c r="A18" s="45">
        <v>13</v>
      </c>
      <c r="B18" s="52" t="s">
        <v>129</v>
      </c>
      <c r="C18" s="534">
        <v>0</v>
      </c>
    </row>
    <row r="19" spans="1:3" s="23" customFormat="1">
      <c r="A19" s="45">
        <v>14</v>
      </c>
      <c r="B19" s="52" t="s">
        <v>128</v>
      </c>
      <c r="C19" s="534">
        <v>0</v>
      </c>
    </row>
    <row r="20" spans="1:3" s="23" customFormat="1">
      <c r="A20" s="45">
        <v>15</v>
      </c>
      <c r="B20" s="52" t="s">
        <v>127</v>
      </c>
      <c r="C20" s="534">
        <v>0</v>
      </c>
    </row>
    <row r="21" spans="1:3" s="23" customFormat="1" ht="25.5">
      <c r="A21" s="45">
        <v>16</v>
      </c>
      <c r="B21" s="51" t="s">
        <v>126</v>
      </c>
      <c r="C21" s="534">
        <v>0</v>
      </c>
    </row>
    <row r="22" spans="1:3" s="23" customFormat="1">
      <c r="A22" s="45">
        <v>17</v>
      </c>
      <c r="B22" s="54" t="s">
        <v>125</v>
      </c>
      <c r="C22" s="534">
        <v>5387249.4000000004</v>
      </c>
    </row>
    <row r="23" spans="1:3" s="23" customFormat="1">
      <c r="A23" s="45">
        <v>18</v>
      </c>
      <c r="B23" s="54" t="s">
        <v>553</v>
      </c>
      <c r="C23" s="534">
        <v>2551980.91</v>
      </c>
    </row>
    <row r="24" spans="1:3" s="23" customFormat="1">
      <c r="A24" s="45">
        <v>19</v>
      </c>
      <c r="B24" s="51" t="s">
        <v>124</v>
      </c>
      <c r="C24" s="534">
        <v>0</v>
      </c>
    </row>
    <row r="25" spans="1:3" s="23" customFormat="1" ht="25.5">
      <c r="A25" s="45">
        <v>20</v>
      </c>
      <c r="B25" s="51" t="s">
        <v>101</v>
      </c>
      <c r="C25" s="534">
        <v>0</v>
      </c>
    </row>
    <row r="26" spans="1:3" s="23" customFormat="1">
      <c r="A26" s="45">
        <v>21</v>
      </c>
      <c r="B26" s="53" t="s">
        <v>123</v>
      </c>
      <c r="C26" s="534">
        <v>0</v>
      </c>
    </row>
    <row r="27" spans="1:3" s="23" customFormat="1">
      <c r="A27" s="45">
        <v>22</v>
      </c>
      <c r="B27" s="53" t="s">
        <v>122</v>
      </c>
      <c r="C27" s="534">
        <v>0</v>
      </c>
    </row>
    <row r="28" spans="1:3" s="23" customFormat="1">
      <c r="A28" s="45">
        <v>23</v>
      </c>
      <c r="B28" s="53" t="s">
        <v>121</v>
      </c>
      <c r="C28" s="534">
        <v>0</v>
      </c>
    </row>
    <row r="29" spans="1:3" s="23" customFormat="1">
      <c r="A29" s="45">
        <v>24</v>
      </c>
      <c r="B29" s="55" t="s">
        <v>120</v>
      </c>
      <c r="C29" s="535">
        <v>4344471860.1459007</v>
      </c>
    </row>
    <row r="30" spans="1:3" s="23" customFormat="1">
      <c r="A30" s="56"/>
      <c r="B30" s="57"/>
      <c r="C30" s="534">
        <v>0</v>
      </c>
    </row>
    <row r="31" spans="1:3" s="23" customFormat="1">
      <c r="A31" s="56">
        <v>25</v>
      </c>
      <c r="B31" s="55" t="s">
        <v>119</v>
      </c>
      <c r="C31" s="535">
        <v>1405050000</v>
      </c>
    </row>
    <row r="32" spans="1:3" s="23" customFormat="1">
      <c r="A32" s="56">
        <v>26</v>
      </c>
      <c r="B32" s="48" t="s">
        <v>118</v>
      </c>
      <c r="C32" s="536">
        <v>1405050000</v>
      </c>
    </row>
    <row r="33" spans="1:3" s="23" customFormat="1">
      <c r="A33" s="56">
        <v>27</v>
      </c>
      <c r="B33" s="58" t="s">
        <v>192</v>
      </c>
      <c r="C33" s="534">
        <v>0</v>
      </c>
    </row>
    <row r="34" spans="1:3" s="23" customFormat="1">
      <c r="A34" s="56">
        <v>28</v>
      </c>
      <c r="B34" s="58" t="s">
        <v>117</v>
      </c>
      <c r="C34" s="534">
        <v>1405050000</v>
      </c>
    </row>
    <row r="35" spans="1:3" s="23" customFormat="1">
      <c r="A35" s="56">
        <v>29</v>
      </c>
      <c r="B35" s="48" t="s">
        <v>116</v>
      </c>
      <c r="C35" s="534">
        <v>0</v>
      </c>
    </row>
    <row r="36" spans="1:3" s="23" customFormat="1">
      <c r="A36" s="56">
        <v>30</v>
      </c>
      <c r="B36" s="55" t="s">
        <v>115</v>
      </c>
      <c r="C36" s="535">
        <v>0</v>
      </c>
    </row>
    <row r="37" spans="1:3" s="23" customFormat="1">
      <c r="A37" s="56">
        <v>31</v>
      </c>
      <c r="B37" s="51" t="s">
        <v>114</v>
      </c>
      <c r="C37" s="534">
        <v>0</v>
      </c>
    </row>
    <row r="38" spans="1:3" s="23" customFormat="1">
      <c r="A38" s="56">
        <v>32</v>
      </c>
      <c r="B38" s="52" t="s">
        <v>113</v>
      </c>
      <c r="C38" s="534">
        <v>0</v>
      </c>
    </row>
    <row r="39" spans="1:3" s="23" customFormat="1" ht="25.5">
      <c r="A39" s="56">
        <v>33</v>
      </c>
      <c r="B39" s="51" t="s">
        <v>112</v>
      </c>
      <c r="C39" s="534">
        <v>0</v>
      </c>
    </row>
    <row r="40" spans="1:3" s="23" customFormat="1" ht="25.5">
      <c r="A40" s="56">
        <v>34</v>
      </c>
      <c r="B40" s="51" t="s">
        <v>101</v>
      </c>
      <c r="C40" s="534">
        <v>0</v>
      </c>
    </row>
    <row r="41" spans="1:3" s="23" customFormat="1">
      <c r="A41" s="56">
        <v>35</v>
      </c>
      <c r="B41" s="53" t="s">
        <v>111</v>
      </c>
      <c r="C41" s="534">
        <v>0</v>
      </c>
    </row>
    <row r="42" spans="1:3" s="23" customFormat="1">
      <c r="A42" s="56">
        <v>36</v>
      </c>
      <c r="B42" s="55" t="s">
        <v>110</v>
      </c>
      <c r="C42" s="535">
        <v>1405050000</v>
      </c>
    </row>
    <row r="43" spans="1:3" s="23" customFormat="1">
      <c r="A43" s="56"/>
      <c r="B43" s="57"/>
      <c r="C43" s="534">
        <v>0</v>
      </c>
    </row>
    <row r="44" spans="1:3" s="23" customFormat="1">
      <c r="A44" s="56">
        <v>37</v>
      </c>
      <c r="B44" s="59" t="s">
        <v>109</v>
      </c>
      <c r="C44" s="535">
        <v>922217292.5</v>
      </c>
    </row>
    <row r="45" spans="1:3" s="23" customFormat="1">
      <c r="A45" s="56">
        <v>38</v>
      </c>
      <c r="B45" s="48" t="s">
        <v>108</v>
      </c>
      <c r="C45" s="534">
        <v>922217292.5</v>
      </c>
    </row>
    <row r="46" spans="1:3" s="23" customFormat="1">
      <c r="A46" s="56">
        <v>39</v>
      </c>
      <c r="B46" s="48" t="s">
        <v>107</v>
      </c>
      <c r="C46" s="534">
        <v>0</v>
      </c>
    </row>
    <row r="47" spans="1:3" s="23" customFormat="1">
      <c r="A47" s="56">
        <v>40</v>
      </c>
      <c r="B47" s="48" t="s">
        <v>106</v>
      </c>
      <c r="C47" s="534">
        <v>0</v>
      </c>
    </row>
    <row r="48" spans="1:3" s="23" customFormat="1">
      <c r="A48" s="56">
        <v>41</v>
      </c>
      <c r="B48" s="59" t="s">
        <v>105</v>
      </c>
      <c r="C48" s="535">
        <v>0</v>
      </c>
    </row>
    <row r="49" spans="1:3" s="23" customFormat="1">
      <c r="A49" s="56">
        <v>42</v>
      </c>
      <c r="B49" s="51" t="s">
        <v>104</v>
      </c>
      <c r="C49" s="534">
        <v>0</v>
      </c>
    </row>
    <row r="50" spans="1:3" s="23" customFormat="1">
      <c r="A50" s="56">
        <v>43</v>
      </c>
      <c r="B50" s="52" t="s">
        <v>103</v>
      </c>
      <c r="C50" s="534">
        <v>0</v>
      </c>
    </row>
    <row r="51" spans="1:3" s="23" customFormat="1">
      <c r="A51" s="56">
        <v>44</v>
      </c>
      <c r="B51" s="51" t="s">
        <v>102</v>
      </c>
      <c r="C51" s="534">
        <v>0</v>
      </c>
    </row>
    <row r="52" spans="1:3" s="23" customFormat="1" ht="25.5">
      <c r="A52" s="56">
        <v>45</v>
      </c>
      <c r="B52" s="51" t="s">
        <v>101</v>
      </c>
      <c r="C52" s="534">
        <v>0</v>
      </c>
    </row>
    <row r="53" spans="1:3" s="23" customFormat="1" ht="13.5" thickBot="1">
      <c r="A53" s="56">
        <v>46</v>
      </c>
      <c r="B53" s="60" t="s">
        <v>100</v>
      </c>
      <c r="C53" s="537">
        <v>922217292.5</v>
      </c>
    </row>
    <row r="56" spans="1:3">
      <c r="B56" s="4" t="s">
        <v>7</v>
      </c>
    </row>
  </sheetData>
  <dataValidations count="1">
    <dataValidation operator="lessThanOrEqual" allowBlank="1" showInputMessage="1" showErrorMessage="1" errorTitle="Should be negative number" error="Should be whole negative number or 0" sqref="C29 C31:C32 C36 C42 C44 C48 C53" xr:uid="{B6431E26-0300-44F8-8025-15BD8341B52F}"/>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3"/>
  <sheetViews>
    <sheetView workbookViewId="0">
      <selection activeCell="C1" sqref="C1:D1048576"/>
    </sheetView>
  </sheetViews>
  <sheetFormatPr defaultColWidth="9.140625" defaultRowHeight="12.75"/>
  <cols>
    <col min="1" max="1" width="9.42578125" style="128" bestFit="1" customWidth="1"/>
    <col min="2" max="2" width="59" style="128" customWidth="1"/>
    <col min="3" max="3" width="16.85546875" style="128" bestFit="1" customWidth="1"/>
    <col min="4" max="4" width="15.42578125" style="128" bestFit="1" customWidth="1"/>
    <col min="5" max="16384" width="9.140625" style="128"/>
  </cols>
  <sheetData>
    <row r="1" spans="1:8" ht="15">
      <c r="A1" s="126" t="s">
        <v>30</v>
      </c>
      <c r="B1" s="3" t="str">
        <f>'Info '!C2</f>
        <v>JSC TBC Bank</v>
      </c>
    </row>
    <row r="2" spans="1:8" s="126" customFormat="1" ht="15.75" customHeight="1">
      <c r="A2" s="126" t="s">
        <v>31</v>
      </c>
      <c r="B2" s="255">
        <f>'1. key ratios '!B2</f>
        <v>45473</v>
      </c>
    </row>
    <row r="3" spans="1:8" s="126" customFormat="1" ht="15.75" customHeight="1"/>
    <row r="4" spans="1:8" ht="13.5" thickBot="1">
      <c r="A4" s="128" t="s">
        <v>281</v>
      </c>
      <c r="B4" s="195" t="s">
        <v>282</v>
      </c>
    </row>
    <row r="5" spans="1:8" s="133" customFormat="1" ht="12.75" customHeight="1">
      <c r="A5" s="241"/>
      <c r="B5" s="242" t="s">
        <v>285</v>
      </c>
      <c r="C5" s="188" t="s">
        <v>283</v>
      </c>
      <c r="D5" s="189" t="s">
        <v>284</v>
      </c>
    </row>
    <row r="6" spans="1:8" s="196" customFormat="1">
      <c r="A6" s="190">
        <v>1</v>
      </c>
      <c r="B6" s="237" t="s">
        <v>286</v>
      </c>
      <c r="C6" s="237"/>
      <c r="D6" s="191"/>
    </row>
    <row r="7" spans="1:8" s="196" customFormat="1">
      <c r="A7" s="192" t="s">
        <v>272</v>
      </c>
      <c r="B7" s="238" t="s">
        <v>287</v>
      </c>
      <c r="C7" s="538">
        <v>4.4999999999999998E-2</v>
      </c>
      <c r="D7" s="539">
        <v>1160624013.2321858</v>
      </c>
      <c r="G7" s="459"/>
      <c r="H7" s="459"/>
    </row>
    <row r="8" spans="1:8" s="196" customFormat="1">
      <c r="A8" s="192" t="s">
        <v>273</v>
      </c>
      <c r="B8" s="238" t="s">
        <v>288</v>
      </c>
      <c r="C8" s="538">
        <v>0.06</v>
      </c>
      <c r="D8" s="539">
        <v>1547498684.309581</v>
      </c>
      <c r="G8" s="459"/>
      <c r="H8" s="459"/>
    </row>
    <row r="9" spans="1:8" s="196" customFormat="1">
      <c r="A9" s="192" t="s">
        <v>274</v>
      </c>
      <c r="B9" s="238" t="s">
        <v>289</v>
      </c>
      <c r="C9" s="538">
        <v>0.08</v>
      </c>
      <c r="D9" s="539">
        <v>2063331579.0794415</v>
      </c>
      <c r="G9" s="459"/>
      <c r="H9" s="459"/>
    </row>
    <row r="10" spans="1:8" s="196" customFormat="1">
      <c r="A10" s="190" t="s">
        <v>275</v>
      </c>
      <c r="B10" s="237" t="s">
        <v>290</v>
      </c>
      <c r="C10" s="540"/>
      <c r="D10" s="541"/>
      <c r="G10" s="459"/>
      <c r="H10" s="459"/>
    </row>
    <row r="11" spans="1:8" s="197" customFormat="1">
      <c r="A11" s="193" t="s">
        <v>276</v>
      </c>
      <c r="B11" s="235" t="s">
        <v>356</v>
      </c>
      <c r="C11" s="538">
        <v>2.5000000000000001E-2</v>
      </c>
      <c r="D11" s="539">
        <v>644791118.46232557</v>
      </c>
      <c r="G11" s="459"/>
      <c r="H11" s="459"/>
    </row>
    <row r="12" spans="1:8" s="197" customFormat="1">
      <c r="A12" s="193" t="s">
        <v>277</v>
      </c>
      <c r="B12" s="235" t="s">
        <v>291</v>
      </c>
      <c r="C12" s="538">
        <v>2.5000000000000001E-3</v>
      </c>
      <c r="D12" s="539">
        <v>64479111.846232548</v>
      </c>
      <c r="G12" s="459"/>
      <c r="H12" s="459"/>
    </row>
    <row r="13" spans="1:8" s="197" customFormat="1">
      <c r="A13" s="193" t="s">
        <v>278</v>
      </c>
      <c r="B13" s="235" t="s">
        <v>292</v>
      </c>
      <c r="C13" s="538">
        <v>2.5000000000000001E-2</v>
      </c>
      <c r="D13" s="539">
        <v>644791118.46232557</v>
      </c>
      <c r="G13" s="459"/>
      <c r="H13" s="459"/>
    </row>
    <row r="14" spans="1:8" s="197" customFormat="1">
      <c r="A14" s="190" t="s">
        <v>279</v>
      </c>
      <c r="B14" s="237" t="s">
        <v>353</v>
      </c>
      <c r="C14" s="542"/>
      <c r="D14" s="541"/>
      <c r="G14" s="459"/>
      <c r="H14" s="459"/>
    </row>
    <row r="15" spans="1:8" s="197" customFormat="1">
      <c r="A15" s="193">
        <v>3.1</v>
      </c>
      <c r="B15" s="235" t="s">
        <v>297</v>
      </c>
      <c r="C15" s="538">
        <v>4.8282478516749466E-2</v>
      </c>
      <c r="D15" s="539">
        <v>1245284532.9979236</v>
      </c>
      <c r="G15" s="459"/>
      <c r="H15" s="459"/>
    </row>
    <row r="16" spans="1:8" s="197" customFormat="1">
      <c r="A16" s="193">
        <v>3.2</v>
      </c>
      <c r="B16" s="235" t="s">
        <v>298</v>
      </c>
      <c r="C16" s="538">
        <v>5.6411421181696828E-2</v>
      </c>
      <c r="D16" s="539">
        <v>1454943334.3118246</v>
      </c>
      <c r="G16" s="459"/>
      <c r="H16" s="459"/>
    </row>
    <row r="17" spans="1:8" s="196" customFormat="1">
      <c r="A17" s="193">
        <v>3.3</v>
      </c>
      <c r="B17" s="235" t="s">
        <v>299</v>
      </c>
      <c r="C17" s="538">
        <v>6.710739837241704E-2</v>
      </c>
      <c r="D17" s="539">
        <v>1730810178.145905</v>
      </c>
      <c r="G17" s="459"/>
      <c r="H17" s="459"/>
    </row>
    <row r="18" spans="1:8" s="133" customFormat="1" ht="12.75" customHeight="1">
      <c r="A18" s="239"/>
      <c r="B18" s="240" t="s">
        <v>352</v>
      </c>
      <c r="C18" s="236" t="s">
        <v>283</v>
      </c>
      <c r="D18" s="442" t="s">
        <v>284</v>
      </c>
      <c r="G18" s="459"/>
      <c r="H18" s="459"/>
    </row>
    <row r="19" spans="1:8" s="196" customFormat="1">
      <c r="A19" s="194">
        <v>4</v>
      </c>
      <c r="B19" s="235" t="s">
        <v>293</v>
      </c>
      <c r="C19" s="543">
        <v>0.14578247851674947</v>
      </c>
      <c r="D19" s="544">
        <v>3759969895.0009933</v>
      </c>
      <c r="G19" s="459"/>
      <c r="H19" s="459"/>
    </row>
    <row r="20" spans="1:8" s="196" customFormat="1">
      <c r="A20" s="194">
        <v>5</v>
      </c>
      <c r="B20" s="235" t="s">
        <v>90</v>
      </c>
      <c r="C20" s="543">
        <v>0.16891142118169683</v>
      </c>
      <c r="D20" s="544">
        <v>4356503367.3922892</v>
      </c>
      <c r="G20" s="459"/>
      <c r="H20" s="459"/>
    </row>
    <row r="21" spans="1:8" s="196" customFormat="1" ht="13.5" thickBot="1">
      <c r="A21" s="198" t="s">
        <v>280</v>
      </c>
      <c r="B21" s="199" t="s">
        <v>294</v>
      </c>
      <c r="C21" s="543">
        <v>0.19960739837241703</v>
      </c>
      <c r="D21" s="544">
        <v>5148203105.9962301</v>
      </c>
      <c r="G21" s="459"/>
      <c r="H21" s="459"/>
    </row>
    <row r="23" spans="1:8" ht="51">
      <c r="B23" s="161" t="s">
        <v>355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8"/>
  <sheetViews>
    <sheetView zoomScale="70" zoomScaleNormal="70" workbookViewId="0">
      <pane xSplit="1" ySplit="5" topLeftCell="B6" activePane="bottomRight" state="frozen"/>
      <selection activeCell="C13" sqref="C13"/>
      <selection pane="topRight" activeCell="C13" sqref="C13"/>
      <selection pane="bottomLeft" activeCell="C13" sqref="C13"/>
      <selection pane="bottomRight" activeCell="C1" sqref="C1:C1048576"/>
    </sheetView>
  </sheetViews>
  <sheetFormatPr defaultColWidth="9.140625" defaultRowHeight="14.25"/>
  <cols>
    <col min="1" max="1" width="10.85546875" style="4" customWidth="1"/>
    <col min="2" max="2" width="91.85546875" style="4" customWidth="1"/>
    <col min="3" max="3" width="53.140625" style="460" customWidth="1"/>
    <col min="4" max="4" width="32.140625" style="4" customWidth="1"/>
    <col min="5" max="5" width="9.42578125" style="5" customWidth="1"/>
    <col min="6" max="16384" width="9.140625" style="5"/>
  </cols>
  <sheetData>
    <row r="1" spans="1:6" ht="15">
      <c r="A1" s="2" t="s">
        <v>30</v>
      </c>
      <c r="B1" s="3" t="str">
        <f>'Info '!C2</f>
        <v>JSC TBC Bank</v>
      </c>
      <c r="C1" s="461"/>
      <c r="E1" s="4"/>
      <c r="F1" s="4"/>
    </row>
    <row r="2" spans="1:6" s="2" customFormat="1" ht="15.75" customHeight="1">
      <c r="A2" s="2" t="s">
        <v>31</v>
      </c>
      <c r="B2" s="255">
        <f>'1. key ratios '!B2</f>
        <v>45473</v>
      </c>
      <c r="C2" s="462"/>
    </row>
    <row r="3" spans="1:6" s="2" customFormat="1" ht="15.75" customHeight="1">
      <c r="A3" s="61"/>
      <c r="C3" s="462"/>
    </row>
    <row r="4" spans="1:6" s="2" customFormat="1" ht="15.75" customHeight="1" thickBot="1">
      <c r="A4" s="2" t="s">
        <v>47</v>
      </c>
      <c r="B4" s="120" t="s">
        <v>178</v>
      </c>
      <c r="C4" s="462"/>
      <c r="D4" s="14" t="s">
        <v>35</v>
      </c>
    </row>
    <row r="5" spans="1:6" ht="25.5">
      <c r="A5" s="62" t="s">
        <v>6</v>
      </c>
      <c r="B5" s="140" t="s">
        <v>218</v>
      </c>
      <c r="C5" s="63" t="s">
        <v>660</v>
      </c>
      <c r="D5" s="63" t="s">
        <v>49</v>
      </c>
    </row>
    <row r="6" spans="1:6" ht="15.75">
      <c r="A6" s="295">
        <v>1</v>
      </c>
      <c r="B6" s="296" t="s">
        <v>561</v>
      </c>
      <c r="C6" s="461">
        <v>4941315301.6599998</v>
      </c>
      <c r="D6" s="469"/>
      <c r="E6" s="64"/>
    </row>
    <row r="7" spans="1:6" ht="15.75">
      <c r="A7" s="295">
        <v>1.1000000000000001</v>
      </c>
      <c r="B7" s="297" t="s">
        <v>562</v>
      </c>
      <c r="C7" s="462">
        <v>1009337140.3</v>
      </c>
      <c r="D7" s="470"/>
      <c r="E7" s="64"/>
    </row>
    <row r="8" spans="1:6" ht="15.75">
      <c r="A8" s="295">
        <v>1.2</v>
      </c>
      <c r="B8" s="297" t="s">
        <v>563</v>
      </c>
      <c r="C8" s="462">
        <v>1824063573.5599999</v>
      </c>
      <c r="D8" s="470"/>
      <c r="E8" s="64"/>
    </row>
    <row r="9" spans="1:6" ht="15.75">
      <c r="A9" s="295">
        <v>1.3</v>
      </c>
      <c r="B9" s="297" t="s">
        <v>564</v>
      </c>
      <c r="C9" s="462">
        <v>2107914587.7999997</v>
      </c>
      <c r="D9" s="470"/>
      <c r="E9" s="64"/>
    </row>
    <row r="10" spans="1:6" ht="15.75">
      <c r="A10" s="295">
        <v>2</v>
      </c>
      <c r="B10" s="298" t="s">
        <v>565</v>
      </c>
      <c r="C10" s="462">
        <v>58256381.119999997</v>
      </c>
      <c r="D10" s="470"/>
      <c r="E10" s="64"/>
    </row>
    <row r="11" spans="1:6" ht="15.75">
      <c r="A11" s="295">
        <v>2.1</v>
      </c>
      <c r="B11" s="299" t="s">
        <v>566</v>
      </c>
      <c r="C11" s="462">
        <v>58256381.119999997</v>
      </c>
      <c r="D11" s="471"/>
      <c r="E11" s="65"/>
    </row>
    <row r="12" spans="1:6" ht="15.75">
      <c r="A12" s="295">
        <v>3</v>
      </c>
      <c r="B12" s="300" t="s">
        <v>567</v>
      </c>
      <c r="C12" s="462">
        <v>0</v>
      </c>
      <c r="D12" s="471"/>
      <c r="E12" s="65"/>
    </row>
    <row r="13" spans="1:6" ht="15.75">
      <c r="A13" s="295">
        <v>4</v>
      </c>
      <c r="B13" s="301" t="s">
        <v>568</v>
      </c>
      <c r="C13" s="462">
        <v>0</v>
      </c>
      <c r="D13" s="471"/>
      <c r="E13" s="65"/>
    </row>
    <row r="14" spans="1:6" ht="15.75">
      <c r="A14" s="295">
        <v>5</v>
      </c>
      <c r="B14" s="302" t="s">
        <v>569</v>
      </c>
      <c r="C14" s="463">
        <v>4134883331.2500005</v>
      </c>
      <c r="D14" s="471"/>
      <c r="E14" s="65"/>
    </row>
    <row r="15" spans="1:6" ht="15.75">
      <c r="A15" s="295">
        <v>5.0999999999999996</v>
      </c>
      <c r="B15" s="303" t="s">
        <v>570</v>
      </c>
      <c r="C15" s="462">
        <v>979883.77</v>
      </c>
      <c r="D15" s="471"/>
      <c r="E15" s="64"/>
    </row>
    <row r="16" spans="1:6" ht="15.75">
      <c r="A16" s="295">
        <v>5.2</v>
      </c>
      <c r="B16" s="303" t="s">
        <v>571</v>
      </c>
      <c r="C16" s="462">
        <v>4133903447.4800005</v>
      </c>
      <c r="D16" s="470"/>
      <c r="E16" s="64"/>
    </row>
    <row r="17" spans="1:5" ht="15.75">
      <c r="A17" s="295">
        <v>5.3</v>
      </c>
      <c r="B17" s="304" t="s">
        <v>572</v>
      </c>
      <c r="C17" s="462">
        <v>0</v>
      </c>
      <c r="D17" s="470"/>
      <c r="E17" s="64"/>
    </row>
    <row r="18" spans="1:5" ht="15.75">
      <c r="A18" s="295">
        <v>6</v>
      </c>
      <c r="B18" s="300" t="s">
        <v>573</v>
      </c>
      <c r="C18" s="464">
        <v>22682567199.459976</v>
      </c>
      <c r="D18" s="470"/>
      <c r="E18" s="64"/>
    </row>
    <row r="19" spans="1:5" ht="15.75">
      <c r="A19" s="295">
        <v>6.1</v>
      </c>
      <c r="B19" s="303" t="s">
        <v>571</v>
      </c>
      <c r="C19" s="465">
        <v>0</v>
      </c>
      <c r="D19" s="470"/>
      <c r="E19" s="64"/>
    </row>
    <row r="20" spans="1:5" ht="15.75">
      <c r="A20" s="295">
        <v>6.2</v>
      </c>
      <c r="B20" s="304" t="s">
        <v>572</v>
      </c>
      <c r="C20" s="465">
        <v>22682567199.459976</v>
      </c>
      <c r="D20" s="470"/>
      <c r="E20" s="64"/>
    </row>
    <row r="21" spans="1:5" ht="15.75">
      <c r="A21" s="295">
        <v>7</v>
      </c>
      <c r="B21" s="298" t="s">
        <v>574</v>
      </c>
      <c r="C21" s="465">
        <v>34273974.07</v>
      </c>
      <c r="D21" s="470"/>
      <c r="E21" s="64"/>
    </row>
    <row r="22" spans="1:5" ht="15.75">
      <c r="A22" s="295">
        <v>8</v>
      </c>
      <c r="B22" s="305" t="s">
        <v>575</v>
      </c>
      <c r="C22" s="465">
        <v>0</v>
      </c>
      <c r="D22" s="470"/>
      <c r="E22" s="64"/>
    </row>
    <row r="23" spans="1:5" ht="15.75">
      <c r="A23" s="295">
        <v>9</v>
      </c>
      <c r="B23" s="301" t="s">
        <v>576</v>
      </c>
      <c r="C23" s="464">
        <v>614090672.70999992</v>
      </c>
      <c r="D23" s="472"/>
      <c r="E23" s="64"/>
    </row>
    <row r="24" spans="1:5" ht="15.75">
      <c r="A24" s="295">
        <v>9.1</v>
      </c>
      <c r="B24" s="303" t="s">
        <v>577</v>
      </c>
      <c r="C24" s="466">
        <v>599584209.27999997</v>
      </c>
      <c r="D24" s="473"/>
      <c r="E24" s="64"/>
    </row>
    <row r="25" spans="1:5" ht="15.75">
      <c r="A25" s="295">
        <v>9.1999999999999993</v>
      </c>
      <c r="B25" s="303" t="s">
        <v>578</v>
      </c>
      <c r="C25" s="466">
        <v>14506463.430000002</v>
      </c>
      <c r="D25" s="474"/>
      <c r="E25" s="66"/>
    </row>
    <row r="26" spans="1:5" ht="15.75">
      <c r="A26" s="295">
        <v>10</v>
      </c>
      <c r="B26" s="301" t="s">
        <v>579</v>
      </c>
      <c r="C26" s="467">
        <v>360632248.71999991</v>
      </c>
      <c r="D26" s="436" t="s">
        <v>701</v>
      </c>
      <c r="E26" s="64"/>
    </row>
    <row r="27" spans="1:5" ht="15.75">
      <c r="A27" s="295">
        <v>10.1</v>
      </c>
      <c r="B27" s="303" t="s">
        <v>580</v>
      </c>
      <c r="C27" s="462">
        <v>27502089.170000002</v>
      </c>
      <c r="D27" s="470"/>
      <c r="E27" s="64"/>
    </row>
    <row r="28" spans="1:5" ht="15.75">
      <c r="A28" s="295">
        <v>10.199999999999999</v>
      </c>
      <c r="B28" s="303" t="s">
        <v>581</v>
      </c>
      <c r="C28" s="462">
        <v>333130159.54999989</v>
      </c>
      <c r="D28" s="470"/>
      <c r="E28" s="64"/>
    </row>
    <row r="29" spans="1:5" ht="15.75">
      <c r="A29" s="295">
        <v>11</v>
      </c>
      <c r="B29" s="301" t="s">
        <v>582</v>
      </c>
      <c r="C29" s="464">
        <v>409954.95</v>
      </c>
      <c r="D29" s="470"/>
      <c r="E29" s="64"/>
    </row>
    <row r="30" spans="1:5" ht="15.75">
      <c r="A30" s="295">
        <v>11.1</v>
      </c>
      <c r="B30" s="303" t="s">
        <v>583</v>
      </c>
      <c r="C30" s="462">
        <v>206611.32</v>
      </c>
      <c r="D30" s="470"/>
      <c r="E30" s="64"/>
    </row>
    <row r="31" spans="1:5" ht="15.75">
      <c r="A31" s="295">
        <v>11.2</v>
      </c>
      <c r="B31" s="303" t="s">
        <v>584</v>
      </c>
      <c r="C31" s="462">
        <v>203343.63</v>
      </c>
      <c r="D31" s="470"/>
      <c r="E31" s="64"/>
    </row>
    <row r="32" spans="1:5" ht="15.75">
      <c r="A32" s="295">
        <v>13</v>
      </c>
      <c r="B32" s="301" t="s">
        <v>585</v>
      </c>
      <c r="C32" s="462">
        <v>620168861.31000042</v>
      </c>
      <c r="D32" s="470"/>
      <c r="E32" s="64"/>
    </row>
    <row r="33" spans="1:5" ht="15.75">
      <c r="A33" s="295">
        <v>13.1</v>
      </c>
      <c r="B33" s="306" t="s">
        <v>586</v>
      </c>
      <c r="C33" s="462">
        <v>298319953.45999998</v>
      </c>
      <c r="D33" s="470"/>
      <c r="E33" s="64"/>
    </row>
    <row r="34" spans="1:5" ht="15.75">
      <c r="A34" s="295">
        <v>13.2</v>
      </c>
      <c r="B34" s="306" t="s">
        <v>587</v>
      </c>
      <c r="C34" s="462">
        <v>0</v>
      </c>
      <c r="D34" s="473"/>
      <c r="E34" s="64"/>
    </row>
    <row r="35" spans="1:5" ht="15.75">
      <c r="A35" s="295">
        <v>14</v>
      </c>
      <c r="B35" s="307" t="s">
        <v>588</v>
      </c>
      <c r="C35" s="468">
        <v>33446597925.249977</v>
      </c>
      <c r="D35" s="473"/>
      <c r="E35" s="64"/>
    </row>
    <row r="36" spans="1:5" ht="15.75">
      <c r="A36" s="295"/>
      <c r="B36" s="308" t="s">
        <v>589</v>
      </c>
      <c r="C36" s="545">
        <v>0</v>
      </c>
      <c r="D36" s="475"/>
      <c r="E36" s="64"/>
    </row>
    <row r="37" spans="1:5" ht="15.75">
      <c r="A37" s="295">
        <v>15</v>
      </c>
      <c r="B37" s="309" t="s">
        <v>590</v>
      </c>
      <c r="C37" s="546">
        <v>56018198.449999996</v>
      </c>
      <c r="D37" s="474"/>
      <c r="E37" s="66"/>
    </row>
    <row r="38" spans="1:5" ht="15.75">
      <c r="A38" s="310">
        <v>15.1</v>
      </c>
      <c r="B38" s="311" t="s">
        <v>566</v>
      </c>
      <c r="C38" s="546">
        <v>56018198.449999996</v>
      </c>
      <c r="D38" s="470"/>
      <c r="E38" s="64"/>
    </row>
    <row r="39" spans="1:5" ht="15.75">
      <c r="A39" s="310">
        <v>16</v>
      </c>
      <c r="B39" s="298" t="s">
        <v>591</v>
      </c>
      <c r="C39" s="546">
        <v>0</v>
      </c>
      <c r="D39" s="470"/>
      <c r="E39" s="64"/>
    </row>
    <row r="40" spans="1:5" ht="15.75">
      <c r="A40" s="310">
        <v>17</v>
      </c>
      <c r="B40" s="298" t="s">
        <v>592</v>
      </c>
      <c r="C40" s="464">
        <v>25528780413.060001</v>
      </c>
      <c r="D40" s="470"/>
      <c r="E40" s="64"/>
    </row>
    <row r="41" spans="1:5" ht="15.75">
      <c r="A41" s="310">
        <v>17.100000000000001</v>
      </c>
      <c r="B41" s="312" t="s">
        <v>593</v>
      </c>
      <c r="C41" s="462">
        <v>22058179736.84</v>
      </c>
      <c r="D41" s="470"/>
      <c r="E41" s="64"/>
    </row>
    <row r="42" spans="1:5" ht="15.75">
      <c r="A42" s="310">
        <v>17.2</v>
      </c>
      <c r="B42" s="313" t="s">
        <v>594</v>
      </c>
      <c r="C42" s="462">
        <v>3383480672.1700001</v>
      </c>
      <c r="D42" s="473"/>
      <c r="E42" s="64"/>
    </row>
    <row r="43" spans="1:5" ht="15.75">
      <c r="A43" s="310">
        <v>17.3</v>
      </c>
      <c r="B43" s="346" t="s">
        <v>595</v>
      </c>
      <c r="C43" s="462">
        <v>0</v>
      </c>
      <c r="D43" s="476"/>
      <c r="E43" s="64"/>
    </row>
    <row r="44" spans="1:5" ht="15.75">
      <c r="A44" s="310">
        <v>17.399999999999999</v>
      </c>
      <c r="B44" s="347" t="s">
        <v>596</v>
      </c>
      <c r="C44" s="462">
        <v>87120004.049999997</v>
      </c>
      <c r="D44" s="476"/>
      <c r="E44" s="64"/>
    </row>
    <row r="45" spans="1:5" ht="15.75">
      <c r="A45" s="310">
        <v>18</v>
      </c>
      <c r="B45" s="321" t="s">
        <v>597</v>
      </c>
      <c r="C45" s="462">
        <v>20670066.940000001</v>
      </c>
      <c r="D45" s="476"/>
      <c r="E45" s="66"/>
    </row>
    <row r="46" spans="1:5" ht="15.75">
      <c r="A46" s="310">
        <v>19</v>
      </c>
      <c r="B46" s="321" t="s">
        <v>598</v>
      </c>
      <c r="C46" s="464">
        <v>54570934.519999996</v>
      </c>
      <c r="D46" s="477"/>
    </row>
    <row r="47" spans="1:5" ht="15.75">
      <c r="A47" s="310">
        <v>19.100000000000001</v>
      </c>
      <c r="B47" s="349" t="s">
        <v>599</v>
      </c>
      <c r="C47" s="462">
        <v>1689058.0899999999</v>
      </c>
      <c r="D47" s="477"/>
    </row>
    <row r="48" spans="1:5" ht="15.75">
      <c r="A48" s="310">
        <v>19.2</v>
      </c>
      <c r="B48" s="349" t="s">
        <v>600</v>
      </c>
      <c r="C48" s="462">
        <v>52881876.43</v>
      </c>
      <c r="D48" s="477"/>
    </row>
    <row r="49" spans="1:4" ht="15.75">
      <c r="A49" s="310">
        <v>20</v>
      </c>
      <c r="B49" s="316" t="s">
        <v>601</v>
      </c>
      <c r="C49" s="462">
        <v>2549141494.2299995</v>
      </c>
      <c r="D49" s="477"/>
    </row>
    <row r="50" spans="1:4" ht="15.75">
      <c r="A50" s="310">
        <v>21</v>
      </c>
      <c r="B50" s="350" t="s">
        <v>602</v>
      </c>
      <c r="C50" s="462">
        <v>524373478.91000003</v>
      </c>
      <c r="D50" s="477"/>
    </row>
    <row r="51" spans="1:4" ht="15.75">
      <c r="A51" s="310">
        <v>21.1</v>
      </c>
      <c r="B51" s="313" t="s">
        <v>603</v>
      </c>
      <c r="C51" s="462">
        <v>282016966.54000002</v>
      </c>
      <c r="D51" s="477"/>
    </row>
    <row r="52" spans="1:4" ht="15.75">
      <c r="A52" s="310">
        <v>22</v>
      </c>
      <c r="B52" s="317" t="s">
        <v>604</v>
      </c>
      <c r="C52" s="464">
        <v>28733554586.110001</v>
      </c>
      <c r="D52" s="477"/>
    </row>
    <row r="53" spans="1:4" ht="15.75">
      <c r="A53" s="310"/>
      <c r="B53" s="318" t="s">
        <v>605</v>
      </c>
      <c r="C53" s="477">
        <v>0</v>
      </c>
      <c r="D53" s="477"/>
    </row>
    <row r="54" spans="1:4" ht="15.75">
      <c r="A54" s="310">
        <v>23</v>
      </c>
      <c r="B54" s="316" t="s">
        <v>606</v>
      </c>
      <c r="C54" s="464">
        <v>21015907.690000001</v>
      </c>
      <c r="D54" s="436" t="s">
        <v>739</v>
      </c>
    </row>
    <row r="55" spans="1:4" ht="15.75">
      <c r="A55" s="310">
        <v>24</v>
      </c>
      <c r="B55" s="316" t="s">
        <v>607</v>
      </c>
      <c r="C55" s="547">
        <v>0</v>
      </c>
      <c r="D55" s="477"/>
    </row>
    <row r="56" spans="1:4" ht="15.75">
      <c r="A56" s="310">
        <v>25</v>
      </c>
      <c r="B56" s="321" t="s">
        <v>608</v>
      </c>
      <c r="C56" s="464">
        <v>521190199.20999998</v>
      </c>
      <c r="D56" s="436" t="s">
        <v>740</v>
      </c>
    </row>
    <row r="57" spans="1:4" ht="15.75">
      <c r="A57" s="310">
        <v>26</v>
      </c>
      <c r="B57" s="321" t="s">
        <v>609</v>
      </c>
      <c r="C57" s="547">
        <v>-100</v>
      </c>
      <c r="D57" s="477"/>
    </row>
    <row r="58" spans="1:4" ht="15.75">
      <c r="A58" s="310">
        <v>27</v>
      </c>
      <c r="B58" s="321" t="s">
        <v>610</v>
      </c>
      <c r="C58" s="464">
        <v>0</v>
      </c>
      <c r="D58" s="436" t="s">
        <v>741</v>
      </c>
    </row>
    <row r="59" spans="1:4" ht="15.75">
      <c r="A59" s="310">
        <v>27.1</v>
      </c>
      <c r="B59" s="347" t="s">
        <v>611</v>
      </c>
      <c r="C59" s="462">
        <v>0</v>
      </c>
      <c r="D59" s="477"/>
    </row>
    <row r="60" spans="1:4" ht="15.75">
      <c r="A60" s="310">
        <v>27.2</v>
      </c>
      <c r="B60" s="347" t="s">
        <v>612</v>
      </c>
      <c r="C60" s="462">
        <v>0</v>
      </c>
      <c r="D60" s="477"/>
    </row>
    <row r="61" spans="1:4" ht="15.75">
      <c r="A61" s="310">
        <v>28</v>
      </c>
      <c r="B61" s="319" t="s">
        <v>613</v>
      </c>
      <c r="C61" s="548">
        <v>-114210799.39</v>
      </c>
      <c r="D61" s="477"/>
    </row>
    <row r="62" spans="1:4" ht="15.75">
      <c r="A62" s="310">
        <v>29</v>
      </c>
      <c r="B62" s="321" t="s">
        <v>614</v>
      </c>
      <c r="C62" s="464">
        <v>-24870731.649999999</v>
      </c>
      <c r="D62" s="436" t="s">
        <v>742</v>
      </c>
    </row>
    <row r="63" spans="1:4" ht="15.75">
      <c r="A63" s="310">
        <v>29.1</v>
      </c>
      <c r="B63" s="351" t="s">
        <v>615</v>
      </c>
      <c r="C63" s="548">
        <v>0</v>
      </c>
      <c r="D63" s="477"/>
    </row>
    <row r="64" spans="1:4" ht="15.75">
      <c r="A64" s="310">
        <v>29.2</v>
      </c>
      <c r="B64" s="349" t="s">
        <v>616</v>
      </c>
      <c r="C64" s="548">
        <v>0</v>
      </c>
      <c r="D64" s="477"/>
    </row>
    <row r="65" spans="1:4" ht="15.75">
      <c r="A65" s="310">
        <v>29.3</v>
      </c>
      <c r="B65" s="349" t="s">
        <v>617</v>
      </c>
      <c r="C65" s="462">
        <v>-24870731.649999999</v>
      </c>
      <c r="D65" s="477"/>
    </row>
    <row r="66" spans="1:4" ht="15.75">
      <c r="A66" s="310">
        <v>30</v>
      </c>
      <c r="B66" s="321" t="s">
        <v>618</v>
      </c>
      <c r="C66" s="462">
        <v>4309918863.7999992</v>
      </c>
      <c r="D66" s="436" t="s">
        <v>738</v>
      </c>
    </row>
    <row r="67" spans="1:4" ht="15">
      <c r="A67" s="310">
        <v>31</v>
      </c>
      <c r="B67" s="352" t="s">
        <v>619</v>
      </c>
      <c r="C67" s="464">
        <v>4713043339.6599989</v>
      </c>
      <c r="D67" s="348"/>
    </row>
    <row r="68" spans="1:4" ht="15">
      <c r="A68" s="310">
        <v>32</v>
      </c>
      <c r="B68" s="321" t="s">
        <v>620</v>
      </c>
      <c r="C68" s="464">
        <v>33446597925.77</v>
      </c>
      <c r="D68" s="348"/>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4"/>
  <sheetViews>
    <sheetView zoomScale="70" zoomScaleNormal="70" workbookViewId="0">
      <pane xSplit="1" ySplit="4" topLeftCell="H5" activePane="bottomRight" state="frozen"/>
      <selection activeCell="C13" sqref="C13"/>
      <selection pane="topRight" activeCell="C13" sqref="C13"/>
      <selection pane="bottomLeft" activeCell="C13" sqref="C13"/>
      <selection pane="bottomRight" activeCell="C1" sqref="C1:S1048576"/>
    </sheetView>
  </sheetViews>
  <sheetFormatPr defaultColWidth="9.140625" defaultRowHeight="12.75"/>
  <cols>
    <col min="1" max="1" width="10.5703125" style="4" bestFit="1" customWidth="1"/>
    <col min="2" max="2" width="95" style="4" customWidth="1"/>
    <col min="3" max="3" width="15.85546875" style="4" bestFit="1" customWidth="1"/>
    <col min="4" max="4" width="22.5703125" style="4" bestFit="1" customWidth="1"/>
    <col min="5" max="5" width="15.85546875" style="4" bestFit="1" customWidth="1"/>
    <col min="6" max="6" width="22.5703125" style="4" bestFit="1" customWidth="1"/>
    <col min="7" max="11" width="15.85546875" style="4" bestFit="1" customWidth="1"/>
    <col min="12" max="15" width="15.85546875" style="13" bestFit="1" customWidth="1"/>
    <col min="16" max="16" width="13" style="13" bestFit="1" customWidth="1"/>
    <col min="17" max="17" width="14.85546875" style="13" customWidth="1"/>
    <col min="18" max="18" width="13" style="13" bestFit="1" customWidth="1"/>
    <col min="19" max="19" width="34.85546875" style="13" customWidth="1"/>
    <col min="20" max="16384" width="9.140625" style="13"/>
  </cols>
  <sheetData>
    <row r="1" spans="1:19">
      <c r="A1" s="2" t="s">
        <v>30</v>
      </c>
      <c r="B1" s="3" t="str">
        <f>'Info '!C2</f>
        <v>JSC TBC Bank</v>
      </c>
    </row>
    <row r="2" spans="1:19">
      <c r="A2" s="2" t="s">
        <v>31</v>
      </c>
      <c r="B2" s="255">
        <f>'1. key ratios '!B2</f>
        <v>45473</v>
      </c>
    </row>
    <row r="4" spans="1:19" ht="26.25" thickBot="1">
      <c r="A4" s="4" t="s">
        <v>146</v>
      </c>
      <c r="B4" s="155" t="s">
        <v>251</v>
      </c>
    </row>
    <row r="5" spans="1:19" s="147" customFormat="1">
      <c r="A5" s="142"/>
      <c r="B5" s="143"/>
      <c r="C5" s="144" t="s">
        <v>0</v>
      </c>
      <c r="D5" s="144" t="s">
        <v>1</v>
      </c>
      <c r="E5" s="144" t="s">
        <v>2</v>
      </c>
      <c r="F5" s="144" t="s">
        <v>3</v>
      </c>
      <c r="G5" s="144" t="s">
        <v>4</v>
      </c>
      <c r="H5" s="144" t="s">
        <v>5</v>
      </c>
      <c r="I5" s="144" t="s">
        <v>8</v>
      </c>
      <c r="J5" s="144" t="s">
        <v>9</v>
      </c>
      <c r="K5" s="144" t="s">
        <v>10</v>
      </c>
      <c r="L5" s="144" t="s">
        <v>11</v>
      </c>
      <c r="M5" s="144" t="s">
        <v>12</v>
      </c>
      <c r="N5" s="144" t="s">
        <v>13</v>
      </c>
      <c r="O5" s="144" t="s">
        <v>235</v>
      </c>
      <c r="P5" s="144" t="s">
        <v>236</v>
      </c>
      <c r="Q5" s="144" t="s">
        <v>237</v>
      </c>
      <c r="R5" s="145" t="s">
        <v>238</v>
      </c>
      <c r="S5" s="146" t="s">
        <v>239</v>
      </c>
    </row>
    <row r="6" spans="1:19" s="147" customFormat="1" ht="99" customHeight="1">
      <c r="A6" s="148"/>
      <c r="B6" s="644" t="s">
        <v>240</v>
      </c>
      <c r="C6" s="640">
        <v>0</v>
      </c>
      <c r="D6" s="641"/>
      <c r="E6" s="640">
        <v>0.2</v>
      </c>
      <c r="F6" s="641"/>
      <c r="G6" s="640">
        <v>0.35</v>
      </c>
      <c r="H6" s="641"/>
      <c r="I6" s="640">
        <v>0.5</v>
      </c>
      <c r="J6" s="641"/>
      <c r="K6" s="640">
        <v>0.75</v>
      </c>
      <c r="L6" s="641"/>
      <c r="M6" s="640">
        <v>1</v>
      </c>
      <c r="N6" s="641"/>
      <c r="O6" s="640">
        <v>1.5</v>
      </c>
      <c r="P6" s="641"/>
      <c r="Q6" s="640">
        <v>2.5</v>
      </c>
      <c r="R6" s="641"/>
      <c r="S6" s="642" t="s">
        <v>145</v>
      </c>
    </row>
    <row r="7" spans="1:19" s="147" customFormat="1" ht="30.75" customHeight="1">
      <c r="A7" s="148"/>
      <c r="B7" s="645"/>
      <c r="C7" s="139" t="s">
        <v>148</v>
      </c>
      <c r="D7" s="139" t="s">
        <v>147</v>
      </c>
      <c r="E7" s="139" t="s">
        <v>148</v>
      </c>
      <c r="F7" s="139" t="s">
        <v>147</v>
      </c>
      <c r="G7" s="139" t="s">
        <v>148</v>
      </c>
      <c r="H7" s="139" t="s">
        <v>147</v>
      </c>
      <c r="I7" s="139" t="s">
        <v>148</v>
      </c>
      <c r="J7" s="139" t="s">
        <v>147</v>
      </c>
      <c r="K7" s="139" t="s">
        <v>148</v>
      </c>
      <c r="L7" s="139" t="s">
        <v>147</v>
      </c>
      <c r="M7" s="139" t="s">
        <v>148</v>
      </c>
      <c r="N7" s="139" t="s">
        <v>147</v>
      </c>
      <c r="O7" s="139" t="s">
        <v>148</v>
      </c>
      <c r="P7" s="139" t="s">
        <v>147</v>
      </c>
      <c r="Q7" s="139" t="s">
        <v>148</v>
      </c>
      <c r="R7" s="139" t="s">
        <v>147</v>
      </c>
      <c r="S7" s="643"/>
    </row>
    <row r="8" spans="1:19">
      <c r="A8" s="67">
        <v>1</v>
      </c>
      <c r="B8" s="1" t="s">
        <v>51</v>
      </c>
      <c r="C8" s="549">
        <v>3183228413.3199987</v>
      </c>
      <c r="D8" s="549">
        <v>0</v>
      </c>
      <c r="E8" s="549">
        <v>35741922.143361002</v>
      </c>
      <c r="F8" s="549">
        <v>0</v>
      </c>
      <c r="G8" s="549">
        <v>0</v>
      </c>
      <c r="H8" s="549">
        <v>0</v>
      </c>
      <c r="I8" s="549">
        <v>0</v>
      </c>
      <c r="J8" s="549">
        <v>0</v>
      </c>
      <c r="K8" s="549">
        <v>0</v>
      </c>
      <c r="L8" s="549">
        <v>0</v>
      </c>
      <c r="M8" s="549">
        <v>1534922323.3693249</v>
      </c>
      <c r="N8" s="549">
        <v>0</v>
      </c>
      <c r="O8" s="549">
        <v>0</v>
      </c>
      <c r="P8" s="549">
        <v>0</v>
      </c>
      <c r="Q8" s="549">
        <v>0</v>
      </c>
      <c r="R8" s="549">
        <v>0</v>
      </c>
      <c r="S8" s="550">
        <v>1542070707.7979972</v>
      </c>
    </row>
    <row r="9" spans="1:19">
      <c r="A9" s="67">
        <v>2</v>
      </c>
      <c r="B9" s="1" t="s">
        <v>52</v>
      </c>
      <c r="C9" s="549">
        <v>0</v>
      </c>
      <c r="D9" s="549">
        <v>0</v>
      </c>
      <c r="E9" s="549">
        <v>0</v>
      </c>
      <c r="F9" s="549">
        <v>0</v>
      </c>
      <c r="G9" s="549">
        <v>0</v>
      </c>
      <c r="H9" s="549">
        <v>0</v>
      </c>
      <c r="I9" s="549">
        <v>0</v>
      </c>
      <c r="J9" s="549">
        <v>0</v>
      </c>
      <c r="K9" s="549">
        <v>0</v>
      </c>
      <c r="L9" s="549">
        <v>0</v>
      </c>
      <c r="M9" s="549">
        <v>0</v>
      </c>
      <c r="N9" s="549">
        <v>0</v>
      </c>
      <c r="O9" s="549">
        <v>0</v>
      </c>
      <c r="P9" s="549">
        <v>0</v>
      </c>
      <c r="Q9" s="549">
        <v>0</v>
      </c>
      <c r="R9" s="549">
        <v>0</v>
      </c>
      <c r="S9" s="550">
        <v>0</v>
      </c>
    </row>
    <row r="10" spans="1:19">
      <c r="A10" s="67">
        <v>3</v>
      </c>
      <c r="B10" s="1" t="s">
        <v>164</v>
      </c>
      <c r="C10" s="549">
        <v>303132111.27999997</v>
      </c>
      <c r="D10" s="549">
        <v>0</v>
      </c>
      <c r="E10" s="549">
        <v>0</v>
      </c>
      <c r="F10" s="549">
        <v>0</v>
      </c>
      <c r="G10" s="549">
        <v>0</v>
      </c>
      <c r="H10" s="549">
        <v>0</v>
      </c>
      <c r="I10" s="549">
        <v>0</v>
      </c>
      <c r="J10" s="549">
        <v>0</v>
      </c>
      <c r="K10" s="549">
        <v>0</v>
      </c>
      <c r="L10" s="549">
        <v>0</v>
      </c>
      <c r="M10" s="549">
        <v>0</v>
      </c>
      <c r="N10" s="549">
        <v>0</v>
      </c>
      <c r="O10" s="549">
        <v>0</v>
      </c>
      <c r="P10" s="549">
        <v>0</v>
      </c>
      <c r="Q10" s="549">
        <v>0</v>
      </c>
      <c r="R10" s="549">
        <v>0</v>
      </c>
      <c r="S10" s="550">
        <v>0</v>
      </c>
    </row>
    <row r="11" spans="1:19">
      <c r="A11" s="67">
        <v>4</v>
      </c>
      <c r="B11" s="1" t="s">
        <v>53</v>
      </c>
      <c r="C11" s="549">
        <v>675956392.31488299</v>
      </c>
      <c r="D11" s="549">
        <v>0</v>
      </c>
      <c r="E11" s="549">
        <v>0</v>
      </c>
      <c r="F11" s="549">
        <v>0</v>
      </c>
      <c r="G11" s="549">
        <v>0</v>
      </c>
      <c r="H11" s="549">
        <v>0</v>
      </c>
      <c r="I11" s="549">
        <v>0</v>
      </c>
      <c r="J11" s="549">
        <v>0</v>
      </c>
      <c r="K11" s="549">
        <v>0</v>
      </c>
      <c r="L11" s="549">
        <v>0</v>
      </c>
      <c r="M11" s="549">
        <v>0</v>
      </c>
      <c r="N11" s="549">
        <v>0</v>
      </c>
      <c r="O11" s="549">
        <v>0</v>
      </c>
      <c r="P11" s="549">
        <v>0</v>
      </c>
      <c r="Q11" s="549">
        <v>0</v>
      </c>
      <c r="R11" s="549">
        <v>0</v>
      </c>
      <c r="S11" s="550">
        <v>0</v>
      </c>
    </row>
    <row r="12" spans="1:19">
      <c r="A12" s="67">
        <v>5</v>
      </c>
      <c r="B12" s="1" t="s">
        <v>54</v>
      </c>
      <c r="C12" s="549">
        <v>0</v>
      </c>
      <c r="D12" s="549">
        <v>0</v>
      </c>
      <c r="E12" s="549">
        <v>0</v>
      </c>
      <c r="F12" s="549">
        <v>0</v>
      </c>
      <c r="G12" s="549">
        <v>0</v>
      </c>
      <c r="H12" s="549">
        <v>0</v>
      </c>
      <c r="I12" s="549">
        <v>0</v>
      </c>
      <c r="J12" s="549">
        <v>0</v>
      </c>
      <c r="K12" s="549">
        <v>0</v>
      </c>
      <c r="L12" s="549">
        <v>0</v>
      </c>
      <c r="M12" s="549">
        <v>0</v>
      </c>
      <c r="N12" s="549">
        <v>0</v>
      </c>
      <c r="O12" s="549">
        <v>0</v>
      </c>
      <c r="P12" s="549">
        <v>0</v>
      </c>
      <c r="Q12" s="549">
        <v>0</v>
      </c>
      <c r="R12" s="549">
        <v>0</v>
      </c>
      <c r="S12" s="550">
        <v>0</v>
      </c>
    </row>
    <row r="13" spans="1:19">
      <c r="A13" s="67">
        <v>6</v>
      </c>
      <c r="B13" s="1" t="s">
        <v>55</v>
      </c>
      <c r="C13" s="549">
        <v>153210338.70829901</v>
      </c>
      <c r="D13" s="549">
        <v>0</v>
      </c>
      <c r="E13" s="549">
        <v>1743612921.9772036</v>
      </c>
      <c r="F13" s="549">
        <v>29982473.649999999</v>
      </c>
      <c r="G13" s="549">
        <v>0</v>
      </c>
      <c r="H13" s="549">
        <v>0</v>
      </c>
      <c r="I13" s="549">
        <v>37429287.343541756</v>
      </c>
      <c r="J13" s="549">
        <v>143057047.05000001</v>
      </c>
      <c r="K13" s="549">
        <v>0</v>
      </c>
      <c r="L13" s="549">
        <v>0</v>
      </c>
      <c r="M13" s="549">
        <v>212963686.05996218</v>
      </c>
      <c r="N13" s="549">
        <v>55572771.695</v>
      </c>
      <c r="O13" s="549">
        <v>0</v>
      </c>
      <c r="P13" s="549">
        <v>0</v>
      </c>
      <c r="Q13" s="549">
        <v>0</v>
      </c>
      <c r="R13" s="549">
        <v>0</v>
      </c>
      <c r="S13" s="550">
        <v>713498704.07717383</v>
      </c>
    </row>
    <row r="14" spans="1:19">
      <c r="A14" s="67">
        <v>7</v>
      </c>
      <c r="B14" s="1" t="s">
        <v>56</v>
      </c>
      <c r="C14" s="549">
        <v>0</v>
      </c>
      <c r="D14" s="549">
        <v>0</v>
      </c>
      <c r="E14" s="549">
        <v>0</v>
      </c>
      <c r="F14" s="549">
        <v>0</v>
      </c>
      <c r="G14" s="549">
        <v>0</v>
      </c>
      <c r="H14" s="549">
        <v>0</v>
      </c>
      <c r="I14" s="549">
        <v>0</v>
      </c>
      <c r="J14" s="549">
        <v>0</v>
      </c>
      <c r="K14" s="549">
        <v>0</v>
      </c>
      <c r="L14" s="549">
        <v>0</v>
      </c>
      <c r="M14" s="549">
        <v>8675081059.7554111</v>
      </c>
      <c r="N14" s="549">
        <v>1114770653.55585</v>
      </c>
      <c r="O14" s="549">
        <v>0</v>
      </c>
      <c r="P14" s="549">
        <v>0</v>
      </c>
      <c r="Q14" s="549">
        <v>0</v>
      </c>
      <c r="R14" s="549">
        <v>0</v>
      </c>
      <c r="S14" s="550">
        <v>9789851713.3112602</v>
      </c>
    </row>
    <row r="15" spans="1:19">
      <c r="A15" s="67">
        <v>8</v>
      </c>
      <c r="B15" s="1" t="s">
        <v>57</v>
      </c>
      <c r="C15" s="549">
        <v>0</v>
      </c>
      <c r="D15" s="549">
        <v>0</v>
      </c>
      <c r="E15" s="549">
        <v>0</v>
      </c>
      <c r="F15" s="549">
        <v>0</v>
      </c>
      <c r="G15" s="549">
        <v>0</v>
      </c>
      <c r="H15" s="549">
        <v>0</v>
      </c>
      <c r="I15" s="549">
        <v>0</v>
      </c>
      <c r="J15" s="549">
        <v>0</v>
      </c>
      <c r="K15" s="549">
        <v>6459136111.5600004</v>
      </c>
      <c r="L15" s="549">
        <v>103882366.49365</v>
      </c>
      <c r="M15" s="549">
        <v>0</v>
      </c>
      <c r="N15" s="549">
        <v>0</v>
      </c>
      <c r="O15" s="549">
        <v>0</v>
      </c>
      <c r="P15" s="549">
        <v>0</v>
      </c>
      <c r="Q15" s="549">
        <v>0</v>
      </c>
      <c r="R15" s="549">
        <v>0</v>
      </c>
      <c r="S15" s="550">
        <v>4922263858.5402384</v>
      </c>
    </row>
    <row r="16" spans="1:19">
      <c r="A16" s="67">
        <v>9</v>
      </c>
      <c r="B16" s="1" t="s">
        <v>58</v>
      </c>
      <c r="C16" s="549">
        <v>0</v>
      </c>
      <c r="D16" s="549">
        <v>0</v>
      </c>
      <c r="E16" s="549">
        <v>0</v>
      </c>
      <c r="F16" s="549">
        <v>0</v>
      </c>
      <c r="G16" s="549">
        <v>4647375406.9300022</v>
      </c>
      <c r="H16" s="549">
        <v>14278947.6274</v>
      </c>
      <c r="I16" s="549">
        <v>0</v>
      </c>
      <c r="J16" s="549">
        <v>0</v>
      </c>
      <c r="K16" s="549">
        <v>0</v>
      </c>
      <c r="L16" s="549">
        <v>0</v>
      </c>
      <c r="M16" s="549">
        <v>0</v>
      </c>
      <c r="N16" s="549">
        <v>0</v>
      </c>
      <c r="O16" s="549">
        <v>0</v>
      </c>
      <c r="P16" s="549">
        <v>0</v>
      </c>
      <c r="Q16" s="549">
        <v>0</v>
      </c>
      <c r="R16" s="549">
        <v>0</v>
      </c>
      <c r="S16" s="550">
        <v>1631579024.0950909</v>
      </c>
    </row>
    <row r="17" spans="1:19">
      <c r="A17" s="67">
        <v>10</v>
      </c>
      <c r="B17" s="1" t="s">
        <v>59</v>
      </c>
      <c r="C17" s="549">
        <v>0</v>
      </c>
      <c r="D17" s="549">
        <v>0</v>
      </c>
      <c r="E17" s="549">
        <v>0</v>
      </c>
      <c r="F17" s="549">
        <v>0</v>
      </c>
      <c r="G17" s="549">
        <v>0</v>
      </c>
      <c r="H17" s="549">
        <v>0</v>
      </c>
      <c r="I17" s="549">
        <v>12836161.529999999</v>
      </c>
      <c r="J17" s="549">
        <v>0</v>
      </c>
      <c r="K17" s="549">
        <v>0</v>
      </c>
      <c r="L17" s="549">
        <v>0</v>
      </c>
      <c r="M17" s="549">
        <v>92820614.989999995</v>
      </c>
      <c r="N17" s="549">
        <v>3299883.24</v>
      </c>
      <c r="O17" s="549">
        <v>107399480.79000001</v>
      </c>
      <c r="P17" s="549">
        <v>1293804.02</v>
      </c>
      <c r="Q17" s="549">
        <v>0</v>
      </c>
      <c r="R17" s="549">
        <v>0</v>
      </c>
      <c r="S17" s="550">
        <v>265578506.20999998</v>
      </c>
    </row>
    <row r="18" spans="1:19">
      <c r="A18" s="67">
        <v>11</v>
      </c>
      <c r="B18" s="1" t="s">
        <v>60</v>
      </c>
      <c r="C18" s="549">
        <v>0</v>
      </c>
      <c r="D18" s="549">
        <v>0</v>
      </c>
      <c r="E18" s="549">
        <v>0</v>
      </c>
      <c r="F18" s="549">
        <v>0</v>
      </c>
      <c r="G18" s="549">
        <v>0</v>
      </c>
      <c r="H18" s="549">
        <v>0</v>
      </c>
      <c r="I18" s="549">
        <v>0</v>
      </c>
      <c r="J18" s="549">
        <v>0</v>
      </c>
      <c r="K18" s="549">
        <v>0</v>
      </c>
      <c r="L18" s="549">
        <v>0</v>
      </c>
      <c r="M18" s="549">
        <v>161841682.54999998</v>
      </c>
      <c r="N18" s="549">
        <v>0</v>
      </c>
      <c r="O18" s="549">
        <v>0</v>
      </c>
      <c r="P18" s="549">
        <v>0</v>
      </c>
      <c r="Q18" s="549">
        <v>1685156.969999989</v>
      </c>
      <c r="R18" s="549">
        <v>0</v>
      </c>
      <c r="S18" s="550">
        <v>166054574.97499996</v>
      </c>
    </row>
    <row r="19" spans="1:19">
      <c r="A19" s="67">
        <v>12</v>
      </c>
      <c r="B19" s="1" t="s">
        <v>61</v>
      </c>
      <c r="C19" s="549">
        <v>0</v>
      </c>
      <c r="D19" s="549">
        <v>0</v>
      </c>
      <c r="E19" s="549">
        <v>0</v>
      </c>
      <c r="F19" s="549">
        <v>0</v>
      </c>
      <c r="G19" s="549">
        <v>0</v>
      </c>
      <c r="H19" s="549">
        <v>0</v>
      </c>
      <c r="I19" s="549">
        <v>0</v>
      </c>
      <c r="J19" s="549">
        <v>0</v>
      </c>
      <c r="K19" s="549">
        <v>0</v>
      </c>
      <c r="L19" s="549">
        <v>0</v>
      </c>
      <c r="M19" s="549">
        <v>0</v>
      </c>
      <c r="N19" s="549">
        <v>0</v>
      </c>
      <c r="O19" s="549">
        <v>0</v>
      </c>
      <c r="P19" s="549">
        <v>0</v>
      </c>
      <c r="Q19" s="549">
        <v>0</v>
      </c>
      <c r="R19" s="549">
        <v>0</v>
      </c>
      <c r="S19" s="550">
        <v>0</v>
      </c>
    </row>
    <row r="20" spans="1:19">
      <c r="A20" s="67">
        <v>13</v>
      </c>
      <c r="B20" s="1" t="s">
        <v>144</v>
      </c>
      <c r="C20" s="549">
        <v>0</v>
      </c>
      <c r="D20" s="549">
        <v>0</v>
      </c>
      <c r="E20" s="549">
        <v>0</v>
      </c>
      <c r="F20" s="549">
        <v>0</v>
      </c>
      <c r="G20" s="549">
        <v>0</v>
      </c>
      <c r="H20" s="549">
        <v>0</v>
      </c>
      <c r="I20" s="549">
        <v>0</v>
      </c>
      <c r="J20" s="549">
        <v>0</v>
      </c>
      <c r="K20" s="549">
        <v>0</v>
      </c>
      <c r="L20" s="549">
        <v>0</v>
      </c>
      <c r="M20" s="549">
        <v>0</v>
      </c>
      <c r="N20" s="549">
        <v>0</v>
      </c>
      <c r="O20" s="549">
        <v>0</v>
      </c>
      <c r="P20" s="549">
        <v>0</v>
      </c>
      <c r="Q20" s="549">
        <v>0</v>
      </c>
      <c r="R20" s="549">
        <v>0</v>
      </c>
      <c r="S20" s="550">
        <v>0</v>
      </c>
    </row>
    <row r="21" spans="1:19">
      <c r="A21" s="67">
        <v>14</v>
      </c>
      <c r="B21" s="1" t="s">
        <v>63</v>
      </c>
      <c r="C21" s="549">
        <v>1009337140.2993</v>
      </c>
      <c r="D21" s="549">
        <v>0</v>
      </c>
      <c r="E21" s="549">
        <v>0</v>
      </c>
      <c r="F21" s="549">
        <v>0</v>
      </c>
      <c r="G21" s="549">
        <v>0</v>
      </c>
      <c r="H21" s="549">
        <v>0</v>
      </c>
      <c r="I21" s="549">
        <v>0</v>
      </c>
      <c r="J21" s="549">
        <v>0</v>
      </c>
      <c r="K21" s="549">
        <v>0</v>
      </c>
      <c r="L21" s="549">
        <v>0</v>
      </c>
      <c r="M21" s="549">
        <v>4003556168.8881974</v>
      </c>
      <c r="N21" s="549">
        <v>60142985.460100003</v>
      </c>
      <c r="O21" s="549">
        <v>0</v>
      </c>
      <c r="P21" s="549">
        <v>0</v>
      </c>
      <c r="Q21" s="549">
        <v>26760087.388</v>
      </c>
      <c r="R21" s="549">
        <v>0</v>
      </c>
      <c r="S21" s="550">
        <v>4130599372.8182974</v>
      </c>
    </row>
    <row r="22" spans="1:19" ht="13.5" thickBot="1">
      <c r="A22" s="68"/>
      <c r="B22" s="69" t="s">
        <v>64</v>
      </c>
      <c r="C22" s="551">
        <v>5324864395.9224806</v>
      </c>
      <c r="D22" s="551">
        <v>0</v>
      </c>
      <c r="E22" s="551">
        <v>1779354844.1205647</v>
      </c>
      <c r="F22" s="551">
        <v>29982473.649999999</v>
      </c>
      <c r="G22" s="551">
        <v>4647375406.9300022</v>
      </c>
      <c r="H22" s="551">
        <v>14278947.6274</v>
      </c>
      <c r="I22" s="551">
        <v>50265448.873541757</v>
      </c>
      <c r="J22" s="551">
        <v>143057047.05000001</v>
      </c>
      <c r="K22" s="551">
        <v>6459136111.5600004</v>
      </c>
      <c r="L22" s="551">
        <v>103882366.49365</v>
      </c>
      <c r="M22" s="551">
        <v>14681185535.612894</v>
      </c>
      <c r="N22" s="551">
        <v>1233786293.9509499</v>
      </c>
      <c r="O22" s="551">
        <v>107399480.79000001</v>
      </c>
      <c r="P22" s="551">
        <v>1293804.02</v>
      </c>
      <c r="Q22" s="551">
        <v>28445244.357999988</v>
      </c>
      <c r="R22" s="551">
        <v>0</v>
      </c>
      <c r="S22" s="552">
        <v>23161496461.825058</v>
      </c>
    </row>
    <row r="24" spans="1:19">
      <c r="C24" s="104"/>
      <c r="D24" s="104"/>
      <c r="E24" s="104"/>
      <c r="F24" s="104"/>
      <c r="G24" s="104"/>
      <c r="H24" s="104"/>
      <c r="I24" s="104"/>
      <c r="J24" s="104"/>
      <c r="K24" s="104"/>
      <c r="L24" s="104"/>
      <c r="M24" s="104"/>
      <c r="N24" s="104"/>
      <c r="O24" s="104"/>
      <c r="P24" s="104"/>
      <c r="Q24" s="104"/>
      <c r="R24" s="104"/>
      <c r="S24" s="104"/>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zoomScale="70" zoomScaleNormal="70" workbookViewId="0">
      <pane xSplit="2" ySplit="6" topLeftCell="C7" activePane="bottomRight" state="frozen"/>
      <selection activeCell="C13" sqref="C13"/>
      <selection pane="topRight" activeCell="C13" sqref="C13"/>
      <selection pane="bottomLeft" activeCell="C13" sqref="C13"/>
      <selection pane="bottomRight" activeCell="C7" sqref="C7:V21"/>
    </sheetView>
  </sheetViews>
  <sheetFormatPr defaultColWidth="9.140625" defaultRowHeight="12.75"/>
  <cols>
    <col min="1" max="1" width="10.5703125" style="4" bestFit="1" customWidth="1"/>
    <col min="2" max="2" width="63.855468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85546875" style="4" customWidth="1"/>
    <col min="10" max="10" width="21.5703125" style="4" customWidth="1"/>
    <col min="11" max="11" width="15.85546875" style="4" customWidth="1"/>
    <col min="12" max="12" width="13.140625" style="4" customWidth="1"/>
    <col min="13" max="13" width="20.85546875" style="4" customWidth="1"/>
    <col min="14" max="14" width="19.140625" style="4" customWidth="1"/>
    <col min="15" max="15" width="18.42578125" style="4" customWidth="1"/>
    <col min="16" max="16" width="19" style="4" customWidth="1"/>
    <col min="17" max="17" width="20.140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3"/>
  </cols>
  <sheetData>
    <row r="1" spans="1:22">
      <c r="A1" s="2" t="s">
        <v>30</v>
      </c>
      <c r="B1" s="3" t="str">
        <f>'Info '!C2</f>
        <v>JSC TBC Bank</v>
      </c>
    </row>
    <row r="2" spans="1:22">
      <c r="A2" s="2" t="s">
        <v>31</v>
      </c>
      <c r="B2" s="255">
        <f>'1. key ratios '!B2</f>
        <v>45473</v>
      </c>
    </row>
    <row r="3" spans="1:22">
      <c r="A3" s="2"/>
      <c r="B3" s="255"/>
    </row>
    <row r="4" spans="1:22" ht="13.5" thickBot="1">
      <c r="A4" s="4" t="s">
        <v>243</v>
      </c>
      <c r="B4" s="70" t="s">
        <v>50</v>
      </c>
      <c r="V4" s="14" t="s">
        <v>35</v>
      </c>
    </row>
    <row r="5" spans="1:22" ht="12.75" customHeight="1">
      <c r="A5" s="71"/>
      <c r="B5" s="72"/>
      <c r="C5" s="646" t="s">
        <v>169</v>
      </c>
      <c r="D5" s="647"/>
      <c r="E5" s="647"/>
      <c r="F5" s="647"/>
      <c r="G5" s="647"/>
      <c r="H5" s="647"/>
      <c r="I5" s="647"/>
      <c r="J5" s="647"/>
      <c r="K5" s="647"/>
      <c r="L5" s="648"/>
      <c r="M5" s="649" t="s">
        <v>170</v>
      </c>
      <c r="N5" s="650"/>
      <c r="O5" s="650"/>
      <c r="P5" s="650"/>
      <c r="Q5" s="650"/>
      <c r="R5" s="650"/>
      <c r="S5" s="651"/>
      <c r="T5" s="654" t="s">
        <v>241</v>
      </c>
      <c r="U5" s="654" t="s">
        <v>242</v>
      </c>
      <c r="V5" s="652" t="s">
        <v>76</v>
      </c>
    </row>
    <row r="6" spans="1:22" s="41" customFormat="1" ht="102">
      <c r="A6" s="39"/>
      <c r="B6" s="73"/>
      <c r="C6" s="74" t="s">
        <v>65</v>
      </c>
      <c r="D6" s="123" t="s">
        <v>66</v>
      </c>
      <c r="E6" s="93" t="s">
        <v>172</v>
      </c>
      <c r="F6" s="93" t="s">
        <v>173</v>
      </c>
      <c r="G6" s="123" t="s">
        <v>176</v>
      </c>
      <c r="H6" s="123" t="s">
        <v>171</v>
      </c>
      <c r="I6" s="123" t="s">
        <v>67</v>
      </c>
      <c r="J6" s="123" t="s">
        <v>68</v>
      </c>
      <c r="K6" s="75" t="s">
        <v>69</v>
      </c>
      <c r="L6" s="76" t="s">
        <v>70</v>
      </c>
      <c r="M6" s="74" t="s">
        <v>174</v>
      </c>
      <c r="N6" s="75" t="s">
        <v>71</v>
      </c>
      <c r="O6" s="75" t="s">
        <v>72</v>
      </c>
      <c r="P6" s="75" t="s">
        <v>73</v>
      </c>
      <c r="Q6" s="75" t="s">
        <v>74</v>
      </c>
      <c r="R6" s="75" t="s">
        <v>75</v>
      </c>
      <c r="S6" s="141" t="s">
        <v>175</v>
      </c>
      <c r="T6" s="655"/>
      <c r="U6" s="655"/>
      <c r="V6" s="653"/>
    </row>
    <row r="7" spans="1:22">
      <c r="A7" s="77">
        <v>1</v>
      </c>
      <c r="B7" s="1" t="s">
        <v>51</v>
      </c>
      <c r="C7" s="553">
        <v>0</v>
      </c>
      <c r="D7" s="553">
        <v>0</v>
      </c>
      <c r="E7" s="553">
        <v>0</v>
      </c>
      <c r="F7" s="553">
        <v>0</v>
      </c>
      <c r="G7" s="553">
        <v>0</v>
      </c>
      <c r="H7" s="553">
        <v>0</v>
      </c>
      <c r="I7" s="553">
        <v>0</v>
      </c>
      <c r="J7" s="553">
        <v>0</v>
      </c>
      <c r="K7" s="553">
        <v>0</v>
      </c>
      <c r="L7" s="553">
        <v>0</v>
      </c>
      <c r="M7" s="553">
        <v>0</v>
      </c>
      <c r="N7" s="553">
        <v>0</v>
      </c>
      <c r="O7" s="553">
        <v>0</v>
      </c>
      <c r="P7" s="553">
        <v>0</v>
      </c>
      <c r="Q7" s="553">
        <v>0</v>
      </c>
      <c r="R7" s="553">
        <v>0</v>
      </c>
      <c r="S7" s="553">
        <v>0</v>
      </c>
      <c r="T7" s="606">
        <v>0</v>
      </c>
      <c r="U7" s="607">
        <v>0</v>
      </c>
      <c r="V7" s="554">
        <f>SUM(C7:S7)</f>
        <v>0</v>
      </c>
    </row>
    <row r="8" spans="1:22">
      <c r="A8" s="77">
        <v>2</v>
      </c>
      <c r="B8" s="1" t="s">
        <v>52</v>
      </c>
      <c r="C8" s="553">
        <v>0</v>
      </c>
      <c r="D8" s="553">
        <v>0</v>
      </c>
      <c r="E8" s="553">
        <v>0</v>
      </c>
      <c r="F8" s="553">
        <v>0</v>
      </c>
      <c r="G8" s="553">
        <v>0</v>
      </c>
      <c r="H8" s="553">
        <v>0</v>
      </c>
      <c r="I8" s="553">
        <v>0</v>
      </c>
      <c r="J8" s="553">
        <v>0</v>
      </c>
      <c r="K8" s="553">
        <v>0</v>
      </c>
      <c r="L8" s="553">
        <v>0</v>
      </c>
      <c r="M8" s="553">
        <v>0</v>
      </c>
      <c r="N8" s="553">
        <v>0</v>
      </c>
      <c r="O8" s="553">
        <v>0</v>
      </c>
      <c r="P8" s="553">
        <v>0</v>
      </c>
      <c r="Q8" s="553">
        <v>0</v>
      </c>
      <c r="R8" s="553">
        <v>0</v>
      </c>
      <c r="S8" s="553">
        <v>0</v>
      </c>
      <c r="T8" s="606">
        <v>0</v>
      </c>
      <c r="U8" s="607">
        <v>0</v>
      </c>
      <c r="V8" s="554">
        <f t="shared" ref="V8:V20" si="0">SUM(C8:S8)</f>
        <v>0</v>
      </c>
    </row>
    <row r="9" spans="1:22">
      <c r="A9" s="77">
        <v>3</v>
      </c>
      <c r="B9" s="1" t="s">
        <v>165</v>
      </c>
      <c r="C9" s="553">
        <v>0</v>
      </c>
      <c r="D9" s="553">
        <v>0</v>
      </c>
      <c r="E9" s="553">
        <v>0</v>
      </c>
      <c r="F9" s="553">
        <v>0</v>
      </c>
      <c r="G9" s="553">
        <v>0</v>
      </c>
      <c r="H9" s="553">
        <v>0</v>
      </c>
      <c r="I9" s="553">
        <v>0</v>
      </c>
      <c r="J9" s="553">
        <v>0</v>
      </c>
      <c r="K9" s="553">
        <v>0</v>
      </c>
      <c r="L9" s="553">
        <v>0</v>
      </c>
      <c r="M9" s="553">
        <v>0</v>
      </c>
      <c r="N9" s="553">
        <v>0</v>
      </c>
      <c r="O9" s="553">
        <v>0</v>
      </c>
      <c r="P9" s="553">
        <v>0</v>
      </c>
      <c r="Q9" s="553">
        <v>0</v>
      </c>
      <c r="R9" s="553">
        <v>0</v>
      </c>
      <c r="S9" s="553">
        <v>0</v>
      </c>
      <c r="T9" s="606">
        <v>0</v>
      </c>
      <c r="U9" s="607">
        <v>0</v>
      </c>
      <c r="V9" s="554">
        <f>SUM(C9:S9)</f>
        <v>0</v>
      </c>
    </row>
    <row r="10" spans="1:22">
      <c r="A10" s="77">
        <v>4</v>
      </c>
      <c r="B10" s="1" t="s">
        <v>53</v>
      </c>
      <c r="C10" s="553">
        <v>0</v>
      </c>
      <c r="D10" s="553">
        <v>0</v>
      </c>
      <c r="E10" s="553">
        <v>0</v>
      </c>
      <c r="F10" s="553">
        <v>0</v>
      </c>
      <c r="G10" s="553">
        <v>0</v>
      </c>
      <c r="H10" s="553">
        <v>0</v>
      </c>
      <c r="I10" s="553">
        <v>0</v>
      </c>
      <c r="J10" s="553">
        <v>0</v>
      </c>
      <c r="K10" s="553">
        <v>0</v>
      </c>
      <c r="L10" s="553">
        <v>0</v>
      </c>
      <c r="M10" s="553">
        <v>0</v>
      </c>
      <c r="N10" s="553">
        <v>0</v>
      </c>
      <c r="O10" s="553">
        <v>0</v>
      </c>
      <c r="P10" s="553">
        <v>0</v>
      </c>
      <c r="Q10" s="553">
        <v>0</v>
      </c>
      <c r="R10" s="553">
        <v>0</v>
      </c>
      <c r="S10" s="553">
        <v>0</v>
      </c>
      <c r="T10" s="606">
        <v>0</v>
      </c>
      <c r="U10" s="607">
        <v>0</v>
      </c>
      <c r="V10" s="554">
        <f t="shared" si="0"/>
        <v>0</v>
      </c>
    </row>
    <row r="11" spans="1:22">
      <c r="A11" s="77">
        <v>5</v>
      </c>
      <c r="B11" s="1" t="s">
        <v>54</v>
      </c>
      <c r="C11" s="553">
        <v>0</v>
      </c>
      <c r="D11" s="553">
        <v>0</v>
      </c>
      <c r="E11" s="553">
        <v>0</v>
      </c>
      <c r="F11" s="553">
        <v>0</v>
      </c>
      <c r="G11" s="553">
        <v>0</v>
      </c>
      <c r="H11" s="553">
        <v>0</v>
      </c>
      <c r="I11" s="553">
        <v>0</v>
      </c>
      <c r="J11" s="553">
        <v>0</v>
      </c>
      <c r="K11" s="553">
        <v>0</v>
      </c>
      <c r="L11" s="553">
        <v>0</v>
      </c>
      <c r="M11" s="553">
        <v>0</v>
      </c>
      <c r="N11" s="553">
        <v>0</v>
      </c>
      <c r="O11" s="553">
        <v>0</v>
      </c>
      <c r="P11" s="553">
        <v>0</v>
      </c>
      <c r="Q11" s="553">
        <v>0</v>
      </c>
      <c r="R11" s="553">
        <v>0</v>
      </c>
      <c r="S11" s="553">
        <v>0</v>
      </c>
      <c r="T11" s="606">
        <v>0</v>
      </c>
      <c r="U11" s="607">
        <v>0</v>
      </c>
      <c r="V11" s="554">
        <f t="shared" si="0"/>
        <v>0</v>
      </c>
    </row>
    <row r="12" spans="1:22">
      <c r="A12" s="77">
        <v>6</v>
      </c>
      <c r="B12" s="1" t="s">
        <v>55</v>
      </c>
      <c r="C12" s="553">
        <v>0</v>
      </c>
      <c r="D12" s="553">
        <v>0</v>
      </c>
      <c r="E12" s="553">
        <v>0</v>
      </c>
      <c r="F12" s="553">
        <v>0</v>
      </c>
      <c r="G12" s="553">
        <v>0</v>
      </c>
      <c r="H12" s="553">
        <v>0</v>
      </c>
      <c r="I12" s="553">
        <v>0</v>
      </c>
      <c r="J12" s="553">
        <v>0</v>
      </c>
      <c r="K12" s="553">
        <v>0</v>
      </c>
      <c r="L12" s="553">
        <v>0</v>
      </c>
      <c r="M12" s="553">
        <v>0</v>
      </c>
      <c r="N12" s="553">
        <v>0</v>
      </c>
      <c r="O12" s="553">
        <v>0</v>
      </c>
      <c r="P12" s="553">
        <v>0</v>
      </c>
      <c r="Q12" s="553">
        <v>0</v>
      </c>
      <c r="R12" s="553">
        <v>80971.146999999997</v>
      </c>
      <c r="S12" s="553">
        <v>0</v>
      </c>
      <c r="T12" s="606">
        <v>46.18</v>
      </c>
      <c r="U12" s="607">
        <v>80924.967000000004</v>
      </c>
      <c r="V12" s="554">
        <f t="shared" si="0"/>
        <v>80971.146999999997</v>
      </c>
    </row>
    <row r="13" spans="1:22">
      <c r="A13" s="77">
        <v>7</v>
      </c>
      <c r="B13" s="1" t="s">
        <v>56</v>
      </c>
      <c r="C13" s="553">
        <v>0</v>
      </c>
      <c r="D13" s="553">
        <v>157954445.68349999</v>
      </c>
      <c r="E13" s="553">
        <v>0</v>
      </c>
      <c r="F13" s="553">
        <v>0</v>
      </c>
      <c r="G13" s="553">
        <v>0</v>
      </c>
      <c r="H13" s="553">
        <v>0</v>
      </c>
      <c r="I13" s="553">
        <v>0</v>
      </c>
      <c r="J13" s="553">
        <v>0</v>
      </c>
      <c r="K13" s="553">
        <v>0</v>
      </c>
      <c r="L13" s="553">
        <v>0</v>
      </c>
      <c r="M13" s="553">
        <v>22893437.620000001</v>
      </c>
      <c r="N13" s="553">
        <v>0</v>
      </c>
      <c r="O13" s="553">
        <v>32557935.25</v>
      </c>
      <c r="P13" s="553">
        <v>0</v>
      </c>
      <c r="Q13" s="553">
        <v>0</v>
      </c>
      <c r="R13" s="553">
        <v>0</v>
      </c>
      <c r="S13" s="553">
        <v>0</v>
      </c>
      <c r="T13" s="606">
        <v>112470250.55000001</v>
      </c>
      <c r="U13" s="607">
        <v>100935568.0035</v>
      </c>
      <c r="V13" s="554">
        <f t="shared" si="0"/>
        <v>213405818.5535</v>
      </c>
    </row>
    <row r="14" spans="1:22">
      <c r="A14" s="77">
        <v>8</v>
      </c>
      <c r="B14" s="1" t="s">
        <v>57</v>
      </c>
      <c r="C14" s="553">
        <v>0</v>
      </c>
      <c r="D14" s="553">
        <v>61804628.991699986</v>
      </c>
      <c r="E14" s="553">
        <v>0</v>
      </c>
      <c r="F14" s="553">
        <v>0</v>
      </c>
      <c r="G14" s="553">
        <v>0</v>
      </c>
      <c r="H14" s="553">
        <v>0</v>
      </c>
      <c r="I14" s="553">
        <v>0</v>
      </c>
      <c r="J14" s="553">
        <v>0</v>
      </c>
      <c r="K14" s="553">
        <v>0</v>
      </c>
      <c r="L14" s="553">
        <v>0</v>
      </c>
      <c r="M14" s="553">
        <v>8847361.0999999978</v>
      </c>
      <c r="N14" s="553">
        <v>0</v>
      </c>
      <c r="O14" s="553">
        <v>37294608.519999996</v>
      </c>
      <c r="P14" s="553">
        <v>0</v>
      </c>
      <c r="Q14" s="553">
        <v>0</v>
      </c>
      <c r="R14" s="553">
        <v>0</v>
      </c>
      <c r="S14" s="553">
        <v>0</v>
      </c>
      <c r="T14" s="606">
        <v>100875632.06999998</v>
      </c>
      <c r="U14" s="607">
        <v>7070966.5416999999</v>
      </c>
      <c r="V14" s="554">
        <f t="shared" si="0"/>
        <v>107946598.61169998</v>
      </c>
    </row>
    <row r="15" spans="1:22" ht="25.5">
      <c r="A15" s="77">
        <v>9</v>
      </c>
      <c r="B15" s="1" t="s">
        <v>58</v>
      </c>
      <c r="C15" s="553">
        <v>0</v>
      </c>
      <c r="D15" s="553">
        <v>6378690.4681000011</v>
      </c>
      <c r="E15" s="553">
        <v>0</v>
      </c>
      <c r="F15" s="553">
        <v>0</v>
      </c>
      <c r="G15" s="553">
        <v>0</v>
      </c>
      <c r="H15" s="553">
        <v>0</v>
      </c>
      <c r="I15" s="553">
        <v>0</v>
      </c>
      <c r="J15" s="553">
        <v>0</v>
      </c>
      <c r="K15" s="553">
        <v>0</v>
      </c>
      <c r="L15" s="553">
        <v>0</v>
      </c>
      <c r="M15" s="553">
        <v>27325.550000000003</v>
      </c>
      <c r="N15" s="553">
        <v>0</v>
      </c>
      <c r="O15" s="553">
        <v>2122992.6</v>
      </c>
      <c r="P15" s="553">
        <v>0</v>
      </c>
      <c r="Q15" s="553">
        <v>0</v>
      </c>
      <c r="R15" s="553">
        <v>0</v>
      </c>
      <c r="S15" s="553">
        <v>0</v>
      </c>
      <c r="T15" s="606">
        <v>8374535.2000000011</v>
      </c>
      <c r="U15" s="607">
        <v>154473.41810000001</v>
      </c>
      <c r="V15" s="554">
        <f t="shared" si="0"/>
        <v>8529008.6181000005</v>
      </c>
    </row>
    <row r="16" spans="1:22">
      <c r="A16" s="77">
        <v>10</v>
      </c>
      <c r="B16" s="1" t="s">
        <v>59</v>
      </c>
      <c r="C16" s="553">
        <v>0</v>
      </c>
      <c r="D16" s="553">
        <v>846496.45050000004</v>
      </c>
      <c r="E16" s="553">
        <v>0</v>
      </c>
      <c r="F16" s="553">
        <v>0</v>
      </c>
      <c r="G16" s="553">
        <v>0</v>
      </c>
      <c r="H16" s="553">
        <v>0</v>
      </c>
      <c r="I16" s="553">
        <v>0</v>
      </c>
      <c r="J16" s="553">
        <v>0</v>
      </c>
      <c r="K16" s="553">
        <v>0</v>
      </c>
      <c r="L16" s="553">
        <v>0</v>
      </c>
      <c r="M16" s="553">
        <v>2435770.7200000002</v>
      </c>
      <c r="N16" s="553">
        <v>0</v>
      </c>
      <c r="O16" s="553">
        <v>2844471.6300000008</v>
      </c>
      <c r="P16" s="553">
        <v>0</v>
      </c>
      <c r="Q16" s="553">
        <v>0</v>
      </c>
      <c r="R16" s="553">
        <v>0</v>
      </c>
      <c r="S16" s="553">
        <v>0</v>
      </c>
      <c r="T16" s="606">
        <v>5349614.3300000019</v>
      </c>
      <c r="U16" s="607">
        <v>777124.47050000005</v>
      </c>
      <c r="V16" s="554">
        <f t="shared" si="0"/>
        <v>6126738.8005000008</v>
      </c>
    </row>
    <row r="17" spans="1:22">
      <c r="A17" s="77">
        <v>11</v>
      </c>
      <c r="B17" s="1" t="s">
        <v>60</v>
      </c>
      <c r="C17" s="553">
        <v>0</v>
      </c>
      <c r="D17" s="553">
        <v>55428161.820000008</v>
      </c>
      <c r="E17" s="553">
        <v>0</v>
      </c>
      <c r="F17" s="553">
        <v>0</v>
      </c>
      <c r="G17" s="553">
        <v>0</v>
      </c>
      <c r="H17" s="553">
        <v>0</v>
      </c>
      <c r="I17" s="553">
        <v>0</v>
      </c>
      <c r="J17" s="553">
        <v>0</v>
      </c>
      <c r="K17" s="553">
        <v>0</v>
      </c>
      <c r="L17" s="553">
        <v>0</v>
      </c>
      <c r="M17" s="553">
        <v>0</v>
      </c>
      <c r="N17" s="553">
        <v>0</v>
      </c>
      <c r="O17" s="553">
        <v>0</v>
      </c>
      <c r="P17" s="553">
        <v>0</v>
      </c>
      <c r="Q17" s="553">
        <v>0</v>
      </c>
      <c r="R17" s="553">
        <v>0</v>
      </c>
      <c r="S17" s="553">
        <v>0</v>
      </c>
      <c r="T17" s="606">
        <v>55428161.820000008</v>
      </c>
      <c r="U17" s="607">
        <v>0</v>
      </c>
      <c r="V17" s="554">
        <f t="shared" si="0"/>
        <v>55428161.820000008</v>
      </c>
    </row>
    <row r="18" spans="1:22">
      <c r="A18" s="77">
        <v>12</v>
      </c>
      <c r="B18" s="1" t="s">
        <v>61</v>
      </c>
      <c r="C18" s="553">
        <v>0</v>
      </c>
      <c r="D18" s="553">
        <v>0</v>
      </c>
      <c r="E18" s="553">
        <v>0</v>
      </c>
      <c r="F18" s="553">
        <v>0</v>
      </c>
      <c r="G18" s="553">
        <v>0</v>
      </c>
      <c r="H18" s="553">
        <v>0</v>
      </c>
      <c r="I18" s="553">
        <v>0</v>
      </c>
      <c r="J18" s="553">
        <v>0</v>
      </c>
      <c r="K18" s="553">
        <v>0</v>
      </c>
      <c r="L18" s="553">
        <v>0</v>
      </c>
      <c r="M18" s="553">
        <v>0</v>
      </c>
      <c r="N18" s="553">
        <v>0</v>
      </c>
      <c r="O18" s="553">
        <v>0</v>
      </c>
      <c r="P18" s="553">
        <v>0</v>
      </c>
      <c r="Q18" s="553">
        <v>0</v>
      </c>
      <c r="R18" s="553">
        <v>0</v>
      </c>
      <c r="S18" s="553">
        <v>0</v>
      </c>
      <c r="T18" s="606">
        <v>0</v>
      </c>
      <c r="U18" s="607">
        <v>0</v>
      </c>
      <c r="V18" s="554">
        <f t="shared" si="0"/>
        <v>0</v>
      </c>
    </row>
    <row r="19" spans="1:22">
      <c r="A19" s="77">
        <v>13</v>
      </c>
      <c r="B19" s="1" t="s">
        <v>62</v>
      </c>
      <c r="C19" s="553">
        <v>0</v>
      </c>
      <c r="D19" s="553">
        <v>0</v>
      </c>
      <c r="E19" s="553">
        <v>0</v>
      </c>
      <c r="F19" s="553">
        <v>0</v>
      </c>
      <c r="G19" s="553">
        <v>0</v>
      </c>
      <c r="H19" s="553">
        <v>0</v>
      </c>
      <c r="I19" s="553">
        <v>0</v>
      </c>
      <c r="J19" s="553">
        <v>0</v>
      </c>
      <c r="K19" s="553">
        <v>0</v>
      </c>
      <c r="L19" s="553">
        <v>0</v>
      </c>
      <c r="M19" s="553">
        <v>0</v>
      </c>
      <c r="N19" s="553">
        <v>0</v>
      </c>
      <c r="O19" s="553">
        <v>0</v>
      </c>
      <c r="P19" s="553">
        <v>0</v>
      </c>
      <c r="Q19" s="553">
        <v>0</v>
      </c>
      <c r="R19" s="553">
        <v>0</v>
      </c>
      <c r="S19" s="553">
        <v>0</v>
      </c>
      <c r="T19" s="606">
        <v>0</v>
      </c>
      <c r="U19" s="607">
        <v>0</v>
      </c>
      <c r="V19" s="554">
        <f t="shared" si="0"/>
        <v>0</v>
      </c>
    </row>
    <row r="20" spans="1:22">
      <c r="A20" s="77">
        <v>14</v>
      </c>
      <c r="B20" s="1" t="s">
        <v>63</v>
      </c>
      <c r="C20" s="553">
        <v>0</v>
      </c>
      <c r="D20" s="553">
        <v>401972193.97179997</v>
      </c>
      <c r="E20" s="553">
        <v>0</v>
      </c>
      <c r="F20" s="553">
        <v>0</v>
      </c>
      <c r="G20" s="553">
        <v>0</v>
      </c>
      <c r="H20" s="553">
        <v>0</v>
      </c>
      <c r="I20" s="553">
        <v>0</v>
      </c>
      <c r="J20" s="553">
        <v>0</v>
      </c>
      <c r="K20" s="553">
        <v>0</v>
      </c>
      <c r="L20" s="553">
        <v>0</v>
      </c>
      <c r="M20" s="553">
        <v>20953598.249999996</v>
      </c>
      <c r="N20" s="553">
        <v>0</v>
      </c>
      <c r="O20" s="553">
        <v>16653711.6</v>
      </c>
      <c r="P20" s="553">
        <v>0</v>
      </c>
      <c r="Q20" s="553">
        <v>0</v>
      </c>
      <c r="R20" s="553">
        <v>0</v>
      </c>
      <c r="S20" s="553">
        <v>0</v>
      </c>
      <c r="T20" s="606">
        <v>428142707.76999998</v>
      </c>
      <c r="U20" s="607">
        <v>11436796.0518</v>
      </c>
      <c r="V20" s="554">
        <f t="shared" si="0"/>
        <v>439579503.82179999</v>
      </c>
    </row>
    <row r="21" spans="1:22" ht="13.5" thickBot="1">
      <c r="A21" s="68"/>
      <c r="B21" s="78" t="s">
        <v>64</v>
      </c>
      <c r="C21" s="555">
        <f>SUM(C7:C20)</f>
        <v>0</v>
      </c>
      <c r="D21" s="153">
        <f>SUM(D7:D20)</f>
        <v>684384617.38559997</v>
      </c>
      <c r="E21" s="153">
        <f t="shared" ref="E21:S21" si="1">SUM(E7:E20)</f>
        <v>0</v>
      </c>
      <c r="F21" s="153">
        <f t="shared" si="1"/>
        <v>0</v>
      </c>
      <c r="G21" s="153">
        <f t="shared" si="1"/>
        <v>0</v>
      </c>
      <c r="H21" s="153">
        <f t="shared" si="1"/>
        <v>0</v>
      </c>
      <c r="I21" s="153">
        <f t="shared" si="1"/>
        <v>0</v>
      </c>
      <c r="J21" s="153">
        <f t="shared" si="1"/>
        <v>0</v>
      </c>
      <c r="K21" s="153">
        <f t="shared" si="1"/>
        <v>0</v>
      </c>
      <c r="L21" s="556">
        <f t="shared" si="1"/>
        <v>0</v>
      </c>
      <c r="M21" s="555">
        <f t="shared" si="1"/>
        <v>55157493.239999995</v>
      </c>
      <c r="N21" s="153">
        <f t="shared" si="1"/>
        <v>0</v>
      </c>
      <c r="O21" s="153">
        <f t="shared" si="1"/>
        <v>91473719.599999979</v>
      </c>
      <c r="P21" s="153">
        <f t="shared" si="1"/>
        <v>0</v>
      </c>
      <c r="Q21" s="153">
        <f t="shared" si="1"/>
        <v>0</v>
      </c>
      <c r="R21" s="153">
        <f t="shared" si="1"/>
        <v>80971.146999999997</v>
      </c>
      <c r="S21" s="556">
        <f t="shared" si="1"/>
        <v>0</v>
      </c>
      <c r="T21" s="556">
        <f>SUM(T7:T20)</f>
        <v>710640947.92000008</v>
      </c>
      <c r="U21" s="556">
        <f t="shared" ref="U21:V21" si="2">SUM(U7:U20)</f>
        <v>120455853.4526</v>
      </c>
      <c r="V21" s="557">
        <f t="shared" si="2"/>
        <v>831096801.37259996</v>
      </c>
    </row>
    <row r="23" spans="1:22">
      <c r="C23" s="104"/>
      <c r="D23" s="104"/>
      <c r="E23" s="104"/>
      <c r="F23" s="104"/>
      <c r="G23" s="104"/>
      <c r="H23" s="104"/>
      <c r="I23" s="104"/>
      <c r="J23" s="104"/>
      <c r="K23" s="104"/>
      <c r="L23" s="104"/>
      <c r="M23" s="104"/>
      <c r="N23" s="104"/>
      <c r="O23" s="104"/>
      <c r="P23" s="104"/>
      <c r="Q23" s="104"/>
      <c r="R23" s="104"/>
      <c r="S23" s="104"/>
      <c r="T23" s="104"/>
      <c r="U23" s="104"/>
      <c r="V23" s="104"/>
    </row>
    <row r="24" spans="1:22">
      <c r="C24" s="21"/>
      <c r="D24" s="21"/>
      <c r="E24" s="21"/>
    </row>
    <row r="25" spans="1:22">
      <c r="A25" s="38"/>
      <c r="B25" s="38"/>
      <c r="D25" s="21"/>
      <c r="E25" s="21"/>
    </row>
    <row r="26" spans="1:22">
      <c r="A26" s="38"/>
      <c r="B26" s="22"/>
      <c r="D26" s="21"/>
      <c r="E26" s="21"/>
    </row>
    <row r="27" spans="1:22">
      <c r="A27" s="38"/>
      <c r="B27" s="38"/>
      <c r="D27" s="21"/>
      <c r="E27" s="21"/>
    </row>
    <row r="28" spans="1:22">
      <c r="A28" s="38"/>
      <c r="B28" s="22"/>
      <c r="D28" s="21"/>
      <c r="E28" s="21"/>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4"/>
  <sheetViews>
    <sheetView zoomScale="55" zoomScaleNormal="55" workbookViewId="0">
      <pane xSplit="1" ySplit="7" topLeftCell="B8" activePane="bottomRight" state="frozen"/>
      <selection activeCell="C13" sqref="C13"/>
      <selection pane="topRight" activeCell="C13" sqref="C13"/>
      <selection pane="bottomLeft" activeCell="C13" sqref="C13"/>
      <selection pane="bottomRight" activeCell="C1" sqref="C1:H1048576"/>
    </sheetView>
  </sheetViews>
  <sheetFormatPr defaultColWidth="9.140625" defaultRowHeight="12.75"/>
  <cols>
    <col min="1" max="1" width="10.5703125" style="4" bestFit="1" customWidth="1"/>
    <col min="2" max="2" width="101.85546875" style="4" customWidth="1"/>
    <col min="3" max="3" width="13.85546875" style="128" customWidth="1"/>
    <col min="4" max="4" width="14.85546875" style="128" bestFit="1" customWidth="1"/>
    <col min="5" max="5" width="17.85546875" style="128" customWidth="1"/>
    <col min="6" max="6" width="15.85546875" style="128" customWidth="1"/>
    <col min="7" max="7" width="17.42578125" style="128" customWidth="1"/>
    <col min="8" max="8" width="15.140625" style="128" customWidth="1"/>
    <col min="9" max="16384" width="9.140625" style="13"/>
  </cols>
  <sheetData>
    <row r="1" spans="1:9">
      <c r="A1" s="2" t="s">
        <v>30</v>
      </c>
      <c r="B1" s="4" t="str">
        <f>'Info '!C2</f>
        <v>JSC TBC Bank</v>
      </c>
      <c r="C1" s="3"/>
    </row>
    <row r="2" spans="1:9">
      <c r="A2" s="2" t="s">
        <v>31</v>
      </c>
      <c r="B2" s="255">
        <f>'1. key ratios '!B2</f>
        <v>45473</v>
      </c>
      <c r="C2" s="255"/>
    </row>
    <row r="4" spans="1:9" ht="13.5" thickBot="1">
      <c r="A4" s="2" t="s">
        <v>150</v>
      </c>
      <c r="B4" s="70" t="s">
        <v>252</v>
      </c>
    </row>
    <row r="5" spans="1:9">
      <c r="A5" s="71"/>
      <c r="B5" s="79"/>
      <c r="C5" s="149" t="s">
        <v>0</v>
      </c>
      <c r="D5" s="149" t="s">
        <v>1</v>
      </c>
      <c r="E5" s="149" t="s">
        <v>2</v>
      </c>
      <c r="F5" s="149" t="s">
        <v>3</v>
      </c>
      <c r="G5" s="150" t="s">
        <v>4</v>
      </c>
      <c r="H5" s="151" t="s">
        <v>5</v>
      </c>
      <c r="I5" s="80"/>
    </row>
    <row r="6" spans="1:9" s="80" customFormat="1" ht="12.75" customHeight="1">
      <c r="A6" s="81"/>
      <c r="B6" s="658" t="s">
        <v>149</v>
      </c>
      <c r="C6" s="644" t="s">
        <v>245</v>
      </c>
      <c r="D6" s="660" t="s">
        <v>244</v>
      </c>
      <c r="E6" s="661"/>
      <c r="F6" s="644" t="s">
        <v>249</v>
      </c>
      <c r="G6" s="644" t="s">
        <v>250</v>
      </c>
      <c r="H6" s="656" t="s">
        <v>248</v>
      </c>
    </row>
    <row r="7" spans="1:9" ht="38.25">
      <c r="A7" s="83"/>
      <c r="B7" s="659"/>
      <c r="C7" s="645"/>
      <c r="D7" s="152" t="s">
        <v>247</v>
      </c>
      <c r="E7" s="152" t="s">
        <v>246</v>
      </c>
      <c r="F7" s="645"/>
      <c r="G7" s="645"/>
      <c r="H7" s="657"/>
      <c r="I7" s="80"/>
    </row>
    <row r="8" spans="1:9">
      <c r="A8" s="81">
        <v>1</v>
      </c>
      <c r="B8" s="1" t="s">
        <v>51</v>
      </c>
      <c r="C8" s="558">
        <v>4753892658.8326845</v>
      </c>
      <c r="D8" s="558">
        <v>0</v>
      </c>
      <c r="E8" s="558">
        <v>0</v>
      </c>
      <c r="F8" s="558">
        <v>1542070707.7979972</v>
      </c>
      <c r="G8" s="558">
        <v>1542070707.7979972</v>
      </c>
      <c r="H8" s="559">
        <v>0.32438063256073851</v>
      </c>
    </row>
    <row r="9" spans="1:9" ht="15" customHeight="1">
      <c r="A9" s="81">
        <v>2</v>
      </c>
      <c r="B9" s="1" t="s">
        <v>52</v>
      </c>
      <c r="C9" s="558">
        <v>0</v>
      </c>
      <c r="D9" s="558">
        <v>0</v>
      </c>
      <c r="E9" s="558">
        <v>0</v>
      </c>
      <c r="F9" s="558">
        <v>0</v>
      </c>
      <c r="G9" s="558">
        <v>0</v>
      </c>
      <c r="H9" s="559"/>
    </row>
    <row r="10" spans="1:9">
      <c r="A10" s="81">
        <v>3</v>
      </c>
      <c r="B10" s="1" t="s">
        <v>165</v>
      </c>
      <c r="C10" s="558">
        <v>303132111.27999997</v>
      </c>
      <c r="D10" s="558">
        <v>0</v>
      </c>
      <c r="E10" s="558">
        <v>0</v>
      </c>
      <c r="F10" s="558">
        <v>0</v>
      </c>
      <c r="G10" s="558">
        <v>0</v>
      </c>
      <c r="H10" s="559">
        <v>0</v>
      </c>
    </row>
    <row r="11" spans="1:9">
      <c r="A11" s="81">
        <v>4</v>
      </c>
      <c r="B11" s="1" t="s">
        <v>53</v>
      </c>
      <c r="C11" s="558">
        <v>675956392.31488299</v>
      </c>
      <c r="D11" s="558">
        <v>0</v>
      </c>
      <c r="E11" s="558">
        <v>0</v>
      </c>
      <c r="F11" s="558">
        <v>0</v>
      </c>
      <c r="G11" s="558">
        <v>0</v>
      </c>
      <c r="H11" s="559">
        <v>0</v>
      </c>
    </row>
    <row r="12" spans="1:9">
      <c r="A12" s="81">
        <v>5</v>
      </c>
      <c r="B12" s="1" t="s">
        <v>54</v>
      </c>
      <c r="C12" s="558">
        <v>0</v>
      </c>
      <c r="D12" s="558">
        <v>0</v>
      </c>
      <c r="E12" s="558">
        <v>0</v>
      </c>
      <c r="F12" s="558">
        <v>0</v>
      </c>
      <c r="G12" s="558">
        <v>0</v>
      </c>
      <c r="H12" s="559"/>
    </row>
    <row r="13" spans="1:9">
      <c r="A13" s="81">
        <v>6</v>
      </c>
      <c r="B13" s="1" t="s">
        <v>55</v>
      </c>
      <c r="C13" s="558">
        <v>2147216234.0890067</v>
      </c>
      <c r="D13" s="558">
        <v>455045991.88999999</v>
      </c>
      <c r="E13" s="558">
        <v>228612292.39500001</v>
      </c>
      <c r="F13" s="558">
        <v>713498704.07717383</v>
      </c>
      <c r="G13" s="558">
        <v>713417732.93017387</v>
      </c>
      <c r="H13" s="559">
        <v>0.30028165963052988</v>
      </c>
    </row>
    <row r="14" spans="1:9">
      <c r="A14" s="81">
        <v>7</v>
      </c>
      <c r="B14" s="1" t="s">
        <v>56</v>
      </c>
      <c r="C14" s="558">
        <v>8675081059.7554111</v>
      </c>
      <c r="D14" s="558">
        <v>2140015578.1740999</v>
      </c>
      <c r="E14" s="558">
        <v>1114770653.55585</v>
      </c>
      <c r="F14" s="558">
        <v>9789851713.3112602</v>
      </c>
      <c r="G14" s="558">
        <v>9576445894.757761</v>
      </c>
      <c r="H14" s="559">
        <v>0.978201322675467</v>
      </c>
    </row>
    <row r="15" spans="1:9">
      <c r="A15" s="81">
        <v>8</v>
      </c>
      <c r="B15" s="1" t="s">
        <v>57</v>
      </c>
      <c r="C15" s="558">
        <v>6459136111.5600004</v>
      </c>
      <c r="D15" s="558">
        <v>376511095.77219999</v>
      </c>
      <c r="E15" s="558">
        <v>103882366.49365</v>
      </c>
      <c r="F15" s="558">
        <v>4922263858.5402374</v>
      </c>
      <c r="G15" s="558">
        <v>4814317259.9285383</v>
      </c>
      <c r="H15" s="559">
        <v>0.73355229396768162</v>
      </c>
    </row>
    <row r="16" spans="1:9">
      <c r="A16" s="81">
        <v>9</v>
      </c>
      <c r="B16" s="1" t="s">
        <v>58</v>
      </c>
      <c r="C16" s="558">
        <v>4647375406.9300022</v>
      </c>
      <c r="D16" s="558">
        <v>42327414.732600003</v>
      </c>
      <c r="E16" s="558">
        <v>14278947.6274</v>
      </c>
      <c r="F16" s="558">
        <v>1631579024.0950906</v>
      </c>
      <c r="G16" s="558">
        <v>1623050015.4769907</v>
      </c>
      <c r="H16" s="559">
        <v>0.34817039017280166</v>
      </c>
    </row>
    <row r="17" spans="1:8">
      <c r="A17" s="81">
        <v>10</v>
      </c>
      <c r="B17" s="1" t="s">
        <v>59</v>
      </c>
      <c r="C17" s="558">
        <v>213056257.31</v>
      </c>
      <c r="D17" s="558">
        <v>12590237.3835</v>
      </c>
      <c r="E17" s="558">
        <v>4593687.26</v>
      </c>
      <c r="F17" s="558">
        <v>265578506.21000001</v>
      </c>
      <c r="G17" s="558">
        <v>259451767.40949997</v>
      </c>
      <c r="H17" s="559">
        <v>1.1920598827722457</v>
      </c>
    </row>
    <row r="18" spans="1:8">
      <c r="A18" s="81">
        <v>11</v>
      </c>
      <c r="B18" s="1" t="s">
        <v>60</v>
      </c>
      <c r="C18" s="558">
        <v>163526839.51999998</v>
      </c>
      <c r="D18" s="558">
        <v>45000</v>
      </c>
      <c r="E18" s="558">
        <v>0</v>
      </c>
      <c r="F18" s="558">
        <v>166054574.97499996</v>
      </c>
      <c r="G18" s="558">
        <v>110626413.15499996</v>
      </c>
      <c r="H18" s="559">
        <v>0.67650309563690858</v>
      </c>
    </row>
    <row r="19" spans="1:8">
      <c r="A19" s="81">
        <v>12</v>
      </c>
      <c r="B19" s="1" t="s">
        <v>61</v>
      </c>
      <c r="C19" s="558">
        <v>0</v>
      </c>
      <c r="D19" s="558">
        <v>0</v>
      </c>
      <c r="E19" s="558">
        <v>0</v>
      </c>
      <c r="F19" s="558">
        <v>0</v>
      </c>
      <c r="G19" s="558">
        <v>0</v>
      </c>
      <c r="H19" s="559"/>
    </row>
    <row r="20" spans="1:8">
      <c r="A20" s="81">
        <v>13</v>
      </c>
      <c r="B20" s="1" t="s">
        <v>144</v>
      </c>
      <c r="C20" s="558">
        <v>0</v>
      </c>
      <c r="D20" s="558">
        <v>0</v>
      </c>
      <c r="E20" s="558">
        <v>0</v>
      </c>
      <c r="F20" s="558">
        <v>0</v>
      </c>
      <c r="G20" s="558">
        <v>0</v>
      </c>
      <c r="H20" s="559"/>
    </row>
    <row r="21" spans="1:8">
      <c r="A21" s="81">
        <v>14</v>
      </c>
      <c r="B21" s="1" t="s">
        <v>63</v>
      </c>
      <c r="C21" s="558">
        <v>5039653396.5754976</v>
      </c>
      <c r="D21" s="558">
        <v>243957631.81760001</v>
      </c>
      <c r="E21" s="558">
        <v>60142985.460100003</v>
      </c>
      <c r="F21" s="558">
        <v>4130599372.8182974</v>
      </c>
      <c r="G21" s="558">
        <v>3691019868.9964972</v>
      </c>
      <c r="H21" s="559">
        <v>0.72375828219306604</v>
      </c>
    </row>
    <row r="22" spans="1:8" ht="13.5" thickBot="1">
      <c r="A22" s="84"/>
      <c r="B22" s="85" t="s">
        <v>64</v>
      </c>
      <c r="C22" s="153">
        <v>33078026468.167484</v>
      </c>
      <c r="D22" s="153">
        <v>3270492949.7700005</v>
      </c>
      <c r="E22" s="153">
        <v>1526280932.7919998</v>
      </c>
      <c r="F22" s="153">
        <v>23161496461.825054</v>
      </c>
      <c r="G22" s="153">
        <v>22330399660.452457</v>
      </c>
      <c r="H22" s="154">
        <v>0.64530693828691665</v>
      </c>
    </row>
    <row r="24" spans="1:8">
      <c r="C24" s="478"/>
      <c r="D24" s="478"/>
      <c r="E24" s="478"/>
      <c r="F24" s="478"/>
      <c r="G24" s="478"/>
      <c r="H24" s="478"/>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tabSelected="1" zoomScale="70" zoomScaleNormal="70" workbookViewId="0">
      <pane xSplit="2" ySplit="6" topLeftCell="C7" activePane="bottomRight" state="frozen"/>
      <selection activeCell="C13" sqref="C13"/>
      <selection pane="topRight" activeCell="C13" sqref="C13"/>
      <selection pane="bottomLeft" activeCell="C13" sqref="C13"/>
      <selection pane="bottomRight" activeCell="C10" sqref="C10:E21"/>
    </sheetView>
  </sheetViews>
  <sheetFormatPr defaultColWidth="9.140625" defaultRowHeight="12.75"/>
  <cols>
    <col min="1" max="1" width="10.5703125" style="128" bestFit="1" customWidth="1"/>
    <col min="2" max="2" width="104.140625" style="128" customWidth="1"/>
    <col min="3" max="4" width="14.5703125" style="128" bestFit="1" customWidth="1"/>
    <col min="5" max="5" width="15" style="128" bestFit="1" customWidth="1"/>
    <col min="6" max="8" width="14" style="128" bestFit="1" customWidth="1"/>
    <col min="9" max="9" width="13.5703125" style="128" bestFit="1" customWidth="1"/>
    <col min="10" max="11" width="14" style="128" bestFit="1" customWidth="1"/>
    <col min="12" max="16384" width="9.140625" style="128"/>
  </cols>
  <sheetData>
    <row r="1" spans="1:11">
      <c r="A1" s="128" t="s">
        <v>30</v>
      </c>
      <c r="B1" s="3" t="str">
        <f>'Info '!C2</f>
        <v>JSC TBC Bank</v>
      </c>
    </row>
    <row r="2" spans="1:11">
      <c r="A2" s="128" t="s">
        <v>31</v>
      </c>
      <c r="B2" s="255">
        <f>'1. key ratios '!B2</f>
        <v>45473</v>
      </c>
    </row>
    <row r="4" spans="1:11" ht="13.5" thickBot="1">
      <c r="A4" s="128" t="s">
        <v>146</v>
      </c>
      <c r="B4" s="185" t="s">
        <v>253</v>
      </c>
    </row>
    <row r="5" spans="1:11" ht="30" customHeight="1">
      <c r="A5" s="662"/>
      <c r="B5" s="663"/>
      <c r="C5" s="664" t="s">
        <v>305</v>
      </c>
      <c r="D5" s="664"/>
      <c r="E5" s="664"/>
      <c r="F5" s="664" t="s">
        <v>306</v>
      </c>
      <c r="G5" s="664"/>
      <c r="H5" s="664"/>
      <c r="I5" s="664" t="s">
        <v>307</v>
      </c>
      <c r="J5" s="664"/>
      <c r="K5" s="665"/>
    </row>
    <row r="6" spans="1:11">
      <c r="A6" s="162"/>
      <c r="B6" s="163"/>
      <c r="C6" s="15" t="s">
        <v>32</v>
      </c>
      <c r="D6" s="15" t="s">
        <v>33</v>
      </c>
      <c r="E6" s="15" t="s">
        <v>34</v>
      </c>
      <c r="F6" s="15" t="s">
        <v>32</v>
      </c>
      <c r="G6" s="15" t="s">
        <v>33</v>
      </c>
      <c r="H6" s="15" t="s">
        <v>34</v>
      </c>
      <c r="I6" s="15" t="s">
        <v>32</v>
      </c>
      <c r="J6" s="15" t="s">
        <v>33</v>
      </c>
      <c r="K6" s="15" t="s">
        <v>34</v>
      </c>
    </row>
    <row r="7" spans="1:11">
      <c r="A7" s="164" t="s">
        <v>256</v>
      </c>
      <c r="B7" s="165"/>
      <c r="C7" s="165"/>
      <c r="D7" s="165"/>
      <c r="E7" s="165"/>
      <c r="F7" s="165"/>
      <c r="G7" s="165"/>
      <c r="H7" s="165"/>
      <c r="I7" s="165"/>
      <c r="J7" s="165"/>
      <c r="K7" s="166"/>
    </row>
    <row r="8" spans="1:11">
      <c r="A8" s="167">
        <v>1</v>
      </c>
      <c r="B8" s="168" t="s">
        <v>254</v>
      </c>
      <c r="C8" s="480"/>
      <c r="D8" s="480"/>
      <c r="E8" s="480"/>
      <c r="F8" s="560">
        <v>2710562235.8197589</v>
      </c>
      <c r="G8" s="560">
        <v>4295686039.5988607</v>
      </c>
      <c r="H8" s="560">
        <v>7006248275.4186192</v>
      </c>
      <c r="I8" s="560">
        <v>2549859721.4755659</v>
      </c>
      <c r="J8" s="560">
        <v>2721715305.1171441</v>
      </c>
      <c r="K8" s="560">
        <v>5271575026.5927105</v>
      </c>
    </row>
    <row r="9" spans="1:11">
      <c r="A9" s="164" t="s">
        <v>257</v>
      </c>
      <c r="B9" s="165"/>
      <c r="C9" s="561"/>
      <c r="D9" s="561"/>
      <c r="E9" s="561"/>
      <c r="F9" s="561"/>
      <c r="G9" s="561"/>
      <c r="H9" s="561"/>
      <c r="I9" s="561"/>
      <c r="J9" s="561"/>
      <c r="K9" s="562"/>
    </row>
    <row r="10" spans="1:11">
      <c r="A10" s="169">
        <v>2</v>
      </c>
      <c r="B10" s="170" t="s">
        <v>265</v>
      </c>
      <c r="C10" s="560">
        <v>3213336549.4704409</v>
      </c>
      <c r="D10" s="560">
        <v>6499939214.5715399</v>
      </c>
      <c r="E10" s="560">
        <v>9713275764.0419807</v>
      </c>
      <c r="F10" s="560">
        <v>455362904.53202915</v>
      </c>
      <c r="G10" s="560">
        <v>1344584168.4415991</v>
      </c>
      <c r="H10" s="560">
        <v>1799947072.9736283</v>
      </c>
      <c r="I10" s="560">
        <v>2009313736.8436828</v>
      </c>
      <c r="J10" s="560">
        <v>1703599849.4626818</v>
      </c>
      <c r="K10" s="560">
        <v>3712913586.3063645</v>
      </c>
    </row>
    <row r="11" spans="1:11">
      <c r="A11" s="169">
        <v>3</v>
      </c>
      <c r="B11" s="170" t="s">
        <v>259</v>
      </c>
      <c r="C11" s="560">
        <v>7404738179.2910681</v>
      </c>
      <c r="D11" s="560">
        <v>7156772703.8133135</v>
      </c>
      <c r="E11" s="560">
        <v>14561510883.104382</v>
      </c>
      <c r="F11" s="560">
        <v>2197555025.8822327</v>
      </c>
      <c r="G11" s="560">
        <v>1769990758.7098682</v>
      </c>
      <c r="H11" s="560">
        <v>3967545784.5921011</v>
      </c>
      <c r="I11" s="560">
        <v>129905884.30712891</v>
      </c>
      <c r="J11" s="560">
        <v>254883690.53399825</v>
      </c>
      <c r="K11" s="560">
        <v>384789574.84112716</v>
      </c>
    </row>
    <row r="12" spans="1:11">
      <c r="A12" s="169">
        <v>4</v>
      </c>
      <c r="B12" s="170" t="s">
        <v>260</v>
      </c>
      <c r="C12" s="560">
        <v>1697810691.0344262</v>
      </c>
      <c r="D12" s="560">
        <v>0</v>
      </c>
      <c r="E12" s="560">
        <v>1697810691.0344262</v>
      </c>
      <c r="F12" s="560">
        <v>0</v>
      </c>
      <c r="G12" s="560">
        <v>0</v>
      </c>
      <c r="H12" s="560">
        <v>0</v>
      </c>
      <c r="I12" s="560">
        <v>0</v>
      </c>
      <c r="J12" s="560">
        <v>0</v>
      </c>
      <c r="K12" s="560">
        <v>0</v>
      </c>
    </row>
    <row r="13" spans="1:11">
      <c r="A13" s="169">
        <v>5</v>
      </c>
      <c r="B13" s="170" t="s">
        <v>268</v>
      </c>
      <c r="C13" s="560">
        <v>1945676247.806679</v>
      </c>
      <c r="D13" s="560">
        <v>6340552623.823369</v>
      </c>
      <c r="E13" s="560">
        <v>8286228871.6300478</v>
      </c>
      <c r="F13" s="560">
        <v>343869001.45267057</v>
      </c>
      <c r="G13" s="560">
        <v>1048611311.1125249</v>
      </c>
      <c r="H13" s="560">
        <v>1392480312.5651956</v>
      </c>
      <c r="I13" s="560">
        <v>225679833.5604803</v>
      </c>
      <c r="J13" s="560">
        <v>896245481.16173935</v>
      </c>
      <c r="K13" s="560">
        <v>1121925314.7222197</v>
      </c>
    </row>
    <row r="14" spans="1:11">
      <c r="A14" s="169">
        <v>6</v>
      </c>
      <c r="B14" s="170" t="s">
        <v>300</v>
      </c>
      <c r="C14" s="560">
        <v>0</v>
      </c>
      <c r="D14" s="560">
        <v>0</v>
      </c>
      <c r="E14" s="560">
        <v>0</v>
      </c>
      <c r="F14" s="560">
        <v>0</v>
      </c>
      <c r="G14" s="560">
        <v>0</v>
      </c>
      <c r="H14" s="560">
        <v>0</v>
      </c>
      <c r="I14" s="560">
        <v>0</v>
      </c>
      <c r="J14" s="560">
        <v>0</v>
      </c>
      <c r="K14" s="560">
        <v>0</v>
      </c>
    </row>
    <row r="15" spans="1:11">
      <c r="A15" s="169">
        <v>7</v>
      </c>
      <c r="B15" s="170" t="s">
        <v>301</v>
      </c>
      <c r="C15" s="560">
        <v>44652563.388337709</v>
      </c>
      <c r="D15" s="560">
        <v>119056062.49657474</v>
      </c>
      <c r="E15" s="560">
        <v>163708625.88491246</v>
      </c>
      <c r="F15" s="560">
        <v>44652563.388337687</v>
      </c>
      <c r="G15" s="560">
        <v>96960018.613259494</v>
      </c>
      <c r="H15" s="560">
        <v>141612582.00159717</v>
      </c>
      <c r="I15" s="560">
        <v>44581633.084075436</v>
      </c>
      <c r="J15" s="560">
        <v>119114846.51021451</v>
      </c>
      <c r="K15" s="560">
        <v>163696479.59428996</v>
      </c>
    </row>
    <row r="16" spans="1:11">
      <c r="A16" s="169">
        <v>8</v>
      </c>
      <c r="B16" s="171" t="s">
        <v>261</v>
      </c>
      <c r="C16" s="560">
        <v>14306214230.990952</v>
      </c>
      <c r="D16" s="560">
        <v>20116320604.704796</v>
      </c>
      <c r="E16" s="560">
        <v>34422534835.695747</v>
      </c>
      <c r="F16" s="560">
        <v>3041439495.25527</v>
      </c>
      <c r="G16" s="560">
        <v>4260146256.8772516</v>
      </c>
      <c r="H16" s="560">
        <v>7301585752.1325216</v>
      </c>
      <c r="I16" s="560">
        <v>2409481087.7953672</v>
      </c>
      <c r="J16" s="560">
        <v>2973843867.6686339</v>
      </c>
      <c r="K16" s="560">
        <v>5383324955.4640007</v>
      </c>
    </row>
    <row r="17" spans="1:11">
      <c r="A17" s="164" t="s">
        <v>258</v>
      </c>
      <c r="B17" s="165"/>
      <c r="C17" s="561"/>
      <c r="D17" s="561"/>
      <c r="E17" s="561"/>
      <c r="F17" s="561"/>
      <c r="G17" s="561"/>
      <c r="H17" s="561"/>
      <c r="I17" s="561"/>
      <c r="J17" s="561"/>
      <c r="K17" s="562"/>
    </row>
    <row r="18" spans="1:11">
      <c r="A18" s="169">
        <v>9</v>
      </c>
      <c r="B18" s="170" t="s">
        <v>264</v>
      </c>
      <c r="C18" s="560">
        <v>1868852.4590163934</v>
      </c>
      <c r="D18" s="560">
        <v>0</v>
      </c>
      <c r="E18" s="560">
        <v>1868852.4590163934</v>
      </c>
      <c r="F18" s="560">
        <v>0</v>
      </c>
      <c r="G18" s="560">
        <v>0</v>
      </c>
      <c r="H18" s="560">
        <v>0</v>
      </c>
      <c r="I18" s="560">
        <v>0</v>
      </c>
      <c r="J18" s="560">
        <v>0</v>
      </c>
      <c r="K18" s="560">
        <v>0</v>
      </c>
    </row>
    <row r="19" spans="1:11">
      <c r="A19" s="169">
        <v>10</v>
      </c>
      <c r="B19" s="170" t="s">
        <v>302</v>
      </c>
      <c r="C19" s="560">
        <v>9641842809.8185253</v>
      </c>
      <c r="D19" s="560">
        <v>11368994242.06477</v>
      </c>
      <c r="E19" s="560">
        <v>21010837051.883293</v>
      </c>
      <c r="F19" s="560">
        <v>225216314.47826889</v>
      </c>
      <c r="G19" s="560">
        <v>143587312.4765805</v>
      </c>
      <c r="H19" s="560">
        <v>368803626.95484936</v>
      </c>
      <c r="I19" s="560">
        <v>386074787.69154757</v>
      </c>
      <c r="J19" s="560">
        <v>1732209871.2310951</v>
      </c>
      <c r="K19" s="560">
        <v>2118284658.9226427</v>
      </c>
    </row>
    <row r="20" spans="1:11">
      <c r="A20" s="169">
        <v>11</v>
      </c>
      <c r="B20" s="170" t="s">
        <v>263</v>
      </c>
      <c r="C20" s="560">
        <v>2014795716.2878501</v>
      </c>
      <c r="D20" s="560">
        <v>3456984712.5094724</v>
      </c>
      <c r="E20" s="560">
        <v>5471780428.7973223</v>
      </c>
      <c r="F20" s="560">
        <v>385383446.89421952</v>
      </c>
      <c r="G20" s="560">
        <v>576552183.79776049</v>
      </c>
      <c r="H20" s="560">
        <v>961935630.69198</v>
      </c>
      <c r="I20" s="560">
        <v>385383446.89421952</v>
      </c>
      <c r="J20" s="560">
        <v>558342605.55464876</v>
      </c>
      <c r="K20" s="560">
        <v>943726052.44886827</v>
      </c>
    </row>
    <row r="21" spans="1:11" ht="13.5" thickBot="1">
      <c r="A21" s="172">
        <v>12</v>
      </c>
      <c r="B21" s="173" t="s">
        <v>262</v>
      </c>
      <c r="C21" s="560">
        <v>11658507378.565392</v>
      </c>
      <c r="D21" s="560">
        <v>14825978954.574242</v>
      </c>
      <c r="E21" s="560">
        <v>26484486333.139629</v>
      </c>
      <c r="F21" s="560">
        <v>610599761.37248838</v>
      </c>
      <c r="G21" s="560">
        <v>720139496.27434099</v>
      </c>
      <c r="H21" s="560">
        <v>1330739257.6468294</v>
      </c>
      <c r="I21" s="560">
        <v>771458234.58576703</v>
      </c>
      <c r="J21" s="560">
        <v>2290552476.7857437</v>
      </c>
      <c r="K21" s="560">
        <v>3062010711.371511</v>
      </c>
    </row>
    <row r="22" spans="1:11" ht="38.25" customHeight="1" thickBot="1">
      <c r="A22" s="174"/>
      <c r="B22" s="175"/>
      <c r="C22" s="175"/>
      <c r="D22" s="175"/>
      <c r="E22" s="175"/>
      <c r="F22" s="666" t="s">
        <v>304</v>
      </c>
      <c r="G22" s="664"/>
      <c r="H22" s="664"/>
      <c r="I22" s="666" t="s">
        <v>269</v>
      </c>
      <c r="J22" s="664"/>
      <c r="K22" s="665"/>
    </row>
    <row r="23" spans="1:11">
      <c r="A23" s="176">
        <v>13</v>
      </c>
      <c r="B23" s="177" t="s">
        <v>254</v>
      </c>
      <c r="C23" s="563"/>
      <c r="D23" s="563"/>
      <c r="E23" s="563"/>
      <c r="F23" s="560">
        <v>2710562235.8197589</v>
      </c>
      <c r="G23" s="560">
        <v>4295686039.5988607</v>
      </c>
      <c r="H23" s="560">
        <v>7006248275.4186192</v>
      </c>
      <c r="I23" s="560">
        <v>2549859721.4755659</v>
      </c>
      <c r="J23" s="560">
        <v>2721715305.1171441</v>
      </c>
      <c r="K23" s="560">
        <v>5271575026.5927105</v>
      </c>
    </row>
    <row r="24" spans="1:11" ht="13.5" thickBot="1">
      <c r="A24" s="178">
        <v>14</v>
      </c>
      <c r="B24" s="179" t="s">
        <v>266</v>
      </c>
      <c r="C24" s="482"/>
      <c r="D24" s="483"/>
      <c r="E24" s="484"/>
      <c r="F24" s="560">
        <v>2430839733.8827815</v>
      </c>
      <c r="G24" s="560">
        <v>3540006760.6029105</v>
      </c>
      <c r="H24" s="560">
        <v>5970846494.485692</v>
      </c>
      <c r="I24" s="560">
        <v>1638022853.2096002</v>
      </c>
      <c r="J24" s="560">
        <v>743460966.91715848</v>
      </c>
      <c r="K24" s="560">
        <v>2321314244.0924897</v>
      </c>
    </row>
    <row r="25" spans="1:11" ht="13.5" thickBot="1">
      <c r="A25" s="183">
        <v>15</v>
      </c>
      <c r="B25" s="184" t="s">
        <v>267</v>
      </c>
      <c r="C25" s="564"/>
      <c r="D25" s="564"/>
      <c r="E25" s="564"/>
      <c r="F25" s="565">
        <v>1.1150723752117448</v>
      </c>
      <c r="G25" s="565">
        <v>1.2134683152037957</v>
      </c>
      <c r="H25" s="565">
        <v>1.1734095461822978</v>
      </c>
      <c r="I25" s="565">
        <v>1.5566691981612346</v>
      </c>
      <c r="J25" s="565">
        <v>3.6608718227710484</v>
      </c>
      <c r="K25" s="565">
        <v>2.2709441601921569</v>
      </c>
    </row>
    <row r="27" spans="1:11" ht="25.5">
      <c r="B27" s="161"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22"/>
  <sheetViews>
    <sheetView zoomScale="70" zoomScaleNormal="70" workbookViewId="0">
      <pane xSplit="1" ySplit="5" topLeftCell="B6" activePane="bottomRight" state="frozen"/>
      <selection activeCell="C13" sqref="C13"/>
      <selection pane="topRight" activeCell="C13" sqref="C13"/>
      <selection pane="bottomLeft" activeCell="C13" sqref="C13"/>
      <selection pane="bottomRight" activeCell="C1" sqref="C1:N1048576"/>
    </sheetView>
  </sheetViews>
  <sheetFormatPr defaultColWidth="9.140625" defaultRowHeight="12.75"/>
  <cols>
    <col min="1" max="1" width="10.5703125" style="4" bestFit="1" customWidth="1"/>
    <col min="2" max="2" width="95" style="4" customWidth="1"/>
    <col min="3" max="3" width="14.140625" style="4" bestFit="1" customWidth="1"/>
    <col min="4" max="4" width="11.42578125" style="4" customWidth="1"/>
    <col min="5" max="5" width="18.140625" style="4" bestFit="1" customWidth="1"/>
    <col min="6" max="13" width="12.85546875" style="4" customWidth="1"/>
    <col min="14" max="14" width="31" style="4" bestFit="1" customWidth="1"/>
    <col min="15" max="16384" width="9.140625" style="13"/>
  </cols>
  <sheetData>
    <row r="1" spans="1:16">
      <c r="A1" s="4" t="s">
        <v>30</v>
      </c>
      <c r="B1" s="3" t="str">
        <f>'Info '!C2</f>
        <v>JSC TBC Bank</v>
      </c>
    </row>
    <row r="2" spans="1:16" ht="14.25" customHeight="1">
      <c r="A2" s="4" t="s">
        <v>31</v>
      </c>
      <c r="B2" s="255">
        <f>'1. key ratios '!B2</f>
        <v>45473</v>
      </c>
    </row>
    <row r="3" spans="1:16" ht="14.25" customHeight="1"/>
    <row r="4" spans="1:16" ht="13.5" thickBot="1">
      <c r="A4" s="4" t="s">
        <v>162</v>
      </c>
      <c r="B4" s="122" t="s">
        <v>28</v>
      </c>
    </row>
    <row r="5" spans="1:16" s="90" customFormat="1">
      <c r="A5" s="86"/>
      <c r="B5" s="87"/>
      <c r="C5" s="88" t="s">
        <v>0</v>
      </c>
      <c r="D5" s="88" t="s">
        <v>1</v>
      </c>
      <c r="E5" s="88" t="s">
        <v>2</v>
      </c>
      <c r="F5" s="88" t="s">
        <v>3</v>
      </c>
      <c r="G5" s="88" t="s">
        <v>4</v>
      </c>
      <c r="H5" s="88" t="s">
        <v>5</v>
      </c>
      <c r="I5" s="88" t="s">
        <v>8</v>
      </c>
      <c r="J5" s="88" t="s">
        <v>9</v>
      </c>
      <c r="K5" s="88" t="s">
        <v>10</v>
      </c>
      <c r="L5" s="88" t="s">
        <v>11</v>
      </c>
      <c r="M5" s="88" t="s">
        <v>12</v>
      </c>
      <c r="N5" s="89" t="s">
        <v>13</v>
      </c>
    </row>
    <row r="6" spans="1:16" ht="25.5">
      <c r="A6" s="91"/>
      <c r="B6" s="92"/>
      <c r="C6" s="93" t="s">
        <v>161</v>
      </c>
      <c r="D6" s="94" t="s">
        <v>160</v>
      </c>
      <c r="E6" s="95" t="s">
        <v>159</v>
      </c>
      <c r="F6" s="96">
        <v>0</v>
      </c>
      <c r="G6" s="96">
        <v>0.2</v>
      </c>
      <c r="H6" s="96">
        <v>0.35</v>
      </c>
      <c r="I6" s="96">
        <v>0.5</v>
      </c>
      <c r="J6" s="96">
        <v>0.75</v>
      </c>
      <c r="K6" s="96">
        <v>1</v>
      </c>
      <c r="L6" s="96">
        <v>1.5</v>
      </c>
      <c r="M6" s="96">
        <v>2.5</v>
      </c>
      <c r="N6" s="121" t="s">
        <v>168</v>
      </c>
    </row>
    <row r="7" spans="1:16" ht="15.75">
      <c r="A7" s="97">
        <v>1</v>
      </c>
      <c r="B7" s="98" t="s">
        <v>158</v>
      </c>
      <c r="C7" s="566">
        <v>5910595124.9827499</v>
      </c>
      <c r="D7" s="567"/>
      <c r="E7" s="568">
        <v>209185102.39330536</v>
      </c>
      <c r="F7" s="566">
        <v>20697662.072675999</v>
      </c>
      <c r="G7" s="566">
        <v>23489092.313563101</v>
      </c>
      <c r="H7" s="566">
        <v>0</v>
      </c>
      <c r="I7" s="566">
        <v>81416926.563402504</v>
      </c>
      <c r="J7" s="566">
        <v>0</v>
      </c>
      <c r="K7" s="566">
        <v>83581421.443663761</v>
      </c>
      <c r="L7" s="566">
        <v>0</v>
      </c>
      <c r="M7" s="566">
        <v>0</v>
      </c>
      <c r="N7" s="569">
        <v>128987703.18807764</v>
      </c>
      <c r="P7" s="479"/>
    </row>
    <row r="8" spans="1:16" ht="15">
      <c r="A8" s="97">
        <v>1.1000000000000001</v>
      </c>
      <c r="B8" s="99" t="s">
        <v>156</v>
      </c>
      <c r="C8" s="570">
        <v>3318254729.6826382</v>
      </c>
      <c r="D8" s="571">
        <v>0.02</v>
      </c>
      <c r="E8" s="568">
        <v>66365094.593652762</v>
      </c>
      <c r="F8" s="572">
        <v>0</v>
      </c>
      <c r="G8" s="572">
        <v>23489092.313563101</v>
      </c>
      <c r="H8" s="572">
        <v>0</v>
      </c>
      <c r="I8" s="572">
        <v>16745329.2819725</v>
      </c>
      <c r="J8" s="572">
        <v>0</v>
      </c>
      <c r="K8" s="572">
        <v>26130672.998117164</v>
      </c>
      <c r="L8" s="572">
        <v>0</v>
      </c>
      <c r="M8" s="572">
        <v>0</v>
      </c>
      <c r="N8" s="569">
        <v>39201156.101816036</v>
      </c>
      <c r="P8" s="479"/>
    </row>
    <row r="9" spans="1:16" ht="15">
      <c r="A9" s="97">
        <v>1.2</v>
      </c>
      <c r="B9" s="99" t="s">
        <v>155</v>
      </c>
      <c r="C9" s="570">
        <v>2332505616.6120119</v>
      </c>
      <c r="D9" s="571">
        <v>0.05</v>
      </c>
      <c r="E9" s="568">
        <v>116625280.8306006</v>
      </c>
      <c r="F9" s="572">
        <v>0</v>
      </c>
      <c r="G9" s="572">
        <v>0</v>
      </c>
      <c r="H9" s="572">
        <v>0</v>
      </c>
      <c r="I9" s="572">
        <v>62662375.781429999</v>
      </c>
      <c r="J9" s="572">
        <v>0</v>
      </c>
      <c r="K9" s="572">
        <v>53962905.049170606</v>
      </c>
      <c r="L9" s="572">
        <v>0</v>
      </c>
      <c r="M9" s="572">
        <v>0</v>
      </c>
      <c r="N9" s="569">
        <v>85294092.939885601</v>
      </c>
      <c r="P9" s="479"/>
    </row>
    <row r="10" spans="1:16" ht="15">
      <c r="A10" s="97">
        <v>1.3</v>
      </c>
      <c r="B10" s="99" t="s">
        <v>154</v>
      </c>
      <c r="C10" s="570">
        <v>121769042.45469999</v>
      </c>
      <c r="D10" s="571">
        <v>0.08</v>
      </c>
      <c r="E10" s="568">
        <v>9741523.3963759989</v>
      </c>
      <c r="F10" s="572">
        <v>6253680</v>
      </c>
      <c r="G10" s="572">
        <v>0</v>
      </c>
      <c r="H10" s="572">
        <v>0</v>
      </c>
      <c r="I10" s="572">
        <v>0</v>
      </c>
      <c r="J10" s="572">
        <v>0</v>
      </c>
      <c r="K10" s="572">
        <v>3487843.3963759998</v>
      </c>
      <c r="L10" s="572">
        <v>0</v>
      </c>
      <c r="M10" s="572">
        <v>0</v>
      </c>
      <c r="N10" s="569">
        <v>3487843.3963759998</v>
      </c>
      <c r="P10" s="479"/>
    </row>
    <row r="11" spans="1:16" ht="15">
      <c r="A11" s="97">
        <v>1.4</v>
      </c>
      <c r="B11" s="99" t="s">
        <v>153</v>
      </c>
      <c r="C11" s="570">
        <v>95866650</v>
      </c>
      <c r="D11" s="571">
        <v>0.11</v>
      </c>
      <c r="E11" s="568">
        <v>10545331.5</v>
      </c>
      <c r="F11" s="572">
        <v>8536110</v>
      </c>
      <c r="G11" s="572">
        <v>0</v>
      </c>
      <c r="H11" s="572">
        <v>0</v>
      </c>
      <c r="I11" s="572">
        <v>2009221.5</v>
      </c>
      <c r="J11" s="572">
        <v>0</v>
      </c>
      <c r="K11" s="572">
        <v>0</v>
      </c>
      <c r="L11" s="572">
        <v>0</v>
      </c>
      <c r="M11" s="572">
        <v>0</v>
      </c>
      <c r="N11" s="569">
        <v>1004610.75</v>
      </c>
      <c r="P11" s="479"/>
    </row>
    <row r="12" spans="1:16" ht="15">
      <c r="A12" s="97">
        <v>1.5</v>
      </c>
      <c r="B12" s="99" t="s">
        <v>152</v>
      </c>
      <c r="C12" s="570">
        <v>42199086.233400002</v>
      </c>
      <c r="D12" s="571">
        <v>0.14000000000000001</v>
      </c>
      <c r="E12" s="568">
        <v>5907872.0726760011</v>
      </c>
      <c r="F12" s="572">
        <v>5907872.0726760002</v>
      </c>
      <c r="G12" s="572">
        <v>0</v>
      </c>
      <c r="H12" s="572">
        <v>0</v>
      </c>
      <c r="I12" s="572">
        <v>0</v>
      </c>
      <c r="J12" s="572">
        <v>0</v>
      </c>
      <c r="K12" s="572">
        <v>0</v>
      </c>
      <c r="L12" s="572">
        <v>0</v>
      </c>
      <c r="M12" s="572">
        <v>0</v>
      </c>
      <c r="N12" s="569">
        <v>0</v>
      </c>
      <c r="P12" s="479"/>
    </row>
    <row r="13" spans="1:16" ht="15">
      <c r="A13" s="97">
        <v>1.6</v>
      </c>
      <c r="B13" s="100" t="s">
        <v>151</v>
      </c>
      <c r="C13" s="570">
        <v>0</v>
      </c>
      <c r="D13" s="573"/>
      <c r="E13" s="570"/>
      <c r="F13" s="572">
        <v>0</v>
      </c>
      <c r="G13" s="572">
        <v>0</v>
      </c>
      <c r="H13" s="572">
        <v>0</v>
      </c>
      <c r="I13" s="572">
        <v>0</v>
      </c>
      <c r="J13" s="572">
        <v>0</v>
      </c>
      <c r="K13" s="572">
        <v>0</v>
      </c>
      <c r="L13" s="572">
        <v>0</v>
      </c>
      <c r="M13" s="572">
        <v>0</v>
      </c>
      <c r="N13" s="569">
        <v>0</v>
      </c>
      <c r="P13" s="479"/>
    </row>
    <row r="14" spans="1:16" ht="15.75">
      <c r="A14" s="97">
        <v>2</v>
      </c>
      <c r="B14" s="101" t="s">
        <v>157</v>
      </c>
      <c r="C14" s="566">
        <v>19854120</v>
      </c>
      <c r="D14" s="567"/>
      <c r="E14" s="568">
        <v>625705.60000000009</v>
      </c>
      <c r="F14" s="572">
        <v>0</v>
      </c>
      <c r="G14" s="572">
        <v>0</v>
      </c>
      <c r="H14" s="572">
        <v>0</v>
      </c>
      <c r="I14" s="572">
        <v>625705.60000000009</v>
      </c>
      <c r="J14" s="572">
        <v>0</v>
      </c>
      <c r="K14" s="572">
        <v>0</v>
      </c>
      <c r="L14" s="572">
        <v>0</v>
      </c>
      <c r="M14" s="572">
        <v>0</v>
      </c>
      <c r="N14" s="569">
        <v>312852.80000000005</v>
      </c>
      <c r="P14" s="479"/>
    </row>
    <row r="15" spans="1:16" ht="15">
      <c r="A15" s="97">
        <v>2.1</v>
      </c>
      <c r="B15" s="100" t="s">
        <v>156</v>
      </c>
      <c r="C15" s="570">
        <v>0</v>
      </c>
      <c r="D15" s="571">
        <v>5.0000000000000001E-3</v>
      </c>
      <c r="E15" s="568">
        <v>0</v>
      </c>
      <c r="F15" s="572">
        <v>0</v>
      </c>
      <c r="G15" s="572">
        <v>0</v>
      </c>
      <c r="H15" s="572">
        <v>0</v>
      </c>
      <c r="I15" s="572">
        <v>0</v>
      </c>
      <c r="J15" s="572">
        <v>0</v>
      </c>
      <c r="K15" s="572">
        <v>0</v>
      </c>
      <c r="L15" s="572">
        <v>0</v>
      </c>
      <c r="M15" s="572">
        <v>0</v>
      </c>
      <c r="N15" s="569">
        <v>0</v>
      </c>
      <c r="P15" s="479"/>
    </row>
    <row r="16" spans="1:16" ht="15">
      <c r="A16" s="97">
        <v>2.2000000000000002</v>
      </c>
      <c r="B16" s="100" t="s">
        <v>155</v>
      </c>
      <c r="C16" s="570">
        <v>0</v>
      </c>
      <c r="D16" s="571">
        <v>0.01</v>
      </c>
      <c r="E16" s="568">
        <v>0</v>
      </c>
      <c r="F16" s="572">
        <v>0</v>
      </c>
      <c r="G16" s="572">
        <v>0</v>
      </c>
      <c r="H16" s="572">
        <v>0</v>
      </c>
      <c r="I16" s="572">
        <v>0</v>
      </c>
      <c r="J16" s="572">
        <v>0</v>
      </c>
      <c r="K16" s="572">
        <v>0</v>
      </c>
      <c r="L16" s="572">
        <v>0</v>
      </c>
      <c r="M16" s="572">
        <v>0</v>
      </c>
      <c r="N16" s="569">
        <v>0</v>
      </c>
      <c r="P16" s="479"/>
    </row>
    <row r="17" spans="1:16" ht="15">
      <c r="A17" s="97">
        <v>2.2999999999999998</v>
      </c>
      <c r="B17" s="100" t="s">
        <v>154</v>
      </c>
      <c r="C17" s="570">
        <v>8422960</v>
      </c>
      <c r="D17" s="571">
        <v>0.02</v>
      </c>
      <c r="E17" s="568">
        <v>168459.2</v>
      </c>
      <c r="F17" s="572">
        <v>0</v>
      </c>
      <c r="G17" s="572">
        <v>0</v>
      </c>
      <c r="H17" s="572">
        <v>0</v>
      </c>
      <c r="I17" s="572">
        <v>168459.2</v>
      </c>
      <c r="J17" s="572">
        <v>0</v>
      </c>
      <c r="K17" s="572">
        <v>0</v>
      </c>
      <c r="L17" s="572">
        <v>0</v>
      </c>
      <c r="M17" s="572">
        <v>0</v>
      </c>
      <c r="N17" s="569">
        <v>84229.6</v>
      </c>
      <c r="P17" s="479"/>
    </row>
    <row r="18" spans="1:16" ht="15">
      <c r="A18" s="97">
        <v>2.4</v>
      </c>
      <c r="B18" s="100" t="s">
        <v>153</v>
      </c>
      <c r="C18" s="570">
        <v>0</v>
      </c>
      <c r="D18" s="571">
        <v>0.03</v>
      </c>
      <c r="E18" s="568">
        <v>0</v>
      </c>
      <c r="F18" s="572">
        <v>0</v>
      </c>
      <c r="G18" s="572">
        <v>0</v>
      </c>
      <c r="H18" s="572">
        <v>0</v>
      </c>
      <c r="I18" s="572">
        <v>0</v>
      </c>
      <c r="J18" s="572">
        <v>0</v>
      </c>
      <c r="K18" s="572">
        <v>0</v>
      </c>
      <c r="L18" s="572">
        <v>0</v>
      </c>
      <c r="M18" s="572">
        <v>0</v>
      </c>
      <c r="N18" s="569">
        <v>0</v>
      </c>
      <c r="P18" s="479"/>
    </row>
    <row r="19" spans="1:16" ht="15">
      <c r="A19" s="97">
        <v>2.5</v>
      </c>
      <c r="B19" s="100" t="s">
        <v>152</v>
      </c>
      <c r="C19" s="570">
        <v>11431160</v>
      </c>
      <c r="D19" s="571">
        <v>0.04</v>
      </c>
      <c r="E19" s="568">
        <v>457246.4</v>
      </c>
      <c r="F19" s="572">
        <v>0</v>
      </c>
      <c r="G19" s="572">
        <v>0</v>
      </c>
      <c r="H19" s="572">
        <v>0</v>
      </c>
      <c r="I19" s="572">
        <v>457246.4</v>
      </c>
      <c r="J19" s="572">
        <v>0</v>
      </c>
      <c r="K19" s="572">
        <v>0</v>
      </c>
      <c r="L19" s="572">
        <v>0</v>
      </c>
      <c r="M19" s="572">
        <v>0</v>
      </c>
      <c r="N19" s="569">
        <v>228623.2</v>
      </c>
      <c r="P19" s="479"/>
    </row>
    <row r="20" spans="1:16" ht="15">
      <c r="A20" s="97">
        <v>2.6</v>
      </c>
      <c r="B20" s="100" t="s">
        <v>151</v>
      </c>
      <c r="C20" s="570">
        <v>0</v>
      </c>
      <c r="D20" s="573"/>
      <c r="E20" s="574"/>
      <c r="F20" s="572">
        <v>0</v>
      </c>
      <c r="G20" s="572">
        <v>0</v>
      </c>
      <c r="H20" s="572">
        <v>0</v>
      </c>
      <c r="I20" s="572">
        <v>0</v>
      </c>
      <c r="J20" s="572">
        <v>0</v>
      </c>
      <c r="K20" s="572">
        <v>0</v>
      </c>
      <c r="L20" s="572">
        <v>0</v>
      </c>
      <c r="M20" s="572">
        <v>0</v>
      </c>
      <c r="N20" s="569">
        <v>0</v>
      </c>
      <c r="P20" s="479"/>
    </row>
    <row r="21" spans="1:16" ht="16.5" thickBot="1">
      <c r="A21" s="102"/>
      <c r="B21" s="103" t="s">
        <v>64</v>
      </c>
      <c r="C21" s="575">
        <v>5930449244.9827499</v>
      </c>
      <c r="D21" s="576"/>
      <c r="E21" s="577">
        <v>209810807.99330536</v>
      </c>
      <c r="F21" s="578">
        <v>20697662.072675999</v>
      </c>
      <c r="G21" s="578">
        <v>23489092.313563101</v>
      </c>
      <c r="H21" s="578">
        <v>0</v>
      </c>
      <c r="I21" s="578">
        <v>82042632.163402498</v>
      </c>
      <c r="J21" s="578">
        <v>0</v>
      </c>
      <c r="K21" s="578">
        <v>83581421.443663761</v>
      </c>
      <c r="L21" s="578">
        <v>0</v>
      </c>
      <c r="M21" s="578">
        <v>0</v>
      </c>
      <c r="N21" s="579">
        <v>129300555.98807764</v>
      </c>
      <c r="P21" s="479"/>
    </row>
    <row r="22" spans="1:16">
      <c r="E22" s="104"/>
      <c r="F22" s="104"/>
      <c r="G22" s="104"/>
      <c r="H22" s="104"/>
      <c r="I22" s="104"/>
      <c r="J22" s="104"/>
      <c r="K22" s="104"/>
      <c r="L22" s="104"/>
      <c r="M22" s="104"/>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43"/>
  <sheetViews>
    <sheetView zoomScale="85" zoomScaleNormal="85" workbookViewId="0">
      <selection activeCell="C1" sqref="C1:C1048576"/>
    </sheetView>
  </sheetViews>
  <sheetFormatPr defaultRowHeight="15"/>
  <cols>
    <col min="1" max="1" width="11.42578125" customWidth="1"/>
    <col min="2" max="2" width="76.85546875" style="208" customWidth="1"/>
    <col min="3" max="3" width="22.85546875" customWidth="1"/>
  </cols>
  <sheetData>
    <row r="1" spans="1:5">
      <c r="A1" s="2" t="s">
        <v>30</v>
      </c>
      <c r="B1" s="3" t="str">
        <f>'Info '!C2</f>
        <v>JSC TBC Bank</v>
      </c>
    </row>
    <row r="2" spans="1:5">
      <c r="A2" s="2" t="s">
        <v>31</v>
      </c>
      <c r="B2" s="255">
        <f>'1. key ratios '!B2</f>
        <v>45473</v>
      </c>
    </row>
    <row r="3" spans="1:5">
      <c r="A3" s="4"/>
      <c r="B3"/>
    </row>
    <row r="4" spans="1:5">
      <c r="A4" s="4" t="s">
        <v>308</v>
      </c>
      <c r="B4" t="s">
        <v>309</v>
      </c>
    </row>
    <row r="5" spans="1:5">
      <c r="A5" s="209" t="s">
        <v>310</v>
      </c>
      <c r="B5" s="210"/>
      <c r="C5" s="211"/>
    </row>
    <row r="6" spans="1:5" ht="24">
      <c r="A6" s="212">
        <v>1</v>
      </c>
      <c r="B6" s="213" t="s">
        <v>361</v>
      </c>
      <c r="C6" s="580">
        <v>33446597947.206493</v>
      </c>
      <c r="E6" s="453"/>
    </row>
    <row r="7" spans="1:5">
      <c r="A7" s="212">
        <v>2</v>
      </c>
      <c r="B7" s="213" t="s">
        <v>311</v>
      </c>
      <c r="C7" s="580">
        <v>-368571579.037</v>
      </c>
      <c r="E7" s="453"/>
    </row>
    <row r="8" spans="1:5" ht="24">
      <c r="A8" s="214">
        <v>3</v>
      </c>
      <c r="B8" s="215" t="s">
        <v>312</v>
      </c>
      <c r="C8" s="581">
        <v>33078026368.169495</v>
      </c>
      <c r="E8" s="453"/>
    </row>
    <row r="9" spans="1:5">
      <c r="A9" s="209" t="s">
        <v>313</v>
      </c>
      <c r="B9" s="210"/>
      <c r="C9" s="582"/>
      <c r="E9" s="453"/>
    </row>
    <row r="10" spans="1:5" ht="24">
      <c r="A10" s="216">
        <v>4</v>
      </c>
      <c r="B10" s="217" t="s">
        <v>314</v>
      </c>
      <c r="C10" s="580">
        <v>0</v>
      </c>
      <c r="E10" s="453"/>
    </row>
    <row r="11" spans="1:5">
      <c r="A11" s="216">
        <v>5</v>
      </c>
      <c r="B11" s="218" t="s">
        <v>315</v>
      </c>
      <c r="C11" s="580">
        <v>0</v>
      </c>
      <c r="E11" s="453"/>
    </row>
    <row r="12" spans="1:5">
      <c r="A12" s="216" t="s">
        <v>316</v>
      </c>
      <c r="B12" s="218" t="s">
        <v>317</v>
      </c>
      <c r="C12" s="581">
        <v>209810807.99330536</v>
      </c>
      <c r="E12" s="453"/>
    </row>
    <row r="13" spans="1:5" ht="24">
      <c r="A13" s="219">
        <v>6</v>
      </c>
      <c r="B13" s="217" t="s">
        <v>318</v>
      </c>
      <c r="C13" s="580">
        <v>0</v>
      </c>
      <c r="E13" s="453"/>
    </row>
    <row r="14" spans="1:5">
      <c r="A14" s="219">
        <v>7</v>
      </c>
      <c r="B14" s="220" t="s">
        <v>319</v>
      </c>
      <c r="C14" s="580">
        <v>0</v>
      </c>
      <c r="E14" s="453"/>
    </row>
    <row r="15" spans="1:5">
      <c r="A15" s="221">
        <v>8</v>
      </c>
      <c r="B15" s="222" t="s">
        <v>320</v>
      </c>
      <c r="C15" s="580">
        <v>0</v>
      </c>
      <c r="E15" s="453"/>
    </row>
    <row r="16" spans="1:5">
      <c r="A16" s="219">
        <v>9</v>
      </c>
      <c r="B16" s="220" t="s">
        <v>321</v>
      </c>
      <c r="C16" s="580">
        <v>0</v>
      </c>
      <c r="E16" s="453"/>
    </row>
    <row r="17" spans="1:5">
      <c r="A17" s="219">
        <v>10</v>
      </c>
      <c r="B17" s="220" t="s">
        <v>322</v>
      </c>
      <c r="C17" s="580">
        <v>0</v>
      </c>
      <c r="E17" s="453"/>
    </row>
    <row r="18" spans="1:5">
      <c r="A18" s="223">
        <v>11</v>
      </c>
      <c r="B18" s="224" t="s">
        <v>323</v>
      </c>
      <c r="C18" s="581">
        <v>209810807.99330536</v>
      </c>
      <c r="E18" s="453"/>
    </row>
    <row r="19" spans="1:5">
      <c r="A19" s="225" t="s">
        <v>324</v>
      </c>
      <c r="B19" s="226"/>
      <c r="C19" s="583"/>
      <c r="E19" s="453"/>
    </row>
    <row r="20" spans="1:5" ht="24">
      <c r="A20" s="227">
        <v>12</v>
      </c>
      <c r="B20" s="217" t="s">
        <v>325</v>
      </c>
      <c r="C20" s="580">
        <v>0</v>
      </c>
      <c r="E20" s="453"/>
    </row>
    <row r="21" spans="1:5">
      <c r="A21" s="227">
        <v>13</v>
      </c>
      <c r="B21" s="217" t="s">
        <v>326</v>
      </c>
      <c r="C21" s="580">
        <v>0</v>
      </c>
      <c r="E21" s="453"/>
    </row>
    <row r="22" spans="1:5">
      <c r="A22" s="227">
        <v>14</v>
      </c>
      <c r="B22" s="217" t="s">
        <v>327</v>
      </c>
      <c r="C22" s="580">
        <v>0</v>
      </c>
      <c r="E22" s="453"/>
    </row>
    <row r="23" spans="1:5" ht="24">
      <c r="A23" s="227" t="s">
        <v>328</v>
      </c>
      <c r="B23" s="217" t="s">
        <v>329</v>
      </c>
      <c r="C23" s="580">
        <v>0</v>
      </c>
      <c r="E23" s="453"/>
    </row>
    <row r="24" spans="1:5">
      <c r="A24" s="227">
        <v>15</v>
      </c>
      <c r="B24" s="217" t="s">
        <v>330</v>
      </c>
      <c r="C24" s="580">
        <v>0</v>
      </c>
      <c r="E24" s="453"/>
    </row>
    <row r="25" spans="1:5">
      <c r="A25" s="227" t="s">
        <v>331</v>
      </c>
      <c r="B25" s="217" t="s">
        <v>332</v>
      </c>
      <c r="C25" s="580">
        <v>0</v>
      </c>
      <c r="E25" s="453"/>
    </row>
    <row r="26" spans="1:5">
      <c r="A26" s="228">
        <v>16</v>
      </c>
      <c r="B26" s="229" t="s">
        <v>333</v>
      </c>
      <c r="C26" s="581">
        <v>0</v>
      </c>
      <c r="E26" s="453"/>
    </row>
    <row r="27" spans="1:5">
      <c r="A27" s="209" t="s">
        <v>334</v>
      </c>
      <c r="B27" s="210"/>
      <c r="C27" s="582"/>
      <c r="E27" s="453"/>
    </row>
    <row r="28" spans="1:5">
      <c r="A28" s="230">
        <v>17</v>
      </c>
      <c r="B28" s="218" t="s">
        <v>335</v>
      </c>
      <c r="C28" s="580">
        <v>3270492949.77</v>
      </c>
      <c r="E28" s="453"/>
    </row>
    <row r="29" spans="1:5">
      <c r="A29" s="230">
        <v>18</v>
      </c>
      <c r="B29" s="218" t="s">
        <v>336</v>
      </c>
      <c r="C29" s="580">
        <v>-1692660622.3240004</v>
      </c>
      <c r="E29" s="453"/>
    </row>
    <row r="30" spans="1:5">
      <c r="A30" s="228">
        <v>19</v>
      </c>
      <c r="B30" s="229" t="s">
        <v>337</v>
      </c>
      <c r="C30" s="581">
        <v>1577832327.4459996</v>
      </c>
      <c r="E30" s="453"/>
    </row>
    <row r="31" spans="1:5">
      <c r="A31" s="209" t="s">
        <v>338</v>
      </c>
      <c r="B31" s="210"/>
      <c r="C31" s="582"/>
      <c r="E31" s="453"/>
    </row>
    <row r="32" spans="1:5" ht="24">
      <c r="A32" s="230" t="s">
        <v>339</v>
      </c>
      <c r="B32" s="217" t="s">
        <v>340</v>
      </c>
      <c r="C32" s="580">
        <v>0</v>
      </c>
      <c r="E32" s="453"/>
    </row>
    <row r="33" spans="1:5">
      <c r="A33" s="230" t="s">
        <v>341</v>
      </c>
      <c r="B33" s="218" t="s">
        <v>342</v>
      </c>
      <c r="C33" s="580">
        <v>0</v>
      </c>
      <c r="E33" s="453"/>
    </row>
    <row r="34" spans="1:5">
      <c r="A34" s="209" t="s">
        <v>343</v>
      </c>
      <c r="B34" s="210"/>
      <c r="C34" s="582"/>
      <c r="E34" s="453"/>
    </row>
    <row r="35" spans="1:5">
      <c r="A35" s="231">
        <v>20</v>
      </c>
      <c r="B35" s="232" t="s">
        <v>344</v>
      </c>
      <c r="C35" s="581">
        <v>5749521860.1459007</v>
      </c>
      <c r="E35" s="453"/>
    </row>
    <row r="36" spans="1:5">
      <c r="A36" s="228">
        <v>21</v>
      </c>
      <c r="B36" s="229" t="s">
        <v>345</v>
      </c>
      <c r="C36" s="581">
        <v>34865669503.608803</v>
      </c>
      <c r="E36" s="453"/>
    </row>
    <row r="37" spans="1:5">
      <c r="A37" s="209" t="s">
        <v>346</v>
      </c>
      <c r="B37" s="210"/>
      <c r="C37" s="582"/>
      <c r="E37" s="453"/>
    </row>
    <row r="38" spans="1:5">
      <c r="A38" s="228">
        <v>22</v>
      </c>
      <c r="B38" s="229" t="s">
        <v>346</v>
      </c>
      <c r="C38" s="584">
        <v>0.16490496072507058</v>
      </c>
      <c r="E38" s="453"/>
    </row>
    <row r="39" spans="1:5">
      <c r="A39" s="209" t="s">
        <v>347</v>
      </c>
      <c r="B39" s="210"/>
      <c r="C39" s="582"/>
      <c r="E39" s="453"/>
    </row>
    <row r="40" spans="1:5">
      <c r="A40" s="233" t="s">
        <v>348</v>
      </c>
      <c r="B40" s="217" t="s">
        <v>349</v>
      </c>
      <c r="C40" s="580">
        <v>0</v>
      </c>
      <c r="E40" s="453"/>
    </row>
    <row r="41" spans="1:5" ht="24">
      <c r="A41" s="234" t="s">
        <v>350</v>
      </c>
      <c r="B41" s="213" t="s">
        <v>351</v>
      </c>
      <c r="C41" s="580">
        <v>0</v>
      </c>
      <c r="E41" s="453"/>
    </row>
    <row r="43" spans="1:5">
      <c r="B43" s="208"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85" zoomScaleNormal="85" workbookViewId="0">
      <pane xSplit="2" ySplit="6" topLeftCell="C7" activePane="bottomRight" state="frozen"/>
      <selection pane="topRight" activeCell="C1" sqref="C1"/>
      <selection pane="bottomLeft" activeCell="A6" sqref="A6"/>
      <selection pane="bottomRight"/>
    </sheetView>
  </sheetViews>
  <sheetFormatPr defaultRowHeight="15"/>
  <cols>
    <col min="1" max="1" width="8.85546875" style="128"/>
    <col min="2" max="2" width="82.5703125" style="135" customWidth="1"/>
    <col min="3" max="3" width="17.140625" style="128" bestFit="1" customWidth="1"/>
    <col min="4" max="7" width="17.5703125" style="128" customWidth="1"/>
  </cols>
  <sheetData>
    <row r="1" spans="1:7">
      <c r="A1" s="128" t="s">
        <v>30</v>
      </c>
      <c r="B1" s="3" t="str">
        <f>'Info '!C2</f>
        <v>JSC TBC Bank</v>
      </c>
    </row>
    <row r="2" spans="1:7">
      <c r="A2" s="128" t="s">
        <v>31</v>
      </c>
      <c r="B2" s="255">
        <f>'1. key ratios '!B2</f>
        <v>45473</v>
      </c>
    </row>
    <row r="4" spans="1:7" ht="15.75" thickBot="1">
      <c r="A4" s="128" t="s">
        <v>412</v>
      </c>
      <c r="B4" s="261" t="s">
        <v>373</v>
      </c>
    </row>
    <row r="5" spans="1:7">
      <c r="A5" s="262"/>
      <c r="B5" s="263"/>
      <c r="C5" s="667" t="s">
        <v>374</v>
      </c>
      <c r="D5" s="667"/>
      <c r="E5" s="667"/>
      <c r="F5" s="667"/>
      <c r="G5" s="668" t="s">
        <v>375</v>
      </c>
    </row>
    <row r="6" spans="1:7">
      <c r="A6" s="264"/>
      <c r="B6" s="265"/>
      <c r="C6" s="266" t="s">
        <v>376</v>
      </c>
      <c r="D6" s="266" t="s">
        <v>377</v>
      </c>
      <c r="E6" s="266" t="s">
        <v>378</v>
      </c>
      <c r="F6" s="266" t="s">
        <v>379</v>
      </c>
      <c r="G6" s="669"/>
    </row>
    <row r="7" spans="1:7">
      <c r="A7" s="267"/>
      <c r="B7" s="268" t="s">
        <v>380</v>
      </c>
      <c r="C7" s="269"/>
      <c r="D7" s="269"/>
      <c r="E7" s="269"/>
      <c r="F7" s="269"/>
      <c r="G7" s="270"/>
    </row>
    <row r="8" spans="1:7">
      <c r="A8" s="271">
        <v>1</v>
      </c>
      <c r="B8" s="272" t="s">
        <v>381</v>
      </c>
      <c r="C8" s="558">
        <v>4344471860.1459007</v>
      </c>
      <c r="D8" s="558">
        <v>0</v>
      </c>
      <c r="E8" s="558">
        <v>0</v>
      </c>
      <c r="F8" s="558">
        <v>5519550045.9275455</v>
      </c>
      <c r="G8" s="558">
        <v>9864021906.0734463</v>
      </c>
    </row>
    <row r="9" spans="1:7">
      <c r="A9" s="271">
        <v>2</v>
      </c>
      <c r="B9" s="274" t="s">
        <v>382</v>
      </c>
      <c r="C9" s="558">
        <v>4344471860.1459007</v>
      </c>
      <c r="D9" s="558">
        <v>0</v>
      </c>
      <c r="E9" s="558">
        <v>0</v>
      </c>
      <c r="F9" s="558">
        <v>2327267292.5</v>
      </c>
      <c r="G9" s="558">
        <v>6671739152.6459007</v>
      </c>
    </row>
    <row r="10" spans="1:7">
      <c r="A10" s="271">
        <v>3</v>
      </c>
      <c r="B10" s="274" t="s">
        <v>383</v>
      </c>
      <c r="C10" s="585"/>
      <c r="D10" s="585"/>
      <c r="E10" s="585"/>
      <c r="F10" s="558">
        <v>3192282753.4275455</v>
      </c>
      <c r="G10" s="558">
        <v>3192282753.4275455</v>
      </c>
    </row>
    <row r="11" spans="1:7" ht="14.45" customHeight="1">
      <c r="A11" s="271">
        <v>4</v>
      </c>
      <c r="B11" s="272" t="s">
        <v>384</v>
      </c>
      <c r="C11" s="558">
        <v>5298890051.4064922</v>
      </c>
      <c r="D11" s="558">
        <v>3276029322.1270056</v>
      </c>
      <c r="E11" s="558">
        <v>1146116078.0596294</v>
      </c>
      <c r="F11" s="558">
        <v>263557603.64662516</v>
      </c>
      <c r="G11" s="558">
        <v>8193794236.1369114</v>
      </c>
    </row>
    <row r="12" spans="1:7">
      <c r="A12" s="271">
        <v>5</v>
      </c>
      <c r="B12" s="274" t="s">
        <v>385</v>
      </c>
      <c r="C12" s="558">
        <v>3518338497.5052891</v>
      </c>
      <c r="D12" s="558">
        <v>2521654573.5573626</v>
      </c>
      <c r="E12" s="558">
        <v>922015024.68034947</v>
      </c>
      <c r="F12" s="558">
        <v>152431256.51707619</v>
      </c>
      <c r="G12" s="558">
        <v>6758717384.6470737</v>
      </c>
    </row>
    <row r="13" spans="1:7">
      <c r="A13" s="271">
        <v>6</v>
      </c>
      <c r="B13" s="274" t="s">
        <v>386</v>
      </c>
      <c r="C13" s="558">
        <v>1780551553.9012036</v>
      </c>
      <c r="D13" s="558">
        <v>754374748.56964302</v>
      </c>
      <c r="E13" s="558">
        <v>224101053.37928003</v>
      </c>
      <c r="F13" s="558">
        <v>111126347.12954898</v>
      </c>
      <c r="G13" s="558">
        <v>1435076851.4898379</v>
      </c>
    </row>
    <row r="14" spans="1:7">
      <c r="A14" s="271">
        <v>7</v>
      </c>
      <c r="B14" s="272" t="s">
        <v>387</v>
      </c>
      <c r="C14" s="558">
        <v>6557319143.0341616</v>
      </c>
      <c r="D14" s="558">
        <v>3232570266.0519247</v>
      </c>
      <c r="E14" s="558">
        <v>1035945870.8300562</v>
      </c>
      <c r="F14" s="558">
        <v>2168510.3982219999</v>
      </c>
      <c r="G14" s="558">
        <v>4280572694.0682478</v>
      </c>
    </row>
    <row r="15" spans="1:7" ht="39">
      <c r="A15" s="271">
        <v>8</v>
      </c>
      <c r="B15" s="274" t="s">
        <v>388</v>
      </c>
      <c r="C15" s="558">
        <v>6412202431.780818</v>
      </c>
      <c r="D15" s="558">
        <v>1110828575.1273992</v>
      </c>
      <c r="E15" s="558">
        <v>476388740.58632821</v>
      </c>
      <c r="F15" s="558">
        <v>2168510.3982219999</v>
      </c>
      <c r="G15" s="558">
        <v>4000794128.946384</v>
      </c>
    </row>
    <row r="16" spans="1:7" ht="26.25">
      <c r="A16" s="271">
        <v>9</v>
      </c>
      <c r="B16" s="274" t="s">
        <v>389</v>
      </c>
      <c r="C16" s="558">
        <v>145116711.25334397</v>
      </c>
      <c r="D16" s="558">
        <v>2121741690.9245253</v>
      </c>
      <c r="E16" s="558">
        <v>559557130.24372792</v>
      </c>
      <c r="F16" s="558">
        <v>0</v>
      </c>
      <c r="G16" s="558">
        <v>279778565.12186396</v>
      </c>
    </row>
    <row r="17" spans="1:7">
      <c r="A17" s="271">
        <v>10</v>
      </c>
      <c r="B17" s="272" t="s">
        <v>390</v>
      </c>
      <c r="C17" s="558">
        <v>0</v>
      </c>
      <c r="D17" s="558">
        <v>0</v>
      </c>
      <c r="E17" s="558">
        <v>0</v>
      </c>
      <c r="F17" s="558">
        <v>0</v>
      </c>
      <c r="G17" s="558">
        <v>0</v>
      </c>
    </row>
    <row r="18" spans="1:7">
      <c r="A18" s="271">
        <v>11</v>
      </c>
      <c r="B18" s="272" t="s">
        <v>391</v>
      </c>
      <c r="C18" s="558">
        <v>1504859579.5673957</v>
      </c>
      <c r="D18" s="558">
        <v>836526180.24293673</v>
      </c>
      <c r="E18" s="558">
        <v>39465239.602486998</v>
      </c>
      <c r="F18" s="558">
        <v>18218976.576223001</v>
      </c>
      <c r="G18" s="558">
        <v>0</v>
      </c>
    </row>
    <row r="19" spans="1:7">
      <c r="A19" s="271">
        <v>12</v>
      </c>
      <c r="B19" s="274" t="s">
        <v>392</v>
      </c>
      <c r="C19" s="585"/>
      <c r="D19" s="558">
        <v>24073643.18999999</v>
      </c>
      <c r="E19" s="558">
        <v>18961089.429999996</v>
      </c>
      <c r="F19" s="558">
        <v>12983465.83</v>
      </c>
      <c r="G19" s="558">
        <v>0</v>
      </c>
    </row>
    <row r="20" spans="1:7">
      <c r="A20" s="271">
        <v>13</v>
      </c>
      <c r="B20" s="274" t="s">
        <v>393</v>
      </c>
      <c r="C20" s="558">
        <v>1504859579.5673957</v>
      </c>
      <c r="D20" s="558">
        <v>812452537.05293679</v>
      </c>
      <c r="E20" s="558">
        <v>20504150.172487002</v>
      </c>
      <c r="F20" s="558">
        <v>5235510.7462229989</v>
      </c>
      <c r="G20" s="558">
        <v>0</v>
      </c>
    </row>
    <row r="21" spans="1:7">
      <c r="A21" s="275">
        <v>14</v>
      </c>
      <c r="B21" s="276" t="s">
        <v>394</v>
      </c>
      <c r="C21" s="586">
        <v>17705540634.15395</v>
      </c>
      <c r="D21" s="586">
        <v>7345125768.4218674</v>
      </c>
      <c r="E21" s="586">
        <v>2221527188.4921727</v>
      </c>
      <c r="F21" s="586">
        <v>5803495136.5486164</v>
      </c>
      <c r="G21" s="586">
        <v>22338388836.278606</v>
      </c>
    </row>
    <row r="22" spans="1:7">
      <c r="A22" s="278"/>
      <c r="B22" s="279" t="s">
        <v>395</v>
      </c>
      <c r="C22" s="280"/>
      <c r="D22" s="281"/>
      <c r="E22" s="280"/>
      <c r="F22" s="280"/>
      <c r="G22" s="273"/>
    </row>
    <row r="23" spans="1:7">
      <c r="A23" s="271">
        <v>15</v>
      </c>
      <c r="B23" s="272" t="s">
        <v>396</v>
      </c>
      <c r="C23" s="558">
        <v>2514960548.0906744</v>
      </c>
      <c r="D23" s="558">
        <v>5115332515.8789034</v>
      </c>
      <c r="E23" s="558">
        <v>0</v>
      </c>
      <c r="F23" s="558">
        <v>0</v>
      </c>
      <c r="G23" s="558">
        <v>239844617.50540745</v>
      </c>
    </row>
    <row r="24" spans="1:7">
      <c r="A24" s="271">
        <v>16</v>
      </c>
      <c r="B24" s="272" t="s">
        <v>397</v>
      </c>
      <c r="C24" s="558">
        <v>206837004.37427497</v>
      </c>
      <c r="D24" s="558">
        <v>4193739921.4951367</v>
      </c>
      <c r="E24" s="558">
        <v>2502869591.8993897</v>
      </c>
      <c r="F24" s="558">
        <v>15891243070.383667</v>
      </c>
      <c r="G24" s="558">
        <v>15925903262.49876</v>
      </c>
    </row>
    <row r="25" spans="1:7">
      <c r="A25" s="271">
        <v>17</v>
      </c>
      <c r="B25" s="274" t="s">
        <v>398</v>
      </c>
      <c r="C25" s="558">
        <v>0</v>
      </c>
      <c r="D25" s="558">
        <v>0</v>
      </c>
      <c r="E25" s="558">
        <v>0</v>
      </c>
      <c r="F25" s="558">
        <v>0</v>
      </c>
      <c r="G25" s="558">
        <v>0</v>
      </c>
    </row>
    <row r="26" spans="1:7" ht="26.25">
      <c r="A26" s="271">
        <v>18</v>
      </c>
      <c r="B26" s="274" t="s">
        <v>399</v>
      </c>
      <c r="C26" s="558">
        <v>206837004.37427497</v>
      </c>
      <c r="D26" s="558">
        <v>812409289.68590748</v>
      </c>
      <c r="E26" s="558">
        <v>87616252.639447004</v>
      </c>
      <c r="F26" s="558">
        <v>68063747.847954005</v>
      </c>
      <c r="G26" s="558">
        <v>264758818.27670488</v>
      </c>
    </row>
    <row r="27" spans="1:7">
      <c r="A27" s="271">
        <v>19</v>
      </c>
      <c r="B27" s="274" t="s">
        <v>400</v>
      </c>
      <c r="C27" s="558">
        <v>0</v>
      </c>
      <c r="D27" s="558">
        <v>2582640657.9581842</v>
      </c>
      <c r="E27" s="558">
        <v>1819344163.936842</v>
      </c>
      <c r="F27" s="558">
        <v>8801896022.7377739</v>
      </c>
      <c r="G27" s="558">
        <v>9682604030.2746201</v>
      </c>
    </row>
    <row r="28" spans="1:7">
      <c r="A28" s="271">
        <v>20</v>
      </c>
      <c r="B28" s="282" t="s">
        <v>401</v>
      </c>
      <c r="C28" s="558">
        <v>0</v>
      </c>
      <c r="D28" s="558">
        <v>0</v>
      </c>
      <c r="E28" s="558">
        <v>0</v>
      </c>
      <c r="F28" s="558">
        <v>0</v>
      </c>
      <c r="G28" s="558">
        <v>0</v>
      </c>
    </row>
    <row r="29" spans="1:7">
      <c r="A29" s="271">
        <v>21</v>
      </c>
      <c r="B29" s="274" t="s">
        <v>402</v>
      </c>
      <c r="C29" s="558">
        <v>0</v>
      </c>
      <c r="D29" s="558">
        <v>701657911.91999996</v>
      </c>
      <c r="E29" s="558">
        <v>568284502.73000002</v>
      </c>
      <c r="F29" s="558">
        <v>5978921576.5500002</v>
      </c>
      <c r="G29" s="558">
        <v>5030204581.924614</v>
      </c>
    </row>
    <row r="30" spans="1:7">
      <c r="A30" s="271">
        <v>22</v>
      </c>
      <c r="B30" s="282" t="s">
        <v>401</v>
      </c>
      <c r="C30" s="558">
        <v>0</v>
      </c>
      <c r="D30" s="558">
        <v>308444762.72182256</v>
      </c>
      <c r="E30" s="558">
        <v>258747719.9927133</v>
      </c>
      <c r="F30" s="558">
        <v>3185294101.8452663</v>
      </c>
      <c r="G30" s="558">
        <v>2637633648.913959</v>
      </c>
    </row>
    <row r="31" spans="1:7">
      <c r="A31" s="271">
        <v>23</v>
      </c>
      <c r="B31" s="274" t="s">
        <v>403</v>
      </c>
      <c r="C31" s="558">
        <v>0</v>
      </c>
      <c r="D31" s="558">
        <v>97032061.931045026</v>
      </c>
      <c r="E31" s="558">
        <v>27624672.593101002</v>
      </c>
      <c r="F31" s="558">
        <v>1042361723.2479391</v>
      </c>
      <c r="G31" s="558">
        <v>948335832.02282131</v>
      </c>
    </row>
    <row r="32" spans="1:7">
      <c r="A32" s="271">
        <v>24</v>
      </c>
      <c r="B32" s="272" t="s">
        <v>404</v>
      </c>
      <c r="C32" s="558">
        <v>0</v>
      </c>
      <c r="D32" s="558">
        <v>0</v>
      </c>
      <c r="E32" s="558">
        <v>0</v>
      </c>
      <c r="F32" s="558">
        <v>0</v>
      </c>
      <c r="G32" s="558">
        <v>0</v>
      </c>
    </row>
    <row r="33" spans="1:7">
      <c r="A33" s="271">
        <v>25</v>
      </c>
      <c r="B33" s="272" t="s">
        <v>405</v>
      </c>
      <c r="C33" s="558">
        <v>641405200.23300004</v>
      </c>
      <c r="D33" s="558">
        <v>246307431.338413</v>
      </c>
      <c r="E33" s="558">
        <v>173719108.423527</v>
      </c>
      <c r="F33" s="558">
        <v>1611348884.8292682</v>
      </c>
      <c r="G33" s="558">
        <v>2403505483.2088041</v>
      </c>
    </row>
    <row r="34" spans="1:7">
      <c r="A34" s="271">
        <v>26</v>
      </c>
      <c r="B34" s="274" t="s">
        <v>406</v>
      </c>
      <c r="C34" s="585"/>
      <c r="D34" s="558">
        <v>26694023.590000015</v>
      </c>
      <c r="E34" s="558">
        <v>28045106.859999999</v>
      </c>
      <c r="F34" s="558">
        <v>3517250.64</v>
      </c>
      <c r="G34" s="558">
        <v>58256381.090000018</v>
      </c>
    </row>
    <row r="35" spans="1:7">
      <c r="A35" s="271">
        <v>27</v>
      </c>
      <c r="B35" s="274" t="s">
        <v>407</v>
      </c>
      <c r="C35" s="558">
        <v>641405200.23300004</v>
      </c>
      <c r="D35" s="558">
        <v>219613407.748413</v>
      </c>
      <c r="E35" s="558">
        <v>145674001.56352702</v>
      </c>
      <c r="F35" s="558">
        <v>1607831634.1892681</v>
      </c>
      <c r="G35" s="558">
        <v>2345249102.118804</v>
      </c>
    </row>
    <row r="36" spans="1:7">
      <c r="A36" s="271">
        <v>28</v>
      </c>
      <c r="B36" s="272" t="s">
        <v>408</v>
      </c>
      <c r="C36" s="558">
        <v>756914417.73657393</v>
      </c>
      <c r="D36" s="558">
        <v>798937752.96740782</v>
      </c>
      <c r="E36" s="558">
        <v>767114329.86000848</v>
      </c>
      <c r="F36" s="558">
        <v>947526447.48577607</v>
      </c>
      <c r="G36" s="558">
        <v>336579896.29243672</v>
      </c>
    </row>
    <row r="37" spans="1:7">
      <c r="A37" s="275">
        <v>29</v>
      </c>
      <c r="B37" s="276" t="s">
        <v>409</v>
      </c>
      <c r="C37" s="587">
        <v>4120117170.4345236</v>
      </c>
      <c r="D37" s="587">
        <v>10354317621.679861</v>
      </c>
      <c r="E37" s="587">
        <v>3443703030.1829252</v>
      </c>
      <c r="F37" s="587">
        <v>18450118402.698711</v>
      </c>
      <c r="G37" s="277">
        <v>18905833259.505409</v>
      </c>
    </row>
    <row r="38" spans="1:7">
      <c r="A38" s="267"/>
      <c r="B38" s="283"/>
      <c r="C38" s="588"/>
      <c r="D38" s="588"/>
      <c r="E38" s="588"/>
      <c r="F38" s="588"/>
      <c r="G38" s="589"/>
    </row>
    <row r="39" spans="1:7" ht="15.75" thickBot="1">
      <c r="A39" s="284">
        <v>30</v>
      </c>
      <c r="B39" s="285" t="s">
        <v>410</v>
      </c>
      <c r="C39" s="180"/>
      <c r="D39" s="181"/>
      <c r="E39" s="181"/>
      <c r="F39" s="182"/>
      <c r="G39" s="590">
        <v>1.1815606606520443</v>
      </c>
    </row>
    <row r="42" spans="1:7" ht="39">
      <c r="B42" s="135"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85" zoomScaleNormal="85" workbookViewId="0">
      <selection activeCell="C1" sqref="C1:H1048576"/>
    </sheetView>
  </sheetViews>
  <sheetFormatPr defaultColWidth="9.140625" defaultRowHeight="12.75"/>
  <cols>
    <col min="1" max="1" width="11.85546875" style="290" bestFit="1" customWidth="1"/>
    <col min="2" max="2" width="105.140625" style="290" bestFit="1" customWidth="1"/>
    <col min="3" max="4" width="16" style="290" bestFit="1" customWidth="1"/>
    <col min="5" max="5" width="17.42578125" style="290" bestFit="1" customWidth="1"/>
    <col min="6" max="6" width="16" style="290" bestFit="1" customWidth="1"/>
    <col min="7" max="7" width="20.85546875" style="290" customWidth="1"/>
    <col min="8" max="8" width="17" style="290" bestFit="1" customWidth="1"/>
    <col min="9" max="16384" width="9.140625" style="290"/>
  </cols>
  <sheetData>
    <row r="1" spans="1:8" ht="13.5">
      <c r="A1" s="288" t="s">
        <v>30</v>
      </c>
      <c r="B1" s="362" t="str">
        <f>'Info '!C2</f>
        <v>JSC TBC Bank</v>
      </c>
    </row>
    <row r="2" spans="1:8">
      <c r="A2" s="288" t="s">
        <v>31</v>
      </c>
      <c r="B2" s="361">
        <f>'1. key ratios '!B2</f>
        <v>45473</v>
      </c>
    </row>
    <row r="3" spans="1:8">
      <c r="A3" s="289" t="s">
        <v>416</v>
      </c>
    </row>
    <row r="5" spans="1:8" ht="12" customHeight="1">
      <c r="A5" s="670" t="s">
        <v>417</v>
      </c>
      <c r="B5" s="671"/>
      <c r="C5" s="676" t="s">
        <v>418</v>
      </c>
      <c r="D5" s="677"/>
      <c r="E5" s="677"/>
      <c r="F5" s="677"/>
      <c r="G5" s="677"/>
      <c r="H5" s="678"/>
    </row>
    <row r="6" spans="1:8">
      <c r="A6" s="672"/>
      <c r="B6" s="673"/>
      <c r="C6" s="679"/>
      <c r="D6" s="680"/>
      <c r="E6" s="680"/>
      <c r="F6" s="680"/>
      <c r="G6" s="680"/>
      <c r="H6" s="681"/>
    </row>
    <row r="7" spans="1:8">
      <c r="A7" s="674"/>
      <c r="B7" s="675"/>
      <c r="C7" s="360" t="s">
        <v>419</v>
      </c>
      <c r="D7" s="360" t="s">
        <v>420</v>
      </c>
      <c r="E7" s="360" t="s">
        <v>421</v>
      </c>
      <c r="F7" s="360" t="s">
        <v>422</v>
      </c>
      <c r="G7" s="360" t="s">
        <v>423</v>
      </c>
      <c r="H7" s="360" t="s">
        <v>64</v>
      </c>
    </row>
    <row r="8" spans="1:8">
      <c r="A8" s="356">
        <v>1</v>
      </c>
      <c r="B8" s="355" t="s">
        <v>51</v>
      </c>
      <c r="C8" s="591">
        <v>1824063573.56142</v>
      </c>
      <c r="D8" s="591">
        <v>963968390.20000005</v>
      </c>
      <c r="E8" s="591">
        <v>1357064334.8712609</v>
      </c>
      <c r="F8" s="591">
        <v>602475523.13999999</v>
      </c>
      <c r="G8" s="591">
        <v>6320837.0600000005</v>
      </c>
      <c r="H8" s="592">
        <v>4753892658.8326817</v>
      </c>
    </row>
    <row r="9" spans="1:8">
      <c r="A9" s="356">
        <v>2</v>
      </c>
      <c r="B9" s="355" t="s">
        <v>52</v>
      </c>
      <c r="C9" s="591">
        <v>0</v>
      </c>
      <c r="D9" s="591">
        <v>0</v>
      </c>
      <c r="E9" s="591">
        <v>0</v>
      </c>
      <c r="F9" s="591">
        <v>0</v>
      </c>
      <c r="G9" s="591">
        <v>0</v>
      </c>
      <c r="H9" s="592">
        <v>0</v>
      </c>
    </row>
    <row r="10" spans="1:8">
      <c r="A10" s="356">
        <v>3</v>
      </c>
      <c r="B10" s="355" t="s">
        <v>164</v>
      </c>
      <c r="C10" s="591">
        <v>0</v>
      </c>
      <c r="D10" s="591">
        <v>0</v>
      </c>
      <c r="E10" s="591">
        <v>303132111.27999997</v>
      </c>
      <c r="F10" s="591">
        <v>0</v>
      </c>
      <c r="G10" s="591">
        <v>0</v>
      </c>
      <c r="H10" s="592">
        <v>303132111.27999997</v>
      </c>
    </row>
    <row r="11" spans="1:8">
      <c r="A11" s="356">
        <v>4</v>
      </c>
      <c r="B11" s="355" t="s">
        <v>53</v>
      </c>
      <c r="C11" s="591">
        <v>0</v>
      </c>
      <c r="D11" s="591">
        <v>165564836.639927</v>
      </c>
      <c r="E11" s="591">
        <v>488697583.67495602</v>
      </c>
      <c r="F11" s="591">
        <v>0</v>
      </c>
      <c r="G11" s="591">
        <v>21693972</v>
      </c>
      <c r="H11" s="592">
        <v>675956392.31488299</v>
      </c>
    </row>
    <row r="12" spans="1:8">
      <c r="A12" s="356">
        <v>5</v>
      </c>
      <c r="B12" s="355" t="s">
        <v>54</v>
      </c>
      <c r="C12" s="591">
        <v>0</v>
      </c>
      <c r="D12" s="591">
        <v>0</v>
      </c>
      <c r="E12" s="591">
        <v>0</v>
      </c>
      <c r="F12" s="591">
        <v>0</v>
      </c>
      <c r="G12" s="591">
        <v>0</v>
      </c>
      <c r="H12" s="592">
        <v>0</v>
      </c>
    </row>
    <row r="13" spans="1:8">
      <c r="A13" s="356">
        <v>6</v>
      </c>
      <c r="B13" s="355" t="s">
        <v>55</v>
      </c>
      <c r="C13" s="591">
        <v>1197301965.7045</v>
      </c>
      <c r="D13" s="591">
        <v>948884061.03759933</v>
      </c>
      <c r="E13" s="591">
        <v>363233.28000000003</v>
      </c>
      <c r="F13" s="591">
        <v>666974.06689999998</v>
      </c>
      <c r="G13" s="591">
        <v>0</v>
      </c>
      <c r="H13" s="592">
        <v>2147216234.0889993</v>
      </c>
    </row>
    <row r="14" spans="1:8">
      <c r="A14" s="356">
        <v>7</v>
      </c>
      <c r="B14" s="355" t="s">
        <v>56</v>
      </c>
      <c r="C14" s="591">
        <v>0</v>
      </c>
      <c r="D14" s="591">
        <v>2888652383.1252332</v>
      </c>
      <c r="E14" s="591">
        <v>3708358326.8345084</v>
      </c>
      <c r="F14" s="591">
        <v>1967118891.2681537</v>
      </c>
      <c r="G14" s="591">
        <v>155561250.41751873</v>
      </c>
      <c r="H14" s="592">
        <v>8719690851.6454144</v>
      </c>
    </row>
    <row r="15" spans="1:8">
      <c r="A15" s="356">
        <v>8</v>
      </c>
      <c r="B15" s="357" t="s">
        <v>57</v>
      </c>
      <c r="C15" s="591">
        <v>0</v>
      </c>
      <c r="D15" s="591">
        <v>1763762791.2965281</v>
      </c>
      <c r="E15" s="591">
        <v>3112215923.5324287</v>
      </c>
      <c r="F15" s="591">
        <v>1623540857.0804651</v>
      </c>
      <c r="G15" s="591">
        <v>30235669.580577247</v>
      </c>
      <c r="H15" s="592">
        <v>6529755241.4899988</v>
      </c>
    </row>
    <row r="16" spans="1:8">
      <c r="A16" s="356">
        <v>9</v>
      </c>
      <c r="B16" s="355" t="s">
        <v>58</v>
      </c>
      <c r="C16" s="591">
        <v>0</v>
      </c>
      <c r="D16" s="591">
        <v>657214632.68830097</v>
      </c>
      <c r="E16" s="591">
        <v>1971016921.8446431</v>
      </c>
      <c r="F16" s="591">
        <v>2041146369.8982122</v>
      </c>
      <c r="G16" s="591">
        <v>9612288.9688459076</v>
      </c>
      <c r="H16" s="592">
        <v>4678990213.4000025</v>
      </c>
    </row>
    <row r="17" spans="1:8">
      <c r="A17" s="356">
        <v>10</v>
      </c>
      <c r="B17" s="359" t="s">
        <v>431</v>
      </c>
      <c r="C17" s="591">
        <v>0</v>
      </c>
      <c r="D17" s="591">
        <v>39909662.712252088</v>
      </c>
      <c r="E17" s="591">
        <v>84324759.36836119</v>
      </c>
      <c r="F17" s="591">
        <v>41605169.165376909</v>
      </c>
      <c r="G17" s="591">
        <v>47216666.064009793</v>
      </c>
      <c r="H17" s="592">
        <v>213056257.30999997</v>
      </c>
    </row>
    <row r="18" spans="1:8">
      <c r="A18" s="356">
        <v>11</v>
      </c>
      <c r="B18" s="355" t="s">
        <v>60</v>
      </c>
      <c r="C18" s="591">
        <v>0</v>
      </c>
      <c r="D18" s="591">
        <v>21969091.471071798</v>
      </c>
      <c r="E18" s="591">
        <v>74980444.035608843</v>
      </c>
      <c r="F18" s="591">
        <v>64822772.578548416</v>
      </c>
      <c r="G18" s="591">
        <v>1754531.4347709671</v>
      </c>
      <c r="H18" s="592">
        <v>163526839.52000001</v>
      </c>
    </row>
    <row r="19" spans="1:8">
      <c r="A19" s="356">
        <v>12</v>
      </c>
      <c r="B19" s="355" t="s">
        <v>61</v>
      </c>
      <c r="C19" s="591">
        <v>0</v>
      </c>
      <c r="D19" s="591">
        <v>0</v>
      </c>
      <c r="E19" s="591">
        <v>0</v>
      </c>
      <c r="F19" s="591">
        <v>0</v>
      </c>
      <c r="G19" s="591">
        <v>0</v>
      </c>
      <c r="H19" s="592">
        <v>0</v>
      </c>
    </row>
    <row r="20" spans="1:8">
      <c r="A20" s="358">
        <v>13</v>
      </c>
      <c r="B20" s="357" t="s">
        <v>144</v>
      </c>
      <c r="C20" s="591">
        <v>0</v>
      </c>
      <c r="D20" s="591">
        <v>0</v>
      </c>
      <c r="E20" s="591">
        <v>0</v>
      </c>
      <c r="F20" s="591">
        <v>0</v>
      </c>
      <c r="G20" s="591">
        <v>0</v>
      </c>
      <c r="H20" s="592">
        <v>0</v>
      </c>
    </row>
    <row r="21" spans="1:8">
      <c r="A21" s="356">
        <v>14</v>
      </c>
      <c r="B21" s="355" t="s">
        <v>63</v>
      </c>
      <c r="C21" s="591">
        <v>1009337140.2993</v>
      </c>
      <c r="D21" s="591">
        <v>979734854.28338397</v>
      </c>
      <c r="E21" s="591">
        <v>1078792445.2304809</v>
      </c>
      <c r="F21" s="591">
        <v>792834396.49277413</v>
      </c>
      <c r="G21" s="591">
        <v>1245167089.2895608</v>
      </c>
      <c r="H21" s="592">
        <v>5105865925.595499</v>
      </c>
    </row>
    <row r="22" spans="1:8">
      <c r="A22" s="354">
        <v>15</v>
      </c>
      <c r="B22" s="353" t="s">
        <v>64</v>
      </c>
      <c r="C22" s="591">
        <v>4030702679.5652199</v>
      </c>
      <c r="D22" s="591">
        <v>8389751040.7420444</v>
      </c>
      <c r="E22" s="591">
        <v>12094621324.583887</v>
      </c>
      <c r="F22" s="591">
        <v>7092605784.525054</v>
      </c>
      <c r="G22" s="591">
        <v>1470345638.7512736</v>
      </c>
      <c r="H22" s="592">
        <v>33078026468.16748</v>
      </c>
    </row>
    <row r="26" spans="1:8" ht="25.5">
      <c r="B26" s="293" t="s">
        <v>518</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6"/>
  <sheetViews>
    <sheetView showGridLines="0" zoomScale="85" zoomScaleNormal="85" workbookViewId="0">
      <selection activeCell="C1" sqref="C1:H1048576"/>
    </sheetView>
  </sheetViews>
  <sheetFormatPr defaultColWidth="9.140625" defaultRowHeight="12.75"/>
  <cols>
    <col min="1" max="1" width="11.85546875" style="363" bestFit="1" customWidth="1"/>
    <col min="2" max="2" width="86.85546875" style="290" customWidth="1"/>
    <col min="3" max="4" width="31.5703125" style="290" customWidth="1"/>
    <col min="5" max="5" width="15.140625" style="290" bestFit="1" customWidth="1"/>
    <col min="6" max="6" width="11.85546875" style="290" bestFit="1" customWidth="1"/>
    <col min="7" max="7" width="21.5703125" style="290" bestFit="1" customWidth="1"/>
    <col min="8" max="8" width="41.42578125" style="290" customWidth="1"/>
    <col min="9" max="16384" width="9.140625" style="290"/>
  </cols>
  <sheetData>
    <row r="1" spans="1:8" ht="13.5">
      <c r="A1" s="288" t="s">
        <v>30</v>
      </c>
      <c r="B1" s="362" t="str">
        <f>'Info '!C2</f>
        <v>JSC TBC Bank</v>
      </c>
      <c r="C1" s="375"/>
      <c r="D1" s="375"/>
      <c r="E1" s="375"/>
      <c r="F1" s="375"/>
      <c r="G1" s="375"/>
      <c r="H1" s="375"/>
    </row>
    <row r="2" spans="1:8">
      <c r="A2" s="288" t="s">
        <v>31</v>
      </c>
      <c r="B2" s="361">
        <f>'1. key ratios '!B2</f>
        <v>45473</v>
      </c>
      <c r="C2" s="375"/>
      <c r="D2" s="375"/>
      <c r="E2" s="375"/>
      <c r="F2" s="375"/>
      <c r="G2" s="375"/>
      <c r="H2" s="375"/>
    </row>
    <row r="3" spans="1:8">
      <c r="A3" s="289" t="s">
        <v>424</v>
      </c>
      <c r="B3" s="375"/>
      <c r="C3" s="375"/>
      <c r="D3" s="375"/>
      <c r="E3" s="375"/>
      <c r="F3" s="375"/>
      <c r="G3" s="375"/>
      <c r="H3" s="375"/>
    </row>
    <row r="4" spans="1:8">
      <c r="A4" s="376"/>
      <c r="B4" s="375"/>
      <c r="C4" s="374" t="s">
        <v>0</v>
      </c>
      <c r="D4" s="374" t="s">
        <v>1</v>
      </c>
      <c r="E4" s="374" t="s">
        <v>2</v>
      </c>
      <c r="F4" s="374" t="s">
        <v>3</v>
      </c>
      <c r="G4" s="374" t="s">
        <v>4</v>
      </c>
      <c r="H4" s="374" t="s">
        <v>5</v>
      </c>
    </row>
    <row r="5" spans="1:8" ht="33.950000000000003" customHeight="1">
      <c r="A5" s="670" t="s">
        <v>425</v>
      </c>
      <c r="B5" s="671"/>
      <c r="C5" s="684" t="s">
        <v>426</v>
      </c>
      <c r="D5" s="684"/>
      <c r="E5" s="684" t="s">
        <v>663</v>
      </c>
      <c r="F5" s="682" t="s">
        <v>427</v>
      </c>
      <c r="G5" s="682" t="s">
        <v>428</v>
      </c>
      <c r="H5" s="372" t="s">
        <v>662</v>
      </c>
    </row>
    <row r="6" spans="1:8" ht="25.5">
      <c r="A6" s="674"/>
      <c r="B6" s="675"/>
      <c r="C6" s="373" t="s">
        <v>429</v>
      </c>
      <c r="D6" s="373" t="s">
        <v>430</v>
      </c>
      <c r="E6" s="684"/>
      <c r="F6" s="683"/>
      <c r="G6" s="683"/>
      <c r="H6" s="372" t="s">
        <v>661</v>
      </c>
    </row>
    <row r="7" spans="1:8">
      <c r="A7" s="370">
        <v>1</v>
      </c>
      <c r="B7" s="355" t="s">
        <v>51</v>
      </c>
      <c r="C7" s="593">
        <v>0</v>
      </c>
      <c r="D7" s="593">
        <v>4758244294.1793795</v>
      </c>
      <c r="E7" s="593">
        <v>4351635.3467000015</v>
      </c>
      <c r="F7" s="593">
        <v>0</v>
      </c>
      <c r="G7" s="593">
        <v>0</v>
      </c>
      <c r="H7" s="594">
        <v>4753892658.8326797</v>
      </c>
    </row>
    <row r="8" spans="1:8">
      <c r="A8" s="370">
        <v>2</v>
      </c>
      <c r="B8" s="355" t="s">
        <v>52</v>
      </c>
      <c r="C8" s="593">
        <v>0</v>
      </c>
      <c r="D8" s="593">
        <v>0</v>
      </c>
      <c r="E8" s="593">
        <v>0</v>
      </c>
      <c r="F8" s="593">
        <v>0</v>
      </c>
      <c r="G8" s="593">
        <v>0</v>
      </c>
      <c r="H8" s="594">
        <v>0</v>
      </c>
    </row>
    <row r="9" spans="1:8">
      <c r="A9" s="370">
        <v>3</v>
      </c>
      <c r="B9" s="355" t="s">
        <v>164</v>
      </c>
      <c r="C9" s="593">
        <v>0</v>
      </c>
      <c r="D9" s="593">
        <v>303132111.27999997</v>
      </c>
      <c r="E9" s="593">
        <v>0</v>
      </c>
      <c r="F9" s="593">
        <v>0</v>
      </c>
      <c r="G9" s="593">
        <v>0</v>
      </c>
      <c r="H9" s="594">
        <v>303132111.27999997</v>
      </c>
    </row>
    <row r="10" spans="1:8">
      <c r="A10" s="370">
        <v>4</v>
      </c>
      <c r="B10" s="355" t="s">
        <v>53</v>
      </c>
      <c r="C10" s="593">
        <v>0</v>
      </c>
      <c r="D10" s="593">
        <v>675956392.31488299</v>
      </c>
      <c r="E10" s="593">
        <v>0</v>
      </c>
      <c r="F10" s="593">
        <v>0</v>
      </c>
      <c r="G10" s="593">
        <v>0</v>
      </c>
      <c r="H10" s="594">
        <v>675956392.31488299</v>
      </c>
    </row>
    <row r="11" spans="1:8">
      <c r="A11" s="370">
        <v>5</v>
      </c>
      <c r="B11" s="355" t="s">
        <v>54</v>
      </c>
      <c r="C11" s="593">
        <v>0</v>
      </c>
      <c r="D11" s="593">
        <v>0</v>
      </c>
      <c r="E11" s="593">
        <v>0</v>
      </c>
      <c r="F11" s="593">
        <v>0</v>
      </c>
      <c r="G11" s="593">
        <v>0</v>
      </c>
      <c r="H11" s="594">
        <v>0</v>
      </c>
    </row>
    <row r="12" spans="1:8">
      <c r="A12" s="370">
        <v>6</v>
      </c>
      <c r="B12" s="355" t="s">
        <v>55</v>
      </c>
      <c r="C12" s="593">
        <v>0</v>
      </c>
      <c r="D12" s="593">
        <v>2147305723.9736183</v>
      </c>
      <c r="E12" s="593">
        <v>89489.884613579998</v>
      </c>
      <c r="F12" s="593">
        <v>0</v>
      </c>
      <c r="G12" s="593">
        <v>0</v>
      </c>
      <c r="H12" s="594">
        <v>2147216234.0890048</v>
      </c>
    </row>
    <row r="13" spans="1:8">
      <c r="A13" s="370">
        <v>7</v>
      </c>
      <c r="B13" s="355" t="s">
        <v>56</v>
      </c>
      <c r="C13" s="593">
        <v>131961078.70374012</v>
      </c>
      <c r="D13" s="593">
        <v>8647305831.4326229</v>
      </c>
      <c r="E13" s="593">
        <v>59576081.378454663</v>
      </c>
      <c r="F13" s="593">
        <v>0</v>
      </c>
      <c r="G13" s="593">
        <v>115676.72</v>
      </c>
      <c r="H13" s="594">
        <v>8719690828.7579098</v>
      </c>
    </row>
    <row r="14" spans="1:8">
      <c r="A14" s="370">
        <v>8</v>
      </c>
      <c r="B14" s="357" t="s">
        <v>57</v>
      </c>
      <c r="C14" s="593">
        <v>169298351.51624724</v>
      </c>
      <c r="D14" s="593">
        <v>6561204403.3988352</v>
      </c>
      <c r="E14" s="593">
        <v>200747513.42508283</v>
      </c>
      <c r="F14" s="593">
        <v>0</v>
      </c>
      <c r="G14" s="593">
        <v>28561960.299999967</v>
      </c>
      <c r="H14" s="594">
        <v>6529755241.4899988</v>
      </c>
    </row>
    <row r="15" spans="1:8">
      <c r="A15" s="370">
        <v>9</v>
      </c>
      <c r="B15" s="355" t="s">
        <v>58</v>
      </c>
      <c r="C15" s="593">
        <v>62303125.139318332</v>
      </c>
      <c r="D15" s="593">
        <v>4646179766.6930704</v>
      </c>
      <c r="E15" s="593">
        <v>29492678.432389755</v>
      </c>
      <c r="F15" s="593">
        <v>0</v>
      </c>
      <c r="G15" s="593">
        <v>159319.22999999998</v>
      </c>
      <c r="H15" s="594">
        <v>4678990213.3999987</v>
      </c>
    </row>
    <row r="16" spans="1:8">
      <c r="A16" s="370">
        <v>10</v>
      </c>
      <c r="B16" s="359" t="s">
        <v>431</v>
      </c>
      <c r="C16" s="593">
        <v>315077646.01119995</v>
      </c>
      <c r="D16" s="593">
        <v>12364619.157499999</v>
      </c>
      <c r="E16" s="593">
        <v>114386007.85870001</v>
      </c>
      <c r="F16" s="593">
        <v>0</v>
      </c>
      <c r="G16" s="593">
        <v>34897521.469999999</v>
      </c>
      <c r="H16" s="594">
        <v>213056257.30999997</v>
      </c>
    </row>
    <row r="17" spans="1:8">
      <c r="A17" s="370">
        <v>11</v>
      </c>
      <c r="B17" s="355" t="s">
        <v>60</v>
      </c>
      <c r="C17" s="593">
        <v>160006.32079999999</v>
      </c>
      <c r="D17" s="593">
        <v>163582340.32290003</v>
      </c>
      <c r="E17" s="593">
        <v>215507.12370000005</v>
      </c>
      <c r="F17" s="593">
        <v>0</v>
      </c>
      <c r="G17" s="593">
        <v>0</v>
      </c>
      <c r="H17" s="594">
        <v>163526839.52000004</v>
      </c>
    </row>
    <row r="18" spans="1:8">
      <c r="A18" s="370">
        <v>12</v>
      </c>
      <c r="B18" s="355" t="s">
        <v>61</v>
      </c>
      <c r="C18" s="593">
        <v>0</v>
      </c>
      <c r="D18" s="593">
        <v>0</v>
      </c>
      <c r="E18" s="593">
        <v>0</v>
      </c>
      <c r="F18" s="593">
        <v>0</v>
      </c>
      <c r="G18" s="593">
        <v>0</v>
      </c>
      <c r="H18" s="594">
        <v>0</v>
      </c>
    </row>
    <row r="19" spans="1:8">
      <c r="A19" s="371">
        <v>13</v>
      </c>
      <c r="B19" s="357" t="s">
        <v>144</v>
      </c>
      <c r="C19" s="593">
        <v>0</v>
      </c>
      <c r="D19" s="593">
        <v>0</v>
      </c>
      <c r="E19" s="593">
        <v>0</v>
      </c>
      <c r="F19" s="593">
        <v>0</v>
      </c>
      <c r="G19" s="593">
        <v>0</v>
      </c>
      <c r="H19" s="594">
        <v>0</v>
      </c>
    </row>
    <row r="20" spans="1:8">
      <c r="A20" s="370">
        <v>14</v>
      </c>
      <c r="B20" s="355" t="s">
        <v>63</v>
      </c>
      <c r="C20" s="593">
        <v>127419940.06619488</v>
      </c>
      <c r="D20" s="593">
        <v>5382468405.6560774</v>
      </c>
      <c r="E20" s="593">
        <v>35450941.086772963</v>
      </c>
      <c r="F20" s="593">
        <v>0</v>
      </c>
      <c r="G20" s="593">
        <v>14104672.589999996</v>
      </c>
      <c r="H20" s="594">
        <v>5474437404.635499</v>
      </c>
    </row>
    <row r="21" spans="1:8" s="367" customFormat="1">
      <c r="A21" s="369">
        <v>15</v>
      </c>
      <c r="B21" s="368" t="s">
        <v>64</v>
      </c>
      <c r="C21" s="595">
        <v>491142501.74630064</v>
      </c>
      <c r="D21" s="595">
        <v>33285379269.251385</v>
      </c>
      <c r="E21" s="595">
        <v>329923846.67771375</v>
      </c>
      <c r="F21" s="595">
        <v>0</v>
      </c>
      <c r="G21" s="595">
        <v>42941628.839999959</v>
      </c>
      <c r="H21" s="594">
        <v>33446597924.319973</v>
      </c>
    </row>
    <row r="22" spans="1:8">
      <c r="A22" s="366">
        <v>16</v>
      </c>
      <c r="B22" s="365" t="s">
        <v>432</v>
      </c>
      <c r="C22" s="593">
        <v>463121798.2809</v>
      </c>
      <c r="D22" s="593">
        <v>22534929003.076401</v>
      </c>
      <c r="E22" s="593">
        <v>315483602.23680031</v>
      </c>
      <c r="F22" s="593">
        <v>0</v>
      </c>
      <c r="G22" s="593">
        <v>34897521.469999999</v>
      </c>
      <c r="H22" s="594">
        <v>22682567199.120499</v>
      </c>
    </row>
    <row r="23" spans="1:8">
      <c r="A23" s="366">
        <v>17</v>
      </c>
      <c r="B23" s="365" t="s">
        <v>433</v>
      </c>
      <c r="C23" s="593">
        <v>0</v>
      </c>
      <c r="D23" s="593">
        <v>4138642181.9400735</v>
      </c>
      <c r="E23" s="593">
        <v>4738735.403400003</v>
      </c>
      <c r="F23" s="593">
        <v>0</v>
      </c>
      <c r="G23" s="593">
        <v>0</v>
      </c>
      <c r="H23" s="594">
        <v>4133903446.5366735</v>
      </c>
    </row>
    <row r="26" spans="1:8" ht="42.6" customHeight="1">
      <c r="B26" s="293" t="s">
        <v>518</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6"/>
  <sheetViews>
    <sheetView showGridLines="0" zoomScale="70" zoomScaleNormal="70" workbookViewId="0">
      <selection activeCell="C7" sqref="C7:H34"/>
    </sheetView>
  </sheetViews>
  <sheetFormatPr defaultColWidth="9.140625" defaultRowHeight="12.75"/>
  <cols>
    <col min="1" max="1" width="11" style="290" bestFit="1" customWidth="1"/>
    <col min="2" max="2" width="93.42578125" style="290" customWidth="1"/>
    <col min="3" max="4" width="35" style="290" customWidth="1"/>
    <col min="5" max="5" width="15.140625" style="290" bestFit="1" customWidth="1"/>
    <col min="6" max="6" width="11.85546875" style="290" bestFit="1" customWidth="1"/>
    <col min="7" max="7" width="22" style="290" customWidth="1"/>
    <col min="8" max="8" width="19.85546875" style="290" customWidth="1"/>
    <col min="9" max="16384" width="9.140625" style="290"/>
  </cols>
  <sheetData>
    <row r="1" spans="1:8" ht="13.5">
      <c r="A1" s="288" t="s">
        <v>30</v>
      </c>
      <c r="B1" s="362" t="str">
        <f>'Info '!C2</f>
        <v>JSC TBC Bank</v>
      </c>
      <c r="C1" s="375"/>
      <c r="D1" s="375"/>
      <c r="E1" s="375"/>
      <c r="F1" s="375"/>
      <c r="G1" s="375"/>
      <c r="H1" s="375"/>
    </row>
    <row r="2" spans="1:8">
      <c r="A2" s="288" t="s">
        <v>31</v>
      </c>
      <c r="B2" s="361">
        <f>'1. key ratios '!B2</f>
        <v>45473</v>
      </c>
      <c r="C2" s="375"/>
      <c r="D2" s="375"/>
      <c r="E2" s="375"/>
      <c r="F2" s="375"/>
      <c r="G2" s="375"/>
      <c r="H2" s="375"/>
    </row>
    <row r="3" spans="1:8">
      <c r="A3" s="289" t="s">
        <v>434</v>
      </c>
      <c r="B3" s="375"/>
      <c r="C3" s="375"/>
      <c r="D3" s="375"/>
      <c r="E3" s="375"/>
      <c r="F3" s="375"/>
      <c r="G3" s="375"/>
      <c r="H3" s="375"/>
    </row>
    <row r="4" spans="1:8">
      <c r="A4" s="376"/>
      <c r="B4" s="375"/>
      <c r="C4" s="374" t="s">
        <v>0</v>
      </c>
      <c r="D4" s="374" t="s">
        <v>1</v>
      </c>
      <c r="E4" s="374" t="s">
        <v>2</v>
      </c>
      <c r="F4" s="374" t="s">
        <v>3</v>
      </c>
      <c r="G4" s="374" t="s">
        <v>4</v>
      </c>
      <c r="H4" s="374" t="s">
        <v>5</v>
      </c>
    </row>
    <row r="5" spans="1:8" ht="41.45" customHeight="1">
      <c r="A5" s="670" t="s">
        <v>425</v>
      </c>
      <c r="B5" s="671"/>
      <c r="C5" s="684" t="s">
        <v>426</v>
      </c>
      <c r="D5" s="684"/>
      <c r="E5" s="684" t="s">
        <v>663</v>
      </c>
      <c r="F5" s="682" t="s">
        <v>427</v>
      </c>
      <c r="G5" s="682" t="s">
        <v>428</v>
      </c>
      <c r="H5" s="372" t="s">
        <v>662</v>
      </c>
    </row>
    <row r="6" spans="1:8" ht="25.5">
      <c r="A6" s="674"/>
      <c r="B6" s="675"/>
      <c r="C6" s="373" t="s">
        <v>429</v>
      </c>
      <c r="D6" s="373" t="s">
        <v>430</v>
      </c>
      <c r="E6" s="684"/>
      <c r="F6" s="683"/>
      <c r="G6" s="683"/>
      <c r="H6" s="372" t="s">
        <v>661</v>
      </c>
    </row>
    <row r="7" spans="1:8">
      <c r="A7" s="364">
        <v>1</v>
      </c>
      <c r="B7" s="379" t="s">
        <v>522</v>
      </c>
      <c r="C7" s="593">
        <v>2928806.6968999975</v>
      </c>
      <c r="D7" s="593">
        <v>298599300.44749999</v>
      </c>
      <c r="E7" s="593">
        <v>7710950.5901999539</v>
      </c>
      <c r="F7" s="593">
        <v>0</v>
      </c>
      <c r="G7" s="593">
        <v>900063.79000000015</v>
      </c>
      <c r="H7" s="596">
        <v>293817156.55420005</v>
      </c>
    </row>
    <row r="8" spans="1:8">
      <c r="A8" s="364">
        <v>2</v>
      </c>
      <c r="B8" s="379" t="s">
        <v>435</v>
      </c>
      <c r="C8" s="593">
        <v>14274566.6349</v>
      </c>
      <c r="D8" s="593">
        <v>8383549084.8345842</v>
      </c>
      <c r="E8" s="593">
        <v>7646362.3043135731</v>
      </c>
      <c r="F8" s="593">
        <v>0</v>
      </c>
      <c r="G8" s="593">
        <v>197813.34</v>
      </c>
      <c r="H8" s="596">
        <v>8390177289.1651707</v>
      </c>
    </row>
    <row r="9" spans="1:8">
      <c r="A9" s="364">
        <v>3</v>
      </c>
      <c r="B9" s="379" t="s">
        <v>436</v>
      </c>
      <c r="C9" s="593">
        <v>101450.6556</v>
      </c>
      <c r="D9" s="593">
        <v>137524137.04089999</v>
      </c>
      <c r="E9" s="593">
        <v>598439.78169999993</v>
      </c>
      <c r="F9" s="593">
        <v>0</v>
      </c>
      <c r="G9" s="593">
        <v>37945.179999999993</v>
      </c>
      <c r="H9" s="596">
        <v>137027147.91480002</v>
      </c>
    </row>
    <row r="10" spans="1:8">
      <c r="A10" s="364">
        <v>4</v>
      </c>
      <c r="B10" s="379" t="s">
        <v>523</v>
      </c>
      <c r="C10" s="593">
        <v>27441529.5931</v>
      </c>
      <c r="D10" s="593">
        <v>1603674428.0334003</v>
      </c>
      <c r="E10" s="593">
        <v>19089979.059500001</v>
      </c>
      <c r="F10" s="593">
        <v>0</v>
      </c>
      <c r="G10" s="593">
        <v>48101.09</v>
      </c>
      <c r="H10" s="596">
        <v>1612025978.5670004</v>
      </c>
    </row>
    <row r="11" spans="1:8">
      <c r="A11" s="364">
        <v>5</v>
      </c>
      <c r="B11" s="379" t="s">
        <v>437</v>
      </c>
      <c r="C11" s="593">
        <v>26162293.153900001</v>
      </c>
      <c r="D11" s="593">
        <v>1147966320.8651099</v>
      </c>
      <c r="E11" s="593">
        <v>6492773.0623000022</v>
      </c>
      <c r="F11" s="593">
        <v>0</v>
      </c>
      <c r="G11" s="593">
        <v>71065.509999999995</v>
      </c>
      <c r="H11" s="596">
        <v>1167635840.9567099</v>
      </c>
    </row>
    <row r="12" spans="1:8">
      <c r="A12" s="364">
        <v>6</v>
      </c>
      <c r="B12" s="379" t="s">
        <v>438</v>
      </c>
      <c r="C12" s="593">
        <v>32615505.771699999</v>
      </c>
      <c r="D12" s="593">
        <v>438953150.30250001</v>
      </c>
      <c r="E12" s="593">
        <v>22513338.416100003</v>
      </c>
      <c r="F12" s="593">
        <v>0</v>
      </c>
      <c r="G12" s="593">
        <v>688482.55999999971</v>
      </c>
      <c r="H12" s="596">
        <v>449055317.65810001</v>
      </c>
    </row>
    <row r="13" spans="1:8">
      <c r="A13" s="364">
        <v>7</v>
      </c>
      <c r="B13" s="379" t="s">
        <v>439</v>
      </c>
      <c r="C13" s="593">
        <v>19815455.877300002</v>
      </c>
      <c r="D13" s="593">
        <v>772016259.83599997</v>
      </c>
      <c r="E13" s="593">
        <v>9247987.8136000037</v>
      </c>
      <c r="F13" s="593">
        <v>0</v>
      </c>
      <c r="G13" s="593">
        <v>587523.1100000001</v>
      </c>
      <c r="H13" s="596">
        <v>782583727.89969993</v>
      </c>
    </row>
    <row r="14" spans="1:8">
      <c r="A14" s="364">
        <v>8</v>
      </c>
      <c r="B14" s="379" t="s">
        <v>440</v>
      </c>
      <c r="C14" s="593">
        <v>11966999.514600003</v>
      </c>
      <c r="D14" s="593">
        <v>1086949472.4291</v>
      </c>
      <c r="E14" s="593">
        <v>11774444.292299986</v>
      </c>
      <c r="F14" s="593">
        <v>0</v>
      </c>
      <c r="G14" s="593">
        <v>1155538.2299999995</v>
      </c>
      <c r="H14" s="596">
        <v>1087142027.6514001</v>
      </c>
    </row>
    <row r="15" spans="1:8">
      <c r="A15" s="364">
        <v>9</v>
      </c>
      <c r="B15" s="379" t="s">
        <v>441</v>
      </c>
      <c r="C15" s="593">
        <v>21833661.169199999</v>
      </c>
      <c r="D15" s="593">
        <v>458822032.3294</v>
      </c>
      <c r="E15" s="593">
        <v>4844192.8715000032</v>
      </c>
      <c r="F15" s="593">
        <v>0</v>
      </c>
      <c r="G15" s="593">
        <v>81904.680000000008</v>
      </c>
      <c r="H15" s="596">
        <v>475811500.62709999</v>
      </c>
    </row>
    <row r="16" spans="1:8">
      <c r="A16" s="364">
        <v>10</v>
      </c>
      <c r="B16" s="379" t="s">
        <v>442</v>
      </c>
      <c r="C16" s="593">
        <v>1915299.9302999994</v>
      </c>
      <c r="D16" s="593">
        <v>234227549.94679999</v>
      </c>
      <c r="E16" s="593">
        <v>2273199.7347999997</v>
      </c>
      <c r="F16" s="593">
        <v>0</v>
      </c>
      <c r="G16" s="593">
        <v>107136.77999999998</v>
      </c>
      <c r="H16" s="596">
        <v>233869650.14229998</v>
      </c>
    </row>
    <row r="17" spans="1:8">
      <c r="A17" s="364">
        <v>11</v>
      </c>
      <c r="B17" s="379" t="s">
        <v>443</v>
      </c>
      <c r="C17" s="593">
        <v>3493685.4929999998</v>
      </c>
      <c r="D17" s="593">
        <v>255775362.52130002</v>
      </c>
      <c r="E17" s="593">
        <v>4693753.7451000018</v>
      </c>
      <c r="F17" s="593">
        <v>0</v>
      </c>
      <c r="G17" s="593">
        <v>485451.44999999995</v>
      </c>
      <c r="H17" s="596">
        <v>254575294.26920003</v>
      </c>
    </row>
    <row r="18" spans="1:8">
      <c r="A18" s="364">
        <v>12</v>
      </c>
      <c r="B18" s="379" t="s">
        <v>444</v>
      </c>
      <c r="C18" s="593">
        <v>41790818.052000001</v>
      </c>
      <c r="D18" s="593">
        <v>1319267871.753</v>
      </c>
      <c r="E18" s="593">
        <v>22175235.218200039</v>
      </c>
      <c r="F18" s="593">
        <v>0</v>
      </c>
      <c r="G18" s="593">
        <v>1992651.71</v>
      </c>
      <c r="H18" s="596">
        <v>1338883454.5868001</v>
      </c>
    </row>
    <row r="19" spans="1:8">
      <c r="A19" s="364">
        <v>13</v>
      </c>
      <c r="B19" s="379" t="s">
        <v>445</v>
      </c>
      <c r="C19" s="593">
        <v>23832177.705800001</v>
      </c>
      <c r="D19" s="593">
        <v>502009534.16279995</v>
      </c>
      <c r="E19" s="593">
        <v>9551234.7070999909</v>
      </c>
      <c r="F19" s="593">
        <v>0</v>
      </c>
      <c r="G19" s="593">
        <v>1117377.9000000001</v>
      </c>
      <c r="H19" s="596">
        <v>516290477.16149998</v>
      </c>
    </row>
    <row r="20" spans="1:8">
      <c r="A20" s="364">
        <v>14</v>
      </c>
      <c r="B20" s="379" t="s">
        <v>446</v>
      </c>
      <c r="C20" s="593">
        <v>28073454.084600002</v>
      </c>
      <c r="D20" s="593">
        <v>1319457692.7324004</v>
      </c>
      <c r="E20" s="593">
        <v>7823593.4977999963</v>
      </c>
      <c r="F20" s="593">
        <v>0</v>
      </c>
      <c r="G20" s="593">
        <v>562297.28000000014</v>
      </c>
      <c r="H20" s="596">
        <v>1339707553.3192003</v>
      </c>
    </row>
    <row r="21" spans="1:8">
      <c r="A21" s="364">
        <v>15</v>
      </c>
      <c r="B21" s="379" t="s">
        <v>447</v>
      </c>
      <c r="C21" s="593">
        <v>25015972.526399996</v>
      </c>
      <c r="D21" s="593">
        <v>400587555.38669991</v>
      </c>
      <c r="E21" s="593">
        <v>6449201.2214999925</v>
      </c>
      <c r="F21" s="593">
        <v>0</v>
      </c>
      <c r="G21" s="593">
        <v>491405.84999999974</v>
      </c>
      <c r="H21" s="596">
        <v>419154326.69159991</v>
      </c>
    </row>
    <row r="22" spans="1:8">
      <c r="A22" s="364">
        <v>16</v>
      </c>
      <c r="B22" s="379" t="s">
        <v>448</v>
      </c>
      <c r="C22" s="593">
        <v>638675.09120000002</v>
      </c>
      <c r="D22" s="593">
        <v>362344643.04030001</v>
      </c>
      <c r="E22" s="593">
        <v>1845945.0653000004</v>
      </c>
      <c r="F22" s="593">
        <v>0</v>
      </c>
      <c r="G22" s="593">
        <v>240249.28999999998</v>
      </c>
      <c r="H22" s="596">
        <v>361137373.06620002</v>
      </c>
    </row>
    <row r="23" spans="1:8">
      <c r="A23" s="364">
        <v>17</v>
      </c>
      <c r="B23" s="379" t="s">
        <v>526</v>
      </c>
      <c r="C23" s="593">
        <v>4056642.6373999999</v>
      </c>
      <c r="D23" s="593">
        <v>279372822.33719993</v>
      </c>
      <c r="E23" s="593">
        <v>1241544.273</v>
      </c>
      <c r="F23" s="593">
        <v>0</v>
      </c>
      <c r="G23" s="593">
        <v>3422.19</v>
      </c>
      <c r="H23" s="596">
        <v>282187920.7015999</v>
      </c>
    </row>
    <row r="24" spans="1:8">
      <c r="A24" s="364">
        <v>18</v>
      </c>
      <c r="B24" s="379" t="s">
        <v>449</v>
      </c>
      <c r="C24" s="593">
        <v>1657310.4876999999</v>
      </c>
      <c r="D24" s="593">
        <v>1102603794.8002241</v>
      </c>
      <c r="E24" s="593">
        <v>3314953.6454000017</v>
      </c>
      <c r="F24" s="593">
        <v>0</v>
      </c>
      <c r="G24" s="593">
        <v>104522.05999999998</v>
      </c>
      <c r="H24" s="596">
        <v>1100946151.642524</v>
      </c>
    </row>
    <row r="25" spans="1:8">
      <c r="A25" s="364">
        <v>19</v>
      </c>
      <c r="B25" s="379" t="s">
        <v>450</v>
      </c>
      <c r="C25" s="593">
        <v>712235.27910000016</v>
      </c>
      <c r="D25" s="593">
        <v>87658259.62560001</v>
      </c>
      <c r="E25" s="593">
        <v>1328440.6474000001</v>
      </c>
      <c r="F25" s="593">
        <v>0</v>
      </c>
      <c r="G25" s="593">
        <v>231980.17999999996</v>
      </c>
      <c r="H25" s="596">
        <v>87042054.257300004</v>
      </c>
    </row>
    <row r="26" spans="1:8">
      <c r="A26" s="364">
        <v>20</v>
      </c>
      <c r="B26" s="379" t="s">
        <v>525</v>
      </c>
      <c r="C26" s="593">
        <v>40732887.273900002</v>
      </c>
      <c r="D26" s="593">
        <v>627381852.92509997</v>
      </c>
      <c r="E26" s="593">
        <v>10165158.790999999</v>
      </c>
      <c r="F26" s="593">
        <v>0</v>
      </c>
      <c r="G26" s="593">
        <v>144351.72</v>
      </c>
      <c r="H26" s="596">
        <v>657949581.40799999</v>
      </c>
    </row>
    <row r="27" spans="1:8">
      <c r="A27" s="364">
        <v>21</v>
      </c>
      <c r="B27" s="379" t="s">
        <v>451</v>
      </c>
      <c r="C27" s="593">
        <v>253324.58480000004</v>
      </c>
      <c r="D27" s="593">
        <v>84807202.983499989</v>
      </c>
      <c r="E27" s="593">
        <v>895895.97429999942</v>
      </c>
      <c r="F27" s="593">
        <v>0</v>
      </c>
      <c r="G27" s="593">
        <v>16721.73</v>
      </c>
      <c r="H27" s="596">
        <v>84164631.593999997</v>
      </c>
    </row>
    <row r="28" spans="1:8">
      <c r="A28" s="364">
        <v>22</v>
      </c>
      <c r="B28" s="379" t="s">
        <v>452</v>
      </c>
      <c r="C28" s="593">
        <v>238299.7410000001</v>
      </c>
      <c r="D28" s="593">
        <v>140492771.90180001</v>
      </c>
      <c r="E28" s="593">
        <v>942876.51970000053</v>
      </c>
      <c r="F28" s="593">
        <v>0</v>
      </c>
      <c r="G28" s="593">
        <v>34973.629999999997</v>
      </c>
      <c r="H28" s="596">
        <v>139788195.12310001</v>
      </c>
    </row>
    <row r="29" spans="1:8">
      <c r="A29" s="364">
        <v>23</v>
      </c>
      <c r="B29" s="379" t="s">
        <v>453</v>
      </c>
      <c r="C29" s="593">
        <v>58731009.098400041</v>
      </c>
      <c r="D29" s="593">
        <v>4339901054.2573748</v>
      </c>
      <c r="E29" s="593">
        <v>60680665.485999539</v>
      </c>
      <c r="F29" s="593">
        <v>0</v>
      </c>
      <c r="G29" s="593">
        <v>11295108.979999986</v>
      </c>
      <c r="H29" s="596">
        <v>4337951397.8697758</v>
      </c>
    </row>
    <row r="30" spans="1:8">
      <c r="A30" s="364">
        <v>24</v>
      </c>
      <c r="B30" s="379" t="s">
        <v>524</v>
      </c>
      <c r="C30" s="593">
        <v>29410486.142400004</v>
      </c>
      <c r="D30" s="593">
        <v>1175696906.8524003</v>
      </c>
      <c r="E30" s="593">
        <v>24734469.399100091</v>
      </c>
      <c r="F30" s="593">
        <v>0</v>
      </c>
      <c r="G30" s="593">
        <v>5074071.3200000022</v>
      </c>
      <c r="H30" s="596">
        <v>1180372923.5957003</v>
      </c>
    </row>
    <row r="31" spans="1:8">
      <c r="A31" s="364">
        <v>25</v>
      </c>
      <c r="B31" s="379" t="s">
        <v>454</v>
      </c>
      <c r="C31" s="593">
        <v>58205436.084000081</v>
      </c>
      <c r="D31" s="593">
        <v>3692861143.107295</v>
      </c>
      <c r="E31" s="593">
        <v>69185331.431000203</v>
      </c>
      <c r="F31" s="593">
        <v>0</v>
      </c>
      <c r="G31" s="593">
        <v>9123891.8699999694</v>
      </c>
      <c r="H31" s="596">
        <v>3681881247.7602949</v>
      </c>
    </row>
    <row r="32" spans="1:8">
      <c r="A32" s="364">
        <v>26</v>
      </c>
      <c r="B32" s="379" t="s">
        <v>521</v>
      </c>
      <c r="C32" s="593">
        <v>15021857.222600453</v>
      </c>
      <c r="D32" s="593">
        <v>745713200.921</v>
      </c>
      <c r="E32" s="593">
        <v>12536221.943600457</v>
      </c>
      <c r="F32" s="593">
        <v>0</v>
      </c>
      <c r="G32" s="593">
        <v>103470.03999999995</v>
      </c>
      <c r="H32" s="596">
        <v>748198836.20000005</v>
      </c>
    </row>
    <row r="33" spans="1:8">
      <c r="A33" s="364">
        <v>27</v>
      </c>
      <c r="B33" s="364" t="s">
        <v>455</v>
      </c>
      <c r="C33" s="593">
        <v>222661.24449999977</v>
      </c>
      <c r="D33" s="593">
        <v>2287165863.8780994</v>
      </c>
      <c r="E33" s="593">
        <v>167657.18589999317</v>
      </c>
      <c r="F33" s="593">
        <v>0</v>
      </c>
      <c r="G33" s="593">
        <v>8044106.8499999996</v>
      </c>
      <c r="H33" s="596">
        <v>2287220867.9366994</v>
      </c>
    </row>
    <row r="34" spans="1:8">
      <c r="A34" s="364">
        <v>28</v>
      </c>
      <c r="B34" s="368" t="s">
        <v>64</v>
      </c>
      <c r="C34" s="595">
        <v>491142501.74630064</v>
      </c>
      <c r="D34" s="595">
        <v>33285379269.251381</v>
      </c>
      <c r="E34" s="595">
        <v>329923846.67771381</v>
      </c>
      <c r="F34" s="595">
        <v>0</v>
      </c>
      <c r="G34" s="595">
        <v>42941628.319999956</v>
      </c>
      <c r="H34" s="596">
        <v>33446597924.319965</v>
      </c>
    </row>
    <row r="36" spans="1:8">
      <c r="B36" s="378"/>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5"/>
  <sheetViews>
    <sheetView showGridLines="0" zoomScale="85" zoomScaleNormal="85" workbookViewId="0">
      <selection activeCell="C6" sqref="C6:D15"/>
    </sheetView>
  </sheetViews>
  <sheetFormatPr defaultColWidth="9.140625" defaultRowHeight="12.75"/>
  <cols>
    <col min="1" max="1" width="11.85546875" style="290" bestFit="1" customWidth="1"/>
    <col min="2" max="2" width="108" style="290" bestFit="1" customWidth="1"/>
    <col min="3" max="3" width="35.5703125" style="290" customWidth="1"/>
    <col min="4" max="4" width="38.42578125" style="290" customWidth="1"/>
    <col min="5" max="16384" width="9.140625" style="290"/>
  </cols>
  <sheetData>
    <row r="1" spans="1:4" ht="13.5">
      <c r="A1" s="288" t="s">
        <v>30</v>
      </c>
      <c r="B1" s="362" t="str">
        <f>'Info '!C2</f>
        <v>JSC TBC Bank</v>
      </c>
    </row>
    <row r="2" spans="1:4">
      <c r="A2" s="288" t="s">
        <v>31</v>
      </c>
      <c r="B2" s="361">
        <f>'1. key ratios '!B2</f>
        <v>45473</v>
      </c>
    </row>
    <row r="3" spans="1:4">
      <c r="A3" s="289" t="s">
        <v>456</v>
      </c>
    </row>
    <row r="5" spans="1:4">
      <c r="A5" s="685" t="s">
        <v>670</v>
      </c>
      <c r="B5" s="685"/>
      <c r="C5" s="360" t="s">
        <v>473</v>
      </c>
      <c r="D5" s="360" t="s">
        <v>514</v>
      </c>
    </row>
    <row r="6" spans="1:4">
      <c r="A6" s="386">
        <v>1</v>
      </c>
      <c r="B6" s="380" t="s">
        <v>669</v>
      </c>
      <c r="C6" s="591">
        <v>317283115.33650571</v>
      </c>
      <c r="D6" s="591">
        <v>4515459.344599992</v>
      </c>
    </row>
    <row r="7" spans="1:4">
      <c r="A7" s="383">
        <v>2</v>
      </c>
      <c r="B7" s="380" t="s">
        <v>668</v>
      </c>
      <c r="C7" s="591">
        <v>202648751.85587677</v>
      </c>
      <c r="D7" s="591">
        <v>2019917.3904567</v>
      </c>
    </row>
    <row r="8" spans="1:4">
      <c r="A8" s="385">
        <v>2.1</v>
      </c>
      <c r="B8" s="384" t="s">
        <v>529</v>
      </c>
      <c r="C8" s="591">
        <v>99437929.880273968</v>
      </c>
      <c r="D8" s="591">
        <v>492253.25506097008</v>
      </c>
    </row>
    <row r="9" spans="1:4">
      <c r="A9" s="385">
        <v>2.2000000000000002</v>
      </c>
      <c r="B9" s="384" t="s">
        <v>527</v>
      </c>
      <c r="C9" s="591">
        <v>103210821.97560281</v>
      </c>
      <c r="D9" s="591">
        <v>1527664.1353957299</v>
      </c>
    </row>
    <row r="10" spans="1:4">
      <c r="A10" s="386">
        <v>3</v>
      </c>
      <c r="B10" s="380" t="s">
        <v>667</v>
      </c>
      <c r="C10" s="591">
        <v>207465706.1329838</v>
      </c>
      <c r="D10" s="591">
        <v>1798144.541775753</v>
      </c>
    </row>
    <row r="11" spans="1:4">
      <c r="A11" s="385">
        <v>3.1</v>
      </c>
      <c r="B11" s="384" t="s">
        <v>458</v>
      </c>
      <c r="C11" s="591">
        <v>34897521.491400003</v>
      </c>
      <c r="D11" s="591">
        <v>0</v>
      </c>
    </row>
    <row r="12" spans="1:4">
      <c r="A12" s="385">
        <v>3.2</v>
      </c>
      <c r="B12" s="384" t="s">
        <v>666</v>
      </c>
      <c r="C12" s="591">
        <v>41516363.013759151</v>
      </c>
      <c r="D12" s="591">
        <v>106800.02672739698</v>
      </c>
    </row>
    <row r="13" spans="1:4">
      <c r="A13" s="385">
        <v>3.3</v>
      </c>
      <c r="B13" s="384" t="s">
        <v>528</v>
      </c>
      <c r="C13" s="591">
        <v>131051821.62782463</v>
      </c>
      <c r="D13" s="591">
        <v>1691344.515048356</v>
      </c>
    </row>
    <row r="14" spans="1:4">
      <c r="A14" s="383">
        <v>4</v>
      </c>
      <c r="B14" s="382" t="s">
        <v>665</v>
      </c>
      <c r="C14" s="591">
        <v>3017440.7062999997</v>
      </c>
      <c r="D14" s="591">
        <v>1502.6538190699241</v>
      </c>
    </row>
    <row r="15" spans="1:4">
      <c r="A15" s="381">
        <v>5</v>
      </c>
      <c r="B15" s="380" t="s">
        <v>664</v>
      </c>
      <c r="C15" s="592">
        <v>315483601.76569867</v>
      </c>
      <c r="D15" s="592">
        <v>4738734.8471000092</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zoomScale="85" zoomScaleNormal="85" workbookViewId="0">
      <selection activeCell="C7" sqref="C7:C18"/>
    </sheetView>
  </sheetViews>
  <sheetFormatPr defaultColWidth="9.140625" defaultRowHeight="12.75"/>
  <cols>
    <col min="1" max="1" width="11.85546875" style="290" bestFit="1" customWidth="1"/>
    <col min="2" max="2" width="128.85546875" style="290" bestFit="1" customWidth="1"/>
    <col min="3" max="3" width="37" style="290" customWidth="1"/>
    <col min="4" max="4" width="50.5703125" style="290" customWidth="1"/>
    <col min="5" max="16384" width="9.140625" style="290"/>
  </cols>
  <sheetData>
    <row r="1" spans="1:4" ht="13.5">
      <c r="A1" s="288" t="s">
        <v>30</v>
      </c>
      <c r="B1" s="362" t="str">
        <f>'Info '!C2</f>
        <v>JSC TBC Bank</v>
      </c>
    </row>
    <row r="2" spans="1:4">
      <c r="A2" s="288" t="s">
        <v>31</v>
      </c>
      <c r="B2" s="361">
        <f>'1. key ratios '!B2</f>
        <v>45473</v>
      </c>
    </row>
    <row r="3" spans="1:4">
      <c r="A3" s="289" t="s">
        <v>460</v>
      </c>
    </row>
    <row r="4" spans="1:4">
      <c r="A4" s="289"/>
    </row>
    <row r="5" spans="1:4" ht="15" customHeight="1">
      <c r="A5" s="686" t="s">
        <v>530</v>
      </c>
      <c r="B5" s="687"/>
      <c r="C5" s="690" t="s">
        <v>461</v>
      </c>
      <c r="D5" s="690" t="s">
        <v>462</v>
      </c>
    </row>
    <row r="6" spans="1:4">
      <c r="A6" s="688"/>
      <c r="B6" s="689"/>
      <c r="C6" s="690"/>
      <c r="D6" s="690"/>
    </row>
    <row r="7" spans="1:4">
      <c r="A7" s="353">
        <v>1</v>
      </c>
      <c r="B7" s="353" t="s">
        <v>457</v>
      </c>
      <c r="C7" s="593">
        <v>447287016.56032401</v>
      </c>
      <c r="D7" s="597"/>
    </row>
    <row r="8" spans="1:4">
      <c r="A8" s="389">
        <v>2</v>
      </c>
      <c r="B8" s="389" t="s">
        <v>463</v>
      </c>
      <c r="C8" s="593">
        <v>117695833.76646671</v>
      </c>
      <c r="D8" s="597"/>
    </row>
    <row r="9" spans="1:4">
      <c r="A9" s="389">
        <v>3</v>
      </c>
      <c r="B9" s="390" t="s">
        <v>673</v>
      </c>
      <c r="C9" s="593">
        <v>8613272.6665259991</v>
      </c>
      <c r="D9" s="597"/>
    </row>
    <row r="10" spans="1:4">
      <c r="A10" s="389">
        <v>4</v>
      </c>
      <c r="B10" s="389" t="s">
        <v>464</v>
      </c>
      <c r="C10" s="593">
        <v>110474324.71097392</v>
      </c>
      <c r="D10" s="597"/>
    </row>
    <row r="11" spans="1:4">
      <c r="A11" s="389">
        <v>5</v>
      </c>
      <c r="B11" s="388" t="s">
        <v>672</v>
      </c>
      <c r="C11" s="593">
        <v>19506656.552510802</v>
      </c>
      <c r="D11" s="597"/>
    </row>
    <row r="12" spans="1:4">
      <c r="A12" s="389">
        <v>6</v>
      </c>
      <c r="B12" s="388" t="s">
        <v>465</v>
      </c>
      <c r="C12" s="593">
        <v>23577196.048463099</v>
      </c>
      <c r="D12" s="597"/>
    </row>
    <row r="13" spans="1:4">
      <c r="A13" s="389">
        <v>7</v>
      </c>
      <c r="B13" s="388" t="s">
        <v>468</v>
      </c>
      <c r="C13" s="593">
        <v>34897521.490000002</v>
      </c>
      <c r="D13" s="597"/>
    </row>
    <row r="14" spans="1:4">
      <c r="A14" s="389">
        <v>8</v>
      </c>
      <c r="B14" s="388" t="s">
        <v>466</v>
      </c>
      <c r="C14" s="593">
        <v>32492950.620000001</v>
      </c>
      <c r="D14" s="593">
        <v>0</v>
      </c>
    </row>
    <row r="15" spans="1:4">
      <c r="A15" s="389">
        <v>9</v>
      </c>
      <c r="B15" s="388" t="s">
        <v>467</v>
      </c>
      <c r="C15" s="593">
        <v>0</v>
      </c>
      <c r="D15" s="593">
        <v>0</v>
      </c>
    </row>
    <row r="16" spans="1:4">
      <c r="A16" s="389">
        <v>10</v>
      </c>
      <c r="B16" s="388" t="s">
        <v>469</v>
      </c>
      <c r="C16" s="593">
        <v>0</v>
      </c>
      <c r="D16" s="593">
        <v>0</v>
      </c>
    </row>
    <row r="17" spans="1:4">
      <c r="A17" s="389">
        <v>11</v>
      </c>
      <c r="B17" s="388" t="s">
        <v>671</v>
      </c>
      <c r="C17" s="593">
        <v>0</v>
      </c>
      <c r="D17" s="597"/>
    </row>
    <row r="18" spans="1:4">
      <c r="A18" s="353">
        <v>12</v>
      </c>
      <c r="B18" s="387" t="s">
        <v>459</v>
      </c>
      <c r="C18" s="595">
        <v>463121798.28234273</v>
      </c>
      <c r="D18" s="597"/>
    </row>
    <row r="21" spans="1:4">
      <c r="B21" s="288"/>
    </row>
    <row r="22" spans="1:4">
      <c r="B22" s="288"/>
    </row>
    <row r="23" spans="1:4">
      <c r="B23" s="289"/>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8"/>
  <sheetViews>
    <sheetView showGridLines="0" topLeftCell="P1" zoomScale="85" zoomScaleNormal="85" workbookViewId="0">
      <selection activeCell="C1" sqref="C1:AA1048576"/>
    </sheetView>
  </sheetViews>
  <sheetFormatPr defaultColWidth="9.140625" defaultRowHeight="12.75"/>
  <cols>
    <col min="1" max="1" width="11.85546875" style="375" bestFit="1" customWidth="1"/>
    <col min="2" max="2" width="63.85546875" style="375" customWidth="1"/>
    <col min="3" max="3" width="15.5703125" style="375" customWidth="1"/>
    <col min="4" max="18" width="22.140625" style="375" customWidth="1"/>
    <col min="19" max="19" width="23.140625" style="375" bestFit="1" customWidth="1"/>
    <col min="20" max="26" width="22.140625" style="375" customWidth="1"/>
    <col min="27" max="27" width="23.140625" style="375" bestFit="1" customWidth="1"/>
    <col min="28" max="28" width="20" style="375" customWidth="1"/>
    <col min="29" max="16384" width="9.140625" style="375"/>
  </cols>
  <sheetData>
    <row r="1" spans="1:28" ht="13.5">
      <c r="A1" s="288" t="s">
        <v>30</v>
      </c>
      <c r="B1" s="362" t="str">
        <f>'Info '!C2</f>
        <v>JSC TBC Bank</v>
      </c>
    </row>
    <row r="2" spans="1:28">
      <c r="A2" s="288" t="s">
        <v>31</v>
      </c>
      <c r="B2" s="361">
        <f>'1. key ratios '!B2</f>
        <v>45473</v>
      </c>
      <c r="C2" s="376"/>
    </row>
    <row r="3" spans="1:28">
      <c r="A3" s="289" t="s">
        <v>470</v>
      </c>
    </row>
    <row r="5" spans="1:28" ht="15" customHeight="1">
      <c r="A5" s="692" t="s">
        <v>685</v>
      </c>
      <c r="B5" s="693"/>
      <c r="C5" s="698" t="s">
        <v>471</v>
      </c>
      <c r="D5" s="699"/>
      <c r="E5" s="699"/>
      <c r="F5" s="699"/>
      <c r="G5" s="699"/>
      <c r="H5" s="699"/>
      <c r="I5" s="699"/>
      <c r="J5" s="699"/>
      <c r="K5" s="699"/>
      <c r="L5" s="699"/>
      <c r="M5" s="699"/>
      <c r="N5" s="699"/>
      <c r="O5" s="699"/>
      <c r="P5" s="699"/>
      <c r="Q5" s="699"/>
      <c r="R5" s="699"/>
      <c r="S5" s="699"/>
      <c r="T5" s="398"/>
      <c r="U5" s="398"/>
      <c r="V5" s="398"/>
      <c r="W5" s="398"/>
      <c r="X5" s="398"/>
      <c r="Y5" s="398"/>
      <c r="Z5" s="398"/>
      <c r="AA5" s="397"/>
      <c r="AB5" s="392"/>
    </row>
    <row r="6" spans="1:28" ht="12" customHeight="1">
      <c r="A6" s="694"/>
      <c r="B6" s="695"/>
      <c r="C6" s="700" t="s">
        <v>64</v>
      </c>
      <c r="D6" s="702" t="s">
        <v>684</v>
      </c>
      <c r="E6" s="702"/>
      <c r="F6" s="702"/>
      <c r="G6" s="702"/>
      <c r="H6" s="702" t="s">
        <v>683</v>
      </c>
      <c r="I6" s="702"/>
      <c r="J6" s="702"/>
      <c r="K6" s="702"/>
      <c r="L6" s="395"/>
      <c r="M6" s="703" t="s">
        <v>682</v>
      </c>
      <c r="N6" s="703"/>
      <c r="O6" s="703"/>
      <c r="P6" s="703"/>
      <c r="Q6" s="703"/>
      <c r="R6" s="703"/>
      <c r="S6" s="683"/>
      <c r="T6" s="396"/>
      <c r="U6" s="691" t="s">
        <v>681</v>
      </c>
      <c r="V6" s="691"/>
      <c r="W6" s="691"/>
      <c r="X6" s="691"/>
      <c r="Y6" s="691"/>
      <c r="Z6" s="691"/>
      <c r="AA6" s="684"/>
      <c r="AB6" s="395"/>
    </row>
    <row r="7" spans="1:28" ht="25.5">
      <c r="A7" s="696"/>
      <c r="B7" s="697"/>
      <c r="C7" s="701"/>
      <c r="D7" s="394"/>
      <c r="E7" s="372" t="s">
        <v>472</v>
      </c>
      <c r="F7" s="372" t="s">
        <v>679</v>
      </c>
      <c r="G7" s="374" t="s">
        <v>680</v>
      </c>
      <c r="H7" s="376"/>
      <c r="I7" s="372" t="s">
        <v>472</v>
      </c>
      <c r="J7" s="372" t="s">
        <v>679</v>
      </c>
      <c r="K7" s="374" t="s">
        <v>680</v>
      </c>
      <c r="L7" s="393"/>
      <c r="M7" s="372" t="s">
        <v>472</v>
      </c>
      <c r="N7" s="372" t="s">
        <v>679</v>
      </c>
      <c r="O7" s="372" t="s">
        <v>678</v>
      </c>
      <c r="P7" s="372" t="s">
        <v>677</v>
      </c>
      <c r="Q7" s="372" t="s">
        <v>676</v>
      </c>
      <c r="R7" s="372" t="s">
        <v>675</v>
      </c>
      <c r="S7" s="372" t="s">
        <v>674</v>
      </c>
      <c r="T7" s="393"/>
      <c r="U7" s="372" t="s">
        <v>472</v>
      </c>
      <c r="V7" s="372" t="s">
        <v>679</v>
      </c>
      <c r="W7" s="372" t="s">
        <v>678</v>
      </c>
      <c r="X7" s="372" t="s">
        <v>677</v>
      </c>
      <c r="Y7" s="372" t="s">
        <v>676</v>
      </c>
      <c r="Z7" s="372" t="s">
        <v>675</v>
      </c>
      <c r="AA7" s="372" t="s">
        <v>674</v>
      </c>
      <c r="AB7" s="392"/>
    </row>
    <row r="8" spans="1:28">
      <c r="A8" s="391">
        <v>1</v>
      </c>
      <c r="B8" s="368" t="s">
        <v>473</v>
      </c>
      <c r="C8" s="595">
        <v>22998050801.357269</v>
      </c>
      <c r="D8" s="595">
        <v>21035890042.689484</v>
      </c>
      <c r="E8" s="595">
        <v>396839173.48956692</v>
      </c>
      <c r="F8" s="595">
        <v>0</v>
      </c>
      <c r="G8" s="595">
        <v>0</v>
      </c>
      <c r="H8" s="595">
        <v>1499038960.3868775</v>
      </c>
      <c r="I8" s="595">
        <v>375286855.61525202</v>
      </c>
      <c r="J8" s="595">
        <v>247076291.99179602</v>
      </c>
      <c r="K8" s="595">
        <v>0</v>
      </c>
      <c r="L8" s="595">
        <v>462969295.26231325</v>
      </c>
      <c r="M8" s="595">
        <v>32162455.770181999</v>
      </c>
      <c r="N8" s="595">
        <v>36292552.846092001</v>
      </c>
      <c r="O8" s="595">
        <v>116115412.39813998</v>
      </c>
      <c r="P8" s="595">
        <v>100699530.72850201</v>
      </c>
      <c r="Q8" s="595">
        <v>42280451.550971001</v>
      </c>
      <c r="R8" s="595">
        <v>47471388.594156995</v>
      </c>
      <c r="S8" s="595">
        <v>225038.36100199999</v>
      </c>
      <c r="T8" s="595">
        <v>152503.018598</v>
      </c>
      <c r="U8" s="595">
        <v>0</v>
      </c>
      <c r="V8" s="595">
        <v>147612.227923</v>
      </c>
      <c r="W8" s="595">
        <v>0</v>
      </c>
      <c r="X8" s="595">
        <v>2846.0663709999999</v>
      </c>
      <c r="Y8" s="595">
        <v>0</v>
      </c>
      <c r="Z8" s="595">
        <v>0</v>
      </c>
      <c r="AA8" s="595">
        <v>0</v>
      </c>
    </row>
    <row r="9" spans="1:28">
      <c r="A9" s="364">
        <v>1.1000000000000001</v>
      </c>
      <c r="B9" s="383" t="s">
        <v>474</v>
      </c>
      <c r="C9" s="598">
        <v>0</v>
      </c>
      <c r="D9" s="598">
        <v>0</v>
      </c>
      <c r="E9" s="598">
        <v>0</v>
      </c>
      <c r="F9" s="598">
        <v>0</v>
      </c>
      <c r="G9" s="598">
        <v>0</v>
      </c>
      <c r="H9" s="598">
        <v>0</v>
      </c>
      <c r="I9" s="598">
        <v>0</v>
      </c>
      <c r="J9" s="598">
        <v>0</v>
      </c>
      <c r="K9" s="598">
        <v>0</v>
      </c>
      <c r="L9" s="598">
        <v>0</v>
      </c>
      <c r="M9" s="598">
        <v>0</v>
      </c>
      <c r="N9" s="598">
        <v>0</v>
      </c>
      <c r="O9" s="598">
        <v>0</v>
      </c>
      <c r="P9" s="598">
        <v>0</v>
      </c>
      <c r="Q9" s="598">
        <v>0</v>
      </c>
      <c r="R9" s="598">
        <v>0</v>
      </c>
      <c r="S9" s="598">
        <v>0</v>
      </c>
      <c r="T9" s="598">
        <v>0</v>
      </c>
      <c r="U9" s="598">
        <v>0</v>
      </c>
      <c r="V9" s="598">
        <v>0</v>
      </c>
      <c r="W9" s="598">
        <v>0</v>
      </c>
      <c r="X9" s="598">
        <v>0</v>
      </c>
      <c r="Y9" s="598">
        <v>0</v>
      </c>
      <c r="Z9" s="598">
        <v>0</v>
      </c>
      <c r="AA9" s="598">
        <v>0</v>
      </c>
    </row>
    <row r="10" spans="1:28">
      <c r="A10" s="364">
        <v>1.2</v>
      </c>
      <c r="B10" s="383" t="s">
        <v>475</v>
      </c>
      <c r="C10" s="598">
        <v>0</v>
      </c>
      <c r="D10" s="598">
        <v>0</v>
      </c>
      <c r="E10" s="598">
        <v>0</v>
      </c>
      <c r="F10" s="598">
        <v>0</v>
      </c>
      <c r="G10" s="598">
        <v>0</v>
      </c>
      <c r="H10" s="598">
        <v>0</v>
      </c>
      <c r="I10" s="598">
        <v>0</v>
      </c>
      <c r="J10" s="598">
        <v>0</v>
      </c>
      <c r="K10" s="598">
        <v>0</v>
      </c>
      <c r="L10" s="598">
        <v>0</v>
      </c>
      <c r="M10" s="598">
        <v>0</v>
      </c>
      <c r="N10" s="598">
        <v>0</v>
      </c>
      <c r="O10" s="598">
        <v>0</v>
      </c>
      <c r="P10" s="598">
        <v>0</v>
      </c>
      <c r="Q10" s="598">
        <v>0</v>
      </c>
      <c r="R10" s="598">
        <v>0</v>
      </c>
      <c r="S10" s="598">
        <v>0</v>
      </c>
      <c r="T10" s="598">
        <v>0</v>
      </c>
      <c r="U10" s="598">
        <v>0</v>
      </c>
      <c r="V10" s="598">
        <v>0</v>
      </c>
      <c r="W10" s="598">
        <v>0</v>
      </c>
      <c r="X10" s="598">
        <v>0</v>
      </c>
      <c r="Y10" s="598">
        <v>0</v>
      </c>
      <c r="Z10" s="598">
        <v>0</v>
      </c>
      <c r="AA10" s="598">
        <v>0</v>
      </c>
    </row>
    <row r="11" spans="1:28">
      <c r="A11" s="364">
        <v>1.3</v>
      </c>
      <c r="B11" s="383" t="s">
        <v>476</v>
      </c>
      <c r="C11" s="598">
        <v>728052.59359900001</v>
      </c>
      <c r="D11" s="598">
        <v>728052.59359900001</v>
      </c>
      <c r="E11" s="598">
        <v>0</v>
      </c>
      <c r="F11" s="598">
        <v>0</v>
      </c>
      <c r="G11" s="598">
        <v>0</v>
      </c>
      <c r="H11" s="598">
        <v>0</v>
      </c>
      <c r="I11" s="598">
        <v>0</v>
      </c>
      <c r="J11" s="598">
        <v>0</v>
      </c>
      <c r="K11" s="598">
        <v>0</v>
      </c>
      <c r="L11" s="598">
        <v>0</v>
      </c>
      <c r="M11" s="598">
        <v>0</v>
      </c>
      <c r="N11" s="598">
        <v>0</v>
      </c>
      <c r="O11" s="598">
        <v>0</v>
      </c>
      <c r="P11" s="598">
        <v>0</v>
      </c>
      <c r="Q11" s="598">
        <v>0</v>
      </c>
      <c r="R11" s="598">
        <v>0</v>
      </c>
      <c r="S11" s="598">
        <v>0</v>
      </c>
      <c r="T11" s="598">
        <v>0</v>
      </c>
      <c r="U11" s="598">
        <v>0</v>
      </c>
      <c r="V11" s="598">
        <v>0</v>
      </c>
      <c r="W11" s="598">
        <v>0</v>
      </c>
      <c r="X11" s="598">
        <v>0</v>
      </c>
      <c r="Y11" s="598">
        <v>0</v>
      </c>
      <c r="Z11" s="598">
        <v>0</v>
      </c>
      <c r="AA11" s="598">
        <v>0</v>
      </c>
    </row>
    <row r="12" spans="1:28">
      <c r="A12" s="364">
        <v>1.4</v>
      </c>
      <c r="B12" s="383" t="s">
        <v>477</v>
      </c>
      <c r="C12" s="598">
        <v>339789261.81169504</v>
      </c>
      <c r="D12" s="598">
        <v>339420919.60555202</v>
      </c>
      <c r="E12" s="598">
        <v>319920.62999999995</v>
      </c>
      <c r="F12" s="598">
        <v>0</v>
      </c>
      <c r="G12" s="598">
        <v>0</v>
      </c>
      <c r="H12" s="598">
        <v>0</v>
      </c>
      <c r="I12" s="598">
        <v>0</v>
      </c>
      <c r="J12" s="598">
        <v>0</v>
      </c>
      <c r="K12" s="598">
        <v>0</v>
      </c>
      <c r="L12" s="598">
        <v>368342.20614299999</v>
      </c>
      <c r="M12" s="598">
        <v>0</v>
      </c>
      <c r="N12" s="598">
        <v>0</v>
      </c>
      <c r="O12" s="598">
        <v>0</v>
      </c>
      <c r="P12" s="598">
        <v>0</v>
      </c>
      <c r="Q12" s="598">
        <v>0</v>
      </c>
      <c r="R12" s="598">
        <v>312473.81168799999</v>
      </c>
      <c r="S12" s="598">
        <v>0</v>
      </c>
      <c r="T12" s="598">
        <v>0</v>
      </c>
      <c r="U12" s="598">
        <v>0</v>
      </c>
      <c r="V12" s="598">
        <v>0</v>
      </c>
      <c r="W12" s="598">
        <v>0</v>
      </c>
      <c r="X12" s="598">
        <v>0</v>
      </c>
      <c r="Y12" s="598">
        <v>0</v>
      </c>
      <c r="Z12" s="598">
        <v>0</v>
      </c>
      <c r="AA12" s="598">
        <v>0</v>
      </c>
    </row>
    <row r="13" spans="1:28">
      <c r="A13" s="364">
        <v>1.5</v>
      </c>
      <c r="B13" s="383" t="s">
        <v>478</v>
      </c>
      <c r="C13" s="598">
        <v>11525045304.084291</v>
      </c>
      <c r="D13" s="598">
        <v>10448501905.847303</v>
      </c>
      <c r="E13" s="598">
        <v>324682798.25982398</v>
      </c>
      <c r="F13" s="598">
        <v>0</v>
      </c>
      <c r="G13" s="598">
        <v>0</v>
      </c>
      <c r="H13" s="598">
        <v>783626220.03822529</v>
      </c>
      <c r="I13" s="598">
        <v>260015549.23401096</v>
      </c>
      <c r="J13" s="598">
        <v>158179154.10016802</v>
      </c>
      <c r="K13" s="598">
        <v>0</v>
      </c>
      <c r="L13" s="598">
        <v>292769565.97084105</v>
      </c>
      <c r="M13" s="598">
        <v>15937260.526199</v>
      </c>
      <c r="N13" s="598">
        <v>13294627.664091997</v>
      </c>
      <c r="O13" s="598">
        <v>68852714.183804005</v>
      </c>
      <c r="P13" s="598">
        <v>76925269.413430005</v>
      </c>
      <c r="Q13" s="598">
        <v>23968047.271407004</v>
      </c>
      <c r="R13" s="598">
        <v>33023251.835552</v>
      </c>
      <c r="S13" s="598">
        <v>0</v>
      </c>
      <c r="T13" s="598">
        <v>147612.227923</v>
      </c>
      <c r="U13" s="598">
        <v>0</v>
      </c>
      <c r="V13" s="598">
        <v>147612.227923</v>
      </c>
      <c r="W13" s="598">
        <v>0</v>
      </c>
      <c r="X13" s="598">
        <v>0</v>
      </c>
      <c r="Y13" s="598">
        <v>0</v>
      </c>
      <c r="Z13" s="598">
        <v>0</v>
      </c>
      <c r="AA13" s="598">
        <v>0</v>
      </c>
    </row>
    <row r="14" spans="1:28">
      <c r="A14" s="364">
        <v>1.6</v>
      </c>
      <c r="B14" s="383" t="s">
        <v>479</v>
      </c>
      <c r="C14" s="598">
        <v>11132488182.867685</v>
      </c>
      <c r="D14" s="598">
        <v>10247239164.64303</v>
      </c>
      <c r="E14" s="598">
        <v>71836454.599742949</v>
      </c>
      <c r="F14" s="598">
        <v>0</v>
      </c>
      <c r="G14" s="598">
        <v>0</v>
      </c>
      <c r="H14" s="598">
        <v>715412740.34865236</v>
      </c>
      <c r="I14" s="598">
        <v>115271306.38124105</v>
      </c>
      <c r="J14" s="598">
        <v>88897137.891628012</v>
      </c>
      <c r="K14" s="598">
        <v>0</v>
      </c>
      <c r="L14" s="598">
        <v>169831387.08532915</v>
      </c>
      <c r="M14" s="598">
        <v>16225195.243982999</v>
      </c>
      <c r="N14" s="598">
        <v>22997925.182000007</v>
      </c>
      <c r="O14" s="598">
        <v>47262698.214335978</v>
      </c>
      <c r="P14" s="598">
        <v>23774261.315072007</v>
      </c>
      <c r="Q14" s="598">
        <v>18312404.279564001</v>
      </c>
      <c r="R14" s="598">
        <v>14135662.946916997</v>
      </c>
      <c r="S14" s="598">
        <v>225038.36100199999</v>
      </c>
      <c r="T14" s="598">
        <v>4890.7906750000002</v>
      </c>
      <c r="U14" s="598">
        <v>0</v>
      </c>
      <c r="V14" s="598">
        <v>0</v>
      </c>
      <c r="W14" s="598">
        <v>0</v>
      </c>
      <c r="X14" s="598">
        <v>2846.0663709999999</v>
      </c>
      <c r="Y14" s="598">
        <v>0</v>
      </c>
      <c r="Z14" s="598">
        <v>0</v>
      </c>
      <c r="AA14" s="598">
        <v>0</v>
      </c>
    </row>
    <row r="15" spans="1:28">
      <c r="A15" s="391">
        <v>2</v>
      </c>
      <c r="B15" s="368" t="s">
        <v>480</v>
      </c>
      <c r="C15" s="595">
        <v>4138642181.9400744</v>
      </c>
      <c r="D15" s="595">
        <v>4138642181.9400744</v>
      </c>
      <c r="E15" s="595">
        <v>0</v>
      </c>
      <c r="F15" s="595">
        <v>0</v>
      </c>
      <c r="G15" s="595">
        <v>0</v>
      </c>
      <c r="H15" s="595">
        <v>0</v>
      </c>
      <c r="I15" s="595">
        <v>0</v>
      </c>
      <c r="J15" s="595">
        <v>0</v>
      </c>
      <c r="K15" s="595">
        <v>0</v>
      </c>
      <c r="L15" s="595">
        <v>0</v>
      </c>
      <c r="M15" s="595">
        <v>0</v>
      </c>
      <c r="N15" s="595">
        <v>0</v>
      </c>
      <c r="O15" s="595">
        <v>0</v>
      </c>
      <c r="P15" s="595">
        <v>0</v>
      </c>
      <c r="Q15" s="595">
        <v>0</v>
      </c>
      <c r="R15" s="595">
        <v>0</v>
      </c>
      <c r="S15" s="595">
        <v>0</v>
      </c>
      <c r="T15" s="595">
        <v>0</v>
      </c>
      <c r="U15" s="595">
        <v>0</v>
      </c>
      <c r="V15" s="595">
        <v>0</v>
      </c>
      <c r="W15" s="595">
        <v>0</v>
      </c>
      <c r="X15" s="595">
        <v>0</v>
      </c>
      <c r="Y15" s="595">
        <v>0</v>
      </c>
      <c r="Z15" s="595">
        <v>0</v>
      </c>
      <c r="AA15" s="595">
        <v>0</v>
      </c>
    </row>
    <row r="16" spans="1:28">
      <c r="A16" s="364">
        <v>2.1</v>
      </c>
      <c r="B16" s="383" t="s">
        <v>474</v>
      </c>
      <c r="C16" s="595">
        <v>0</v>
      </c>
      <c r="D16" s="595">
        <v>0</v>
      </c>
      <c r="E16" s="595">
        <v>0</v>
      </c>
      <c r="F16" s="595">
        <v>0</v>
      </c>
      <c r="G16" s="595">
        <v>0</v>
      </c>
      <c r="H16" s="595">
        <v>0</v>
      </c>
      <c r="I16" s="595">
        <v>0</v>
      </c>
      <c r="J16" s="595">
        <v>0</v>
      </c>
      <c r="K16" s="595">
        <v>0</v>
      </c>
      <c r="L16" s="595">
        <v>0</v>
      </c>
      <c r="M16" s="595">
        <v>0</v>
      </c>
      <c r="N16" s="595">
        <v>0</v>
      </c>
      <c r="O16" s="595">
        <v>0</v>
      </c>
      <c r="P16" s="595">
        <v>0</v>
      </c>
      <c r="Q16" s="595">
        <v>0</v>
      </c>
      <c r="R16" s="595">
        <v>0</v>
      </c>
      <c r="S16" s="595">
        <v>0</v>
      </c>
      <c r="T16" s="595">
        <v>0</v>
      </c>
      <c r="U16" s="595">
        <v>0</v>
      </c>
      <c r="V16" s="595">
        <v>0</v>
      </c>
      <c r="W16" s="595">
        <v>0</v>
      </c>
      <c r="X16" s="595">
        <v>0</v>
      </c>
      <c r="Y16" s="595">
        <v>0</v>
      </c>
      <c r="Z16" s="595">
        <v>0</v>
      </c>
      <c r="AA16" s="595">
        <v>0</v>
      </c>
    </row>
    <row r="17" spans="1:27">
      <c r="A17" s="364">
        <v>2.2000000000000002</v>
      </c>
      <c r="B17" s="383" t="s">
        <v>475</v>
      </c>
      <c r="C17" s="595">
        <v>2927859883.5579605</v>
      </c>
      <c r="D17" s="595">
        <v>2927859883.5579605</v>
      </c>
      <c r="E17" s="595">
        <v>0</v>
      </c>
      <c r="F17" s="595">
        <v>0</v>
      </c>
      <c r="G17" s="595">
        <v>0</v>
      </c>
      <c r="H17" s="595">
        <v>0</v>
      </c>
      <c r="I17" s="595">
        <v>0</v>
      </c>
      <c r="J17" s="595">
        <v>0</v>
      </c>
      <c r="K17" s="595">
        <v>0</v>
      </c>
      <c r="L17" s="595">
        <v>0</v>
      </c>
      <c r="M17" s="595">
        <v>0</v>
      </c>
      <c r="N17" s="595">
        <v>0</v>
      </c>
      <c r="O17" s="595">
        <v>0</v>
      </c>
      <c r="P17" s="595">
        <v>0</v>
      </c>
      <c r="Q17" s="595">
        <v>0</v>
      </c>
      <c r="R17" s="595">
        <v>0</v>
      </c>
      <c r="S17" s="595">
        <v>0</v>
      </c>
      <c r="T17" s="595">
        <v>0</v>
      </c>
      <c r="U17" s="595">
        <v>0</v>
      </c>
      <c r="V17" s="595">
        <v>0</v>
      </c>
      <c r="W17" s="595">
        <v>0</v>
      </c>
      <c r="X17" s="595">
        <v>0</v>
      </c>
      <c r="Y17" s="595">
        <v>0</v>
      </c>
      <c r="Z17" s="595">
        <v>0</v>
      </c>
      <c r="AA17" s="595">
        <v>0</v>
      </c>
    </row>
    <row r="18" spans="1:27">
      <c r="A18" s="364">
        <v>2.2999999999999998</v>
      </c>
      <c r="B18" s="383" t="s">
        <v>476</v>
      </c>
      <c r="C18" s="593">
        <v>954058694.18999994</v>
      </c>
      <c r="D18" s="593">
        <v>954058694.18999994</v>
      </c>
      <c r="E18" s="593">
        <v>0</v>
      </c>
      <c r="F18" s="593">
        <v>0</v>
      </c>
      <c r="G18" s="593">
        <v>0</v>
      </c>
      <c r="H18" s="593">
        <v>0</v>
      </c>
      <c r="I18" s="593">
        <v>0</v>
      </c>
      <c r="J18" s="593">
        <v>0</v>
      </c>
      <c r="K18" s="593">
        <v>0</v>
      </c>
      <c r="L18" s="593">
        <v>0</v>
      </c>
      <c r="M18" s="593">
        <v>0</v>
      </c>
      <c r="N18" s="593">
        <v>0</v>
      </c>
      <c r="O18" s="593">
        <v>0</v>
      </c>
      <c r="P18" s="593">
        <v>0</v>
      </c>
      <c r="Q18" s="593">
        <v>0</v>
      </c>
      <c r="R18" s="593">
        <v>0</v>
      </c>
      <c r="S18" s="593">
        <v>0</v>
      </c>
      <c r="T18" s="593">
        <v>0</v>
      </c>
      <c r="U18" s="593">
        <v>0</v>
      </c>
      <c r="V18" s="593">
        <v>0</v>
      </c>
      <c r="W18" s="593">
        <v>0</v>
      </c>
      <c r="X18" s="593">
        <v>0</v>
      </c>
      <c r="Y18" s="593">
        <v>0</v>
      </c>
      <c r="Z18" s="593">
        <v>0</v>
      </c>
      <c r="AA18" s="593">
        <v>0</v>
      </c>
    </row>
    <row r="19" spans="1:27">
      <c r="A19" s="364">
        <v>2.4</v>
      </c>
      <c r="B19" s="383" t="s">
        <v>477</v>
      </c>
      <c r="C19" s="593">
        <v>82177382.001414001</v>
      </c>
      <c r="D19" s="593">
        <v>82177382.001414001</v>
      </c>
      <c r="E19" s="593">
        <v>0</v>
      </c>
      <c r="F19" s="593">
        <v>0</v>
      </c>
      <c r="G19" s="593">
        <v>0</v>
      </c>
      <c r="H19" s="593">
        <v>0</v>
      </c>
      <c r="I19" s="593">
        <v>0</v>
      </c>
      <c r="J19" s="593">
        <v>0</v>
      </c>
      <c r="K19" s="593">
        <v>0</v>
      </c>
      <c r="L19" s="593">
        <v>0</v>
      </c>
      <c r="M19" s="593">
        <v>0</v>
      </c>
      <c r="N19" s="593">
        <v>0</v>
      </c>
      <c r="O19" s="593">
        <v>0</v>
      </c>
      <c r="P19" s="593">
        <v>0</v>
      </c>
      <c r="Q19" s="593">
        <v>0</v>
      </c>
      <c r="R19" s="593">
        <v>0</v>
      </c>
      <c r="S19" s="593">
        <v>0</v>
      </c>
      <c r="T19" s="593">
        <v>0</v>
      </c>
      <c r="U19" s="593">
        <v>0</v>
      </c>
      <c r="V19" s="593">
        <v>0</v>
      </c>
      <c r="W19" s="593">
        <v>0</v>
      </c>
      <c r="X19" s="593">
        <v>0</v>
      </c>
      <c r="Y19" s="593">
        <v>0</v>
      </c>
      <c r="Z19" s="593">
        <v>0</v>
      </c>
      <c r="AA19" s="593">
        <v>0</v>
      </c>
    </row>
    <row r="20" spans="1:27">
      <c r="A20" s="364">
        <v>2.5</v>
      </c>
      <c r="B20" s="383" t="s">
        <v>478</v>
      </c>
      <c r="C20" s="593">
        <v>174546222.19069996</v>
      </c>
      <c r="D20" s="593">
        <v>174546222.19069996</v>
      </c>
      <c r="E20" s="593">
        <v>0</v>
      </c>
      <c r="F20" s="593">
        <v>0</v>
      </c>
      <c r="G20" s="593">
        <v>0</v>
      </c>
      <c r="H20" s="593">
        <v>0</v>
      </c>
      <c r="I20" s="593">
        <v>0</v>
      </c>
      <c r="J20" s="593">
        <v>0</v>
      </c>
      <c r="K20" s="593">
        <v>0</v>
      </c>
      <c r="L20" s="593">
        <v>0</v>
      </c>
      <c r="M20" s="593">
        <v>0</v>
      </c>
      <c r="N20" s="593">
        <v>0</v>
      </c>
      <c r="O20" s="593">
        <v>0</v>
      </c>
      <c r="P20" s="593">
        <v>0</v>
      </c>
      <c r="Q20" s="593">
        <v>0</v>
      </c>
      <c r="R20" s="593">
        <v>0</v>
      </c>
      <c r="S20" s="593">
        <v>0</v>
      </c>
      <c r="T20" s="593">
        <v>0</v>
      </c>
      <c r="U20" s="593">
        <v>0</v>
      </c>
      <c r="V20" s="593">
        <v>0</v>
      </c>
      <c r="W20" s="593">
        <v>0</v>
      </c>
      <c r="X20" s="593">
        <v>0</v>
      </c>
      <c r="Y20" s="593">
        <v>0</v>
      </c>
      <c r="Z20" s="593">
        <v>0</v>
      </c>
      <c r="AA20" s="593">
        <v>0</v>
      </c>
    </row>
    <row r="21" spans="1:27">
      <c r="A21" s="364">
        <v>2.6</v>
      </c>
      <c r="B21" s="383" t="s">
        <v>479</v>
      </c>
      <c r="C21" s="593">
        <v>0</v>
      </c>
      <c r="D21" s="593">
        <v>0</v>
      </c>
      <c r="E21" s="593">
        <v>0</v>
      </c>
      <c r="F21" s="593">
        <v>0</v>
      </c>
      <c r="G21" s="593">
        <v>0</v>
      </c>
      <c r="H21" s="593">
        <v>0</v>
      </c>
      <c r="I21" s="593">
        <v>0</v>
      </c>
      <c r="J21" s="593">
        <v>0</v>
      </c>
      <c r="K21" s="593">
        <v>0</v>
      </c>
      <c r="L21" s="593">
        <v>0</v>
      </c>
      <c r="M21" s="593">
        <v>0</v>
      </c>
      <c r="N21" s="593">
        <v>0</v>
      </c>
      <c r="O21" s="593">
        <v>0</v>
      </c>
      <c r="P21" s="593">
        <v>0</v>
      </c>
      <c r="Q21" s="593">
        <v>0</v>
      </c>
      <c r="R21" s="593">
        <v>0</v>
      </c>
      <c r="S21" s="593">
        <v>0</v>
      </c>
      <c r="T21" s="593">
        <v>0</v>
      </c>
      <c r="U21" s="593">
        <v>0</v>
      </c>
      <c r="V21" s="593">
        <v>0</v>
      </c>
      <c r="W21" s="593">
        <v>0</v>
      </c>
      <c r="X21" s="593">
        <v>0</v>
      </c>
      <c r="Y21" s="593">
        <v>0</v>
      </c>
      <c r="Z21" s="593">
        <v>0</v>
      </c>
      <c r="AA21" s="593">
        <v>0</v>
      </c>
    </row>
    <row r="22" spans="1:27">
      <c r="A22" s="391">
        <v>3</v>
      </c>
      <c r="B22" s="368" t="s">
        <v>520</v>
      </c>
      <c r="C22" s="595">
        <v>3281763327.2581654</v>
      </c>
      <c r="D22" s="595">
        <v>3222368718.3151054</v>
      </c>
      <c r="E22" s="599"/>
      <c r="F22" s="599"/>
      <c r="G22" s="599"/>
      <c r="H22" s="595">
        <v>38546602.026299</v>
      </c>
      <c r="I22" s="599"/>
      <c r="J22" s="599"/>
      <c r="K22" s="599"/>
      <c r="L22" s="595">
        <v>20848006.916761003</v>
      </c>
      <c r="M22" s="599"/>
      <c r="N22" s="599"/>
      <c r="O22" s="599"/>
      <c r="P22" s="599"/>
      <c r="Q22" s="599"/>
      <c r="R22" s="599"/>
      <c r="S22" s="599"/>
      <c r="T22" s="595">
        <v>0</v>
      </c>
      <c r="U22" s="599"/>
      <c r="V22" s="599"/>
      <c r="W22" s="599"/>
      <c r="X22" s="599"/>
      <c r="Y22" s="599"/>
      <c r="Z22" s="599"/>
      <c r="AA22" s="599"/>
    </row>
    <row r="23" spans="1:27">
      <c r="A23" s="364">
        <v>3.1</v>
      </c>
      <c r="B23" s="383" t="s">
        <v>474</v>
      </c>
      <c r="C23" s="593">
        <v>0</v>
      </c>
      <c r="D23" s="593">
        <v>0</v>
      </c>
      <c r="E23" s="599"/>
      <c r="F23" s="599"/>
      <c r="G23" s="599"/>
      <c r="H23" s="593">
        <v>0</v>
      </c>
      <c r="I23" s="599"/>
      <c r="J23" s="599"/>
      <c r="K23" s="599"/>
      <c r="L23" s="595">
        <v>0</v>
      </c>
      <c r="M23" s="599"/>
      <c r="N23" s="599"/>
      <c r="O23" s="599"/>
      <c r="P23" s="599"/>
      <c r="Q23" s="599"/>
      <c r="R23" s="599"/>
      <c r="S23" s="599"/>
      <c r="T23" s="595">
        <v>0</v>
      </c>
      <c r="U23" s="599"/>
      <c r="V23" s="599"/>
      <c r="W23" s="599"/>
      <c r="X23" s="599"/>
      <c r="Y23" s="599"/>
      <c r="Z23" s="599"/>
      <c r="AA23" s="599"/>
    </row>
    <row r="24" spans="1:27">
      <c r="A24" s="364">
        <v>3.2</v>
      </c>
      <c r="B24" s="383" t="s">
        <v>475</v>
      </c>
      <c r="C24" s="593">
        <v>0</v>
      </c>
      <c r="D24" s="593">
        <v>0</v>
      </c>
      <c r="E24" s="599"/>
      <c r="F24" s="599"/>
      <c r="G24" s="599"/>
      <c r="H24" s="593">
        <v>0</v>
      </c>
      <c r="I24" s="599"/>
      <c r="J24" s="599"/>
      <c r="K24" s="599"/>
      <c r="L24" s="595">
        <v>0</v>
      </c>
      <c r="M24" s="599"/>
      <c r="N24" s="599"/>
      <c r="O24" s="599"/>
      <c r="P24" s="599"/>
      <c r="Q24" s="599"/>
      <c r="R24" s="599"/>
      <c r="S24" s="599"/>
      <c r="T24" s="595">
        <v>0</v>
      </c>
      <c r="U24" s="599"/>
      <c r="V24" s="599"/>
      <c r="W24" s="599"/>
      <c r="X24" s="599"/>
      <c r="Y24" s="599"/>
      <c r="Z24" s="599"/>
      <c r="AA24" s="599"/>
    </row>
    <row r="25" spans="1:27">
      <c r="A25" s="364">
        <v>3.3</v>
      </c>
      <c r="B25" s="383" t="s">
        <v>476</v>
      </c>
      <c r="C25" s="593">
        <v>455727607.02394795</v>
      </c>
      <c r="D25" s="593">
        <v>455727607.02394795</v>
      </c>
      <c r="E25" s="599"/>
      <c r="F25" s="599"/>
      <c r="G25" s="599"/>
      <c r="H25" s="593">
        <v>0</v>
      </c>
      <c r="I25" s="599"/>
      <c r="J25" s="599"/>
      <c r="K25" s="599"/>
      <c r="L25" s="595">
        <v>0</v>
      </c>
      <c r="M25" s="599"/>
      <c r="N25" s="599"/>
      <c r="O25" s="599"/>
      <c r="P25" s="599"/>
      <c r="Q25" s="599"/>
      <c r="R25" s="599"/>
      <c r="S25" s="599"/>
      <c r="T25" s="595">
        <v>0</v>
      </c>
      <c r="U25" s="599"/>
      <c r="V25" s="599"/>
      <c r="W25" s="599"/>
      <c r="X25" s="599"/>
      <c r="Y25" s="599"/>
      <c r="Z25" s="599"/>
      <c r="AA25" s="599"/>
    </row>
    <row r="26" spans="1:27">
      <c r="A26" s="364">
        <v>3.4</v>
      </c>
      <c r="B26" s="383" t="s">
        <v>477</v>
      </c>
      <c r="C26" s="593">
        <v>13390779.65031</v>
      </c>
      <c r="D26" s="593">
        <v>13390779.65031</v>
      </c>
      <c r="E26" s="599"/>
      <c r="F26" s="599"/>
      <c r="G26" s="599"/>
      <c r="H26" s="593">
        <v>0</v>
      </c>
      <c r="I26" s="599"/>
      <c r="J26" s="599"/>
      <c r="K26" s="599"/>
      <c r="L26" s="595">
        <v>0</v>
      </c>
      <c r="M26" s="599"/>
      <c r="N26" s="599"/>
      <c r="O26" s="599"/>
      <c r="P26" s="599"/>
      <c r="Q26" s="599"/>
      <c r="R26" s="599"/>
      <c r="S26" s="599"/>
      <c r="T26" s="595">
        <v>0</v>
      </c>
      <c r="U26" s="599"/>
      <c r="V26" s="599"/>
      <c r="W26" s="599"/>
      <c r="X26" s="599"/>
      <c r="Y26" s="599"/>
      <c r="Z26" s="599"/>
      <c r="AA26" s="599"/>
    </row>
    <row r="27" spans="1:27">
      <c r="A27" s="364">
        <v>3.5</v>
      </c>
      <c r="B27" s="383" t="s">
        <v>478</v>
      </c>
      <c r="C27" s="593">
        <v>2589153253.9625497</v>
      </c>
      <c r="D27" s="593">
        <v>2539614215.1160746</v>
      </c>
      <c r="E27" s="599"/>
      <c r="F27" s="599"/>
      <c r="G27" s="599"/>
      <c r="H27" s="593">
        <v>31560778.827649996</v>
      </c>
      <c r="I27" s="599"/>
      <c r="J27" s="599"/>
      <c r="K27" s="599"/>
      <c r="L27" s="595">
        <v>17978260.018825002</v>
      </c>
      <c r="M27" s="599"/>
      <c r="N27" s="599"/>
      <c r="O27" s="599"/>
      <c r="P27" s="599"/>
      <c r="Q27" s="599"/>
      <c r="R27" s="599"/>
      <c r="S27" s="599"/>
      <c r="T27" s="595">
        <v>0</v>
      </c>
      <c r="U27" s="599"/>
      <c r="V27" s="599"/>
      <c r="W27" s="599"/>
      <c r="X27" s="599"/>
      <c r="Y27" s="599"/>
      <c r="Z27" s="599"/>
      <c r="AA27" s="599"/>
    </row>
    <row r="28" spans="1:27">
      <c r="A28" s="364">
        <v>3.6</v>
      </c>
      <c r="B28" s="383" t="s">
        <v>479</v>
      </c>
      <c r="C28" s="593">
        <v>223491686.62135795</v>
      </c>
      <c r="D28" s="593">
        <v>213636116.52477297</v>
      </c>
      <c r="E28" s="599"/>
      <c r="F28" s="599"/>
      <c r="G28" s="599"/>
      <c r="H28" s="593">
        <v>6985823.1986490013</v>
      </c>
      <c r="I28" s="599"/>
      <c r="J28" s="599"/>
      <c r="K28" s="599"/>
      <c r="L28" s="595">
        <v>2869746.897936</v>
      </c>
      <c r="M28" s="599"/>
      <c r="N28" s="599"/>
      <c r="O28" s="599"/>
      <c r="P28" s="599"/>
      <c r="Q28" s="599"/>
      <c r="R28" s="599"/>
      <c r="S28" s="599"/>
      <c r="T28" s="595">
        <v>0</v>
      </c>
      <c r="U28" s="599"/>
      <c r="V28" s="599"/>
      <c r="W28" s="599"/>
      <c r="X28" s="599"/>
      <c r="Y28" s="599"/>
      <c r="Z28" s="599"/>
      <c r="AA28" s="599"/>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22"/>
  <sheetViews>
    <sheetView showGridLines="0" topLeftCell="O1" zoomScale="85" zoomScaleNormal="85" workbookViewId="0">
      <selection activeCell="C1" sqref="C1:AA1048576"/>
    </sheetView>
  </sheetViews>
  <sheetFormatPr defaultColWidth="9.140625" defaultRowHeight="12.75"/>
  <cols>
    <col min="1" max="1" width="11.85546875" style="375" bestFit="1" customWidth="1"/>
    <col min="2" max="2" width="90.140625" style="375" bestFit="1" customWidth="1"/>
    <col min="3" max="3" width="20.140625" style="375" customWidth="1"/>
    <col min="4" max="4" width="22.140625" style="375" customWidth="1"/>
    <col min="5" max="7" width="17.140625" style="375" customWidth="1"/>
    <col min="8" max="8" width="22.140625" style="375" customWidth="1"/>
    <col min="9" max="10" width="17.140625" style="375" customWidth="1"/>
    <col min="11" max="27" width="22.140625" style="375" customWidth="1"/>
    <col min="28" max="16384" width="9.140625" style="375"/>
  </cols>
  <sheetData>
    <row r="1" spans="1:27" ht="13.5">
      <c r="A1" s="288" t="s">
        <v>30</v>
      </c>
      <c r="B1" s="362" t="str">
        <f>'Info '!C2</f>
        <v>JSC TBC Bank</v>
      </c>
    </row>
    <row r="2" spans="1:27">
      <c r="A2" s="288" t="s">
        <v>31</v>
      </c>
      <c r="B2" s="361">
        <f>'1. key ratios '!B2</f>
        <v>45473</v>
      </c>
    </row>
    <row r="3" spans="1:27">
      <c r="A3" s="289" t="s">
        <v>482</v>
      </c>
      <c r="C3" s="377"/>
    </row>
    <row r="4" spans="1:27" ht="13.5" thickBot="1">
      <c r="A4" s="289"/>
      <c r="B4" s="377"/>
      <c r="C4" s="377"/>
    </row>
    <row r="5" spans="1:27" ht="13.5" customHeight="1">
      <c r="A5" s="704" t="s">
        <v>688</v>
      </c>
      <c r="B5" s="705"/>
      <c r="C5" s="713" t="s">
        <v>687</v>
      </c>
      <c r="D5" s="714"/>
      <c r="E5" s="714"/>
      <c r="F5" s="714"/>
      <c r="G5" s="714"/>
      <c r="H5" s="714"/>
      <c r="I5" s="714"/>
      <c r="J5" s="714"/>
      <c r="K5" s="714"/>
      <c r="L5" s="714"/>
      <c r="M5" s="714"/>
      <c r="N5" s="714"/>
      <c r="O5" s="714"/>
      <c r="P5" s="714"/>
      <c r="Q5" s="714"/>
      <c r="R5" s="714"/>
      <c r="S5" s="715"/>
      <c r="T5" s="398"/>
      <c r="U5" s="398"/>
      <c r="V5" s="398"/>
      <c r="W5" s="398"/>
      <c r="X5" s="398"/>
      <c r="Y5" s="398"/>
      <c r="Z5" s="398"/>
      <c r="AA5" s="397"/>
    </row>
    <row r="6" spans="1:27" ht="12" customHeight="1">
      <c r="A6" s="706"/>
      <c r="B6" s="707"/>
      <c r="C6" s="710" t="s">
        <v>64</v>
      </c>
      <c r="D6" s="702" t="s">
        <v>684</v>
      </c>
      <c r="E6" s="702"/>
      <c r="F6" s="702"/>
      <c r="G6" s="702"/>
      <c r="H6" s="702" t="s">
        <v>683</v>
      </c>
      <c r="I6" s="702"/>
      <c r="J6" s="702"/>
      <c r="K6" s="702"/>
      <c r="L6" s="395"/>
      <c r="M6" s="703" t="s">
        <v>682</v>
      </c>
      <c r="N6" s="703"/>
      <c r="O6" s="703"/>
      <c r="P6" s="703"/>
      <c r="Q6" s="703"/>
      <c r="R6" s="703"/>
      <c r="S6" s="712"/>
      <c r="T6" s="398"/>
      <c r="U6" s="691" t="s">
        <v>681</v>
      </c>
      <c r="V6" s="691"/>
      <c r="W6" s="691"/>
      <c r="X6" s="691"/>
      <c r="Y6" s="691"/>
      <c r="Z6" s="691"/>
      <c r="AA6" s="684"/>
    </row>
    <row r="7" spans="1:27" ht="25.5">
      <c r="A7" s="708"/>
      <c r="B7" s="709"/>
      <c r="C7" s="711"/>
      <c r="D7" s="394"/>
      <c r="E7" s="372" t="s">
        <v>472</v>
      </c>
      <c r="F7" s="372" t="s">
        <v>679</v>
      </c>
      <c r="G7" s="374" t="s">
        <v>680</v>
      </c>
      <c r="H7" s="376"/>
      <c r="I7" s="372" t="s">
        <v>472</v>
      </c>
      <c r="J7" s="372" t="s">
        <v>679</v>
      </c>
      <c r="K7" s="374" t="s">
        <v>680</v>
      </c>
      <c r="L7" s="393"/>
      <c r="M7" s="372" t="s">
        <v>472</v>
      </c>
      <c r="N7" s="372" t="s">
        <v>679</v>
      </c>
      <c r="O7" s="372" t="s">
        <v>678</v>
      </c>
      <c r="P7" s="372" t="s">
        <v>677</v>
      </c>
      <c r="Q7" s="372" t="s">
        <v>676</v>
      </c>
      <c r="R7" s="372" t="s">
        <v>675</v>
      </c>
      <c r="S7" s="419" t="s">
        <v>674</v>
      </c>
      <c r="T7" s="418"/>
      <c r="U7" s="372" t="s">
        <v>472</v>
      </c>
      <c r="V7" s="372" t="s">
        <v>679</v>
      </c>
      <c r="W7" s="372" t="s">
        <v>678</v>
      </c>
      <c r="X7" s="372" t="s">
        <v>677</v>
      </c>
      <c r="Y7" s="372" t="s">
        <v>676</v>
      </c>
      <c r="Z7" s="372" t="s">
        <v>675</v>
      </c>
      <c r="AA7" s="372" t="s">
        <v>674</v>
      </c>
    </row>
    <row r="8" spans="1:27">
      <c r="A8" s="417">
        <v>1</v>
      </c>
      <c r="B8" s="416" t="s">
        <v>473</v>
      </c>
      <c r="C8" s="600">
        <v>22998050801.357349</v>
      </c>
      <c r="D8" s="593">
        <v>21035890042.68956</v>
      </c>
      <c r="E8" s="593">
        <v>396839173.48956656</v>
      </c>
      <c r="F8" s="593">
        <v>0</v>
      </c>
      <c r="G8" s="593">
        <v>0</v>
      </c>
      <c r="H8" s="593">
        <v>1499038960.3868783</v>
      </c>
      <c r="I8" s="593">
        <v>375286855.61525214</v>
      </c>
      <c r="J8" s="593">
        <v>247076291.9917959</v>
      </c>
      <c r="K8" s="593">
        <v>0</v>
      </c>
      <c r="L8" s="593">
        <v>462969295.26231325</v>
      </c>
      <c r="M8" s="593">
        <v>32162455.770181999</v>
      </c>
      <c r="N8" s="593">
        <v>36292552.846092001</v>
      </c>
      <c r="O8" s="593">
        <v>116115412.39814003</v>
      </c>
      <c r="P8" s="593">
        <v>100699530.72850201</v>
      </c>
      <c r="Q8" s="593">
        <v>42280451.550971016</v>
      </c>
      <c r="R8" s="593">
        <v>47471388.594157003</v>
      </c>
      <c r="S8" s="593">
        <v>225038.36100199999</v>
      </c>
      <c r="T8" s="593">
        <v>152503.018598</v>
      </c>
      <c r="U8" s="593">
        <v>0</v>
      </c>
      <c r="V8" s="593">
        <v>147612.227923</v>
      </c>
      <c r="W8" s="593">
        <v>0</v>
      </c>
      <c r="X8" s="593">
        <v>2846.0663709999999</v>
      </c>
      <c r="Y8" s="593">
        <v>0</v>
      </c>
      <c r="Z8" s="593">
        <v>0</v>
      </c>
      <c r="AA8" s="593">
        <v>0</v>
      </c>
    </row>
    <row r="9" spans="1:27">
      <c r="A9" s="409">
        <v>1.1000000000000001</v>
      </c>
      <c r="B9" s="415" t="s">
        <v>483</v>
      </c>
      <c r="C9" s="600">
        <v>19746331850.382118</v>
      </c>
      <c r="D9" s="593">
        <v>18042580996.967224</v>
      </c>
      <c r="E9" s="593">
        <v>359974481.38336974</v>
      </c>
      <c r="F9" s="593">
        <v>0</v>
      </c>
      <c r="G9" s="593">
        <v>0</v>
      </c>
      <c r="H9" s="593">
        <v>1305702540.5968459</v>
      </c>
      <c r="I9" s="593">
        <v>342075070.50921619</v>
      </c>
      <c r="J9" s="593">
        <v>216364603.55268991</v>
      </c>
      <c r="K9" s="593">
        <v>0</v>
      </c>
      <c r="L9" s="593">
        <v>397895809.79944927</v>
      </c>
      <c r="M9" s="593">
        <v>30064091.046878006</v>
      </c>
      <c r="N9" s="593">
        <v>29247745.619513001</v>
      </c>
      <c r="O9" s="593">
        <v>86145792.22092998</v>
      </c>
      <c r="P9" s="593">
        <v>99138545.797729015</v>
      </c>
      <c r="Q9" s="593">
        <v>41834623.601357013</v>
      </c>
      <c r="R9" s="593">
        <v>45140830.153745003</v>
      </c>
      <c r="S9" s="593">
        <v>129336.17731899999</v>
      </c>
      <c r="T9" s="593">
        <v>152503.018598</v>
      </c>
      <c r="U9" s="593">
        <v>0</v>
      </c>
      <c r="V9" s="593">
        <v>147612.227923</v>
      </c>
      <c r="W9" s="593">
        <v>0</v>
      </c>
      <c r="X9" s="593">
        <v>2846.0663709999999</v>
      </c>
      <c r="Y9" s="593">
        <v>0</v>
      </c>
      <c r="Z9" s="593">
        <v>0</v>
      </c>
      <c r="AA9" s="593">
        <v>0</v>
      </c>
    </row>
    <row r="10" spans="1:27">
      <c r="A10" s="413" t="s">
        <v>14</v>
      </c>
      <c r="B10" s="414" t="s">
        <v>484</v>
      </c>
      <c r="C10" s="600">
        <v>17777853147.736217</v>
      </c>
      <c r="D10" s="593">
        <v>16144609755.696379</v>
      </c>
      <c r="E10" s="593">
        <v>310723115.83526301</v>
      </c>
      <c r="F10" s="593">
        <v>0</v>
      </c>
      <c r="G10" s="593">
        <v>0</v>
      </c>
      <c r="H10" s="593">
        <v>1271813221.029212</v>
      </c>
      <c r="I10" s="593">
        <v>336493776.04736102</v>
      </c>
      <c r="J10" s="593">
        <v>212866219.33818495</v>
      </c>
      <c r="K10" s="593">
        <v>0</v>
      </c>
      <c r="L10" s="593">
        <v>361277667.99203014</v>
      </c>
      <c r="M10" s="593">
        <v>29746033.758397002</v>
      </c>
      <c r="N10" s="593">
        <v>29006017.008994009</v>
      </c>
      <c r="O10" s="593">
        <v>72257802.770260006</v>
      </c>
      <c r="P10" s="593">
        <v>95101616.572318017</v>
      </c>
      <c r="Q10" s="593">
        <v>40695917.124251008</v>
      </c>
      <c r="R10" s="593">
        <v>33734109.189152993</v>
      </c>
      <c r="S10" s="593">
        <v>111586.47</v>
      </c>
      <c r="T10" s="593">
        <v>152503.018598</v>
      </c>
      <c r="U10" s="593">
        <v>0</v>
      </c>
      <c r="V10" s="593">
        <v>147612.227923</v>
      </c>
      <c r="W10" s="593">
        <v>0</v>
      </c>
      <c r="X10" s="593">
        <v>2846.0663709999999</v>
      </c>
      <c r="Y10" s="593">
        <v>0</v>
      </c>
      <c r="Z10" s="593">
        <v>0</v>
      </c>
      <c r="AA10" s="593">
        <v>0</v>
      </c>
    </row>
    <row r="11" spans="1:27">
      <c r="A11" s="412" t="s">
        <v>485</v>
      </c>
      <c r="B11" s="411" t="s">
        <v>486</v>
      </c>
      <c r="C11" s="600">
        <v>10339761952.470781</v>
      </c>
      <c r="D11" s="593">
        <v>9409407790.6198025</v>
      </c>
      <c r="E11" s="593">
        <v>140694141.44303805</v>
      </c>
      <c r="F11" s="593">
        <v>0</v>
      </c>
      <c r="G11" s="593">
        <v>0</v>
      </c>
      <c r="H11" s="593">
        <v>761446752.18713892</v>
      </c>
      <c r="I11" s="593">
        <v>203344161.67266402</v>
      </c>
      <c r="J11" s="593">
        <v>158050623.86820698</v>
      </c>
      <c r="K11" s="593">
        <v>0</v>
      </c>
      <c r="L11" s="593">
        <v>168754906.64524013</v>
      </c>
      <c r="M11" s="593">
        <v>17318792.272903003</v>
      </c>
      <c r="N11" s="593">
        <v>20380379.088279009</v>
      </c>
      <c r="O11" s="593">
        <v>20618770.603511002</v>
      </c>
      <c r="P11" s="593">
        <v>30242880.304432005</v>
      </c>
      <c r="Q11" s="593">
        <v>16753788.984797003</v>
      </c>
      <c r="R11" s="593">
        <v>15865534.722230997</v>
      </c>
      <c r="S11" s="593">
        <v>74567.73</v>
      </c>
      <c r="T11" s="593">
        <v>152503.018598</v>
      </c>
      <c r="U11" s="593">
        <v>0</v>
      </c>
      <c r="V11" s="593">
        <v>147612.227923</v>
      </c>
      <c r="W11" s="593">
        <v>0</v>
      </c>
      <c r="X11" s="593">
        <v>2846.0663709999999</v>
      </c>
      <c r="Y11" s="593">
        <v>0</v>
      </c>
      <c r="Z11" s="593">
        <v>0</v>
      </c>
      <c r="AA11" s="593">
        <v>0</v>
      </c>
    </row>
    <row r="12" spans="1:27">
      <c r="A12" s="412" t="s">
        <v>487</v>
      </c>
      <c r="B12" s="411" t="s">
        <v>488</v>
      </c>
      <c r="C12" s="600">
        <v>3035492151.4356704</v>
      </c>
      <c r="D12" s="593">
        <v>2792962089.7532372</v>
      </c>
      <c r="E12" s="593">
        <v>54099803.757858992</v>
      </c>
      <c r="F12" s="593">
        <v>0</v>
      </c>
      <c r="G12" s="593">
        <v>0</v>
      </c>
      <c r="H12" s="593">
        <v>174311501.551415</v>
      </c>
      <c r="I12" s="593">
        <v>44128833.625012003</v>
      </c>
      <c r="J12" s="593">
        <v>20547085.796614002</v>
      </c>
      <c r="K12" s="593">
        <v>0</v>
      </c>
      <c r="L12" s="593">
        <v>68218560.131018013</v>
      </c>
      <c r="M12" s="593">
        <v>3988687.005781</v>
      </c>
      <c r="N12" s="593">
        <v>2990684.6407439997</v>
      </c>
      <c r="O12" s="593">
        <v>15883164.936729999</v>
      </c>
      <c r="P12" s="593">
        <v>25672105.942793999</v>
      </c>
      <c r="Q12" s="593">
        <v>7263906.1661870023</v>
      </c>
      <c r="R12" s="593">
        <v>7260792.9106060006</v>
      </c>
      <c r="S12" s="593">
        <v>0</v>
      </c>
      <c r="T12" s="593">
        <v>0</v>
      </c>
      <c r="U12" s="593">
        <v>0</v>
      </c>
      <c r="V12" s="593">
        <v>0</v>
      </c>
      <c r="W12" s="593">
        <v>0</v>
      </c>
      <c r="X12" s="593">
        <v>0</v>
      </c>
      <c r="Y12" s="593">
        <v>0</v>
      </c>
      <c r="Z12" s="593">
        <v>0</v>
      </c>
      <c r="AA12" s="593">
        <v>0</v>
      </c>
    </row>
    <row r="13" spans="1:27">
      <c r="A13" s="412" t="s">
        <v>489</v>
      </c>
      <c r="B13" s="411" t="s">
        <v>490</v>
      </c>
      <c r="C13" s="600">
        <v>1493268724.6340933</v>
      </c>
      <c r="D13" s="593">
        <v>1323152717.2671595</v>
      </c>
      <c r="E13" s="593">
        <v>11581427.808428001</v>
      </c>
      <c r="F13" s="593">
        <v>0</v>
      </c>
      <c r="G13" s="593">
        <v>0</v>
      </c>
      <c r="H13" s="593">
        <v>124252934.88637097</v>
      </c>
      <c r="I13" s="593">
        <v>17188433.736321997</v>
      </c>
      <c r="J13" s="593">
        <v>15832251.711850001</v>
      </c>
      <c r="K13" s="593">
        <v>0</v>
      </c>
      <c r="L13" s="593">
        <v>45863072.480563015</v>
      </c>
      <c r="M13" s="593">
        <v>5951983.1810979992</v>
      </c>
      <c r="N13" s="593">
        <v>4025524.6394700008</v>
      </c>
      <c r="O13" s="593">
        <v>4547642.2431419995</v>
      </c>
      <c r="P13" s="593">
        <v>17341192.299497001</v>
      </c>
      <c r="Q13" s="593">
        <v>5748142.5330310008</v>
      </c>
      <c r="R13" s="593">
        <v>1172960.2007520001</v>
      </c>
      <c r="S13" s="593">
        <v>37018.74</v>
      </c>
      <c r="T13" s="593">
        <v>0</v>
      </c>
      <c r="U13" s="593">
        <v>0</v>
      </c>
      <c r="V13" s="593">
        <v>0</v>
      </c>
      <c r="W13" s="593">
        <v>0</v>
      </c>
      <c r="X13" s="593">
        <v>0</v>
      </c>
      <c r="Y13" s="593">
        <v>0</v>
      </c>
      <c r="Z13" s="593">
        <v>0</v>
      </c>
      <c r="AA13" s="593">
        <v>0</v>
      </c>
    </row>
    <row r="14" spans="1:27">
      <c r="A14" s="412" t="s">
        <v>491</v>
      </c>
      <c r="B14" s="411" t="s">
        <v>492</v>
      </c>
      <c r="C14" s="600">
        <v>2909330319.1956763</v>
      </c>
      <c r="D14" s="593">
        <v>2619087158.0561805</v>
      </c>
      <c r="E14" s="593">
        <v>104347742.82593799</v>
      </c>
      <c r="F14" s="593">
        <v>0</v>
      </c>
      <c r="G14" s="593">
        <v>0</v>
      </c>
      <c r="H14" s="593">
        <v>211802032.40428698</v>
      </c>
      <c r="I14" s="593">
        <v>71832347.013363019</v>
      </c>
      <c r="J14" s="593">
        <v>18436257.961514</v>
      </c>
      <c r="K14" s="593">
        <v>0</v>
      </c>
      <c r="L14" s="593">
        <v>78441128.735208988</v>
      </c>
      <c r="M14" s="593">
        <v>2486571.2986149997</v>
      </c>
      <c r="N14" s="593">
        <v>1609428.640501</v>
      </c>
      <c r="O14" s="593">
        <v>31208224.986877006</v>
      </c>
      <c r="P14" s="593">
        <v>21845438.025595006</v>
      </c>
      <c r="Q14" s="593">
        <v>10930079.440235998</v>
      </c>
      <c r="R14" s="593">
        <v>9434821.3555639964</v>
      </c>
      <c r="S14" s="593">
        <v>0</v>
      </c>
      <c r="T14" s="593">
        <v>0</v>
      </c>
      <c r="U14" s="593">
        <v>0</v>
      </c>
      <c r="V14" s="593">
        <v>0</v>
      </c>
      <c r="W14" s="593">
        <v>0</v>
      </c>
      <c r="X14" s="593">
        <v>0</v>
      </c>
      <c r="Y14" s="593">
        <v>0</v>
      </c>
      <c r="Z14" s="593">
        <v>0</v>
      </c>
      <c r="AA14" s="593">
        <v>0</v>
      </c>
    </row>
    <row r="15" spans="1:27">
      <c r="A15" s="410">
        <v>1.2</v>
      </c>
      <c r="B15" s="408" t="s">
        <v>686</v>
      </c>
      <c r="C15" s="600">
        <v>168342086.8899999</v>
      </c>
      <c r="D15" s="593">
        <v>32913413.859999985</v>
      </c>
      <c r="E15" s="593">
        <v>1631989.33</v>
      </c>
      <c r="F15" s="593">
        <v>0</v>
      </c>
      <c r="G15" s="593">
        <v>0</v>
      </c>
      <c r="H15" s="593">
        <v>26614313.319999997</v>
      </c>
      <c r="I15" s="593">
        <v>6030423.8499999987</v>
      </c>
      <c r="J15" s="593">
        <v>7225734.7900000019</v>
      </c>
      <c r="K15" s="593">
        <v>0</v>
      </c>
      <c r="L15" s="593">
        <v>108697494.37999992</v>
      </c>
      <c r="M15" s="593">
        <v>7222456.8500000006</v>
      </c>
      <c r="N15" s="593">
        <v>11013814.74</v>
      </c>
      <c r="O15" s="593">
        <v>26106167.989999998</v>
      </c>
      <c r="P15" s="593">
        <v>17641179.700000003</v>
      </c>
      <c r="Q15" s="593">
        <v>13744954.280000001</v>
      </c>
      <c r="R15" s="593">
        <v>22499056.010000002</v>
      </c>
      <c r="S15" s="593">
        <v>42253.69</v>
      </c>
      <c r="T15" s="593">
        <v>116865.33</v>
      </c>
      <c r="U15" s="593">
        <v>0</v>
      </c>
      <c r="V15" s="593">
        <v>147612.23000000001</v>
      </c>
      <c r="W15" s="593">
        <v>0</v>
      </c>
      <c r="X15" s="593">
        <v>146.88999999999999</v>
      </c>
      <c r="Y15" s="593">
        <v>0</v>
      </c>
      <c r="Z15" s="593">
        <v>0</v>
      </c>
      <c r="AA15" s="593">
        <v>0</v>
      </c>
    </row>
    <row r="16" spans="1:27">
      <c r="A16" s="409">
        <v>1.3</v>
      </c>
      <c r="B16" s="408" t="s">
        <v>531</v>
      </c>
      <c r="C16" s="601"/>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481"/>
    </row>
    <row r="17" spans="1:27">
      <c r="A17" s="406" t="s">
        <v>493</v>
      </c>
      <c r="B17" s="407" t="s">
        <v>494</v>
      </c>
      <c r="C17" s="600">
        <v>19525915535.740009</v>
      </c>
      <c r="D17" s="593">
        <v>17834329505.710011</v>
      </c>
      <c r="E17" s="593">
        <v>361609550.94999981</v>
      </c>
      <c r="F17" s="593">
        <v>0</v>
      </c>
      <c r="G17" s="593">
        <v>0</v>
      </c>
      <c r="H17" s="593">
        <v>1301237377.2099991</v>
      </c>
      <c r="I17" s="593">
        <v>341878689.41000032</v>
      </c>
      <c r="J17" s="593">
        <v>215623698.77000013</v>
      </c>
      <c r="K17" s="593">
        <v>0</v>
      </c>
      <c r="L17" s="593">
        <v>390196149.80000013</v>
      </c>
      <c r="M17" s="593">
        <v>30007851.610000014</v>
      </c>
      <c r="N17" s="593">
        <v>29070127.590000011</v>
      </c>
      <c r="O17" s="593">
        <v>85691627.849999964</v>
      </c>
      <c r="P17" s="593">
        <v>98957838.659999996</v>
      </c>
      <c r="Q17" s="593">
        <v>40577510.239999972</v>
      </c>
      <c r="R17" s="593">
        <v>40816895.320000008</v>
      </c>
      <c r="S17" s="593">
        <v>127237.54999999999</v>
      </c>
      <c r="T17" s="593">
        <v>152503.02000000002</v>
      </c>
      <c r="U17" s="593">
        <v>0</v>
      </c>
      <c r="V17" s="593">
        <v>147612.23000000001</v>
      </c>
      <c r="W17" s="593">
        <v>0</v>
      </c>
      <c r="X17" s="593">
        <v>2846.07</v>
      </c>
      <c r="Y17" s="593">
        <v>0</v>
      </c>
      <c r="Z17" s="593">
        <v>0</v>
      </c>
      <c r="AA17" s="593">
        <v>0</v>
      </c>
    </row>
    <row r="18" spans="1:27">
      <c r="A18" s="403" t="s">
        <v>495</v>
      </c>
      <c r="B18" s="404" t="s">
        <v>496</v>
      </c>
      <c r="C18" s="600">
        <v>16522160522.210016</v>
      </c>
      <c r="D18" s="593">
        <v>15016370581.700014</v>
      </c>
      <c r="E18" s="593">
        <v>267664717.96000007</v>
      </c>
      <c r="F18" s="593">
        <v>0</v>
      </c>
      <c r="G18" s="593">
        <v>0</v>
      </c>
      <c r="H18" s="593">
        <v>1166369107.45</v>
      </c>
      <c r="I18" s="593">
        <v>274674378.06000018</v>
      </c>
      <c r="J18" s="593">
        <v>203980372.49000016</v>
      </c>
      <c r="K18" s="593">
        <v>0</v>
      </c>
      <c r="L18" s="593">
        <v>339268330.04000008</v>
      </c>
      <c r="M18" s="593">
        <v>28899331.000000015</v>
      </c>
      <c r="N18" s="593">
        <v>28671239.54000001</v>
      </c>
      <c r="O18" s="593">
        <v>59659564.279999979</v>
      </c>
      <c r="P18" s="593">
        <v>92425314.829999968</v>
      </c>
      <c r="Q18" s="593">
        <v>37754230.569999978</v>
      </c>
      <c r="R18" s="593">
        <v>31333359.850000005</v>
      </c>
      <c r="S18" s="593">
        <v>111586.47</v>
      </c>
      <c r="T18" s="593">
        <v>152503.02000000002</v>
      </c>
      <c r="U18" s="593">
        <v>0</v>
      </c>
      <c r="V18" s="593">
        <v>147612.23000000001</v>
      </c>
      <c r="W18" s="593">
        <v>0</v>
      </c>
      <c r="X18" s="593">
        <v>2846.07</v>
      </c>
      <c r="Y18" s="593">
        <v>0</v>
      </c>
      <c r="Z18" s="593">
        <v>0</v>
      </c>
      <c r="AA18" s="593">
        <v>0</v>
      </c>
    </row>
    <row r="19" spans="1:27">
      <c r="A19" s="406" t="s">
        <v>497</v>
      </c>
      <c r="B19" s="405" t="s">
        <v>498</v>
      </c>
      <c r="C19" s="600">
        <v>135043366905.47008</v>
      </c>
      <c r="D19" s="593">
        <v>109295613639.91835</v>
      </c>
      <c r="E19" s="593">
        <v>1740066011.8955433</v>
      </c>
      <c r="F19" s="593">
        <v>0</v>
      </c>
      <c r="G19" s="593">
        <v>0</v>
      </c>
      <c r="H19" s="593">
        <v>5628881359.3009901</v>
      </c>
      <c r="I19" s="593">
        <v>984835717.10857987</v>
      </c>
      <c r="J19" s="593">
        <v>1217341669.6235242</v>
      </c>
      <c r="K19" s="593">
        <v>0</v>
      </c>
      <c r="L19" s="593">
        <v>19953257751.845921</v>
      </c>
      <c r="M19" s="593">
        <v>175187706.60402101</v>
      </c>
      <c r="N19" s="593">
        <v>385097651.93446285</v>
      </c>
      <c r="O19" s="593">
        <v>1539450696.5405662</v>
      </c>
      <c r="P19" s="593">
        <v>3688026936.5010619</v>
      </c>
      <c r="Q19" s="593">
        <v>558789372.15618598</v>
      </c>
      <c r="R19" s="593">
        <v>6407235635.0590477</v>
      </c>
      <c r="S19" s="593">
        <v>6232502858.2381449</v>
      </c>
      <c r="T19" s="593">
        <v>165614154.40480998</v>
      </c>
      <c r="U19" s="593">
        <v>0</v>
      </c>
      <c r="V19" s="593">
        <v>3307716.5989199998</v>
      </c>
      <c r="W19" s="593">
        <v>0</v>
      </c>
      <c r="X19" s="593">
        <v>137658.93359999999</v>
      </c>
      <c r="Y19" s="593">
        <v>0</v>
      </c>
      <c r="Z19" s="593">
        <v>288878.28000000003</v>
      </c>
      <c r="AA19" s="593">
        <v>161544733.31659198</v>
      </c>
    </row>
    <row r="20" spans="1:27">
      <c r="A20" s="403" t="s">
        <v>499</v>
      </c>
      <c r="B20" s="404" t="s">
        <v>496</v>
      </c>
      <c r="C20" s="600">
        <v>19634463068.113895</v>
      </c>
      <c r="D20" s="593">
        <v>17858122243.514343</v>
      </c>
      <c r="E20" s="593">
        <v>195996967.52737507</v>
      </c>
      <c r="F20" s="593">
        <v>0</v>
      </c>
      <c r="G20" s="593">
        <v>0</v>
      </c>
      <c r="H20" s="593">
        <v>1179619413.4034142</v>
      </c>
      <c r="I20" s="593">
        <v>307001732.68771791</v>
      </c>
      <c r="J20" s="593">
        <v>145541977.49102104</v>
      </c>
      <c r="K20" s="593">
        <v>0</v>
      </c>
      <c r="L20" s="593">
        <v>591885986.71473944</v>
      </c>
      <c r="M20" s="593">
        <v>23474370.326349996</v>
      </c>
      <c r="N20" s="593">
        <v>44920118.35313499</v>
      </c>
      <c r="O20" s="593">
        <v>29050289.467544999</v>
      </c>
      <c r="P20" s="593">
        <v>71782242.568634018</v>
      </c>
      <c r="Q20" s="593">
        <v>42221360.832712963</v>
      </c>
      <c r="R20" s="593">
        <v>68937771.081574008</v>
      </c>
      <c r="S20" s="593">
        <v>242878648.49780637</v>
      </c>
      <c r="T20" s="593">
        <v>4835424.4813949987</v>
      </c>
      <c r="U20" s="593">
        <v>0</v>
      </c>
      <c r="V20" s="593">
        <v>1707053.7720989999</v>
      </c>
      <c r="W20" s="593">
        <v>0</v>
      </c>
      <c r="X20" s="593">
        <v>137658.93359999999</v>
      </c>
      <c r="Y20" s="593">
        <v>0</v>
      </c>
      <c r="Z20" s="593">
        <v>182656.5</v>
      </c>
      <c r="AA20" s="593">
        <v>2526279.8999980004</v>
      </c>
    </row>
    <row r="21" spans="1:27">
      <c r="A21" s="402">
        <v>1.4</v>
      </c>
      <c r="B21" s="401" t="s">
        <v>500</v>
      </c>
      <c r="C21" s="600">
        <v>189664234</v>
      </c>
      <c r="D21" s="593">
        <v>160674007.00999999</v>
      </c>
      <c r="E21" s="593">
        <v>6849667.5199999996</v>
      </c>
      <c r="F21" s="593">
        <v>0</v>
      </c>
      <c r="G21" s="593">
        <v>0</v>
      </c>
      <c r="H21" s="593">
        <v>16416724.140000001</v>
      </c>
      <c r="I21" s="593">
        <v>8320126.9999999991</v>
      </c>
      <c r="J21" s="593">
        <v>5313353.3899999997</v>
      </c>
      <c r="K21" s="593">
        <v>0</v>
      </c>
      <c r="L21" s="593">
        <v>12573502.850000024</v>
      </c>
      <c r="M21" s="593">
        <v>0</v>
      </c>
      <c r="N21" s="593">
        <v>1339394.8700000001</v>
      </c>
      <c r="O21" s="593">
        <v>7213525.3699999992</v>
      </c>
      <c r="P21" s="593">
        <v>2005914.68</v>
      </c>
      <c r="Q21" s="593">
        <v>-8.9999977353727445E-2</v>
      </c>
      <c r="R21" s="593">
        <v>0</v>
      </c>
      <c r="S21" s="593">
        <v>0</v>
      </c>
      <c r="T21" s="593">
        <v>0</v>
      </c>
      <c r="U21" s="593">
        <v>0</v>
      </c>
      <c r="V21" s="593">
        <v>0</v>
      </c>
      <c r="W21" s="593">
        <v>0</v>
      </c>
      <c r="X21" s="593">
        <v>0</v>
      </c>
      <c r="Y21" s="593">
        <v>0</v>
      </c>
      <c r="Z21" s="593">
        <v>0</v>
      </c>
      <c r="AA21" s="593">
        <v>0</v>
      </c>
    </row>
    <row r="22" spans="1:27" ht="13.5" thickBot="1">
      <c r="A22" s="400">
        <v>1.5</v>
      </c>
      <c r="B22" s="399" t="s">
        <v>501</v>
      </c>
      <c r="C22" s="600">
        <v>174626439.34999996</v>
      </c>
      <c r="D22" s="593">
        <v>162375102.67999998</v>
      </c>
      <c r="E22" s="593">
        <v>2310094.62</v>
      </c>
      <c r="F22" s="593">
        <v>0</v>
      </c>
      <c r="G22" s="593">
        <v>0</v>
      </c>
      <c r="H22" s="593">
        <v>6857716.6599999992</v>
      </c>
      <c r="I22" s="593">
        <v>1355472.28</v>
      </c>
      <c r="J22" s="593">
        <v>2195053.92</v>
      </c>
      <c r="K22" s="593">
        <v>0</v>
      </c>
      <c r="L22" s="593">
        <v>5393620.0099999998</v>
      </c>
      <c r="M22" s="593">
        <v>47587.96</v>
      </c>
      <c r="N22" s="593">
        <v>648358.34999999986</v>
      </c>
      <c r="O22" s="593">
        <v>1335410.67</v>
      </c>
      <c r="P22" s="593">
        <v>989307.53999999992</v>
      </c>
      <c r="Q22" s="593">
        <v>1313832.07</v>
      </c>
      <c r="R22" s="593">
        <v>974347.86</v>
      </c>
      <c r="S22" s="593">
        <v>0</v>
      </c>
      <c r="T22" s="593">
        <v>0</v>
      </c>
      <c r="U22" s="593">
        <v>0</v>
      </c>
      <c r="V22" s="593">
        <v>0</v>
      </c>
      <c r="W22" s="593">
        <v>0</v>
      </c>
      <c r="X22" s="593">
        <v>0</v>
      </c>
      <c r="Y22" s="593">
        <v>0</v>
      </c>
      <c r="Z22" s="593">
        <v>0</v>
      </c>
      <c r="AA22" s="593">
        <v>0</v>
      </c>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5"/>
  <sheetViews>
    <sheetView showGridLines="0" zoomScale="85" zoomScaleNormal="85" workbookViewId="0">
      <selection activeCell="L32" sqref="L32"/>
    </sheetView>
  </sheetViews>
  <sheetFormatPr defaultColWidth="9.140625" defaultRowHeight="12.75"/>
  <cols>
    <col min="1" max="1" width="11.85546875" style="375" bestFit="1" customWidth="1"/>
    <col min="2" max="2" width="93.42578125" style="375" customWidth="1"/>
    <col min="3" max="3" width="14.5703125" style="375" customWidth="1"/>
    <col min="4" max="5" width="16.140625" style="375" customWidth="1"/>
    <col min="6" max="6" width="16.140625" style="392" customWidth="1"/>
    <col min="7" max="7" width="25.140625" style="392" customWidth="1"/>
    <col min="8" max="8" width="16.140625" style="375" customWidth="1"/>
    <col min="9" max="11" width="16.140625" style="392" customWidth="1"/>
    <col min="12" max="12" width="26.140625" style="392" customWidth="1"/>
    <col min="13" max="16384" width="9.140625" style="375"/>
  </cols>
  <sheetData>
    <row r="1" spans="1:12" ht="13.5">
      <c r="A1" s="288" t="s">
        <v>30</v>
      </c>
      <c r="B1" s="362" t="str">
        <f>'Info '!C2</f>
        <v>JSC TBC Bank</v>
      </c>
      <c r="F1" s="375"/>
      <c r="G1" s="375"/>
      <c r="I1" s="375"/>
      <c r="J1" s="375"/>
      <c r="K1" s="375"/>
      <c r="L1" s="375"/>
    </row>
    <row r="2" spans="1:12">
      <c r="A2" s="288" t="s">
        <v>31</v>
      </c>
      <c r="B2" s="361">
        <f>'1. key ratios '!B2</f>
        <v>45473</v>
      </c>
      <c r="F2" s="375"/>
      <c r="G2" s="375"/>
      <c r="I2" s="375"/>
      <c r="J2" s="375"/>
      <c r="K2" s="375"/>
      <c r="L2" s="375"/>
    </row>
    <row r="3" spans="1:12">
      <c r="A3" s="289" t="s">
        <v>502</v>
      </c>
      <c r="F3" s="375"/>
      <c r="G3" s="375"/>
      <c r="I3" s="375"/>
      <c r="J3" s="375"/>
      <c r="K3" s="375"/>
      <c r="L3" s="375"/>
    </row>
    <row r="4" spans="1:12">
      <c r="F4" s="375"/>
      <c r="G4" s="375"/>
      <c r="I4" s="375"/>
      <c r="J4" s="375"/>
      <c r="K4" s="375"/>
      <c r="L4" s="375"/>
    </row>
    <row r="5" spans="1:12" ht="37.5" customHeight="1">
      <c r="A5" s="670" t="s">
        <v>519</v>
      </c>
      <c r="B5" s="671"/>
      <c r="C5" s="716" t="s">
        <v>503</v>
      </c>
      <c r="D5" s="717"/>
      <c r="E5" s="717"/>
      <c r="F5" s="717"/>
      <c r="G5" s="717"/>
      <c r="H5" s="716" t="s">
        <v>663</v>
      </c>
      <c r="I5" s="718"/>
      <c r="J5" s="718"/>
      <c r="K5" s="718"/>
      <c r="L5" s="719"/>
    </row>
    <row r="6" spans="1:12" ht="39.6" customHeight="1">
      <c r="A6" s="674"/>
      <c r="B6" s="675"/>
      <c r="C6" s="291"/>
      <c r="D6" s="373" t="s">
        <v>684</v>
      </c>
      <c r="E6" s="373" t="s">
        <v>683</v>
      </c>
      <c r="F6" s="373" t="s">
        <v>682</v>
      </c>
      <c r="G6" s="373" t="s">
        <v>681</v>
      </c>
      <c r="H6" s="393"/>
      <c r="I6" s="373" t="s">
        <v>684</v>
      </c>
      <c r="J6" s="373" t="s">
        <v>683</v>
      </c>
      <c r="K6" s="373" t="s">
        <v>682</v>
      </c>
      <c r="L6" s="373" t="s">
        <v>681</v>
      </c>
    </row>
    <row r="7" spans="1:12">
      <c r="A7" s="364">
        <v>1</v>
      </c>
      <c r="B7" s="379" t="s">
        <v>522</v>
      </c>
      <c r="C7" s="603">
        <v>301048341.51520306</v>
      </c>
      <c r="D7" s="603">
        <v>279463082.24131709</v>
      </c>
      <c r="E7" s="603">
        <v>18656452.581027996</v>
      </c>
      <c r="F7" s="603">
        <v>2928806.6928579989</v>
      </c>
      <c r="G7" s="603">
        <v>0</v>
      </c>
      <c r="H7" s="603">
        <v>7710950.1143999984</v>
      </c>
      <c r="I7" s="603">
        <v>3558030.1435999996</v>
      </c>
      <c r="J7" s="603">
        <v>2438548.6738999989</v>
      </c>
      <c r="K7" s="603">
        <v>1714371.2968999997</v>
      </c>
      <c r="L7" s="603">
        <v>0</v>
      </c>
    </row>
    <row r="8" spans="1:12">
      <c r="A8" s="364">
        <v>2</v>
      </c>
      <c r="B8" s="379" t="s">
        <v>435</v>
      </c>
      <c r="C8" s="603">
        <v>424870986.27779299</v>
      </c>
      <c r="D8" s="603">
        <v>411036294.70286298</v>
      </c>
      <c r="E8" s="603">
        <v>12320029.538633004</v>
      </c>
      <c r="F8" s="603">
        <v>1514662.036297</v>
      </c>
      <c r="G8" s="603">
        <v>0</v>
      </c>
      <c r="H8" s="603">
        <v>2987539.6020999989</v>
      </c>
      <c r="I8" s="603">
        <v>1295917.3196999996</v>
      </c>
      <c r="J8" s="603">
        <v>742013.72549999959</v>
      </c>
      <c r="K8" s="603">
        <v>949608.55689999985</v>
      </c>
      <c r="L8" s="603">
        <v>0</v>
      </c>
    </row>
    <row r="9" spans="1:12">
      <c r="A9" s="364">
        <v>3</v>
      </c>
      <c r="B9" s="379" t="s">
        <v>436</v>
      </c>
      <c r="C9" s="603">
        <v>137625524.58758602</v>
      </c>
      <c r="D9" s="603">
        <v>137114775.98855904</v>
      </c>
      <c r="E9" s="603">
        <v>409297.94133500004</v>
      </c>
      <c r="F9" s="603">
        <v>101450.65769199999</v>
      </c>
      <c r="G9" s="603">
        <v>0</v>
      </c>
      <c r="H9" s="603">
        <v>598439.52649999992</v>
      </c>
      <c r="I9" s="603">
        <v>498067.11509999988</v>
      </c>
      <c r="J9" s="603">
        <v>48151.285799999998</v>
      </c>
      <c r="K9" s="603">
        <v>52221.125599999999</v>
      </c>
      <c r="L9" s="603">
        <v>0</v>
      </c>
    </row>
    <row r="10" spans="1:12">
      <c r="A10" s="364">
        <v>4</v>
      </c>
      <c r="B10" s="379" t="s">
        <v>523</v>
      </c>
      <c r="C10" s="603">
        <v>1629037869.508244</v>
      </c>
      <c r="D10" s="603">
        <v>1468203117.1483111</v>
      </c>
      <c r="E10" s="603">
        <v>133493222.76160201</v>
      </c>
      <c r="F10" s="603">
        <v>27341529.598331001</v>
      </c>
      <c r="G10" s="603">
        <v>0</v>
      </c>
      <c r="H10" s="603">
        <v>18996012.334700003</v>
      </c>
      <c r="I10" s="603">
        <v>3599477.2467000005</v>
      </c>
      <c r="J10" s="603">
        <v>744380.10489999992</v>
      </c>
      <c r="K10" s="603">
        <v>14652154.983100001</v>
      </c>
      <c r="L10" s="603">
        <v>0</v>
      </c>
    </row>
    <row r="11" spans="1:12">
      <c r="A11" s="364">
        <v>5</v>
      </c>
      <c r="B11" s="379" t="s">
        <v>437</v>
      </c>
      <c r="C11" s="603">
        <v>1169577842.5919039</v>
      </c>
      <c r="D11" s="603">
        <v>1039206367.571335</v>
      </c>
      <c r="E11" s="603">
        <v>104209261.337088</v>
      </c>
      <c r="F11" s="603">
        <v>26162213.683481</v>
      </c>
      <c r="G11" s="603">
        <v>0</v>
      </c>
      <c r="H11" s="603">
        <v>6481107.6506000003</v>
      </c>
      <c r="I11" s="603">
        <v>2305871.4062999999</v>
      </c>
      <c r="J11" s="603">
        <v>668545.16040000017</v>
      </c>
      <c r="K11" s="603">
        <v>3506691.0839</v>
      </c>
      <c r="L11" s="603">
        <v>0</v>
      </c>
    </row>
    <row r="12" spans="1:12">
      <c r="A12" s="364">
        <v>6</v>
      </c>
      <c r="B12" s="379" t="s">
        <v>438</v>
      </c>
      <c r="C12" s="603">
        <v>459509911.06011003</v>
      </c>
      <c r="D12" s="603">
        <v>407843472.16964006</v>
      </c>
      <c r="E12" s="603">
        <v>19055382.296469998</v>
      </c>
      <c r="F12" s="603">
        <v>32611056.593999997</v>
      </c>
      <c r="G12" s="603">
        <v>0</v>
      </c>
      <c r="H12" s="603">
        <v>22509050.762000002</v>
      </c>
      <c r="I12" s="603">
        <v>2628781.1554</v>
      </c>
      <c r="J12" s="603">
        <v>1680234.2349</v>
      </c>
      <c r="K12" s="603">
        <v>18200035.371700004</v>
      </c>
      <c r="L12" s="603">
        <v>0</v>
      </c>
    </row>
    <row r="13" spans="1:12">
      <c r="A13" s="364">
        <v>7</v>
      </c>
      <c r="B13" s="379" t="s">
        <v>439</v>
      </c>
      <c r="C13" s="603">
        <v>780733379.58989906</v>
      </c>
      <c r="D13" s="603">
        <v>684336363.51749504</v>
      </c>
      <c r="E13" s="603">
        <v>76582323.24293904</v>
      </c>
      <c r="F13" s="603">
        <v>19814692.829465002</v>
      </c>
      <c r="G13" s="603">
        <v>0</v>
      </c>
      <c r="H13" s="603">
        <v>9247111.0817999989</v>
      </c>
      <c r="I13" s="603">
        <v>2330059.4069999997</v>
      </c>
      <c r="J13" s="603">
        <v>2710259.1375000002</v>
      </c>
      <c r="K13" s="603">
        <v>4206792.537299999</v>
      </c>
      <c r="L13" s="603">
        <v>0</v>
      </c>
    </row>
    <row r="14" spans="1:12">
      <c r="A14" s="364">
        <v>8</v>
      </c>
      <c r="B14" s="379" t="s">
        <v>440</v>
      </c>
      <c r="C14" s="603">
        <v>1059335527.8279558</v>
      </c>
      <c r="D14" s="603">
        <v>1029726663.2115748</v>
      </c>
      <c r="E14" s="603">
        <v>17643899.197783001</v>
      </c>
      <c r="F14" s="603">
        <v>11817353.190675</v>
      </c>
      <c r="G14" s="603">
        <v>147612.227923</v>
      </c>
      <c r="H14" s="603">
        <v>11730825.183</v>
      </c>
      <c r="I14" s="603">
        <v>4073166.6302</v>
      </c>
      <c r="J14" s="603">
        <v>2229971.298200001</v>
      </c>
      <c r="K14" s="603">
        <v>5280075.0267000003</v>
      </c>
      <c r="L14" s="603">
        <v>147612.2279</v>
      </c>
    </row>
    <row r="15" spans="1:12">
      <c r="A15" s="364">
        <v>9</v>
      </c>
      <c r="B15" s="379" t="s">
        <v>441</v>
      </c>
      <c r="C15" s="603">
        <v>480404412.32681113</v>
      </c>
      <c r="D15" s="603">
        <v>444877759.10021514</v>
      </c>
      <c r="E15" s="603">
        <v>13693680.970953001</v>
      </c>
      <c r="F15" s="603">
        <v>21832972.255642995</v>
      </c>
      <c r="G15" s="603">
        <v>0</v>
      </c>
      <c r="H15" s="603">
        <v>4843385.4741000002</v>
      </c>
      <c r="I15" s="603">
        <v>1277857.4384999999</v>
      </c>
      <c r="J15" s="603">
        <v>489773.26739999995</v>
      </c>
      <c r="K15" s="603">
        <v>3075754.7682000003</v>
      </c>
      <c r="L15" s="603">
        <v>0</v>
      </c>
    </row>
    <row r="16" spans="1:12">
      <c r="A16" s="364">
        <v>10</v>
      </c>
      <c r="B16" s="379" t="s">
        <v>442</v>
      </c>
      <c r="C16" s="603">
        <v>234166693.60896701</v>
      </c>
      <c r="D16" s="603">
        <v>228104246.49853</v>
      </c>
      <c r="E16" s="603">
        <v>4148895.6654600017</v>
      </c>
      <c r="F16" s="603">
        <v>1913551.4449770004</v>
      </c>
      <c r="G16" s="603">
        <v>0</v>
      </c>
      <c r="H16" s="603">
        <v>2271275.5382000003</v>
      </c>
      <c r="I16" s="603">
        <v>766009.91639999987</v>
      </c>
      <c r="J16" s="603">
        <v>438428.92140000005</v>
      </c>
      <c r="K16" s="603">
        <v>1066836.7004000002</v>
      </c>
      <c r="L16" s="603">
        <v>0</v>
      </c>
    </row>
    <row r="17" spans="1:12">
      <c r="A17" s="364">
        <v>11</v>
      </c>
      <c r="B17" s="379" t="s">
        <v>443</v>
      </c>
      <c r="C17" s="603">
        <v>258802347.719933</v>
      </c>
      <c r="D17" s="603">
        <v>234662845.68905801</v>
      </c>
      <c r="E17" s="603">
        <v>20647224.032804996</v>
      </c>
      <c r="F17" s="603">
        <v>3492277.9980700007</v>
      </c>
      <c r="G17" s="603">
        <v>0</v>
      </c>
      <c r="H17" s="603">
        <v>4691678.4663999993</v>
      </c>
      <c r="I17" s="603">
        <v>1309051.895</v>
      </c>
      <c r="J17" s="603">
        <v>1900300.2983999995</v>
      </c>
      <c r="K17" s="603">
        <v>1482326.2729999998</v>
      </c>
      <c r="L17" s="603">
        <v>0</v>
      </c>
    </row>
    <row r="18" spans="1:12">
      <c r="A18" s="364">
        <v>12</v>
      </c>
      <c r="B18" s="379" t="s">
        <v>444</v>
      </c>
      <c r="C18" s="603">
        <v>1359166050.6747293</v>
      </c>
      <c r="D18" s="603">
        <v>1251913472.9868903</v>
      </c>
      <c r="E18" s="603">
        <v>65464559.747215986</v>
      </c>
      <c r="F18" s="603">
        <v>41788017.940623008</v>
      </c>
      <c r="G18" s="603">
        <v>0</v>
      </c>
      <c r="H18" s="603">
        <v>22172705.967900004</v>
      </c>
      <c r="I18" s="603">
        <v>5479318.5318999998</v>
      </c>
      <c r="J18" s="603">
        <v>4033145.4560999996</v>
      </c>
      <c r="K18" s="603">
        <v>12660241.979900004</v>
      </c>
      <c r="L18" s="603">
        <v>0</v>
      </c>
    </row>
    <row r="19" spans="1:12">
      <c r="A19" s="364">
        <v>13</v>
      </c>
      <c r="B19" s="379" t="s">
        <v>445</v>
      </c>
      <c r="C19" s="603">
        <v>525754777.40047795</v>
      </c>
      <c r="D19" s="603">
        <v>470119754.31311691</v>
      </c>
      <c r="E19" s="603">
        <v>31803379.241299003</v>
      </c>
      <c r="F19" s="603">
        <v>23831643.846062001</v>
      </c>
      <c r="G19" s="603">
        <v>0</v>
      </c>
      <c r="H19" s="603">
        <v>9550457.9394000024</v>
      </c>
      <c r="I19" s="603">
        <v>2363537.0495000002</v>
      </c>
      <c r="J19" s="603">
        <v>2661289.0541000003</v>
      </c>
      <c r="K19" s="603">
        <v>4525631.8358000005</v>
      </c>
      <c r="L19" s="603">
        <v>0</v>
      </c>
    </row>
    <row r="20" spans="1:12">
      <c r="A20" s="364">
        <v>14</v>
      </c>
      <c r="B20" s="379" t="s">
        <v>446</v>
      </c>
      <c r="C20" s="603">
        <v>1346529672.125087</v>
      </c>
      <c r="D20" s="603">
        <v>1191938311.8322949</v>
      </c>
      <c r="E20" s="603">
        <v>126523300.85911001</v>
      </c>
      <c r="F20" s="603">
        <v>28068059.433681998</v>
      </c>
      <c r="G20" s="603">
        <v>0</v>
      </c>
      <c r="H20" s="603">
        <v>7819302.2458999995</v>
      </c>
      <c r="I20" s="603">
        <v>2836655.1965999994</v>
      </c>
      <c r="J20" s="603">
        <v>1668165.9951000002</v>
      </c>
      <c r="K20" s="603">
        <v>3314481.0541999997</v>
      </c>
      <c r="L20" s="603">
        <v>0</v>
      </c>
    </row>
    <row r="21" spans="1:12">
      <c r="A21" s="364">
        <v>15</v>
      </c>
      <c r="B21" s="379" t="s">
        <v>447</v>
      </c>
      <c r="C21" s="603">
        <v>425511563.26036316</v>
      </c>
      <c r="D21" s="603">
        <v>364108438.23071516</v>
      </c>
      <c r="E21" s="603">
        <v>36387589.536055997</v>
      </c>
      <c r="F21" s="603">
        <v>25015535.493591998</v>
      </c>
      <c r="G21" s="603">
        <v>0</v>
      </c>
      <c r="H21" s="603">
        <v>6448676.8897000002</v>
      </c>
      <c r="I21" s="603">
        <v>1777298.3058000002</v>
      </c>
      <c r="J21" s="603">
        <v>1383259.7874999999</v>
      </c>
      <c r="K21" s="603">
        <v>3288118.7964000003</v>
      </c>
      <c r="L21" s="603">
        <v>0</v>
      </c>
    </row>
    <row r="22" spans="1:12">
      <c r="A22" s="364">
        <v>16</v>
      </c>
      <c r="B22" s="379" t="s">
        <v>448</v>
      </c>
      <c r="C22" s="603">
        <v>362040305.91255087</v>
      </c>
      <c r="D22" s="603">
        <v>192419878.45302787</v>
      </c>
      <c r="E22" s="603">
        <v>168981752.38204601</v>
      </c>
      <c r="F22" s="603">
        <v>638675.07747700007</v>
      </c>
      <c r="G22" s="603">
        <v>0</v>
      </c>
      <c r="H22" s="603">
        <v>1843458.0111</v>
      </c>
      <c r="I22" s="603">
        <v>393463.19329999998</v>
      </c>
      <c r="J22" s="603">
        <v>927367.01659999986</v>
      </c>
      <c r="K22" s="603">
        <v>522627.8012000001</v>
      </c>
      <c r="L22" s="603">
        <v>0</v>
      </c>
    </row>
    <row r="23" spans="1:12">
      <c r="A23" s="364">
        <v>17</v>
      </c>
      <c r="B23" s="379" t="s">
        <v>526</v>
      </c>
      <c r="C23" s="603">
        <v>283092147.78453094</v>
      </c>
      <c r="D23" s="603">
        <v>256159782.82728595</v>
      </c>
      <c r="E23" s="603">
        <v>22875722.328711003</v>
      </c>
      <c r="F23" s="603">
        <v>4056642.6285340004</v>
      </c>
      <c r="G23" s="603">
        <v>0</v>
      </c>
      <c r="H23" s="603">
        <v>1241462.6166000003</v>
      </c>
      <c r="I23" s="603">
        <v>561500.98360000027</v>
      </c>
      <c r="J23" s="603">
        <v>42059.675600000002</v>
      </c>
      <c r="K23" s="603">
        <v>637901.95739999996</v>
      </c>
      <c r="L23" s="603">
        <v>0</v>
      </c>
    </row>
    <row r="24" spans="1:12">
      <c r="A24" s="364">
        <v>18</v>
      </c>
      <c r="B24" s="379" t="s">
        <v>449</v>
      </c>
      <c r="C24" s="603">
        <v>1076508993.4258661</v>
      </c>
      <c r="D24" s="603">
        <v>1066393902.6236022</v>
      </c>
      <c r="E24" s="603">
        <v>8457780.2642140016</v>
      </c>
      <c r="F24" s="603">
        <v>1657310.5380499999</v>
      </c>
      <c r="G24" s="603">
        <v>0</v>
      </c>
      <c r="H24" s="603">
        <v>3293710.0168000003</v>
      </c>
      <c r="I24" s="603">
        <v>2533502.9343000003</v>
      </c>
      <c r="J24" s="603">
        <v>218873.42480000004</v>
      </c>
      <c r="K24" s="603">
        <v>541333.65769999998</v>
      </c>
      <c r="L24" s="603">
        <v>0</v>
      </c>
    </row>
    <row r="25" spans="1:12">
      <c r="A25" s="364">
        <v>19</v>
      </c>
      <c r="B25" s="379" t="s">
        <v>450</v>
      </c>
      <c r="C25" s="603">
        <v>88209988.288055018</v>
      </c>
      <c r="D25" s="603">
        <v>84086179.533413023</v>
      </c>
      <c r="E25" s="603">
        <v>3411651.156911999</v>
      </c>
      <c r="F25" s="603">
        <v>712157.59772999992</v>
      </c>
      <c r="G25" s="603">
        <v>0</v>
      </c>
      <c r="H25" s="603">
        <v>1327847.9408</v>
      </c>
      <c r="I25" s="603">
        <v>513167.6737000001</v>
      </c>
      <c r="J25" s="603">
        <v>301749.27799999999</v>
      </c>
      <c r="K25" s="603">
        <v>512930.98909999995</v>
      </c>
      <c r="L25" s="603">
        <v>0</v>
      </c>
    </row>
    <row r="26" spans="1:12">
      <c r="A26" s="364">
        <v>20</v>
      </c>
      <c r="B26" s="379" t="s">
        <v>525</v>
      </c>
      <c r="C26" s="603">
        <v>668092249.41121376</v>
      </c>
      <c r="D26" s="603">
        <v>594148537.60843372</v>
      </c>
      <c r="E26" s="603">
        <v>33210925.764311999</v>
      </c>
      <c r="F26" s="603">
        <v>40732786.038467996</v>
      </c>
      <c r="G26" s="603">
        <v>0</v>
      </c>
      <c r="H26" s="603">
        <v>10164923.294500001</v>
      </c>
      <c r="I26" s="603">
        <v>1967669.0802000002</v>
      </c>
      <c r="J26" s="603">
        <v>765464.35040000034</v>
      </c>
      <c r="K26" s="603">
        <v>7431789.8639000012</v>
      </c>
      <c r="L26" s="603">
        <v>0</v>
      </c>
    </row>
    <row r="27" spans="1:12">
      <c r="A27" s="364">
        <v>21</v>
      </c>
      <c r="B27" s="379" t="s">
        <v>451</v>
      </c>
      <c r="C27" s="603">
        <v>84986674.546338975</v>
      </c>
      <c r="D27" s="603">
        <v>79927718.742014974</v>
      </c>
      <c r="E27" s="603">
        <v>4805633.0560709992</v>
      </c>
      <c r="F27" s="603">
        <v>253322.748253</v>
      </c>
      <c r="G27" s="603">
        <v>0</v>
      </c>
      <c r="H27" s="603">
        <v>895880.42140000011</v>
      </c>
      <c r="I27" s="603">
        <v>489797.90260000003</v>
      </c>
      <c r="J27" s="603">
        <v>188739.58400000003</v>
      </c>
      <c r="K27" s="603">
        <v>217342.93480000002</v>
      </c>
      <c r="L27" s="603">
        <v>0</v>
      </c>
    </row>
    <row r="28" spans="1:12">
      <c r="A28" s="364">
        <v>22</v>
      </c>
      <c r="B28" s="379" t="s">
        <v>452</v>
      </c>
      <c r="C28" s="603">
        <v>81910925.258838013</v>
      </c>
      <c r="D28" s="603">
        <v>80020415.439106002</v>
      </c>
      <c r="E28" s="603">
        <v>1652210.0565449996</v>
      </c>
      <c r="F28" s="603">
        <v>238299.763187</v>
      </c>
      <c r="G28" s="603">
        <v>0</v>
      </c>
      <c r="H28" s="603">
        <v>925730.2929</v>
      </c>
      <c r="I28" s="603">
        <v>443315.0279000001</v>
      </c>
      <c r="J28" s="603">
        <v>284381.50399999996</v>
      </c>
      <c r="K28" s="603">
        <v>198033.761</v>
      </c>
      <c r="L28" s="603">
        <v>0</v>
      </c>
    </row>
    <row r="29" spans="1:12">
      <c r="A29" s="364">
        <v>23</v>
      </c>
      <c r="B29" s="379" t="s">
        <v>453</v>
      </c>
      <c r="C29" s="603">
        <v>4297512098.9021854</v>
      </c>
      <c r="D29" s="603">
        <v>3961905373.1452641</v>
      </c>
      <c r="E29" s="603">
        <v>276952270.34261888</v>
      </c>
      <c r="F29" s="603">
        <v>58654455.414301984</v>
      </c>
      <c r="G29" s="603">
        <v>0</v>
      </c>
      <c r="H29" s="603">
        <v>60581654.065100022</v>
      </c>
      <c r="I29" s="603">
        <v>17585955.513399996</v>
      </c>
      <c r="J29" s="603">
        <v>17097449.434200011</v>
      </c>
      <c r="K29" s="603">
        <v>25898249.117500015</v>
      </c>
      <c r="L29" s="603">
        <v>0</v>
      </c>
    </row>
    <row r="30" spans="1:12">
      <c r="A30" s="364">
        <v>24</v>
      </c>
      <c r="B30" s="379" t="s">
        <v>524</v>
      </c>
      <c r="C30" s="603">
        <v>1192866714.1469548</v>
      </c>
      <c r="D30" s="603">
        <v>1111625788.2560558</v>
      </c>
      <c r="E30" s="603">
        <v>51853473.397036977</v>
      </c>
      <c r="F30" s="603">
        <v>29387452.493862011</v>
      </c>
      <c r="G30" s="603">
        <v>0</v>
      </c>
      <c r="H30" s="603">
        <v>24701842.529200003</v>
      </c>
      <c r="I30" s="603">
        <v>7018624.6433999976</v>
      </c>
      <c r="J30" s="603">
        <v>5849146.8784000017</v>
      </c>
      <c r="K30" s="603">
        <v>11834071.007400002</v>
      </c>
      <c r="L30" s="603">
        <v>0</v>
      </c>
    </row>
    <row r="31" spans="1:12">
      <c r="A31" s="364">
        <v>25</v>
      </c>
      <c r="B31" s="379" t="s">
        <v>454</v>
      </c>
      <c r="C31" s="603">
        <v>3510020753.2004929</v>
      </c>
      <c r="D31" s="603">
        <v>3251172585.2184949</v>
      </c>
      <c r="E31" s="603">
        <v>215460760.81253099</v>
      </c>
      <c r="F31" s="603">
        <v>43387407.169467002</v>
      </c>
      <c r="G31" s="603">
        <v>0</v>
      </c>
      <c r="H31" s="603">
        <v>59912352.328100011</v>
      </c>
      <c r="I31" s="603">
        <v>21176827.071100011</v>
      </c>
      <c r="J31" s="603">
        <v>17884913.440900002</v>
      </c>
      <c r="K31" s="603">
        <v>20850611.816100005</v>
      </c>
      <c r="L31" s="603">
        <v>0</v>
      </c>
    </row>
    <row r="32" spans="1:12">
      <c r="A32" s="364">
        <v>26</v>
      </c>
      <c r="B32" s="379" t="s">
        <v>521</v>
      </c>
      <c r="C32" s="603">
        <v>760735050.40520096</v>
      </c>
      <c r="D32" s="603">
        <v>715374915.64088786</v>
      </c>
      <c r="E32" s="603">
        <v>30338281.876102995</v>
      </c>
      <c r="F32" s="603">
        <v>15016962.097535001</v>
      </c>
      <c r="G32" s="603">
        <v>4890.7906750000002</v>
      </c>
      <c r="H32" s="603">
        <v>12536221.9538</v>
      </c>
      <c r="I32" s="603">
        <v>674600.36950000015</v>
      </c>
      <c r="J32" s="603">
        <v>1387877.8117000004</v>
      </c>
      <c r="K32" s="603">
        <v>10504490.681700001</v>
      </c>
      <c r="L32" s="603">
        <v>-30746.909099999997</v>
      </c>
    </row>
    <row r="33" spans="1:12">
      <c r="A33" s="364">
        <v>27</v>
      </c>
      <c r="B33" s="421" t="s">
        <v>64</v>
      </c>
      <c r="C33" s="603">
        <v>22998050801.357292</v>
      </c>
      <c r="D33" s="603">
        <v>21035890042.689503</v>
      </c>
      <c r="E33" s="603">
        <v>1499038960.386878</v>
      </c>
      <c r="F33" s="603">
        <v>462969295.26231301</v>
      </c>
      <c r="G33" s="603">
        <v>152503.018598</v>
      </c>
      <c r="H33" s="603">
        <v>315483602.24699998</v>
      </c>
      <c r="I33" s="603">
        <v>89457523.150699988</v>
      </c>
      <c r="J33" s="603">
        <v>68784488.799700007</v>
      </c>
      <c r="K33" s="603">
        <v>157124724.97780001</v>
      </c>
      <c r="L33" s="603">
        <v>116865.31880000001</v>
      </c>
    </row>
    <row r="35" spans="1:12">
      <c r="B35" s="420"/>
      <c r="C35" s="420"/>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3"/>
  <sheetViews>
    <sheetView showGridLines="0" topLeftCell="C1" zoomScale="85" zoomScaleNormal="85" workbookViewId="0">
      <selection activeCell="C1" sqref="C1:K1048576"/>
    </sheetView>
  </sheetViews>
  <sheetFormatPr defaultColWidth="8.85546875" defaultRowHeight="12"/>
  <cols>
    <col min="1" max="1" width="11.85546875" style="422" bestFit="1" customWidth="1"/>
    <col min="2" max="2" width="55.5703125" style="422" customWidth="1"/>
    <col min="3" max="11" width="28.140625" style="422" customWidth="1"/>
    <col min="12" max="16384" width="8.85546875" style="422"/>
  </cols>
  <sheetData>
    <row r="1" spans="1:11" s="375" customFormat="1" ht="13.5">
      <c r="A1" s="288" t="s">
        <v>30</v>
      </c>
      <c r="B1" s="362" t="str">
        <f>'Info '!C2</f>
        <v>JSC TBC Bank</v>
      </c>
    </row>
    <row r="2" spans="1:11" s="375" customFormat="1" ht="12.75">
      <c r="A2" s="288" t="s">
        <v>31</v>
      </c>
      <c r="B2" s="361">
        <f>'1. key ratios '!B2</f>
        <v>45473</v>
      </c>
    </row>
    <row r="3" spans="1:11" s="375" customFormat="1" ht="12.75">
      <c r="A3" s="289" t="s">
        <v>504</v>
      </c>
    </row>
    <row r="4" spans="1:11">
      <c r="C4" s="425" t="s">
        <v>698</v>
      </c>
      <c r="D4" s="425" t="s">
        <v>697</v>
      </c>
      <c r="E4" s="425" t="s">
        <v>696</v>
      </c>
      <c r="F4" s="425" t="s">
        <v>695</v>
      </c>
      <c r="G4" s="425" t="s">
        <v>694</v>
      </c>
      <c r="H4" s="425" t="s">
        <v>693</v>
      </c>
      <c r="I4" s="425" t="s">
        <v>692</v>
      </c>
      <c r="J4" s="425" t="s">
        <v>691</v>
      </c>
      <c r="K4" s="425" t="s">
        <v>690</v>
      </c>
    </row>
    <row r="5" spans="1:11" ht="104.1" customHeight="1">
      <c r="A5" s="720" t="s">
        <v>689</v>
      </c>
      <c r="B5" s="721"/>
      <c r="C5" s="424" t="s">
        <v>505</v>
      </c>
      <c r="D5" s="424" t="s">
        <v>506</v>
      </c>
      <c r="E5" s="424" t="s">
        <v>507</v>
      </c>
      <c r="F5" s="424" t="s">
        <v>508</v>
      </c>
      <c r="G5" s="424" t="s">
        <v>509</v>
      </c>
      <c r="H5" s="424" t="s">
        <v>510</v>
      </c>
      <c r="I5" s="424" t="s">
        <v>511</v>
      </c>
      <c r="J5" s="424" t="s">
        <v>512</v>
      </c>
      <c r="K5" s="424" t="s">
        <v>513</v>
      </c>
    </row>
    <row r="6" spans="1:11" ht="12.75">
      <c r="A6" s="364">
        <v>1</v>
      </c>
      <c r="B6" s="364" t="s">
        <v>473</v>
      </c>
      <c r="C6" s="593">
        <v>643899090.09000027</v>
      </c>
      <c r="D6" s="593">
        <v>188643963.35999995</v>
      </c>
      <c r="E6" s="593">
        <v>173724938.04000008</v>
      </c>
      <c r="F6" s="593">
        <v>131739598.65000001</v>
      </c>
      <c r="G6" s="593">
        <v>16231104606.880011</v>
      </c>
      <c r="H6" s="593">
        <v>451691128.45999992</v>
      </c>
      <c r="I6" s="593">
        <v>946532798.68334174</v>
      </c>
      <c r="J6" s="593">
        <v>758583270.07334173</v>
      </c>
      <c r="K6" s="593">
        <v>3472131407.2449059</v>
      </c>
    </row>
    <row r="7" spans="1:11" ht="12.75">
      <c r="A7" s="364">
        <v>2</v>
      </c>
      <c r="B7" s="364" t="s">
        <v>514</v>
      </c>
      <c r="C7" s="593">
        <v>0</v>
      </c>
      <c r="D7" s="593">
        <v>0</v>
      </c>
      <c r="E7" s="593">
        <v>0</v>
      </c>
      <c r="F7" s="593">
        <v>0</v>
      </c>
      <c r="G7" s="593">
        <v>0</v>
      </c>
      <c r="H7" s="593">
        <v>0</v>
      </c>
      <c r="I7" s="593">
        <v>50225697.300399996</v>
      </c>
      <c r="J7" s="593">
        <v>0</v>
      </c>
      <c r="K7" s="593">
        <v>206497906.89171401</v>
      </c>
    </row>
    <row r="8" spans="1:11" ht="12.75">
      <c r="A8" s="364">
        <v>3</v>
      </c>
      <c r="B8" s="364" t="s">
        <v>481</v>
      </c>
      <c r="C8" s="593">
        <v>250210775.63999999</v>
      </c>
      <c r="D8" s="593">
        <v>9795140.5700000022</v>
      </c>
      <c r="E8" s="593">
        <v>459238625.51000005</v>
      </c>
      <c r="F8" s="593">
        <v>0</v>
      </c>
      <c r="G8" s="593">
        <v>1217611936.2299995</v>
      </c>
      <c r="H8" s="593">
        <v>181327780.98999998</v>
      </c>
      <c r="I8" s="593">
        <v>337187112.20000005</v>
      </c>
      <c r="J8" s="593">
        <v>305851394.19</v>
      </c>
      <c r="K8" s="593">
        <v>520540562.05361271</v>
      </c>
    </row>
    <row r="9" spans="1:11" ht="12.75">
      <c r="A9" s="364">
        <v>4</v>
      </c>
      <c r="B9" s="383" t="s">
        <v>515</v>
      </c>
      <c r="C9" s="593">
        <v>448345.59000000008</v>
      </c>
      <c r="D9" s="593">
        <v>12741854.030000001</v>
      </c>
      <c r="E9" s="593">
        <v>5393620.0099999998</v>
      </c>
      <c r="F9" s="593">
        <v>49606.18</v>
      </c>
      <c r="G9" s="593">
        <v>331727739.87000006</v>
      </c>
      <c r="H9" s="593">
        <v>303363.88000000006</v>
      </c>
      <c r="I9" s="593">
        <v>9298842.5</v>
      </c>
      <c r="J9" s="593">
        <v>30385280.759999998</v>
      </c>
      <c r="K9" s="593">
        <v>72773145.437071353</v>
      </c>
    </row>
    <row r="10" spans="1:11" ht="12.75">
      <c r="A10" s="364">
        <v>5</v>
      </c>
      <c r="B10" s="383" t="s">
        <v>516</v>
      </c>
      <c r="C10" s="593">
        <v>0</v>
      </c>
      <c r="D10" s="593">
        <v>0</v>
      </c>
      <c r="E10" s="593">
        <v>0</v>
      </c>
      <c r="F10" s="593">
        <v>0</v>
      </c>
      <c r="G10" s="593">
        <v>0</v>
      </c>
      <c r="H10" s="593">
        <v>0</v>
      </c>
      <c r="I10" s="593">
        <v>0</v>
      </c>
      <c r="J10" s="593">
        <v>0</v>
      </c>
      <c r="K10" s="593">
        <v>0</v>
      </c>
    </row>
    <row r="11" spans="1:11" ht="12.75">
      <c r="A11" s="364">
        <v>6</v>
      </c>
      <c r="B11" s="383" t="s">
        <v>517</v>
      </c>
      <c r="C11" s="593">
        <v>1141790.92</v>
      </c>
      <c r="D11" s="593">
        <v>314000</v>
      </c>
      <c r="E11" s="593">
        <v>100000</v>
      </c>
      <c r="F11" s="593">
        <v>0</v>
      </c>
      <c r="G11" s="593">
        <v>10186041.58</v>
      </c>
      <c r="H11" s="593">
        <v>0</v>
      </c>
      <c r="I11" s="593">
        <v>2124497.79</v>
      </c>
      <c r="J11" s="593">
        <v>4689621.5500000007</v>
      </c>
      <c r="K11" s="593">
        <v>2292055.0873740003</v>
      </c>
    </row>
    <row r="13" spans="1:11" ht="15">
      <c r="B13" s="423"/>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20"/>
  <sheetViews>
    <sheetView showGridLines="0" topLeftCell="K1" zoomScale="85" zoomScaleNormal="85" workbookViewId="0">
      <selection activeCell="C1" sqref="C1:V1048576"/>
    </sheetView>
  </sheetViews>
  <sheetFormatPr defaultColWidth="8.85546875" defaultRowHeight="15"/>
  <cols>
    <col min="1" max="1" width="10" style="426" bestFit="1" customWidth="1"/>
    <col min="2" max="2" width="71.85546875" style="426" customWidth="1"/>
    <col min="3" max="3" width="14.5703125" style="426" bestFit="1" customWidth="1"/>
    <col min="4" max="7" width="15.5703125" style="426" customWidth="1"/>
    <col min="8" max="8" width="14.5703125" style="426" bestFit="1" customWidth="1"/>
    <col min="9" max="12" width="17.140625" style="426" customWidth="1"/>
    <col min="13" max="13" width="13.140625" style="426" bestFit="1" customWidth="1"/>
    <col min="14" max="17" width="16.140625" style="426" customWidth="1"/>
    <col min="18" max="18" width="12.42578125" style="426" bestFit="1" customWidth="1"/>
    <col min="19" max="19" width="47" style="426" bestFit="1" customWidth="1"/>
    <col min="20" max="20" width="43.5703125" style="426" bestFit="1" customWidth="1"/>
    <col min="21" max="21" width="46" style="426" bestFit="1" customWidth="1"/>
    <col min="22" max="22" width="43.42578125" style="426" bestFit="1" customWidth="1"/>
    <col min="23" max="16384" width="8.85546875" style="426"/>
  </cols>
  <sheetData>
    <row r="1" spans="1:22">
      <c r="A1" s="288" t="s">
        <v>30</v>
      </c>
      <c r="B1" s="362" t="str">
        <f>'Info '!C2</f>
        <v>JSC TBC Bank</v>
      </c>
    </row>
    <row r="2" spans="1:22">
      <c r="A2" s="288" t="s">
        <v>31</v>
      </c>
      <c r="B2" s="361">
        <f>'1. key ratios '!B2</f>
        <v>45473</v>
      </c>
    </row>
    <row r="3" spans="1:22">
      <c r="A3" s="289" t="s">
        <v>532</v>
      </c>
      <c r="B3" s="375"/>
    </row>
    <row r="4" spans="1:22">
      <c r="A4" s="289"/>
      <c r="B4" s="375"/>
    </row>
    <row r="5" spans="1:22" ht="24" customHeight="1">
      <c r="A5" s="722" t="s">
        <v>533</v>
      </c>
      <c r="B5" s="723"/>
      <c r="C5" s="727" t="s">
        <v>699</v>
      </c>
      <c r="D5" s="727"/>
      <c r="E5" s="727"/>
      <c r="F5" s="727"/>
      <c r="G5" s="727"/>
      <c r="H5" s="727" t="s">
        <v>551</v>
      </c>
      <c r="I5" s="727"/>
      <c r="J5" s="727"/>
      <c r="K5" s="727"/>
      <c r="L5" s="727"/>
      <c r="M5" s="727" t="s">
        <v>663</v>
      </c>
      <c r="N5" s="727"/>
      <c r="O5" s="727"/>
      <c r="P5" s="727"/>
      <c r="Q5" s="727"/>
      <c r="R5" s="726" t="s">
        <v>534</v>
      </c>
      <c r="S5" s="726" t="s">
        <v>548</v>
      </c>
      <c r="T5" s="726" t="s">
        <v>549</v>
      </c>
      <c r="U5" s="726" t="s">
        <v>709</v>
      </c>
      <c r="V5" s="726" t="s">
        <v>710</v>
      </c>
    </row>
    <row r="6" spans="1:22" ht="36" customHeight="1">
      <c r="A6" s="724"/>
      <c r="B6" s="725"/>
      <c r="C6" s="435"/>
      <c r="D6" s="373" t="s">
        <v>684</v>
      </c>
      <c r="E6" s="373" t="s">
        <v>683</v>
      </c>
      <c r="F6" s="373" t="s">
        <v>682</v>
      </c>
      <c r="G6" s="373" t="s">
        <v>681</v>
      </c>
      <c r="H6" s="435"/>
      <c r="I6" s="373" t="s">
        <v>684</v>
      </c>
      <c r="J6" s="373" t="s">
        <v>683</v>
      </c>
      <c r="K6" s="373" t="s">
        <v>682</v>
      </c>
      <c r="L6" s="373" t="s">
        <v>681</v>
      </c>
      <c r="M6" s="435"/>
      <c r="N6" s="373" t="s">
        <v>684</v>
      </c>
      <c r="O6" s="373" t="s">
        <v>683</v>
      </c>
      <c r="P6" s="373" t="s">
        <v>682</v>
      </c>
      <c r="Q6" s="373" t="s">
        <v>681</v>
      </c>
      <c r="R6" s="726"/>
      <c r="S6" s="726"/>
      <c r="T6" s="726"/>
      <c r="U6" s="726"/>
      <c r="V6" s="726"/>
    </row>
    <row r="7" spans="1:22">
      <c r="A7" s="430">
        <v>1</v>
      </c>
      <c r="B7" s="434" t="s">
        <v>542</v>
      </c>
      <c r="C7" s="604">
        <v>62919329.862157002</v>
      </c>
      <c r="D7" s="604">
        <v>60027580.238853</v>
      </c>
      <c r="E7" s="604">
        <v>2574140.6305519999</v>
      </c>
      <c r="F7" s="604">
        <v>317608.99275199999</v>
      </c>
      <c r="G7" s="604">
        <v>0</v>
      </c>
      <c r="H7" s="604">
        <v>63236884.972015999</v>
      </c>
      <c r="I7" s="604">
        <v>60307357.234820001</v>
      </c>
      <c r="J7" s="604">
        <v>2598839.2624620004</v>
      </c>
      <c r="K7" s="604">
        <v>330688.47473400005</v>
      </c>
      <c r="L7" s="604">
        <v>0</v>
      </c>
      <c r="M7" s="604">
        <v>883839.32250000013</v>
      </c>
      <c r="N7" s="604">
        <v>382310.97980000003</v>
      </c>
      <c r="O7" s="604">
        <v>320284.26300000004</v>
      </c>
      <c r="P7" s="604">
        <v>181244.0797</v>
      </c>
      <c r="Q7" s="604">
        <v>0</v>
      </c>
      <c r="R7" s="604">
        <v>866</v>
      </c>
      <c r="S7" s="605">
        <v>0.11162237443031178</v>
      </c>
      <c r="T7" s="605">
        <v>0.22123830708431336</v>
      </c>
      <c r="U7" s="605">
        <v>0.11491635418729912</v>
      </c>
      <c r="V7" s="604">
        <v>50.072199272770774</v>
      </c>
    </row>
    <row r="8" spans="1:22">
      <c r="A8" s="430">
        <v>2</v>
      </c>
      <c r="B8" s="433" t="s">
        <v>541</v>
      </c>
      <c r="C8" s="604">
        <v>3194507716.8340554</v>
      </c>
      <c r="D8" s="604">
        <v>2984217712.0639153</v>
      </c>
      <c r="E8" s="604">
        <v>164053500.08373496</v>
      </c>
      <c r="F8" s="604">
        <v>46236504.686404988</v>
      </c>
      <c r="G8" s="604">
        <v>0</v>
      </c>
      <c r="H8" s="604">
        <v>3218792329.22999</v>
      </c>
      <c r="I8" s="604">
        <v>3003253854.6333027</v>
      </c>
      <c r="J8" s="604">
        <v>169524417.06679082</v>
      </c>
      <c r="K8" s="604">
        <v>46014057.529896967</v>
      </c>
      <c r="L8" s="604">
        <v>0</v>
      </c>
      <c r="M8" s="604">
        <v>102235868.52450006</v>
      </c>
      <c r="N8" s="604">
        <v>39863126.073500052</v>
      </c>
      <c r="O8" s="604">
        <v>30603419.192399997</v>
      </c>
      <c r="P8" s="604">
        <v>31769323.258600011</v>
      </c>
      <c r="Q8" s="604">
        <v>0</v>
      </c>
      <c r="R8" s="604">
        <v>306781</v>
      </c>
      <c r="S8" s="605">
        <v>0.14911843313381198</v>
      </c>
      <c r="T8" s="605">
        <v>0.18577538115187903</v>
      </c>
      <c r="U8" s="605">
        <v>0.13549609519760078</v>
      </c>
      <c r="V8" s="604">
        <v>52.520285088814127</v>
      </c>
    </row>
    <row r="9" spans="1:22">
      <c r="A9" s="430">
        <v>3</v>
      </c>
      <c r="B9" s="433" t="s">
        <v>540</v>
      </c>
      <c r="C9" s="604">
        <v>0</v>
      </c>
      <c r="D9" s="604">
        <v>0</v>
      </c>
      <c r="E9" s="604">
        <v>0</v>
      </c>
      <c r="F9" s="604">
        <v>0</v>
      </c>
      <c r="G9" s="604">
        <v>0</v>
      </c>
      <c r="H9" s="604">
        <v>0</v>
      </c>
      <c r="I9" s="604">
        <v>0</v>
      </c>
      <c r="J9" s="604">
        <v>0</v>
      </c>
      <c r="K9" s="604">
        <v>0</v>
      </c>
      <c r="L9" s="604">
        <v>0</v>
      </c>
      <c r="M9" s="604">
        <v>0</v>
      </c>
      <c r="N9" s="604">
        <v>0</v>
      </c>
      <c r="O9" s="604">
        <v>0</v>
      </c>
      <c r="P9" s="604">
        <v>0</v>
      </c>
      <c r="Q9" s="604">
        <v>0</v>
      </c>
      <c r="R9" s="604">
        <v>0</v>
      </c>
      <c r="S9" s="605">
        <v>0</v>
      </c>
      <c r="T9" s="605">
        <v>0</v>
      </c>
      <c r="U9" s="605">
        <v>0</v>
      </c>
      <c r="V9" s="604">
        <v>0</v>
      </c>
    </row>
    <row r="10" spans="1:22">
      <c r="A10" s="430">
        <v>4</v>
      </c>
      <c r="B10" s="433" t="s">
        <v>539</v>
      </c>
      <c r="C10" s="604">
        <v>83152445.229999989</v>
      </c>
      <c r="D10" s="604">
        <v>77907145.659999996</v>
      </c>
      <c r="E10" s="604">
        <v>3480580.5</v>
      </c>
      <c r="F10" s="604">
        <v>1764719.0699999998</v>
      </c>
      <c r="G10" s="604">
        <v>0</v>
      </c>
      <c r="H10" s="604">
        <v>82318666.95960398</v>
      </c>
      <c r="I10" s="604">
        <v>76719295.961513981</v>
      </c>
      <c r="J10" s="604">
        <v>3745810.6820860012</v>
      </c>
      <c r="K10" s="604">
        <v>1853560.3160039999</v>
      </c>
      <c r="L10" s="604">
        <v>0</v>
      </c>
      <c r="M10" s="604">
        <v>4846873.9690000005</v>
      </c>
      <c r="N10" s="604">
        <v>2104371.4689000002</v>
      </c>
      <c r="O10" s="604">
        <v>1129406.7575000003</v>
      </c>
      <c r="P10" s="604">
        <v>1613095.7425999998</v>
      </c>
      <c r="Q10" s="604">
        <v>0</v>
      </c>
      <c r="R10" s="604">
        <v>111818</v>
      </c>
      <c r="S10" s="605">
        <v>6.5316956642721122E-2</v>
      </c>
      <c r="T10" s="605">
        <v>0.17919625310606349</v>
      </c>
      <c r="U10" s="605">
        <v>7.7673057767648393E-2</v>
      </c>
      <c r="V10" s="604">
        <v>12.264320223420096</v>
      </c>
    </row>
    <row r="11" spans="1:22">
      <c r="A11" s="430">
        <v>5</v>
      </c>
      <c r="B11" s="433" t="s">
        <v>538</v>
      </c>
      <c r="C11" s="604">
        <v>53587725.110218003</v>
      </c>
      <c r="D11" s="604">
        <v>40622287.572295003</v>
      </c>
      <c r="E11" s="604">
        <v>4184418.9321520003</v>
      </c>
      <c r="F11" s="604">
        <v>8781018.6057709996</v>
      </c>
      <c r="G11" s="604">
        <v>0</v>
      </c>
      <c r="H11" s="604">
        <v>54346229.464510016</v>
      </c>
      <c r="I11" s="604">
        <v>41180005.757873014</v>
      </c>
      <c r="J11" s="604">
        <v>4300746.6010660008</v>
      </c>
      <c r="K11" s="604">
        <v>8865477.1055709999</v>
      </c>
      <c r="L11" s="604">
        <v>0</v>
      </c>
      <c r="M11" s="604">
        <v>9741354.4437000006</v>
      </c>
      <c r="N11" s="604">
        <v>685965.6460999999</v>
      </c>
      <c r="O11" s="604">
        <v>958175.49609999999</v>
      </c>
      <c r="P11" s="604">
        <v>8097213.301500001</v>
      </c>
      <c r="Q11" s="604">
        <v>0</v>
      </c>
      <c r="R11" s="604">
        <v>138422</v>
      </c>
      <c r="S11" s="605">
        <v>6.7317914743421983E-2</v>
      </c>
      <c r="T11" s="605">
        <v>7.2841320334545809E-2</v>
      </c>
      <c r="U11" s="605">
        <v>0.1393915471087597</v>
      </c>
      <c r="V11" s="604">
        <v>214.75327001843274</v>
      </c>
    </row>
    <row r="12" spans="1:22">
      <c r="A12" s="430">
        <v>6</v>
      </c>
      <c r="B12" s="433" t="s">
        <v>537</v>
      </c>
      <c r="C12" s="604">
        <v>117791460.92</v>
      </c>
      <c r="D12" s="604">
        <v>97314151.799999997</v>
      </c>
      <c r="E12" s="604">
        <v>16185845.260000002</v>
      </c>
      <c r="F12" s="604">
        <v>4291463.8600000013</v>
      </c>
      <c r="G12" s="604">
        <v>0</v>
      </c>
      <c r="H12" s="604">
        <v>120946476.53390002</v>
      </c>
      <c r="I12" s="604">
        <v>99265997.28140001</v>
      </c>
      <c r="J12" s="604">
        <v>16928278.016300004</v>
      </c>
      <c r="K12" s="604">
        <v>4752201.2362000002</v>
      </c>
      <c r="L12" s="604">
        <v>0</v>
      </c>
      <c r="M12" s="604">
        <v>11140981.765700001</v>
      </c>
      <c r="N12" s="604">
        <v>3175542.2426</v>
      </c>
      <c r="O12" s="604">
        <v>3840885.9643000001</v>
      </c>
      <c r="P12" s="604">
        <v>4124553.5588000002</v>
      </c>
      <c r="Q12" s="604">
        <v>0</v>
      </c>
      <c r="R12" s="604">
        <v>91330</v>
      </c>
      <c r="S12" s="605">
        <v>0.33943282123826074</v>
      </c>
      <c r="T12" s="605">
        <v>0.33943282123826046</v>
      </c>
      <c r="U12" s="605">
        <v>0.33996696852666874</v>
      </c>
      <c r="V12" s="604">
        <v>374.83836524975078</v>
      </c>
    </row>
    <row r="13" spans="1:22">
      <c r="A13" s="430">
        <v>7</v>
      </c>
      <c r="B13" s="433" t="s">
        <v>536</v>
      </c>
      <c r="C13" s="604">
        <v>5208592558.5344315</v>
      </c>
      <c r="D13" s="604">
        <v>4799927243.8489647</v>
      </c>
      <c r="E13" s="604">
        <v>358485000.86320609</v>
      </c>
      <c r="F13" s="604">
        <v>50145497.975905992</v>
      </c>
      <c r="G13" s="604">
        <v>34815.846354000001</v>
      </c>
      <c r="H13" s="604">
        <v>5349822302.4888601</v>
      </c>
      <c r="I13" s="604">
        <v>4924513422.1261559</v>
      </c>
      <c r="J13" s="604">
        <v>374634191.53257793</v>
      </c>
      <c r="K13" s="604">
        <v>50669798.039452001</v>
      </c>
      <c r="L13" s="604">
        <v>4890.7906750000002</v>
      </c>
      <c r="M13" s="604">
        <v>28130509.126500007</v>
      </c>
      <c r="N13" s="604">
        <v>2047145.0896000001</v>
      </c>
      <c r="O13" s="604">
        <v>8195724.973600002</v>
      </c>
      <c r="P13" s="604">
        <v>17918385.972400002</v>
      </c>
      <c r="Q13" s="604">
        <v>-30746.909099999997</v>
      </c>
      <c r="R13" s="604">
        <v>49303</v>
      </c>
      <c r="S13" s="605">
        <v>9.5722162784864034E-2</v>
      </c>
      <c r="T13" s="605">
        <v>0.11223589340432048</v>
      </c>
      <c r="U13" s="605">
        <v>9.1972600519287323E-2</v>
      </c>
      <c r="V13" s="604">
        <v>124.26035772603507</v>
      </c>
    </row>
    <row r="14" spans="1:22">
      <c r="A14" s="428">
        <v>7.1</v>
      </c>
      <c r="B14" s="427" t="s">
        <v>545</v>
      </c>
      <c r="C14" s="604">
        <v>3993563196.1004925</v>
      </c>
      <c r="D14" s="604">
        <v>3660653205.1545072</v>
      </c>
      <c r="E14" s="604">
        <v>288416304.74400812</v>
      </c>
      <c r="F14" s="604">
        <v>44461295.58432699</v>
      </c>
      <c r="G14" s="604">
        <v>32390.61765</v>
      </c>
      <c r="H14" s="604">
        <v>4103152094.2117906</v>
      </c>
      <c r="I14" s="604">
        <v>3756923236.2657895</v>
      </c>
      <c r="J14" s="604">
        <v>301430923.33815897</v>
      </c>
      <c r="K14" s="604">
        <v>44793588.296523005</v>
      </c>
      <c r="L14" s="604">
        <v>4346.3113190000004</v>
      </c>
      <c r="M14" s="604">
        <v>24379128.043800004</v>
      </c>
      <c r="N14" s="604">
        <v>1649542.5279999999</v>
      </c>
      <c r="O14" s="604">
        <v>6778542.5081000021</v>
      </c>
      <c r="P14" s="604">
        <v>15979960.946000002</v>
      </c>
      <c r="Q14" s="604">
        <v>-28917.938299999998</v>
      </c>
      <c r="R14" s="604">
        <v>34927</v>
      </c>
      <c r="S14" s="605">
        <v>9.5319940774305709E-2</v>
      </c>
      <c r="T14" s="605">
        <v>0.11177614885585545</v>
      </c>
      <c r="U14" s="605">
        <v>9.1672026302410337E-2</v>
      </c>
      <c r="V14" s="604">
        <v>125.00947539521358</v>
      </c>
    </row>
    <row r="15" spans="1:22">
      <c r="A15" s="428">
        <v>7.2</v>
      </c>
      <c r="B15" s="427" t="s">
        <v>547</v>
      </c>
      <c r="C15" s="604">
        <v>764122207.31170106</v>
      </c>
      <c r="D15" s="604">
        <v>724878197.37207103</v>
      </c>
      <c r="E15" s="604">
        <v>35956179.512538999</v>
      </c>
      <c r="F15" s="604">
        <v>3287830.4270909997</v>
      </c>
      <c r="G15" s="604">
        <v>0</v>
      </c>
      <c r="H15" s="604">
        <v>783708577.26546597</v>
      </c>
      <c r="I15" s="604">
        <v>742738905.96709895</v>
      </c>
      <c r="J15" s="604">
        <v>37484314.410387002</v>
      </c>
      <c r="K15" s="604">
        <v>3485356.8879800001</v>
      </c>
      <c r="L15" s="604">
        <v>0</v>
      </c>
      <c r="M15" s="604">
        <v>1741870.3761999998</v>
      </c>
      <c r="N15" s="604">
        <v>264640.16200000001</v>
      </c>
      <c r="O15" s="604">
        <v>691384.29179999989</v>
      </c>
      <c r="P15" s="604">
        <v>785845.92239999992</v>
      </c>
      <c r="Q15" s="604">
        <v>0</v>
      </c>
      <c r="R15" s="604">
        <v>6024</v>
      </c>
      <c r="S15" s="605">
        <v>9.5533445407533418E-2</v>
      </c>
      <c r="T15" s="605">
        <v>0.11158151369670602</v>
      </c>
      <c r="U15" s="605">
        <v>9.1983612649984531E-2</v>
      </c>
      <c r="V15" s="604">
        <v>121.09070795290708</v>
      </c>
    </row>
    <row r="16" spans="1:22">
      <c r="A16" s="428">
        <v>7.3</v>
      </c>
      <c r="B16" s="427" t="s">
        <v>544</v>
      </c>
      <c r="C16" s="604">
        <v>450907155.12223804</v>
      </c>
      <c r="D16" s="604">
        <v>414395841.32238704</v>
      </c>
      <c r="E16" s="604">
        <v>34112516.606658995</v>
      </c>
      <c r="F16" s="604">
        <v>2396371.9644879997</v>
      </c>
      <c r="G16" s="604">
        <v>2425.2287040000001</v>
      </c>
      <c r="H16" s="604">
        <v>462961631.01160491</v>
      </c>
      <c r="I16" s="604">
        <v>424851279.89326793</v>
      </c>
      <c r="J16" s="604">
        <v>35718953.78403201</v>
      </c>
      <c r="K16" s="604">
        <v>2390852.8549489994</v>
      </c>
      <c r="L16" s="604">
        <v>544.47935600000005</v>
      </c>
      <c r="M16" s="604">
        <v>2009510.7065000001</v>
      </c>
      <c r="N16" s="604">
        <v>132962.3996</v>
      </c>
      <c r="O16" s="604">
        <v>725798.17370000016</v>
      </c>
      <c r="P16" s="604">
        <v>1152579.1040000001</v>
      </c>
      <c r="Q16" s="604">
        <v>-1828.9708000000001</v>
      </c>
      <c r="R16" s="604">
        <v>8352</v>
      </c>
      <c r="S16" s="605">
        <v>9.9106859070408101E-2</v>
      </c>
      <c r="T16" s="605">
        <v>0.11677667934590946</v>
      </c>
      <c r="U16" s="605">
        <v>9.4616043860252394E-2</v>
      </c>
      <c r="V16" s="604">
        <v>122.99701788841659</v>
      </c>
    </row>
    <row r="17" spans="1:22">
      <c r="A17" s="430">
        <v>8</v>
      </c>
      <c r="B17" s="433" t="s">
        <v>543</v>
      </c>
      <c r="C17" s="604">
        <v>94100793.575109974</v>
      </c>
      <c r="D17" s="604">
        <v>92284454.533643976</v>
      </c>
      <c r="E17" s="604">
        <v>562739.709057</v>
      </c>
      <c r="F17" s="604">
        <v>1253599.332409</v>
      </c>
      <c r="G17" s="604">
        <v>0</v>
      </c>
      <c r="H17" s="604">
        <v>95168313.918425009</v>
      </c>
      <c r="I17" s="604">
        <v>93227367.119346008</v>
      </c>
      <c r="J17" s="604">
        <v>618573.84636400011</v>
      </c>
      <c r="K17" s="604">
        <v>1322372.9527149999</v>
      </c>
      <c r="L17" s="604">
        <v>0</v>
      </c>
      <c r="M17" s="604">
        <v>655224.81050000014</v>
      </c>
      <c r="N17" s="604">
        <v>96089.530800000008</v>
      </c>
      <c r="O17" s="604">
        <v>56091.448700000001</v>
      </c>
      <c r="P17" s="604">
        <v>503043.83100000006</v>
      </c>
      <c r="Q17" s="604">
        <v>0</v>
      </c>
      <c r="R17" s="604">
        <v>64965</v>
      </c>
      <c r="S17" s="605">
        <v>0.20355724526759575</v>
      </c>
      <c r="T17" s="605">
        <v>0.22515091085500089</v>
      </c>
      <c r="U17" s="605">
        <v>0.18559613720875218</v>
      </c>
      <c r="V17" s="604">
        <v>1.9144767398636766</v>
      </c>
    </row>
    <row r="18" spans="1:22">
      <c r="A18" s="432">
        <v>9</v>
      </c>
      <c r="B18" s="431" t="s">
        <v>535</v>
      </c>
      <c r="C18" s="604">
        <v>0</v>
      </c>
      <c r="D18" s="604">
        <v>0</v>
      </c>
      <c r="E18" s="604">
        <v>0</v>
      </c>
      <c r="F18" s="604">
        <v>0</v>
      </c>
      <c r="G18" s="604">
        <v>0</v>
      </c>
      <c r="H18" s="604">
        <v>0</v>
      </c>
      <c r="I18" s="604">
        <v>0</v>
      </c>
      <c r="J18" s="604">
        <v>0</v>
      </c>
      <c r="K18" s="604">
        <v>0</v>
      </c>
      <c r="L18" s="604">
        <v>0</v>
      </c>
      <c r="M18" s="604">
        <v>0</v>
      </c>
      <c r="N18" s="604">
        <v>0</v>
      </c>
      <c r="O18" s="604">
        <v>0</v>
      </c>
      <c r="P18" s="604">
        <v>0</v>
      </c>
      <c r="Q18" s="604">
        <v>0</v>
      </c>
      <c r="R18" s="604">
        <v>0</v>
      </c>
      <c r="S18" s="605">
        <v>0</v>
      </c>
      <c r="T18" s="605">
        <v>0</v>
      </c>
      <c r="U18" s="605">
        <v>0</v>
      </c>
      <c r="V18" s="604">
        <v>0</v>
      </c>
    </row>
    <row r="19" spans="1:22">
      <c r="A19" s="430">
        <v>10</v>
      </c>
      <c r="B19" s="429" t="s">
        <v>546</v>
      </c>
      <c r="C19" s="604">
        <v>8814652030.0659714</v>
      </c>
      <c r="D19" s="604">
        <v>8152300575.7176723</v>
      </c>
      <c r="E19" s="604">
        <v>549526225.97870195</v>
      </c>
      <c r="F19" s="604">
        <v>112790412.52324298</v>
      </c>
      <c r="G19" s="604">
        <v>34815.846354000001</v>
      </c>
      <c r="H19" s="604">
        <v>8984631203.5673065</v>
      </c>
      <c r="I19" s="604">
        <v>8298467300.1144114</v>
      </c>
      <c r="J19" s="604">
        <v>572350857.0076468</v>
      </c>
      <c r="K19" s="604">
        <v>113808155.65457296</v>
      </c>
      <c r="L19" s="604">
        <v>4890.7906750000002</v>
      </c>
      <c r="M19" s="604">
        <v>157634651.96240008</v>
      </c>
      <c r="N19" s="604">
        <v>48354551.031300053</v>
      </c>
      <c r="O19" s="604">
        <v>45103988.095600002</v>
      </c>
      <c r="P19" s="604">
        <v>64206859.744600013</v>
      </c>
      <c r="Q19" s="604">
        <v>-30746.909099999997</v>
      </c>
      <c r="R19" s="604">
        <v>763485</v>
      </c>
      <c r="S19" s="605">
        <v>0.1286217002494566</v>
      </c>
      <c r="T19" s="605">
        <v>0.16054473505147859</v>
      </c>
      <c r="U19" s="605">
        <v>0.11237651937416741</v>
      </c>
      <c r="V19" s="604">
        <v>99.267605421706023</v>
      </c>
    </row>
    <row r="20" spans="1:22" ht="25.5">
      <c r="A20" s="428">
        <v>10.1</v>
      </c>
      <c r="B20" s="427" t="s">
        <v>550</v>
      </c>
      <c r="C20" s="604">
        <v>0</v>
      </c>
      <c r="D20" s="604">
        <v>0</v>
      </c>
      <c r="E20" s="604">
        <v>0</v>
      </c>
      <c r="F20" s="604">
        <v>0</v>
      </c>
      <c r="G20" s="604">
        <v>0</v>
      </c>
      <c r="H20" s="604">
        <v>0</v>
      </c>
      <c r="I20" s="604">
        <v>0</v>
      </c>
      <c r="J20" s="604">
        <v>0</v>
      </c>
      <c r="K20" s="604">
        <v>0</v>
      </c>
      <c r="L20" s="604">
        <v>0</v>
      </c>
      <c r="M20" s="604">
        <v>0</v>
      </c>
      <c r="N20" s="604">
        <v>0</v>
      </c>
      <c r="O20" s="604">
        <v>0</v>
      </c>
      <c r="P20" s="604">
        <v>0</v>
      </c>
      <c r="Q20" s="604">
        <v>0</v>
      </c>
      <c r="R20" s="604">
        <v>0</v>
      </c>
      <c r="S20" s="605">
        <v>0</v>
      </c>
      <c r="T20" s="605">
        <v>0</v>
      </c>
      <c r="U20" s="605">
        <v>0</v>
      </c>
      <c r="V20" s="604">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CusmOAD3AzAIFXrlunv4GjRXxbWRAaMo3kSgoabyniU=</DigestValue>
    </Reference>
    <Reference Type="http://www.w3.org/2000/09/xmldsig#Object" URI="#idOfficeObject">
      <DigestMethod Algorithm="http://www.w3.org/2001/04/xmlenc#sha256"/>
      <DigestValue>PBYVF87FcHNNpiG3LLa+mEDWQdqOKhSxhaCNu2r1SYA=</DigestValue>
    </Reference>
    <Reference Type="http://uri.etsi.org/01903#SignedProperties" URI="#idSignedProperties">
      <Transforms>
        <Transform Algorithm="http://www.w3.org/TR/2001/REC-xml-c14n-20010315"/>
      </Transforms>
      <DigestMethod Algorithm="http://www.w3.org/2001/04/xmlenc#sha256"/>
      <DigestValue>dUjLCzbbQy+PnIByK20L3iKODgPFt1HNPauIQ/JiZHY=</DigestValue>
    </Reference>
  </SignedInfo>
  <SignatureValue>loBk9mcZ0kO5oTvbmqlAVlisYRl0QXXC7KnISKZJlL+Oeh3CsYugAJxs1hQ/LATeJV8Plkmo1l/c
6RGpu5d5lWslNN6P1iMfwlqzc8AuzpcsGrKRnw9NCQiJUp8vW5t+38liq+BD9A9Tajmzr+kWMzDX
SmbsCNij1jDbdNLjWBrerPZ8ogTUDAGWTmnJsaepJQQJduAKj+3Lh2vR6vAfvBrtcHyduuYW/cDm
Mn9O/rKnEd12va3EOOlD14Yp3whMlBhEBVFfc4bNBVNtB8qY3gbeOFQGFc48v3eT8MP0ujw4Jru6
52dVPRa78mq+BgEXXjIbwx6USeMNCcCUYbEDvA==</SignatureValue>
  <KeyInfo>
    <X509Data>
      <X509Certificate>MIIGPjCCBSagAwIBAgIKK9kZwAADAAI5NjANBgkqhkiG9w0BAQsFADBKMRIwEAYKCZImiZPyLGQBGRYCZ2UxEzARBgoJkiaJk/IsZAEZFgNuYmcxHzAdBgNVBAMTFk5CRyBDbGFzcyAyIElOVCBTdWIgQ0EwHhcNMjMwNzExMDc0NDM0WhcNMjUwNzEwMDc0NDM0WjA8MRUwEwYDVQQKEwxKU0MgVEJDIEJBTksxIzAhBgNVBAMTGkJUQiAtIFZsYWRpbWVyIEtvY2hpc2h2aWxpMIIBIjANBgkqhkiG9w0BAQEFAAOCAQ8AMIIBCgKCAQEA3bSCUNeZF+3AOXq3xUOISiEmkwO2uHKeoVbAqgokAubPFsioOok2h9rIEiWBIdutbG7t+bUUIgvSH+uf+NyFgLmI2cC4hlAvIPClbUVmG5nfg/kbYn7MbRytJqbKAc+EZlX6Nx8d/OC+pOifb2SCWWXWp3o5O+ITFnSoM1YEGAwd+TENx4GTiIS5k+Cxf5AD1kYSB/uNL3+GSFmm5SsizTjvqGcCzYuPywgr94mj4X/FNwNGPx+yzoSixovy2NP3CCYooaZxAcafM6IvIU11GJEgTa1HcoiMwsHvtgMaWV5XSpfZ77nTuKsBEV6CxiVrvBZVuStz+PapHdfCBbwodQIDAQABo4IDMjCCAy4wPAYJKwYBBAGCNxUHBC8wLQYlKwYBBAGCNxUI5rJgg431RIaBmQmDuKFKg76EcQSDxJEzhIOIXQIBZAIBIzAdBgNVHSUEFjAUBggrBgEFBQcDAgYIKwYBBQUHAwQwCwYDVR0PBAQDAgeAMCcGCSsGAQQBgjcVCgQaMBgwCgYIKwYBBQUHAwIwCgYIKwYBBQUHAwQwHQYDVR0OBBYEFPZltTUrpTK10CulANkSv9hQ5xfh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AipM2JYNurHxj+gaHM1x9oQ8ux8O/S/6isxz855TqU0hM5q24bDtOPED7qQtE0Fnkt1lrPlanZHPKwIb6EtIfnM5MVqqGx+/gqRUTDIr1SOVfUOcQbdM9GDBuNl1Z6EEnDulgD0VZ6C8c/2j96yjVVq+ncHe/Ci8nTLb+cQAOGsk9q4xMcC3EgbBwFBlhbXo6rTsBOuOAEgi3g9sucfJaTZGhRLZmSxcXzK77Bc7cOFOLp9TGiR6KhlkIXGPjUgRSbD+8tXnZwXiiRkQiBWftWnIgZsxpymnUxdmr3HHCUvv+dUDuDcMZ9jk+kWlq983sM4w4ax7jlntEQY7rS7iY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+wyEhF6py68yfcn4DMDEdw61TymxR9qvN2pI3/+aqd8=</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MJIRMH6v0QbwIZ2crvLbVFsWHVPKbvRmYE6dtOyV+00=</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IFqytYCeW8NUpcZvSJHvOOBtuYpLtbTnBGCp+xOe898=</DigestValue>
      </Reference>
      <Reference URI="/xl/styles.xml?ContentType=application/vnd.openxmlformats-officedocument.spreadsheetml.styles+xml">
        <DigestMethod Algorithm="http://www.w3.org/2001/04/xmlenc#sha256"/>
        <DigestValue>1K1vbEJKPdQTDBgRszEI30XELKAOznxmoFEX1m2QiHE=</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CFlXs670ua+0PrqqT5fpYgwjuAw5mceBIfY7dpBpgXU=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A4nlikK0TPTirGyQLkVzDZPUfW2ipEDcWDfcEgfz5JE=</DigestValue>
      </Reference>
      <Reference URI="/xl/worksheets/sheet10.xml?ContentType=application/vnd.openxmlformats-officedocument.spreadsheetml.worksheet+xml">
        <DigestMethod Algorithm="http://www.w3.org/2001/04/xmlenc#sha256"/>
        <DigestValue>hGvXDKgduwPomvWeHtnOZ6fPScOhX+t46HOoGicZ10U=</DigestValue>
      </Reference>
      <Reference URI="/xl/worksheets/sheet11.xml?ContentType=application/vnd.openxmlformats-officedocument.spreadsheetml.worksheet+xml">
        <DigestMethod Algorithm="http://www.w3.org/2001/04/xmlenc#sha256"/>
        <DigestValue>2NfxGUsddFcofWZw0Riuz7RruTmRi2pGo6JsEBcgdZY=</DigestValue>
      </Reference>
      <Reference URI="/xl/worksheets/sheet12.xml?ContentType=application/vnd.openxmlformats-officedocument.spreadsheetml.worksheet+xml">
        <DigestMethod Algorithm="http://www.w3.org/2001/04/xmlenc#sha256"/>
        <DigestValue>XN5dpb6X1sCGB9r5U56tahxi7zcGeHYS+AUOSAq49HM=</DigestValue>
      </Reference>
      <Reference URI="/xl/worksheets/sheet13.xml?ContentType=application/vnd.openxmlformats-officedocument.spreadsheetml.worksheet+xml">
        <DigestMethod Algorithm="http://www.w3.org/2001/04/xmlenc#sha256"/>
        <DigestValue>XJNy1gJxVhsEw2dd7i2qHszimrzFSG9gI30XPk+ZlMw=</DigestValue>
      </Reference>
      <Reference URI="/xl/worksheets/sheet14.xml?ContentType=application/vnd.openxmlformats-officedocument.spreadsheetml.worksheet+xml">
        <DigestMethod Algorithm="http://www.w3.org/2001/04/xmlenc#sha256"/>
        <DigestValue>hp8LTtowbRxNZQyYdADMgmBFMUqtGuVj464xnEVrmv8=</DigestValue>
      </Reference>
      <Reference URI="/xl/worksheets/sheet15.xml?ContentType=application/vnd.openxmlformats-officedocument.spreadsheetml.worksheet+xml">
        <DigestMethod Algorithm="http://www.w3.org/2001/04/xmlenc#sha256"/>
        <DigestValue>A0FMVCfiau5w/G+V4bGfjjOdsCpeAR+la0vwp07oabU=</DigestValue>
      </Reference>
      <Reference URI="/xl/worksheets/sheet16.xml?ContentType=application/vnd.openxmlformats-officedocument.spreadsheetml.worksheet+xml">
        <DigestMethod Algorithm="http://www.w3.org/2001/04/xmlenc#sha256"/>
        <DigestValue>PdKSGQrcp961k9L4fHUCU+57ohmpOXOJuq453dgWwaY=</DigestValue>
      </Reference>
      <Reference URI="/xl/worksheets/sheet17.xml?ContentType=application/vnd.openxmlformats-officedocument.spreadsheetml.worksheet+xml">
        <DigestMethod Algorithm="http://www.w3.org/2001/04/xmlenc#sha256"/>
        <DigestValue>/HCMUXf0lEwEisFvZU4q1L+cnyc66HA0fKM9k4oRV9Q=</DigestValue>
      </Reference>
      <Reference URI="/xl/worksheets/sheet18.xml?ContentType=application/vnd.openxmlformats-officedocument.spreadsheetml.worksheet+xml">
        <DigestMethod Algorithm="http://www.w3.org/2001/04/xmlenc#sha256"/>
        <DigestValue>E4viIfSOE3mnWZhULZuN2rloivKSJZJzcYBKJpD9hH4=</DigestValue>
      </Reference>
      <Reference URI="/xl/worksheets/sheet19.xml?ContentType=application/vnd.openxmlformats-officedocument.spreadsheetml.worksheet+xml">
        <DigestMethod Algorithm="http://www.w3.org/2001/04/xmlenc#sha256"/>
        <DigestValue>Nct7vOGp3Hp43w13c9HlVWds1JB2Un/hEtmjoivihC8=</DigestValue>
      </Reference>
      <Reference URI="/xl/worksheets/sheet2.xml?ContentType=application/vnd.openxmlformats-officedocument.spreadsheetml.worksheet+xml">
        <DigestMethod Algorithm="http://www.w3.org/2001/04/xmlenc#sha256"/>
        <DigestValue>tmjOPQZUUnbkD1bN3CBOdfYxzlpenDHqbwqigu66RiY=</DigestValue>
      </Reference>
      <Reference URI="/xl/worksheets/sheet20.xml?ContentType=application/vnd.openxmlformats-officedocument.spreadsheetml.worksheet+xml">
        <DigestMethod Algorithm="http://www.w3.org/2001/04/xmlenc#sha256"/>
        <DigestValue>clIK9p0vfiXRNW6IQVYsp5VBxrT/SdQzbRCB4JTRkmU=</DigestValue>
      </Reference>
      <Reference URI="/xl/worksheets/sheet21.xml?ContentType=application/vnd.openxmlformats-officedocument.spreadsheetml.worksheet+xml">
        <DigestMethod Algorithm="http://www.w3.org/2001/04/xmlenc#sha256"/>
        <DigestValue>wIAp8NeIshjK+1mv0tZvtOyubZK+xFriZWDHN0Hob2c=</DigestValue>
      </Reference>
      <Reference URI="/xl/worksheets/sheet22.xml?ContentType=application/vnd.openxmlformats-officedocument.spreadsheetml.worksheet+xml">
        <DigestMethod Algorithm="http://www.w3.org/2001/04/xmlenc#sha256"/>
        <DigestValue>y4bVD51p6Xl/Ol2g0PxdXnBPNZ0K27WxtGZV5Clt8To=</DigestValue>
      </Reference>
      <Reference URI="/xl/worksheets/sheet23.xml?ContentType=application/vnd.openxmlformats-officedocument.spreadsheetml.worksheet+xml">
        <DigestMethod Algorithm="http://www.w3.org/2001/04/xmlenc#sha256"/>
        <DigestValue>nW4fLImaoQnmjHi304hngugEQ97dVphYQpEu4m8rabk=</DigestValue>
      </Reference>
      <Reference URI="/xl/worksheets/sheet24.xml?ContentType=application/vnd.openxmlformats-officedocument.spreadsheetml.worksheet+xml">
        <DigestMethod Algorithm="http://www.w3.org/2001/04/xmlenc#sha256"/>
        <DigestValue>zJrmM50sk3jx4knnr5BPqwk0YCivfdWZ0n9GjSOdj+w=</DigestValue>
      </Reference>
      <Reference URI="/xl/worksheets/sheet25.xml?ContentType=application/vnd.openxmlformats-officedocument.spreadsheetml.worksheet+xml">
        <DigestMethod Algorithm="http://www.w3.org/2001/04/xmlenc#sha256"/>
        <DigestValue>cNedcMOLHV1qcGInYjm7keX1SJrKpk7H6ihiW3gOEDs=</DigestValue>
      </Reference>
      <Reference URI="/xl/worksheets/sheet26.xml?ContentType=application/vnd.openxmlformats-officedocument.spreadsheetml.worksheet+xml">
        <DigestMethod Algorithm="http://www.w3.org/2001/04/xmlenc#sha256"/>
        <DigestValue>eV7DyPuuriW0SXKXjyPshvXC7dDYpRno+H8IrQa1bCI=</DigestValue>
      </Reference>
      <Reference URI="/xl/worksheets/sheet27.xml?ContentType=application/vnd.openxmlformats-officedocument.spreadsheetml.worksheet+xml">
        <DigestMethod Algorithm="http://www.w3.org/2001/04/xmlenc#sha256"/>
        <DigestValue>8uHavLUy64ZUvQg7WUELgKejB9VWQ1iZCmjznFUAlmw=</DigestValue>
      </Reference>
      <Reference URI="/xl/worksheets/sheet28.xml?ContentType=application/vnd.openxmlformats-officedocument.spreadsheetml.worksheet+xml">
        <DigestMethod Algorithm="http://www.w3.org/2001/04/xmlenc#sha256"/>
        <DigestValue>J2WiO4vx74G+MaETVdQ9iRLnoiFYn3v5C6B5Z1nfEls=</DigestValue>
      </Reference>
      <Reference URI="/xl/worksheets/sheet29.xml?ContentType=application/vnd.openxmlformats-officedocument.spreadsheetml.worksheet+xml">
        <DigestMethod Algorithm="http://www.w3.org/2001/04/xmlenc#sha256"/>
        <DigestValue>6wzxpl3BeGEVvhhZa6qRECeKVkxdQXZdpg9aKsgtXWA=</DigestValue>
      </Reference>
      <Reference URI="/xl/worksheets/sheet3.xml?ContentType=application/vnd.openxmlformats-officedocument.spreadsheetml.worksheet+xml">
        <DigestMethod Algorithm="http://www.w3.org/2001/04/xmlenc#sha256"/>
        <DigestValue>P9/AUJ8IDRf3BgPb4F9MsO1xjP7gDDCQORox2JlVir4=</DigestValue>
      </Reference>
      <Reference URI="/xl/worksheets/sheet4.xml?ContentType=application/vnd.openxmlformats-officedocument.spreadsheetml.worksheet+xml">
        <DigestMethod Algorithm="http://www.w3.org/2001/04/xmlenc#sha256"/>
        <DigestValue>q+PhWuf/yhlDCFstmD0vK2wSDzC7VKLxYpR3+K8N65Y=</DigestValue>
      </Reference>
      <Reference URI="/xl/worksheets/sheet5.xml?ContentType=application/vnd.openxmlformats-officedocument.spreadsheetml.worksheet+xml">
        <DigestMethod Algorithm="http://www.w3.org/2001/04/xmlenc#sha256"/>
        <DigestValue>wsMPm4bqJW6b54MUWpeFpQzC7mmDOfKEgwSVrlWp/K8=</DigestValue>
      </Reference>
      <Reference URI="/xl/worksheets/sheet6.xml?ContentType=application/vnd.openxmlformats-officedocument.spreadsheetml.worksheet+xml">
        <DigestMethod Algorithm="http://www.w3.org/2001/04/xmlenc#sha256"/>
        <DigestValue>4XqJvSbo7u8bKED7hL9BFmQKuPZ00SBbCvJmAJXhqCE=</DigestValue>
      </Reference>
      <Reference URI="/xl/worksheets/sheet7.xml?ContentType=application/vnd.openxmlformats-officedocument.spreadsheetml.worksheet+xml">
        <DigestMethod Algorithm="http://www.w3.org/2001/04/xmlenc#sha256"/>
        <DigestValue>0ewt5ZdZQa4RymviTI7LliupYzJkDzTvvX2I96blK+A=</DigestValue>
      </Reference>
      <Reference URI="/xl/worksheets/sheet8.xml?ContentType=application/vnd.openxmlformats-officedocument.spreadsheetml.worksheet+xml">
        <DigestMethod Algorithm="http://www.w3.org/2001/04/xmlenc#sha256"/>
        <DigestValue>SzcjMzpZiX8iP3o/Y16TpMHcI7W5c3u6GOP1slASZMw=</DigestValue>
      </Reference>
      <Reference URI="/xl/worksheets/sheet9.xml?ContentType=application/vnd.openxmlformats-officedocument.spreadsheetml.worksheet+xml">
        <DigestMethod Algorithm="http://www.w3.org/2001/04/xmlenc#sha256"/>
        <DigestValue>mBDlrD7wcxBYXZySTjs49CX5RCynQ8rHVUwQlzUsM5c=</DigestValue>
      </Reference>
    </Manifest>
    <SignatureProperties>
      <SignatureProperty Id="idSignatureTime" Target="#idPackageSignature">
        <mdssi:SignatureTime xmlns:mdssi="http://schemas.openxmlformats.org/package/2006/digital-signature">
          <mdssi:Format>YYYY-MM-DDThh:mm:ssTZD</mdssi:Format>
          <mdssi:Value>2024-07-30T11:57:47Z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2024-07-30T11:57:47Z</xd:SigningTime>
          <xd:SigningCertificate>
            <xd:Cert>
              <xd:CertDigest>
                <DigestMethod Algorithm="http://www.w3.org/2001/04/xmlenc#sha256"/>
                <DigestValue>YaUMn4B27ovw0mUbvOo97fR6yyrtMbi+yALjyxBAKcc=</DigestValue>
              </xd:CertDigest>
              <xd:IssuerSerial>
                <X509IssuerName>CN=NBG Class 2 INT Sub CA, DC=nbg, DC=ge</X509IssuerName>
                <X509SerialNumber>207066557710449078581558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uKSWsTRMAY0qQAS+l7F3lIiPaNvSdtXSXM2MFJ9vgxM=</DigestValue>
    </Reference>
    <Reference Type="http://www.w3.org/2000/09/xmldsig#Object" URI="#idOfficeObject">
      <DigestMethod Algorithm="http://www.w3.org/2001/04/xmlenc#sha256"/>
      <DigestValue>PBYVF87FcHNNpiG3LLa+mEDWQdqOKhSxhaCNu2r1SYA=</DigestValue>
    </Reference>
    <Reference Type="http://uri.etsi.org/01903#SignedProperties" URI="#idSignedProperties">
      <Transforms>
        <Transform Algorithm="http://www.w3.org/TR/2001/REC-xml-c14n-20010315"/>
      </Transforms>
      <DigestMethod Algorithm="http://www.w3.org/2001/04/xmlenc#sha256"/>
      <DigestValue>B6DVa5dskErj+0+dULdT0HHh39FscTUFtRPCBAYWpuc=</DigestValue>
    </Reference>
  </SignedInfo>
  <SignatureValue>tQT8RDpzQA23KfrZN884BllyDxwEDCKEHp7aV7T7VTmx77P/alFalbIvaAuU2C1cxveojnexqqWW
Ucrc/obe6eDCxzpgWfvYVZ6df6exMTj/bIzTeYkhnsu88DtLx5UfGEY+VN3m47LgoIb2hx1Lrfy6
WAPaYfg5iweKjRXC9/FV3JsrxHdIbqKWL58BNpZgt6cgMYjTGnAxg+HIYsb/LxV0easORCrao41B
5mtyUiWOxp/TGSXfHDyKMSU/rDhCLqa02THph/7d6DooWXlWqPOjw2764IFTDk7Z4D74hwM3uGTn
MYy2fwLT+aHIIz73YSJBMHtvK9+BCzna8iktIw==</SignatureValue>
  <KeyInfo>
    <X509Data>
      <X509Certificate>MIIGOTCCBSGgAwIBAgIKK9XQkAADAAI5NTANBgkqhkiG9w0BAQsFADBKMRIwEAYKCZImiZPyLGQBGRYCZ2UxEzARBgoJkiaJk/IsZAEZFgNuYmcxHzAdBgNVBAMTFk5CRyBDbGFzcyAyIElOVCBTdWIgQ0EwHhcNMjMwNzExMDc0MDU4WhcNMjUwNzEwMDc0MDU4WjA3MRUwEwYDVQQKEwxKU0MgVEJDIEJBTksxHjAcBgNVBAMTFUJUQiAtIERhdmlkIEt1dGFsYWR6ZTCCASIwDQYJKoZIhvcNAQEBBQADggEPADCCAQoCggEBAOVZ6TIJ9e/sfVQdWzm9QGvvWhEAXIvWWZyKwyGboGlwxr5XTmq2rN5vmqiHKcMSwZqdzpt/PVRcUe+zOvlXb/PmyAU2K4j6t+NDAgjE2LQUFceUNuOLcOzNEItZWfR4dNv+CZ2EG6Tc+ip5vF8ZaLaY+R+GvwWNZKJWr9iRYG/3CBH/aD+QIpVdR7ZYIlb0UFw2UNhHaxd11iCVDUZNRRWkfJ6Msv8daT32HYe4Tvi4KyAb+5rLurjoilOIbIcCMOQK4NeqI3FeqSM8zVJrkvr0Qzma2fQyoOqyXGvfJiGa7ERLFckzzau1e7czhXTaiw+9w0ezSYRTRLFhHKDlAJkCAwEAAaOCAzIwggMuMDwGCSsGAQQBgjcVBwQvMC0GJSsGAQQBgjcVCOayYION9USGgZkJg7ihSoO+hHEEg8SRM4SDiF0CAWQCASMwHQYDVR0lBBYwFAYIKwYBBQUHAwIGCCsGAQUFBwMEMAsGA1UdDwQEAwIHgDAnBgkrBgEEAYI3FQoEGjAYMAoGCCsGAQUFBwMCMAoGCCsGAQUFBwMEMB0GA1UdDgQWBBQPoCZk++GwWnYnqp0qcYZA0lO68j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ER7o+NNUf61NWytnlw/b2vM+wVnFDWJqaYo+ajMNgdNLB+N8dYieAPOsW1585QN3gT5Wv7/qPFkQT6GIBLXMwGa12vteDCc1dy+CtUQpXbzJ4T9a0dNy1oxbpjihnrcRDIH2QETSku9j+6fH6rkX74lizseg8iTgB8e5voZyJ97BMQnxiphYjs/0FOFQYVQD3Ks8Z2EdA5KMUIV+m3urbFVao22MZGsgaTZDh5XIlm5DJrlKCxIWEWe8wBEJ8oo2mJPu4cW8s8Ufkm6g0W9JW+kZZALDqX9cmE3LVf8G0icoTVleFkoz2VUXDq6JLcwzX8uSncloQ33T+crvEPEL/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+wyEhF6py68yfcn4DMDEdw61TymxR9qvN2pI3/+aqd8=</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MJIRMH6v0QbwIZ2crvLbVFsWHVPKbvRmYE6dtOyV+00=</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IFqytYCeW8NUpcZvSJHvOOBtuYpLtbTnBGCp+xOe898=</DigestValue>
      </Reference>
      <Reference URI="/xl/styles.xml?ContentType=application/vnd.openxmlformats-officedocument.spreadsheetml.styles+xml">
        <DigestMethod Algorithm="http://www.w3.org/2001/04/xmlenc#sha256"/>
        <DigestValue>1K1vbEJKPdQTDBgRszEI30XELKAOznxmoFEX1m2QiHE=</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CFlXs670ua+0PrqqT5fpYgwjuAw5mceBIfY7dpBpgXU=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A4nlikK0TPTirGyQLkVzDZPUfW2ipEDcWDfcEgfz5JE=</DigestValue>
      </Reference>
      <Reference URI="/xl/worksheets/sheet10.xml?ContentType=application/vnd.openxmlformats-officedocument.spreadsheetml.worksheet+xml">
        <DigestMethod Algorithm="http://www.w3.org/2001/04/xmlenc#sha256"/>
        <DigestValue>hGvXDKgduwPomvWeHtnOZ6fPScOhX+t46HOoGicZ10U=</DigestValue>
      </Reference>
      <Reference URI="/xl/worksheets/sheet11.xml?ContentType=application/vnd.openxmlformats-officedocument.spreadsheetml.worksheet+xml">
        <DigestMethod Algorithm="http://www.w3.org/2001/04/xmlenc#sha256"/>
        <DigestValue>2NfxGUsddFcofWZw0Riuz7RruTmRi2pGo6JsEBcgdZY=</DigestValue>
      </Reference>
      <Reference URI="/xl/worksheets/sheet12.xml?ContentType=application/vnd.openxmlformats-officedocument.spreadsheetml.worksheet+xml">
        <DigestMethod Algorithm="http://www.w3.org/2001/04/xmlenc#sha256"/>
        <DigestValue>XN5dpb6X1sCGB9r5U56tahxi7zcGeHYS+AUOSAq49HM=</DigestValue>
      </Reference>
      <Reference URI="/xl/worksheets/sheet13.xml?ContentType=application/vnd.openxmlformats-officedocument.spreadsheetml.worksheet+xml">
        <DigestMethod Algorithm="http://www.w3.org/2001/04/xmlenc#sha256"/>
        <DigestValue>XJNy1gJxVhsEw2dd7i2qHszimrzFSG9gI30XPk+ZlMw=</DigestValue>
      </Reference>
      <Reference URI="/xl/worksheets/sheet14.xml?ContentType=application/vnd.openxmlformats-officedocument.spreadsheetml.worksheet+xml">
        <DigestMethod Algorithm="http://www.w3.org/2001/04/xmlenc#sha256"/>
        <DigestValue>hp8LTtowbRxNZQyYdADMgmBFMUqtGuVj464xnEVrmv8=</DigestValue>
      </Reference>
      <Reference URI="/xl/worksheets/sheet15.xml?ContentType=application/vnd.openxmlformats-officedocument.spreadsheetml.worksheet+xml">
        <DigestMethod Algorithm="http://www.w3.org/2001/04/xmlenc#sha256"/>
        <DigestValue>A0FMVCfiau5w/G+V4bGfjjOdsCpeAR+la0vwp07oabU=</DigestValue>
      </Reference>
      <Reference URI="/xl/worksheets/sheet16.xml?ContentType=application/vnd.openxmlformats-officedocument.spreadsheetml.worksheet+xml">
        <DigestMethod Algorithm="http://www.w3.org/2001/04/xmlenc#sha256"/>
        <DigestValue>PdKSGQrcp961k9L4fHUCU+57ohmpOXOJuq453dgWwaY=</DigestValue>
      </Reference>
      <Reference URI="/xl/worksheets/sheet17.xml?ContentType=application/vnd.openxmlformats-officedocument.spreadsheetml.worksheet+xml">
        <DigestMethod Algorithm="http://www.w3.org/2001/04/xmlenc#sha256"/>
        <DigestValue>/HCMUXf0lEwEisFvZU4q1L+cnyc66HA0fKM9k4oRV9Q=</DigestValue>
      </Reference>
      <Reference URI="/xl/worksheets/sheet18.xml?ContentType=application/vnd.openxmlformats-officedocument.spreadsheetml.worksheet+xml">
        <DigestMethod Algorithm="http://www.w3.org/2001/04/xmlenc#sha256"/>
        <DigestValue>E4viIfSOE3mnWZhULZuN2rloivKSJZJzcYBKJpD9hH4=</DigestValue>
      </Reference>
      <Reference URI="/xl/worksheets/sheet19.xml?ContentType=application/vnd.openxmlformats-officedocument.spreadsheetml.worksheet+xml">
        <DigestMethod Algorithm="http://www.w3.org/2001/04/xmlenc#sha256"/>
        <DigestValue>Nct7vOGp3Hp43w13c9HlVWds1JB2Un/hEtmjoivihC8=</DigestValue>
      </Reference>
      <Reference URI="/xl/worksheets/sheet2.xml?ContentType=application/vnd.openxmlformats-officedocument.spreadsheetml.worksheet+xml">
        <DigestMethod Algorithm="http://www.w3.org/2001/04/xmlenc#sha256"/>
        <DigestValue>tmjOPQZUUnbkD1bN3CBOdfYxzlpenDHqbwqigu66RiY=</DigestValue>
      </Reference>
      <Reference URI="/xl/worksheets/sheet20.xml?ContentType=application/vnd.openxmlformats-officedocument.spreadsheetml.worksheet+xml">
        <DigestMethod Algorithm="http://www.w3.org/2001/04/xmlenc#sha256"/>
        <DigestValue>clIK9p0vfiXRNW6IQVYsp5VBxrT/SdQzbRCB4JTRkmU=</DigestValue>
      </Reference>
      <Reference URI="/xl/worksheets/sheet21.xml?ContentType=application/vnd.openxmlformats-officedocument.spreadsheetml.worksheet+xml">
        <DigestMethod Algorithm="http://www.w3.org/2001/04/xmlenc#sha256"/>
        <DigestValue>wIAp8NeIshjK+1mv0tZvtOyubZK+xFriZWDHN0Hob2c=</DigestValue>
      </Reference>
      <Reference URI="/xl/worksheets/sheet22.xml?ContentType=application/vnd.openxmlformats-officedocument.spreadsheetml.worksheet+xml">
        <DigestMethod Algorithm="http://www.w3.org/2001/04/xmlenc#sha256"/>
        <DigestValue>y4bVD51p6Xl/Ol2g0PxdXnBPNZ0K27WxtGZV5Clt8To=</DigestValue>
      </Reference>
      <Reference URI="/xl/worksheets/sheet23.xml?ContentType=application/vnd.openxmlformats-officedocument.spreadsheetml.worksheet+xml">
        <DigestMethod Algorithm="http://www.w3.org/2001/04/xmlenc#sha256"/>
        <DigestValue>nW4fLImaoQnmjHi304hngugEQ97dVphYQpEu4m8rabk=</DigestValue>
      </Reference>
      <Reference URI="/xl/worksheets/sheet24.xml?ContentType=application/vnd.openxmlformats-officedocument.spreadsheetml.worksheet+xml">
        <DigestMethod Algorithm="http://www.w3.org/2001/04/xmlenc#sha256"/>
        <DigestValue>zJrmM50sk3jx4knnr5BPqwk0YCivfdWZ0n9GjSOdj+w=</DigestValue>
      </Reference>
      <Reference URI="/xl/worksheets/sheet25.xml?ContentType=application/vnd.openxmlformats-officedocument.spreadsheetml.worksheet+xml">
        <DigestMethod Algorithm="http://www.w3.org/2001/04/xmlenc#sha256"/>
        <DigestValue>cNedcMOLHV1qcGInYjm7keX1SJrKpk7H6ihiW3gOEDs=</DigestValue>
      </Reference>
      <Reference URI="/xl/worksheets/sheet26.xml?ContentType=application/vnd.openxmlformats-officedocument.spreadsheetml.worksheet+xml">
        <DigestMethod Algorithm="http://www.w3.org/2001/04/xmlenc#sha256"/>
        <DigestValue>eV7DyPuuriW0SXKXjyPshvXC7dDYpRno+H8IrQa1bCI=</DigestValue>
      </Reference>
      <Reference URI="/xl/worksheets/sheet27.xml?ContentType=application/vnd.openxmlformats-officedocument.spreadsheetml.worksheet+xml">
        <DigestMethod Algorithm="http://www.w3.org/2001/04/xmlenc#sha256"/>
        <DigestValue>8uHavLUy64ZUvQg7WUELgKejB9VWQ1iZCmjznFUAlmw=</DigestValue>
      </Reference>
      <Reference URI="/xl/worksheets/sheet28.xml?ContentType=application/vnd.openxmlformats-officedocument.spreadsheetml.worksheet+xml">
        <DigestMethod Algorithm="http://www.w3.org/2001/04/xmlenc#sha256"/>
        <DigestValue>J2WiO4vx74G+MaETVdQ9iRLnoiFYn3v5C6B5Z1nfEls=</DigestValue>
      </Reference>
      <Reference URI="/xl/worksheets/sheet29.xml?ContentType=application/vnd.openxmlformats-officedocument.spreadsheetml.worksheet+xml">
        <DigestMethod Algorithm="http://www.w3.org/2001/04/xmlenc#sha256"/>
        <DigestValue>6wzxpl3BeGEVvhhZa6qRECeKVkxdQXZdpg9aKsgtXWA=</DigestValue>
      </Reference>
      <Reference URI="/xl/worksheets/sheet3.xml?ContentType=application/vnd.openxmlformats-officedocument.spreadsheetml.worksheet+xml">
        <DigestMethod Algorithm="http://www.w3.org/2001/04/xmlenc#sha256"/>
        <DigestValue>P9/AUJ8IDRf3BgPb4F9MsO1xjP7gDDCQORox2JlVir4=</DigestValue>
      </Reference>
      <Reference URI="/xl/worksheets/sheet4.xml?ContentType=application/vnd.openxmlformats-officedocument.spreadsheetml.worksheet+xml">
        <DigestMethod Algorithm="http://www.w3.org/2001/04/xmlenc#sha256"/>
        <DigestValue>q+PhWuf/yhlDCFstmD0vK2wSDzC7VKLxYpR3+K8N65Y=</DigestValue>
      </Reference>
      <Reference URI="/xl/worksheets/sheet5.xml?ContentType=application/vnd.openxmlformats-officedocument.spreadsheetml.worksheet+xml">
        <DigestMethod Algorithm="http://www.w3.org/2001/04/xmlenc#sha256"/>
        <DigestValue>wsMPm4bqJW6b54MUWpeFpQzC7mmDOfKEgwSVrlWp/K8=</DigestValue>
      </Reference>
      <Reference URI="/xl/worksheets/sheet6.xml?ContentType=application/vnd.openxmlformats-officedocument.spreadsheetml.worksheet+xml">
        <DigestMethod Algorithm="http://www.w3.org/2001/04/xmlenc#sha256"/>
        <DigestValue>4XqJvSbo7u8bKED7hL9BFmQKuPZ00SBbCvJmAJXhqCE=</DigestValue>
      </Reference>
      <Reference URI="/xl/worksheets/sheet7.xml?ContentType=application/vnd.openxmlformats-officedocument.spreadsheetml.worksheet+xml">
        <DigestMethod Algorithm="http://www.w3.org/2001/04/xmlenc#sha256"/>
        <DigestValue>0ewt5ZdZQa4RymviTI7LliupYzJkDzTvvX2I96blK+A=</DigestValue>
      </Reference>
      <Reference URI="/xl/worksheets/sheet8.xml?ContentType=application/vnd.openxmlformats-officedocument.spreadsheetml.worksheet+xml">
        <DigestMethod Algorithm="http://www.w3.org/2001/04/xmlenc#sha256"/>
        <DigestValue>SzcjMzpZiX8iP3o/Y16TpMHcI7W5c3u6GOP1slASZMw=</DigestValue>
      </Reference>
      <Reference URI="/xl/worksheets/sheet9.xml?ContentType=application/vnd.openxmlformats-officedocument.spreadsheetml.worksheet+xml">
        <DigestMethod Algorithm="http://www.w3.org/2001/04/xmlenc#sha256"/>
        <DigestValue>mBDlrD7wcxBYXZySTjs49CX5RCynQ8rHVUwQlzUsM5c=</DigestValue>
      </Reference>
    </Manifest>
    <SignatureProperties>
      <SignatureProperty Id="idSignatureTime" Target="#idPackageSignature">
        <mdssi:SignatureTime xmlns:mdssi="http://schemas.openxmlformats.org/package/2006/digital-signature">
          <mdssi:Format>YYYY-MM-DDThh:mm:ssTZD</mdssi:Format>
          <mdssi:Value>2024-07-30T11:58:21Z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2024-07-30T11:58:21Z</xd:SigningTime>
          <xd:SigningCertificate>
            <xd:Cert>
              <xd:CertDigest>
                <DigestMethod Algorithm="http://www.w3.org/2001/04/xmlenc#sha256"/>
                <DigestValue>YinObVsrOTzfNrP5g5jiVa1xNrTwmUi6iTHRKsB+r3E=</DigestValue>
              </xd:CertDigest>
              <xd:IssuerSerial>
                <X509IssuerName>CN=NBG Class 2 INT Sub CA, DC=nbg, DC=ge</X509IssuerName>
                <X509SerialNumber>207005943763064299075893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 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2024-07-30T11:55:27Z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