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9010" windowHeight="10845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OnSave="0"/>
</workbook>
</file>

<file path=xl/calcChain.xml><?xml version="1.0" encoding="utf-8"?>
<calcChain xmlns="http://schemas.openxmlformats.org/spreadsheetml/2006/main"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</calcChain>
</file>

<file path=xl/sharedStrings.xml><?xml version="1.0" encoding="utf-8"?>
<sst xmlns="http://schemas.openxmlformats.org/spreadsheetml/2006/main" count="748" uniqueCount="516">
  <si>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</si>
  <si>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</si>
  <si>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</si>
  <si>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</si>
  <si>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</si>
  <si>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</si>
  <si>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</si>
  <si>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</si>
  <si>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</si>
  <si>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</si>
  <si>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</si>
  <si>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</si>
  <si>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</si>
  <si>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</si>
  <si>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</si>
  <si>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</si>
  <si>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</si>
  <si>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</si>
  <si>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</si>
  <si>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</si>
  <si>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</si>
  <si>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</si>
  <si>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</si>
  <si>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</si>
  <si>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</si>
  <si>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</si>
  <si>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</si>
  <si>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</si>
  <si>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</si>
  <si>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</si>
  <si>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</si>
  <si>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</si>
  <si>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</si>
  <si>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</si>
  <si>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</si>
  <si>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</si>
  <si>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</si>
  <si>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</si>
  <si>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</si>
  <si>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</si>
  <si>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</si>
  <si>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</si>
  <si>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</si>
  <si>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</si>
  <si>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</si>
  <si>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</si>
  <si>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</si>
  <si>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</si>
  <si>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</si>
  <si>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</si>
  <si>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</si>
  <si>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</si>
  <si>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</si>
  <si>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</si>
  <si>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</si>
  <si>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</si>
  <si>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</si>
  <si>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</si>
  <si>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</si>
  <si>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</si>
  <si>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</si>
  <si>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</si>
  <si>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</si>
  <si>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</si>
  <si>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</si>
  <si>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</si>
  <si>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</si>
  <si>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</si>
  <si>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</si>
  <si>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</si>
  <si>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</si>
  <si>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</si>
  <si>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</si>
  <si>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</si>
  <si>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</si>
  <si>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</si>
  <si>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</si>
  <si>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</si>
  <si>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</si>
  <si>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</si>
  <si>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</si>
  <si>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</si>
  <si>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</si>
  <si>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</si>
  <si>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</si>
  <si>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</si>
  <si>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</si>
  <si>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</si>
  <si>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</si>
  <si>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</si>
  <si>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</si>
  <si>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</si>
  <si>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</si>
  <si>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</si>
  <si>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</si>
  <si>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</si>
  <si>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</si>
  <si>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</si>
  <si>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</si>
  <si>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</si>
  <si>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</si>
  <si>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</si>
  <si>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</si>
  <si>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</si>
  <si>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</si>
  <si>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</si>
  <si>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</si>
  <si>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</si>
  <si>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</si>
  <si>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</si>
  <si>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</si>
  <si>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</si>
  <si>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</si>
  <si>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</si>
  <si>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</si>
  <si>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</si>
  <si>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</si>
  <si>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</si>
  <si>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</si>
  <si>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</si>
  <si>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</si>
  <si>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</si>
  <si>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</si>
  <si>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</si>
  <si>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</si>
  <si>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</si>
  <si>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</si>
  <si>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</si>
  <si>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</si>
  <si>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</si>
  <si>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</si>
  <si>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</si>
  <si>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</si>
  <si>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</si>
  <si>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</si>
  <si>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</si>
  <si>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</si>
  <si>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</si>
  <si>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</si>
  <si>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</si>
  <si>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</si>
  <si>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</si>
  <si>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</si>
  <si>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</si>
  <si>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</si>
  <si>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</si>
  <si>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</si>
  <si>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</si>
  <si>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</si>
  <si>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</si>
  <si>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</si>
  <si>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</si>
  <si>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</si>
  <si>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</si>
  <si>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</si>
  <si>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</si>
  <si>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</si>
  <si>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</si>
  <si>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</si>
  <si>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</si>
  <si>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</si>
  <si>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</si>
  <si>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</si>
  <si>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</si>
  <si>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</si>
  <si>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</si>
  <si>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</si>
  <si>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</si>
  <si>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</si>
  <si>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</si>
  <si>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</si>
  <si>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</si>
  <si>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</si>
  <si>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</si>
  <si>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</si>
  <si>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</si>
  <si>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</si>
  <si>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</si>
  <si>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</si>
  <si>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</si>
  <si>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</si>
  <si>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</si>
  <si>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</si>
  <si>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</si>
  <si>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</si>
  <si>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</si>
  <si>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</si>
  <si>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</si>
  <si>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</si>
  <si>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</si>
  <si>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</si>
  <si>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</si>
  <si>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</si>
  <si>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</si>
  <si>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</si>
  <si>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</si>
  <si>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</si>
  <si>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</si>
  <si>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</si>
  <si>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</si>
  <si>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</si>
  <si>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</si>
  <si>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</si>
  <si>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</si>
  <si>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</si>
  <si>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</si>
  <si>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</si>
  <si>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</si>
  <si>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</si>
  <si>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</si>
  <si>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</si>
  <si>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</si>
  <si>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</si>
  <si>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</si>
  <si>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</si>
  <si>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</si>
  <si>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</si>
  <si>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</si>
  <si>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</si>
  <si>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</si>
  <si>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</si>
  <si>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</si>
  <si>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</si>
  <si>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</si>
  <si>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</si>
  <si>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</si>
  <si>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</si>
  <si>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</si>
  <si>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</si>
  <si>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</si>
  <si>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</si>
  <si>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</si>
  <si>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</si>
  <si>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</si>
  <si>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</si>
  <si>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</si>
  <si>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</si>
  <si>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</si>
  <si>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</si>
  <si>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</si>
  <si>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</si>
  <si>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</si>
  <si>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</si>
  <si>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</si>
  <si>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</si>
  <si>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</si>
  <si>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</si>
  <si>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</si>
  <si>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</si>
  <si>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</si>
  <si>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</si>
  <si>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</si>
  <si>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</si>
  <si>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</si>
  <si>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</si>
  <si>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</si>
  <si>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</si>
  <si>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</si>
  <si>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</si>
  <si>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</si>
  <si>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</si>
  <si>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</si>
  <si>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</si>
  <si>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</si>
  <si>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</si>
  <si>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</si>
  <si>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</si>
  <si>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</si>
  <si>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</si>
  <si>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</si>
  <si>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</si>
  <si>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</si>
  <si>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</si>
  <si>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</si>
  <si>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</si>
  <si>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</si>
  <si>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</si>
  <si>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</si>
  <si>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</si>
  <si>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</si>
  <si>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</si>
  <si>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</si>
  <si>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</si>
  <si>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</si>
  <si>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</si>
  <si>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</si>
  <si>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</si>
  <si>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</si>
  <si>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</si>
  <si>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</si>
  <si>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</si>
  <si>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</si>
  <si>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</si>
  <si>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</si>
  <si>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</si>
  <si>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</si>
  <si>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</si>
  <si>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</si>
  <si>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</si>
  <si>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</si>
  <si>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</si>
  <si>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</si>
  <si>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</si>
  <si>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</si>
  <si>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</si>
  <si>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</si>
  <si>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</si>
  <si>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</si>
  <si>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</si>
  <si>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</si>
  <si>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</si>
  <si>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</si>
  <si>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</si>
  <si>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</si>
  <si>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</si>
  <si>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</si>
  <si>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</si>
  <si>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</si>
  <si>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</si>
  <si>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</si>
  <si>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</si>
  <si>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</si>
  <si>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</si>
  <si>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</si>
  <si>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</si>
  <si>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</si>
  <si>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</si>
  <si>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</si>
  <si>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</si>
  <si>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</si>
  <si>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</si>
  <si>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</si>
  <si>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</si>
  <si>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</si>
  <si>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</si>
  <si>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</si>
  <si>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</si>
  <si>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</si>
  <si>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</si>
  <si>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</si>
  <si>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</si>
  <si>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</si>
  <si>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</si>
  <si>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</si>
  <si>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</si>
  <si>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</si>
  <si>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</si>
  <si>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</si>
  <si>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</si>
  <si>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</si>
  <si>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</si>
  <si>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</si>
  <si>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</si>
  <si>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</si>
  <si>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</si>
  <si>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</si>
  <si>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</si>
  <si>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</si>
  <si>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</si>
  <si>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</si>
  <si>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</si>
  <si>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</si>
  <si>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</si>
  <si>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</si>
  <si>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</si>
  <si>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</si>
  <si>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</si>
  <si>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</si>
  <si>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</si>
  <si>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</si>
  <si>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</si>
  <si>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</si>
  <si>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</si>
  <si>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</si>
  <si>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</si>
  <si>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</si>
  <si>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</si>
  <si>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</si>
  <si>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</si>
  <si>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</si>
  <si>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</si>
  <si>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</si>
  <si>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</si>
  <si>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</si>
  <si>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</si>
  <si>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</si>
  <si>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</si>
  <si>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</si>
  <si>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</si>
  <si>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</si>
  <si>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</si>
  <si>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</si>
  <si>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</si>
  <si>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</si>
  <si>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</si>
  <si>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</si>
  <si>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</si>
  <si>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</si>
  <si>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</si>
  <si>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</si>
  <si>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</si>
  <si>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</si>
  <si>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</si>
  <si>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</si>
  <si>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</si>
  <si>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</si>
  <si>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</si>
  <si>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</si>
  <si>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</si>
  <si>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</si>
  <si>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</si>
  <si>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</si>
  <si>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</si>
  <si>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</si>
  <si>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</si>
  <si>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</si>
  <si>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</si>
  <si>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</si>
  <si>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</si>
  <si>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</si>
  <si>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</si>
  <si>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</si>
  <si>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</si>
  <si>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</si>
  <si>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</si>
  <si>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</si>
  <si>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</si>
  <si>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</si>
  <si>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</si>
  <si>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</si>
  <si>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</si>
  <si>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</si>
  <si>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</si>
  <si>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</si>
  <si>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</si>
  <si>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</si>
  <si>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</si>
  <si>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</si>
  <si>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</si>
  <si>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</si>
  <si>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</si>
  <si>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</si>
  <si>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</si>
  <si>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</si>
  <si>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</si>
  <si>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</si>
  <si>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</si>
  <si>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</si>
  <si>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</si>
  <si>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</si>
  <si>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</si>
  <si>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</si>
  <si>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</si>
  <si>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</si>
  <si>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</si>
  <si>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</si>
  <si>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</si>
  <si>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</si>
  <si>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</si>
  <si>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</si>
  <si>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</si>
  <si>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</si>
  <si>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</si>
  <si>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</si>
  <si>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</si>
  <si>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</si>
  <si>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</si>
  <si>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</si>
  <si>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</si>
  <si>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</si>
  <si>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</si>
  <si>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</si>
  <si>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</si>
  <si>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</si>
  <si>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</si>
  <si>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</si>
  <si>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</si>
  <si>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</si>
  <si>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</si>
  <si>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</si>
  <si>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</si>
  <si>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</si>
  <si>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</si>
  <si>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</si>
  <si>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</si>
  <si>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</si>
  <si>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</si>
  <si>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</si>
  <si>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</si>
  <si>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</si>
  <si>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TBC BANK</t>
  </si>
  <si>
    <t>Mamuka Khazaradze</t>
  </si>
  <si>
    <t>Vakhtang Butskhrikidze</t>
  </si>
  <si>
    <t>www.tbcbank.com.ge</t>
  </si>
  <si>
    <t>Badri Japaridze</t>
  </si>
  <si>
    <t>Nikoloz Enukidze</t>
  </si>
  <si>
    <t>Maria Luisa Cicognani</t>
  </si>
  <si>
    <t>Tsira Kemularia</t>
  </si>
  <si>
    <t>Nicholas Dominic Haag</t>
  </si>
  <si>
    <t>Tornike Gogichaishvili</t>
  </si>
  <si>
    <t>Nino Masurashvili</t>
  </si>
  <si>
    <t>David Chkonia</t>
  </si>
  <si>
    <t>Giorgi Shagidze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</si>
  <si>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</si>
  <si>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</si>
  <si>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</si>
  <si>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</si>
  <si>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</si>
  <si>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</si>
  <si>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</si>
  <si>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/>
  </si>
  <si>
    <t>Liquidity Coverage Ratio*</t>
  </si>
  <si>
    <t>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</si>
  <si>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Arne Berggren</t>
  </si>
  <si>
    <t>31/12/2019</t>
  </si>
  <si>
    <t>Eric Rajendra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</si>
</sst>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6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6" xfId="0" applyFont="1" applyFill="1" applyBorder="1" applyAlignment="1">
      <alignment horizontal="left"/>
    </xf>
    <xf numFmtId="0" fontId="99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4" fillId="36" borderId="89" xfId="0" applyNumberFormat="1" applyFont="1" applyFill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9" xfId="0" applyNumberFormat="1" applyFont="1" applyBorder="1" applyAlignment="1">
      <alignment vertical="center" wrapText="1"/>
    </xf>
    <xf numFmtId="3" fontId="104" fillId="0" borderId="88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6" fillId="70" borderId="105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horizontal="left" vertical="center" wrapText="1"/>
    </xf>
    <xf numFmtId="164" fontId="106" fillId="0" borderId="107" xfId="7" applyNumberFormat="1" applyFont="1" applyFill="1" applyBorder="1" applyAlignment="1" applyProtection="1">
      <alignment horizontal="right" vertical="center"/>
      <protection locked="0"/>
    </xf>
    <xf numFmtId="0" fontId="105" fillId="78" borderId="107" xfId="20964" applyFont="1" applyFill="1" applyBorder="1" applyAlignment="1">
      <alignment horizontal="center" vertical="center"/>
    </xf>
    <xf numFmtId="0" fontId="105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7" fillId="70" borderId="105" xfId="20964" applyFont="1" applyFill="1" applyBorder="1" applyAlignment="1">
      <alignment horizontal="center" vertical="center"/>
    </xf>
    <xf numFmtId="0" fontId="106" fillId="70" borderId="109" xfId="20964" applyFont="1" applyFill="1" applyBorder="1" applyAlignment="1">
      <alignment vertical="center" wrapText="1"/>
    </xf>
    <xf numFmtId="0" fontId="106" fillId="70" borderId="106" xfId="20964" applyFont="1" applyFill="1" applyBorder="1" applyAlignment="1">
      <alignment horizontal="left" vertical="center"/>
    </xf>
    <xf numFmtId="0" fontId="107" fillId="3" borderId="105" xfId="20964" applyFont="1" applyFill="1" applyBorder="1" applyAlignment="1">
      <alignment horizontal="center" vertical="center"/>
    </xf>
    <xf numFmtId="0" fontId="106" fillId="3" borderId="106" xfId="20964" applyFont="1" applyFill="1" applyBorder="1" applyAlignment="1">
      <alignment horizontal="left" vertical="center"/>
    </xf>
    <xf numFmtId="0" fontId="107" fillId="0" borderId="105" xfId="20964" applyFont="1" applyFill="1" applyBorder="1" applyAlignment="1">
      <alignment horizontal="center" vertical="center"/>
    </xf>
    <xf numFmtId="0" fontId="106" fillId="0" borderId="106" xfId="20964" applyFont="1" applyFill="1" applyBorder="1" applyAlignment="1">
      <alignment horizontal="left" vertical="center"/>
    </xf>
    <xf numFmtId="0" fontId="108" fillId="78" borderId="107" xfId="20964" applyFont="1" applyFill="1" applyBorder="1" applyAlignment="1">
      <alignment horizontal="center" vertical="center"/>
    </xf>
    <xf numFmtId="0" fontId="105" fillId="78" borderId="109" xfId="20964" applyFont="1" applyFill="1" applyBorder="1" applyAlignment="1">
      <alignment vertical="center"/>
    </xf>
    <xf numFmtId="164" fontId="106" fillId="78" borderId="107" xfId="7" applyNumberFormat="1" applyFont="1" applyFill="1" applyBorder="1" applyAlignment="1" applyProtection="1">
      <alignment horizontal="right" vertical="center"/>
      <protection locked="0"/>
    </xf>
    <xf numFmtId="0" fontId="105" fillId="77" borderId="108" xfId="20964" applyFont="1" applyFill="1" applyBorder="1" applyAlignment="1">
      <alignment vertical="center"/>
    </xf>
    <xf numFmtId="0" fontId="105" fillId="77" borderId="109" xfId="20964" applyFont="1" applyFill="1" applyBorder="1" applyAlignment="1">
      <alignment vertical="center"/>
    </xf>
    <xf numFmtId="164" fontId="105" fillId="77" borderId="106" xfId="7" applyNumberFormat="1" applyFont="1" applyFill="1" applyBorder="1" applyAlignment="1">
      <alignment horizontal="right" vertical="center"/>
    </xf>
    <xf numFmtId="0" fontId="110" fillId="3" borderId="105" xfId="20964" applyFont="1" applyFill="1" applyBorder="1" applyAlignment="1">
      <alignment horizontal="center" vertical="center"/>
    </xf>
    <xf numFmtId="0" fontId="111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0" fillId="70" borderId="105" xfId="20964" applyFont="1" applyFill="1" applyBorder="1" applyAlignment="1">
      <alignment horizontal="center" vertical="center"/>
    </xf>
    <xf numFmtId="164" fontId="106" fillId="3" borderId="107" xfId="7" applyNumberFormat="1" applyFont="1" applyFill="1" applyBorder="1" applyAlignment="1" applyProtection="1">
      <alignment horizontal="right" vertical="center"/>
      <protection locked="0"/>
    </xf>
    <xf numFmtId="0" fontId="111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7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0" fillId="0" borderId="107" xfId="0" applyFont="1" applyFill="1" applyBorder="1" applyAlignment="1">
      <alignment horizontal="left" vertical="center" wrapText="1"/>
    </xf>
    <xf numFmtId="10" fontId="96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0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0" fontId="85" fillId="0" borderId="3" xfId="0" applyFont="1" applyBorder="1" applyAlignment="1">
      <alignment horizontal="right" vertical="center"/>
    </xf>
    <xf numFmtId="0" fontId="2" fillId="0" borderId="95" xfId="0" applyFont="1" applyBorder="1" applyAlignment="1">
      <alignment vertical="center"/>
    </xf>
    <xf numFmtId="0" fontId="2" fillId="0" borderId="98" xfId="0" applyFont="1" applyBorder="1" applyAlignment="1">
      <alignment wrapText="1"/>
    </xf>
    <xf numFmtId="10" fontId="84" fillId="0" borderId="23" xfId="20962" applyNumberFormat="1" applyFont="1" applyBorder="1" applyAlignment="1"/>
    <xf numFmtId="10" fontId="84" fillId="0" borderId="110" xfId="20962" applyNumberFormat="1" applyFont="1" applyBorder="1" applyAlignment="1"/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4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164" fontId="84" fillId="0" borderId="0" xfId="7" applyNumberFormat="1" applyFont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Protection="1">
      <protection locked="0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0" borderId="10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10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left" vertical="center"/>
    </xf>
    <xf numFmtId="3" fontId="104" fillId="36" borderId="107" xfId="0" applyNumberFormat="1" applyFont="1" applyFill="1" applyBorder="1" applyAlignment="1">
      <alignment vertical="center" wrapText="1"/>
    </xf>
    <xf numFmtId="164" fontId="9" fillId="37" borderId="0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9" fontId="106" fillId="0" borderId="107" xfId="20962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>
      <alignment vertical="center"/>
    </xf>
    <xf numFmtId="193" fontId="84" fillId="0" borderId="3" xfId="0" applyNumberFormat="1" applyFont="1" applyBorder="1" applyAlignment="1">
      <alignment vertical="center"/>
    </xf>
    <xf numFmtId="193" fontId="84" fillId="0" borderId="22" xfId="0" applyNumberFormat="1" applyFont="1" applyBorder="1" applyAlignment="1">
      <alignment vertical="center"/>
    </xf>
    <xf numFmtId="193" fontId="84" fillId="0" borderId="23" xfId="0" applyNumberFormat="1" applyFont="1" applyBorder="1" applyAlignment="1">
      <alignment vertical="center"/>
    </xf>
    <xf numFmtId="193" fontId="84" fillId="36" borderId="56" xfId="0" applyNumberFormat="1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93" fillId="0" borderId="73" xfId="0" applyFont="1" applyBorder="1" applyAlignment="1">
      <alignment horizontal="left" wrapText="1"/>
    </xf>
    <xf numFmtId="0" fontId="93" fillId="0" borderId="72" xfId="0" applyFont="1" applyBorder="1" applyAlignment="1">
      <alignment horizontal="left" wrapText="1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9" xfId="13" applyFont="1" applyFill="1" applyBorder="1" applyAlignment="1" applyProtection="1">
      <alignment horizontal="center" vertical="center" wrapText="1"/>
      <protection locked="0"/>
    </xf>
    <xf numFmtId="0" fontId="98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12" fillId="0" borderId="0" xfId="0" applyFont="1"/>
    <xf numFmtId="0" fontId="106" fillId="0" borderId="0" xfId="0" applyFont="1"/>
    <xf numFmtId="0" fontId="105" fillId="0" borderId="0" xfId="8" applyFont="1" applyFill="1" applyBorder="1" applyAlignment="1" applyProtection="1">
      <alignment horizontal="center" vertical="center"/>
      <protection locked="0"/>
    </xf>
    <xf numFmtId="0" fontId="112" fillId="0" borderId="58" xfId="0" applyFont="1" applyBorder="1" applyAlignment="1">
      <alignment horizontal="center"/>
    </xf>
    <xf numFmtId="0" fontId="112" fillId="0" borderId="59" xfId="0" applyFont="1" applyBorder="1" applyAlignment="1">
      <alignment horizontal="center"/>
    </xf>
    <xf numFmtId="0" fontId="112" fillId="0" borderId="19" xfId="0" applyFont="1" applyBorder="1" applyAlignment="1">
      <alignment horizontal="center"/>
    </xf>
    <xf numFmtId="0" fontId="112" fillId="0" borderId="2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106" fillId="3" borderId="21" xfId="5" applyFont="1" applyFill="1" applyBorder="1" applyAlignment="1" applyProtection="1">
      <alignment horizontal="left" vertical="center"/>
      <protection locked="0"/>
    </xf>
    <xf numFmtId="0" fontId="106" fillId="3" borderId="3" xfId="5" applyFont="1" applyFill="1" applyBorder="1" applyProtection="1">
      <protection locked="0"/>
    </xf>
    <xf numFmtId="0" fontId="106" fillId="0" borderId="3" xfId="13" applyFont="1" applyFill="1" applyBorder="1" applyAlignment="1" applyProtection="1">
      <alignment horizontal="center" vertical="center" wrapText="1"/>
      <protection locked="0"/>
    </xf>
    <xf numFmtId="0" fontId="106" fillId="3" borderId="3" xfId="13" applyFont="1" applyFill="1" applyBorder="1" applyAlignment="1" applyProtection="1">
      <alignment horizontal="center" vertical="center" wrapText="1"/>
      <protection locked="0"/>
    </xf>
    <xf numFmtId="3" fontId="106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106" fillId="3" borderId="3" xfId="15" applyNumberFormat="1" applyFont="1" applyFill="1" applyBorder="1" applyAlignment="1" applyProtection="1">
      <alignment horizontal="center" vertical="center"/>
      <protection locked="0"/>
    </xf>
    <xf numFmtId="0" fontId="106" fillId="3" borderId="3" xfId="11" applyFont="1" applyFill="1" applyBorder="1" applyAlignment="1">
      <alignment horizontal="center" vertical="center" wrapText="1"/>
    </xf>
    <xf numFmtId="0" fontId="106" fillId="3" borderId="3" xfId="11" applyFont="1" applyFill="1" applyBorder="1" applyAlignment="1">
      <alignment horizontal="left" vertical="center"/>
    </xf>
    <xf numFmtId="0" fontId="105" fillId="3" borderId="3" xfId="11" applyFont="1" applyFill="1" applyBorder="1" applyAlignment="1">
      <alignment wrapText="1"/>
    </xf>
    <xf numFmtId="193" fontId="106" fillId="36" borderId="3" xfId="5" applyNumberFormat="1" applyFont="1" applyFill="1" applyBorder="1" applyProtection="1">
      <protection locked="0"/>
    </xf>
    <xf numFmtId="193" fontId="106" fillId="36" borderId="3" xfId="1" applyNumberFormat="1" applyFont="1" applyFill="1" applyBorder="1" applyProtection="1">
      <protection locked="0"/>
    </xf>
    <xf numFmtId="193" fontId="106" fillId="3" borderId="3" xfId="5" applyNumberFormat="1" applyFont="1" applyFill="1" applyBorder="1" applyProtection="1">
      <protection locked="0"/>
    </xf>
    <xf numFmtId="3" fontId="106" fillId="36" borderId="22" xfId="5" applyNumberFormat="1" applyFont="1" applyFill="1" applyBorder="1" applyProtection="1">
      <protection locked="0"/>
    </xf>
    <xf numFmtId="0" fontId="106" fillId="3" borderId="3" xfId="11" applyFont="1" applyFill="1" applyBorder="1" applyAlignment="1">
      <alignment horizontal="left" vertical="center" wrapText="1"/>
    </xf>
    <xf numFmtId="165" fontId="106" fillId="3" borderId="3" xfId="8" applyNumberFormat="1" applyFont="1" applyFill="1" applyBorder="1" applyAlignment="1" applyProtection="1">
      <alignment horizontal="right" wrapText="1"/>
      <protection locked="0"/>
    </xf>
    <xf numFmtId="0" fontId="106" fillId="0" borderId="3" xfId="11" applyFont="1" applyFill="1" applyBorder="1" applyAlignment="1">
      <alignment horizontal="left" vertical="center" wrapText="1"/>
    </xf>
    <xf numFmtId="165" fontId="106" fillId="4" borderId="3" xfId="8" applyNumberFormat="1" applyFont="1" applyFill="1" applyBorder="1" applyAlignment="1" applyProtection="1">
      <alignment horizontal="right" wrapText="1"/>
      <protection locked="0"/>
    </xf>
    <xf numFmtId="0" fontId="105" fillId="0" borderId="3" xfId="11" applyFont="1" applyFill="1" applyBorder="1" applyAlignment="1">
      <alignment wrapText="1"/>
    </xf>
    <xf numFmtId="193" fontId="106" fillId="0" borderId="3" xfId="1" applyNumberFormat="1" applyFont="1" applyFill="1" applyBorder="1" applyProtection="1">
      <protection locked="0"/>
    </xf>
    <xf numFmtId="0" fontId="106" fillId="3" borderId="3" xfId="9" applyFont="1" applyFill="1" applyBorder="1" applyAlignment="1" applyProtection="1">
      <alignment horizontal="left" vertical="center"/>
      <protection locked="0"/>
    </xf>
    <xf numFmtId="0" fontId="105" fillId="3" borderId="3" xfId="20961" applyFont="1" applyFill="1" applyBorder="1" applyAlignment="1" applyProtection="1"/>
    <xf numFmtId="193" fontId="105" fillId="36" borderId="25" xfId="16" applyNumberFormat="1" applyFont="1" applyFill="1" applyBorder="1" applyAlignment="1" applyProtection="1">
      <protection locked="0"/>
    </xf>
    <xf numFmtId="3" fontId="105" fillId="36" borderId="25" xfId="16" applyNumberFormat="1" applyFont="1" applyFill="1" applyBorder="1" applyAlignment="1" applyProtection="1">
      <protection locked="0"/>
    </xf>
    <xf numFmtId="193" fontId="105" fillId="36" borderId="25" xfId="1" applyNumberFormat="1" applyFont="1" applyFill="1" applyBorder="1" applyAlignment="1" applyProtection="1">
      <protection locked="0"/>
    </xf>
    <xf numFmtId="193" fontId="106" fillId="3" borderId="25" xfId="5" applyNumberFormat="1" applyFont="1" applyFill="1" applyBorder="1" applyProtection="1">
      <protection locked="0"/>
    </xf>
    <xf numFmtId="164" fontId="105" fillId="36" borderId="26" xfId="1" applyNumberFormat="1" applyFont="1" applyFill="1" applyBorder="1" applyAlignment="1" applyProtection="1">
      <protection locked="0"/>
    </xf>
    <xf numFmtId="193" fontId="112" fillId="0" borderId="0" xfId="0" applyNumberFormat="1" applyFont="1"/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32" sqref="B3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9"/>
      <c r="B1" s="207" t="s">
        <v>356</v>
      </c>
      <c r="C1" s="189"/>
    </row>
    <row r="2" spans="1:3">
      <c r="A2" s="208">
        <v>1</v>
      </c>
      <c r="B2" s="362" t="s">
        <v>357</v>
      </c>
      <c r="C2" s="424" t="s">
        <v>490</v>
      </c>
    </row>
    <row r="3" spans="1:3">
      <c r="A3" s="208">
        <v>2</v>
      </c>
      <c r="B3" s="363" t="s">
        <v>353</v>
      </c>
      <c r="C3" s="424" t="s">
        <v>495</v>
      </c>
    </row>
    <row r="4" spans="1:3">
      <c r="A4" s="208">
        <v>3</v>
      </c>
      <c r="B4" s="364" t="s">
        <v>358</v>
      </c>
      <c r="C4" s="424" t="s">
        <v>492</v>
      </c>
    </row>
    <row r="5" spans="1:3">
      <c r="A5" s="209">
        <v>4</v>
      </c>
      <c r="B5" s="365" t="s">
        <v>354</v>
      </c>
      <c r="C5" s="424" t="s">
        <v>493</v>
      </c>
    </row>
    <row r="6" spans="1:3" s="210" customFormat="1" ht="45.75" customHeight="1">
      <c r="A6" s="496" t="s">
        <v>431</v>
      </c>
      <c r="B6" s="497"/>
      <c r="C6" s="497"/>
    </row>
    <row r="7" spans="1:3" ht="15">
      <c r="A7" s="211" t="s">
        <v>34</v>
      </c>
      <c r="B7" s="207" t="s">
        <v>355</v>
      </c>
    </row>
    <row r="8" spans="1:3">
      <c r="A8" s="189">
        <v>1</v>
      </c>
      <c r="B8" s="420" t="s">
        <v>25</v>
      </c>
    </row>
    <row r="9" spans="1:3">
      <c r="A9" s="189">
        <v>2</v>
      </c>
      <c r="B9" s="255" t="s">
        <v>26</v>
      </c>
    </row>
    <row r="10" spans="1:3">
      <c r="A10" s="189">
        <v>3</v>
      </c>
      <c r="B10" s="255" t="s">
        <v>27</v>
      </c>
    </row>
    <row r="11" spans="1:3">
      <c r="A11" s="189">
        <v>4</v>
      </c>
      <c r="B11" s="255" t="s">
        <v>28</v>
      </c>
      <c r="C11" s="100"/>
    </row>
    <row r="12" spans="1:3">
      <c r="A12" s="189">
        <v>5</v>
      </c>
      <c r="B12" s="255" t="s">
        <v>29</v>
      </c>
    </row>
    <row r="13" spans="1:3">
      <c r="A13" s="189">
        <v>6</v>
      </c>
      <c r="B13" s="256" t="s">
        <v>365</v>
      </c>
    </row>
    <row r="14" spans="1:3">
      <c r="A14" s="189">
        <v>7</v>
      </c>
      <c r="B14" s="255" t="s">
        <v>359</v>
      </c>
    </row>
    <row r="15" spans="1:3">
      <c r="A15" s="189">
        <v>8</v>
      </c>
      <c r="B15" s="255" t="s">
        <v>360</v>
      </c>
    </row>
    <row r="16" spans="1:3">
      <c r="A16" s="189">
        <v>9</v>
      </c>
      <c r="B16" s="255" t="s">
        <v>30</v>
      </c>
    </row>
    <row r="17" spans="1:2">
      <c r="A17" s="361" t="s">
        <v>430</v>
      </c>
      <c r="B17" s="360" t="s">
        <v>416</v>
      </c>
    </row>
    <row r="18" spans="1:2">
      <c r="A18" s="189">
        <v>10</v>
      </c>
      <c r="B18" s="255" t="s">
        <v>31</v>
      </c>
    </row>
    <row r="19" spans="1:2">
      <c r="A19" s="189">
        <v>11</v>
      </c>
      <c r="B19" s="256" t="s">
        <v>361</v>
      </c>
    </row>
    <row r="20" spans="1:2">
      <c r="A20" s="189">
        <v>12</v>
      </c>
      <c r="B20" s="256" t="s">
        <v>32</v>
      </c>
    </row>
    <row r="21" spans="1:2">
      <c r="A21" s="418">
        <v>13</v>
      </c>
      <c r="B21" s="419" t="s">
        <v>362</v>
      </c>
    </row>
    <row r="22" spans="1:2">
      <c r="A22" s="418">
        <v>14</v>
      </c>
      <c r="B22" s="420" t="s">
        <v>389</v>
      </c>
    </row>
    <row r="23" spans="1:2">
      <c r="A23" s="421">
        <v>15</v>
      </c>
      <c r="B23" s="422" t="s">
        <v>33</v>
      </c>
    </row>
    <row r="24" spans="1:2">
      <c r="A24" s="421">
        <v>15.1</v>
      </c>
      <c r="B24" s="423" t="s">
        <v>444</v>
      </c>
    </row>
    <row r="25" spans="1:2">
      <c r="A25" s="103"/>
      <c r="B25" s="20"/>
    </row>
    <row r="26" spans="1:2">
      <c r="A26" s="103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J25" sqref="J25"/>
    </sheetView>
  </sheetViews>
  <sheetFormatPr defaultColWidth="9.140625" defaultRowHeight="12.75"/>
  <cols>
    <col min="1" max="1" width="9.5703125" style="10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TBC BANK</v>
      </c>
    </row>
    <row r="2" spans="1:3" s="90" customFormat="1" ht="15.75" customHeight="1">
      <c r="A2" s="90" t="s">
        <v>36</v>
      </c>
      <c r="B2" s="3" t="s">
        <v>514</v>
      </c>
    </row>
    <row r="3" spans="1:3" s="90" customFormat="1" ht="15.75" customHeight="1"/>
    <row r="4" spans="1:3" ht="13.5" thickBot="1">
      <c r="A4" s="103" t="s">
        <v>257</v>
      </c>
      <c r="B4" s="170" t="s">
        <v>256</v>
      </c>
    </row>
    <row r="5" spans="1:3">
      <c r="A5" s="104" t="s">
        <v>11</v>
      </c>
      <c r="B5" s="105"/>
      <c r="C5" s="106" t="s">
        <v>78</v>
      </c>
    </row>
    <row r="6" spans="1:3">
      <c r="A6" s="107">
        <v>1</v>
      </c>
      <c r="B6" s="108" t="s">
        <v>255</v>
      </c>
      <c r="C6" s="109">
        <v>2143102063.7262802</v>
      </c>
    </row>
    <row r="7" spans="1:3">
      <c r="A7" s="107">
        <v>2</v>
      </c>
      <c r="B7" s="110" t="s">
        <v>254</v>
      </c>
      <c r="C7" s="111">
        <v>21015907.600000001</v>
      </c>
    </row>
    <row r="8" spans="1:3">
      <c r="A8" s="107">
        <v>3</v>
      </c>
      <c r="B8" s="112" t="s">
        <v>253</v>
      </c>
      <c r="C8" s="111">
        <v>521190198.81999999</v>
      </c>
    </row>
    <row r="9" spans="1:3">
      <c r="A9" s="107">
        <v>4</v>
      </c>
      <c r="B9" s="112" t="s">
        <v>252</v>
      </c>
      <c r="C9" s="111">
        <v>86345877.620000005</v>
      </c>
    </row>
    <row r="10" spans="1:3">
      <c r="A10" s="107">
        <v>5</v>
      </c>
      <c r="B10" s="112" t="s">
        <v>251</v>
      </c>
      <c r="C10" s="111">
        <v>3377505.43</v>
      </c>
    </row>
    <row r="11" spans="1:3">
      <c r="A11" s="107">
        <v>6</v>
      </c>
      <c r="B11" s="113" t="s">
        <v>250</v>
      </c>
      <c r="C11" s="111">
        <v>1511172574.2562802</v>
      </c>
    </row>
    <row r="12" spans="1:3" s="75" customFormat="1">
      <c r="A12" s="107">
        <v>7</v>
      </c>
      <c r="B12" s="108" t="s">
        <v>249</v>
      </c>
      <c r="C12" s="114">
        <v>271210167.83999997</v>
      </c>
    </row>
    <row r="13" spans="1:3" s="75" customFormat="1">
      <c r="A13" s="107">
        <v>8</v>
      </c>
      <c r="B13" s="115" t="s">
        <v>248</v>
      </c>
      <c r="C13" s="116">
        <v>86345877.620000005</v>
      </c>
    </row>
    <row r="14" spans="1:3" s="75" customFormat="1" ht="25.5">
      <c r="A14" s="107">
        <v>9</v>
      </c>
      <c r="B14" s="117" t="s">
        <v>247</v>
      </c>
      <c r="C14" s="116">
        <v>0</v>
      </c>
    </row>
    <row r="15" spans="1:3" s="75" customFormat="1">
      <c r="A15" s="107">
        <v>10</v>
      </c>
      <c r="B15" s="118" t="s">
        <v>246</v>
      </c>
      <c r="C15" s="116">
        <v>175947757.31999999</v>
      </c>
    </row>
    <row r="16" spans="1:3" s="75" customFormat="1">
      <c r="A16" s="107">
        <v>11</v>
      </c>
      <c r="B16" s="119" t="s">
        <v>245</v>
      </c>
      <c r="C16" s="116">
        <v>0</v>
      </c>
    </row>
    <row r="17" spans="1:3" s="75" customFormat="1">
      <c r="A17" s="107">
        <v>12</v>
      </c>
      <c r="B17" s="118" t="s">
        <v>244</v>
      </c>
      <c r="C17" s="116">
        <v>0</v>
      </c>
    </row>
    <row r="18" spans="1:3" s="75" customFormat="1">
      <c r="A18" s="107">
        <v>13</v>
      </c>
      <c r="B18" s="118" t="s">
        <v>243</v>
      </c>
      <c r="C18" s="116">
        <v>0</v>
      </c>
    </row>
    <row r="19" spans="1:3" s="75" customFormat="1">
      <c r="A19" s="107">
        <v>14</v>
      </c>
      <c r="B19" s="118" t="s">
        <v>242</v>
      </c>
      <c r="C19" s="116">
        <v>0</v>
      </c>
    </row>
    <row r="20" spans="1:3" s="75" customFormat="1">
      <c r="A20" s="107">
        <v>15</v>
      </c>
      <c r="B20" s="118" t="s">
        <v>241</v>
      </c>
      <c r="C20" s="116">
        <v>0</v>
      </c>
    </row>
    <row r="21" spans="1:3" s="75" customFormat="1" ht="25.5">
      <c r="A21" s="107">
        <v>16</v>
      </c>
      <c r="B21" s="117" t="s">
        <v>240</v>
      </c>
      <c r="C21" s="116">
        <v>0</v>
      </c>
    </row>
    <row r="22" spans="1:3" s="75" customFormat="1">
      <c r="A22" s="107">
        <v>17</v>
      </c>
      <c r="B22" s="120" t="s">
        <v>239</v>
      </c>
      <c r="C22" s="116">
        <v>8916532.9000000004</v>
      </c>
    </row>
    <row r="23" spans="1:3" s="75" customFormat="1">
      <c r="A23" s="107">
        <v>18</v>
      </c>
      <c r="B23" s="117" t="s">
        <v>238</v>
      </c>
      <c r="C23" s="116">
        <v>0</v>
      </c>
    </row>
    <row r="24" spans="1:3" s="75" customFormat="1" ht="25.5">
      <c r="A24" s="107">
        <v>19</v>
      </c>
      <c r="B24" s="117" t="s">
        <v>215</v>
      </c>
      <c r="C24" s="116">
        <v>0</v>
      </c>
    </row>
    <row r="25" spans="1:3" s="75" customFormat="1">
      <c r="A25" s="107">
        <v>20</v>
      </c>
      <c r="B25" s="121" t="s">
        <v>237</v>
      </c>
      <c r="C25" s="116">
        <v>0</v>
      </c>
    </row>
    <row r="26" spans="1:3" s="75" customFormat="1">
      <c r="A26" s="107">
        <v>21</v>
      </c>
      <c r="B26" s="121" t="s">
        <v>236</v>
      </c>
      <c r="C26" s="116">
        <v>0</v>
      </c>
    </row>
    <row r="27" spans="1:3" s="75" customFormat="1">
      <c r="A27" s="107">
        <v>22</v>
      </c>
      <c r="B27" s="121" t="s">
        <v>235</v>
      </c>
      <c r="C27" s="116">
        <v>0</v>
      </c>
    </row>
    <row r="28" spans="1:3" s="75" customFormat="1">
      <c r="A28" s="107">
        <v>23</v>
      </c>
      <c r="B28" s="122" t="s">
        <v>234</v>
      </c>
      <c r="C28" s="114">
        <v>1871891895.8862803</v>
      </c>
    </row>
    <row r="29" spans="1:3" s="75" customFormat="1">
      <c r="A29" s="123"/>
      <c r="B29" s="124"/>
      <c r="C29" s="116"/>
    </row>
    <row r="30" spans="1:3" s="75" customFormat="1">
      <c r="A30" s="123">
        <v>24</v>
      </c>
      <c r="B30" s="122" t="s">
        <v>233</v>
      </c>
      <c r="C30" s="114">
        <v>409814500</v>
      </c>
    </row>
    <row r="31" spans="1:3" s="75" customFormat="1">
      <c r="A31" s="123">
        <v>25</v>
      </c>
      <c r="B31" s="112" t="s">
        <v>232</v>
      </c>
      <c r="C31" s="125">
        <v>409814500</v>
      </c>
    </row>
    <row r="32" spans="1:3" s="75" customFormat="1">
      <c r="A32" s="123">
        <v>26</v>
      </c>
      <c r="B32" s="126" t="s">
        <v>314</v>
      </c>
      <c r="C32" s="116">
        <v>0</v>
      </c>
    </row>
    <row r="33" spans="1:3" s="75" customFormat="1">
      <c r="A33" s="123">
        <v>27</v>
      </c>
      <c r="B33" s="126" t="s">
        <v>231</v>
      </c>
      <c r="C33" s="116">
        <v>409814500</v>
      </c>
    </row>
    <row r="34" spans="1:3" s="75" customFormat="1">
      <c r="A34" s="123">
        <v>28</v>
      </c>
      <c r="B34" s="112" t="s">
        <v>230</v>
      </c>
      <c r="C34" s="116">
        <v>0</v>
      </c>
    </row>
    <row r="35" spans="1:3" s="75" customFormat="1">
      <c r="A35" s="123">
        <v>29</v>
      </c>
      <c r="B35" s="122" t="s">
        <v>229</v>
      </c>
      <c r="C35" s="114">
        <v>0</v>
      </c>
    </row>
    <row r="36" spans="1:3" s="75" customFormat="1">
      <c r="A36" s="123">
        <v>30</v>
      </c>
      <c r="B36" s="117" t="s">
        <v>228</v>
      </c>
      <c r="C36" s="116">
        <v>0</v>
      </c>
    </row>
    <row r="37" spans="1:3" s="75" customFormat="1">
      <c r="A37" s="123">
        <v>31</v>
      </c>
      <c r="B37" s="118" t="s">
        <v>227</v>
      </c>
      <c r="C37" s="116">
        <v>0</v>
      </c>
    </row>
    <row r="38" spans="1:3" s="75" customFormat="1" ht="25.5">
      <c r="A38" s="123">
        <v>32</v>
      </c>
      <c r="B38" s="117" t="s">
        <v>226</v>
      </c>
      <c r="C38" s="116">
        <v>0</v>
      </c>
    </row>
    <row r="39" spans="1:3" s="75" customFormat="1" ht="25.5">
      <c r="A39" s="123">
        <v>33</v>
      </c>
      <c r="B39" s="117" t="s">
        <v>215</v>
      </c>
      <c r="C39" s="116">
        <v>0</v>
      </c>
    </row>
    <row r="40" spans="1:3" s="75" customFormat="1">
      <c r="A40" s="123">
        <v>34</v>
      </c>
      <c r="B40" s="121" t="s">
        <v>225</v>
      </c>
      <c r="C40" s="116">
        <v>0</v>
      </c>
    </row>
    <row r="41" spans="1:3" s="75" customFormat="1">
      <c r="A41" s="123">
        <v>35</v>
      </c>
      <c r="B41" s="122" t="s">
        <v>224</v>
      </c>
      <c r="C41" s="114">
        <v>409814500</v>
      </c>
    </row>
    <row r="42" spans="1:3" s="75" customFormat="1">
      <c r="A42" s="123"/>
      <c r="B42" s="124"/>
      <c r="C42" s="116"/>
    </row>
    <row r="43" spans="1:3" s="75" customFormat="1">
      <c r="A43" s="123">
        <v>36</v>
      </c>
      <c r="B43" s="127" t="s">
        <v>223</v>
      </c>
      <c r="C43" s="114">
        <v>692322364.277794</v>
      </c>
    </row>
    <row r="44" spans="1:3" s="75" customFormat="1">
      <c r="A44" s="123">
        <v>37</v>
      </c>
      <c r="B44" s="112" t="s">
        <v>222</v>
      </c>
      <c r="C44" s="116">
        <v>519501406</v>
      </c>
    </row>
    <row r="45" spans="1:3" s="75" customFormat="1">
      <c r="A45" s="123">
        <v>38</v>
      </c>
      <c r="B45" s="112" t="s">
        <v>221</v>
      </c>
      <c r="C45" s="116">
        <v>0</v>
      </c>
    </row>
    <row r="46" spans="1:3" s="75" customFormat="1">
      <c r="A46" s="123">
        <v>39</v>
      </c>
      <c r="B46" s="112" t="s">
        <v>220</v>
      </c>
      <c r="C46" s="116">
        <v>172820958.277794</v>
      </c>
    </row>
    <row r="47" spans="1:3" s="75" customFormat="1">
      <c r="A47" s="123">
        <v>40</v>
      </c>
      <c r="B47" s="127" t="s">
        <v>219</v>
      </c>
      <c r="C47" s="114">
        <v>0</v>
      </c>
    </row>
    <row r="48" spans="1:3" s="75" customFormat="1">
      <c r="A48" s="123">
        <v>41</v>
      </c>
      <c r="B48" s="117" t="s">
        <v>218</v>
      </c>
      <c r="C48" s="116">
        <v>0</v>
      </c>
    </row>
    <row r="49" spans="1:3" s="75" customFormat="1">
      <c r="A49" s="123">
        <v>42</v>
      </c>
      <c r="B49" s="118" t="s">
        <v>217</v>
      </c>
      <c r="C49" s="116">
        <v>0</v>
      </c>
    </row>
    <row r="50" spans="1:3" s="75" customFormat="1">
      <c r="A50" s="123">
        <v>43</v>
      </c>
      <c r="B50" s="117" t="s">
        <v>216</v>
      </c>
      <c r="C50" s="116">
        <v>0</v>
      </c>
    </row>
    <row r="51" spans="1:3" s="75" customFormat="1" ht="25.5">
      <c r="A51" s="123">
        <v>44</v>
      </c>
      <c r="B51" s="117" t="s">
        <v>215</v>
      </c>
      <c r="C51" s="116">
        <v>0</v>
      </c>
    </row>
    <row r="52" spans="1:3" s="75" customFormat="1" ht="13.5" thickBot="1">
      <c r="A52" s="128">
        <v>45</v>
      </c>
      <c r="B52" s="129" t="s">
        <v>214</v>
      </c>
      <c r="C52" s="130">
        <v>692322364.277794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J14" sqref="J14"/>
    </sheetView>
  </sheetViews>
  <sheetFormatPr defaultColWidth="9.140625" defaultRowHeight="12.75"/>
  <cols>
    <col min="1" max="1" width="9.42578125" style="270" bestFit="1" customWidth="1"/>
    <col min="2" max="2" width="59" style="270" customWidth="1"/>
    <col min="3" max="3" width="16.7109375" style="270" bestFit="1" customWidth="1"/>
    <col min="4" max="4" width="15.7109375" style="270" bestFit="1" customWidth="1"/>
    <col min="5" max="5" width="12.5703125" style="270" bestFit="1" customWidth="1"/>
    <col min="6" max="16384" width="9.140625" style="270"/>
  </cols>
  <sheetData>
    <row r="1" spans="1:5" ht="15">
      <c r="A1" s="335" t="s">
        <v>35</v>
      </c>
      <c r="B1" s="336" t="str">
        <f>'Info '!C2</f>
        <v>TBC BANK</v>
      </c>
    </row>
    <row r="2" spans="1:5" s="238" customFormat="1" ht="15.75" customHeight="1">
      <c r="A2" s="238" t="s">
        <v>36</v>
      </c>
      <c r="B2" s="3" t="s">
        <v>514</v>
      </c>
    </row>
    <row r="3" spans="1:5" s="238" customFormat="1" ht="15.75" customHeight="1"/>
    <row r="4" spans="1:5" ht="13.5" thickBot="1">
      <c r="A4" s="297" t="s">
        <v>415</v>
      </c>
      <c r="B4" s="344" t="s">
        <v>416</v>
      </c>
    </row>
    <row r="5" spans="1:5" s="345" customFormat="1" ht="12.75" customHeight="1">
      <c r="A5" s="416"/>
      <c r="B5" s="417" t="s">
        <v>419</v>
      </c>
      <c r="C5" s="337" t="s">
        <v>417</v>
      </c>
      <c r="D5" s="338" t="s">
        <v>418</v>
      </c>
    </row>
    <row r="6" spans="1:5" s="346" customFormat="1">
      <c r="A6" s="339">
        <v>1</v>
      </c>
      <c r="B6" s="412" t="s">
        <v>420</v>
      </c>
      <c r="C6" s="412"/>
      <c r="D6" s="340"/>
    </row>
    <row r="7" spans="1:5" s="346" customFormat="1">
      <c r="A7" s="341" t="s">
        <v>406</v>
      </c>
      <c r="B7" s="413" t="s">
        <v>421</v>
      </c>
      <c r="C7" s="405">
        <v>4.4999999999999998E-2</v>
      </c>
      <c r="D7" s="468">
        <v>701726633.16174245</v>
      </c>
      <c r="E7" s="472"/>
    </row>
    <row r="8" spans="1:5" s="346" customFormat="1">
      <c r="A8" s="341" t="s">
        <v>407</v>
      </c>
      <c r="B8" s="413" t="s">
        <v>422</v>
      </c>
      <c r="C8" s="406">
        <v>0.06</v>
      </c>
      <c r="D8" s="468">
        <v>935635510.88232327</v>
      </c>
      <c r="E8" s="472"/>
    </row>
    <row r="9" spans="1:5" s="346" customFormat="1">
      <c r="A9" s="341" t="s">
        <v>408</v>
      </c>
      <c r="B9" s="413" t="s">
        <v>423</v>
      </c>
      <c r="C9" s="406">
        <v>0.08</v>
      </c>
      <c r="D9" s="468">
        <v>1247514014.5097644</v>
      </c>
      <c r="E9" s="472"/>
    </row>
    <row r="10" spans="1:5" s="346" customFormat="1">
      <c r="A10" s="339" t="s">
        <v>409</v>
      </c>
      <c r="B10" s="412" t="s">
        <v>424</v>
      </c>
      <c r="C10" s="407"/>
      <c r="D10" s="469"/>
      <c r="E10" s="472"/>
    </row>
    <row r="11" spans="1:5" s="347" customFormat="1">
      <c r="A11" s="342" t="s">
        <v>410</v>
      </c>
      <c r="B11" s="404" t="s">
        <v>425</v>
      </c>
      <c r="C11" s="408">
        <v>2.5000000000000001E-2</v>
      </c>
      <c r="D11" s="468">
        <v>389848129.5343014</v>
      </c>
      <c r="E11" s="472"/>
    </row>
    <row r="12" spans="1:5" s="347" customFormat="1">
      <c r="A12" s="342" t="s">
        <v>411</v>
      </c>
      <c r="B12" s="404" t="s">
        <v>426</v>
      </c>
      <c r="C12" s="408">
        <v>0</v>
      </c>
      <c r="D12" s="468">
        <v>0</v>
      </c>
      <c r="E12" s="472"/>
    </row>
    <row r="13" spans="1:5" s="347" customFormat="1">
      <c r="A13" s="342" t="s">
        <v>412</v>
      </c>
      <c r="B13" s="404" t="s">
        <v>427</v>
      </c>
      <c r="C13" s="408">
        <v>1.4999999999999999E-2</v>
      </c>
      <c r="D13" s="468">
        <v>233908877.72058082</v>
      </c>
      <c r="E13" s="472"/>
    </row>
    <row r="14" spans="1:5" s="347" customFormat="1">
      <c r="A14" s="339" t="s">
        <v>413</v>
      </c>
      <c r="B14" s="412" t="s">
        <v>489</v>
      </c>
      <c r="C14" s="409"/>
      <c r="D14" s="469"/>
      <c r="E14" s="472"/>
    </row>
    <row r="15" spans="1:5" s="347" customFormat="1">
      <c r="A15" s="342">
        <v>3.1</v>
      </c>
      <c r="B15" s="404" t="s">
        <v>432</v>
      </c>
      <c r="C15" s="408">
        <v>1.8568423505756305E-2</v>
      </c>
      <c r="D15" s="468">
        <v>289554606.884794</v>
      </c>
      <c r="E15" s="472"/>
    </row>
    <row r="16" spans="1:5" s="347" customFormat="1">
      <c r="A16" s="342">
        <v>3.2</v>
      </c>
      <c r="B16" s="404" t="s">
        <v>433</v>
      </c>
      <c r="C16" s="408">
        <v>2.4842071355918371E-2</v>
      </c>
      <c r="D16" s="468">
        <v>387385402.07449692</v>
      </c>
      <c r="E16" s="472"/>
    </row>
    <row r="17" spans="1:6" s="346" customFormat="1">
      <c r="A17" s="342">
        <v>3.3</v>
      </c>
      <c r="B17" s="404" t="s">
        <v>434</v>
      </c>
      <c r="C17" s="408">
        <v>5.4767344478866962E-2</v>
      </c>
      <c r="D17" s="468">
        <v>854037872.18588138</v>
      </c>
      <c r="E17" s="472"/>
    </row>
    <row r="18" spans="1:6" s="345" customFormat="1" ht="12.75" customHeight="1">
      <c r="A18" s="414"/>
      <c r="B18" s="415" t="s">
        <v>488</v>
      </c>
      <c r="C18" s="410" t="s">
        <v>417</v>
      </c>
      <c r="D18" s="470" t="s">
        <v>418</v>
      </c>
      <c r="E18" s="472"/>
    </row>
    <row r="19" spans="1:6" s="346" customFormat="1">
      <c r="A19" s="343">
        <v>4</v>
      </c>
      <c r="B19" s="404" t="s">
        <v>428</v>
      </c>
      <c r="C19" s="408">
        <v>0.10356842350575632</v>
      </c>
      <c r="D19" s="468">
        <v>1615038247.3014185</v>
      </c>
      <c r="E19" s="472"/>
    </row>
    <row r="20" spans="1:6" s="346" customFormat="1">
      <c r="A20" s="343">
        <v>5</v>
      </c>
      <c r="B20" s="404" t="s">
        <v>146</v>
      </c>
      <c r="C20" s="408">
        <v>0.12484207135591836</v>
      </c>
      <c r="D20" s="468">
        <v>1946777920.2117026</v>
      </c>
      <c r="E20" s="472"/>
    </row>
    <row r="21" spans="1:6" s="346" customFormat="1" ht="13.5" thickBot="1">
      <c r="A21" s="348" t="s">
        <v>414</v>
      </c>
      <c r="B21" s="349" t="s">
        <v>429</v>
      </c>
      <c r="C21" s="411">
        <v>0.17476734447886696</v>
      </c>
      <c r="D21" s="471">
        <v>2725308893.9505281</v>
      </c>
      <c r="E21" s="472"/>
    </row>
    <row r="22" spans="1:6">
      <c r="F22" s="297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TBC BANK</v>
      </c>
      <c r="E1" s="4"/>
      <c r="F1" s="4"/>
    </row>
    <row r="2" spans="1:6" s="90" customFormat="1" ht="15.75" customHeight="1">
      <c r="A2" s="2" t="s">
        <v>36</v>
      </c>
      <c r="B2" s="3" t="s">
        <v>514</v>
      </c>
    </row>
    <row r="3" spans="1:6" s="90" customFormat="1" ht="15.75" customHeight="1">
      <c r="A3" s="131"/>
    </row>
    <row r="4" spans="1:6" s="90" customFormat="1" ht="15.75" customHeight="1" thickBot="1">
      <c r="A4" s="90" t="s">
        <v>91</v>
      </c>
      <c r="B4" s="231" t="s">
        <v>298</v>
      </c>
      <c r="D4" s="47" t="s">
        <v>78</v>
      </c>
    </row>
    <row r="5" spans="1:6" ht="25.5">
      <c r="A5" s="132" t="s">
        <v>11</v>
      </c>
      <c r="B5" s="259" t="s">
        <v>352</v>
      </c>
      <c r="C5" s="133" t="s">
        <v>99</v>
      </c>
      <c r="D5" s="134" t="s">
        <v>100</v>
      </c>
    </row>
    <row r="6" spans="1:6">
      <c r="A6" s="96">
        <v>1</v>
      </c>
      <c r="B6" s="135" t="s">
        <v>40</v>
      </c>
      <c r="C6" s="136">
        <v>609657715.04999995</v>
      </c>
      <c r="D6" s="137"/>
      <c r="E6" s="138"/>
    </row>
    <row r="7" spans="1:6">
      <c r="A7" s="96">
        <v>2</v>
      </c>
      <c r="B7" s="139" t="s">
        <v>41</v>
      </c>
      <c r="C7" s="140">
        <v>1626674659.7199998</v>
      </c>
      <c r="D7" s="141"/>
      <c r="E7" s="138"/>
    </row>
    <row r="8" spans="1:6">
      <c r="A8" s="96">
        <v>3</v>
      </c>
      <c r="B8" s="139" t="s">
        <v>42</v>
      </c>
      <c r="C8" s="140">
        <v>319668274.83999997</v>
      </c>
      <c r="D8" s="141"/>
      <c r="E8" s="138"/>
    </row>
    <row r="9" spans="1:6">
      <c r="A9" s="96">
        <v>4</v>
      </c>
      <c r="B9" s="139" t="s">
        <v>43</v>
      </c>
      <c r="C9" s="140">
        <v>0</v>
      </c>
      <c r="D9" s="141"/>
      <c r="E9" s="138"/>
    </row>
    <row r="10" spans="1:6">
      <c r="A10" s="96">
        <v>5</v>
      </c>
      <c r="B10" s="139" t="s">
        <v>44</v>
      </c>
      <c r="C10" s="140">
        <v>1970558347.3772399</v>
      </c>
      <c r="D10" s="141"/>
      <c r="E10" s="138"/>
    </row>
    <row r="11" spans="1:6">
      <c r="A11" s="96">
        <v>6.1</v>
      </c>
      <c r="B11" s="232" t="s">
        <v>45</v>
      </c>
      <c r="C11" s="142">
        <v>12616108774.009998</v>
      </c>
      <c r="D11" s="143"/>
      <c r="E11" s="144"/>
    </row>
    <row r="12" spans="1:6">
      <c r="A12" s="96">
        <v>6.2</v>
      </c>
      <c r="B12" s="233" t="s">
        <v>46</v>
      </c>
      <c r="C12" s="142">
        <v>-492598322.98000002</v>
      </c>
      <c r="D12" s="143"/>
      <c r="E12" s="144"/>
    </row>
    <row r="13" spans="1:6">
      <c r="A13" s="96">
        <v>6</v>
      </c>
      <c r="B13" s="139" t="s">
        <v>47</v>
      </c>
      <c r="C13" s="145">
        <v>12123510451.029999</v>
      </c>
      <c r="D13" s="143"/>
      <c r="E13" s="138"/>
    </row>
    <row r="14" spans="1:6">
      <c r="A14" s="96">
        <v>7</v>
      </c>
      <c r="B14" s="139" t="s">
        <v>48</v>
      </c>
      <c r="C14" s="140">
        <v>173794867.21000001</v>
      </c>
      <c r="D14" s="141"/>
      <c r="E14" s="138"/>
    </row>
    <row r="15" spans="1:6">
      <c r="A15" s="96">
        <v>8</v>
      </c>
      <c r="B15" s="257" t="s">
        <v>210</v>
      </c>
      <c r="C15" s="140">
        <v>78384424.870000005</v>
      </c>
      <c r="D15" s="141"/>
      <c r="E15" s="138"/>
    </row>
    <row r="16" spans="1:6">
      <c r="A16" s="96">
        <v>9</v>
      </c>
      <c r="B16" s="139" t="s">
        <v>49</v>
      </c>
      <c r="C16" s="140">
        <v>26228492.060000002</v>
      </c>
      <c r="D16" s="141"/>
      <c r="E16" s="138"/>
    </row>
    <row r="17" spans="1:5">
      <c r="A17" s="96">
        <v>9.1</v>
      </c>
      <c r="B17" s="146" t="s">
        <v>94</v>
      </c>
      <c r="C17" s="142">
        <v>8916532.9000000004</v>
      </c>
      <c r="D17" s="141"/>
      <c r="E17" s="138"/>
    </row>
    <row r="18" spans="1:5">
      <c r="A18" s="96">
        <v>9.1999999999999993</v>
      </c>
      <c r="B18" s="146" t="s">
        <v>95</v>
      </c>
      <c r="C18" s="142">
        <v>16831376.48</v>
      </c>
      <c r="D18" s="141"/>
      <c r="E18" s="138"/>
    </row>
    <row r="19" spans="1:5">
      <c r="A19" s="96">
        <v>9.3000000000000007</v>
      </c>
      <c r="B19" s="234" t="s">
        <v>280</v>
      </c>
      <c r="C19" s="142">
        <v>3000</v>
      </c>
      <c r="D19" s="141"/>
      <c r="E19" s="138"/>
    </row>
    <row r="20" spans="1:5">
      <c r="A20" s="96">
        <v>10</v>
      </c>
      <c r="B20" s="139" t="s">
        <v>50</v>
      </c>
      <c r="C20" s="140">
        <v>652354426.60000002</v>
      </c>
      <c r="D20" s="141"/>
      <c r="E20" s="138"/>
    </row>
    <row r="21" spans="1:5">
      <c r="A21" s="96">
        <v>10.1</v>
      </c>
      <c r="B21" s="146" t="s">
        <v>96</v>
      </c>
      <c r="C21" s="140">
        <v>175947757.31999999</v>
      </c>
      <c r="D21" s="147" t="s">
        <v>98</v>
      </c>
      <c r="E21" s="138"/>
    </row>
    <row r="22" spans="1:5">
      <c r="A22" s="96">
        <v>11</v>
      </c>
      <c r="B22" s="148" t="s">
        <v>51</v>
      </c>
      <c r="C22" s="149">
        <v>451281659.47999996</v>
      </c>
      <c r="D22" s="150"/>
      <c r="E22" s="138"/>
    </row>
    <row r="23" spans="1:5" ht="15">
      <c r="A23" s="96">
        <v>12</v>
      </c>
      <c r="B23" s="151" t="s">
        <v>52</v>
      </c>
      <c r="C23" s="152">
        <v>18032113318.237236</v>
      </c>
      <c r="D23" s="153"/>
      <c r="E23" s="154"/>
    </row>
    <row r="24" spans="1:5">
      <c r="A24" s="96">
        <v>13</v>
      </c>
      <c r="B24" s="139" t="s">
        <v>54</v>
      </c>
      <c r="C24" s="155">
        <v>165651248.94000003</v>
      </c>
      <c r="D24" s="156"/>
      <c r="E24" s="138"/>
    </row>
    <row r="25" spans="1:5">
      <c r="A25" s="96">
        <v>14</v>
      </c>
      <c r="B25" s="139" t="s">
        <v>55</v>
      </c>
      <c r="C25" s="140">
        <v>3403334687.3699999</v>
      </c>
      <c r="D25" s="141"/>
      <c r="E25" s="138"/>
    </row>
    <row r="26" spans="1:5">
      <c r="A26" s="96">
        <v>15</v>
      </c>
      <c r="B26" s="139" t="s">
        <v>56</v>
      </c>
      <c r="C26" s="140">
        <v>3230544054.5799999</v>
      </c>
      <c r="D26" s="141"/>
      <c r="E26" s="138"/>
    </row>
    <row r="27" spans="1:5">
      <c r="A27" s="96">
        <v>16</v>
      </c>
      <c r="B27" s="139" t="s">
        <v>57</v>
      </c>
      <c r="C27" s="140">
        <v>3601191992.0699997</v>
      </c>
      <c r="D27" s="141"/>
      <c r="E27" s="138"/>
    </row>
    <row r="28" spans="1:5">
      <c r="A28" s="96">
        <v>17</v>
      </c>
      <c r="B28" s="139" t="s">
        <v>58</v>
      </c>
      <c r="C28" s="140">
        <v>852117929.96000004</v>
      </c>
      <c r="D28" s="141"/>
      <c r="E28" s="138"/>
    </row>
    <row r="29" spans="1:5">
      <c r="A29" s="96">
        <v>18</v>
      </c>
      <c r="B29" s="139" t="s">
        <v>59</v>
      </c>
      <c r="C29" s="140">
        <v>3196766336.6199999</v>
      </c>
      <c r="D29" s="141"/>
      <c r="E29" s="138"/>
    </row>
    <row r="30" spans="1:5">
      <c r="A30" s="96">
        <v>19</v>
      </c>
      <c r="B30" s="139" t="s">
        <v>60</v>
      </c>
      <c r="C30" s="140">
        <v>85426193.020000011</v>
      </c>
      <c r="D30" s="141"/>
      <c r="E30" s="138"/>
    </row>
    <row r="31" spans="1:5">
      <c r="A31" s="96">
        <v>20</v>
      </c>
      <c r="B31" s="139" t="s">
        <v>61</v>
      </c>
      <c r="C31" s="140">
        <v>386452291.75999999</v>
      </c>
      <c r="D31" s="141"/>
      <c r="E31" s="138"/>
    </row>
    <row r="32" spans="1:5">
      <c r="A32" s="96">
        <v>21</v>
      </c>
      <c r="B32" s="148" t="s">
        <v>62</v>
      </c>
      <c r="C32" s="149">
        <v>967526520</v>
      </c>
      <c r="D32" s="150"/>
      <c r="E32" s="138"/>
    </row>
    <row r="33" spans="1:5">
      <c r="A33" s="96">
        <v>21.1</v>
      </c>
      <c r="B33" s="157" t="s">
        <v>97</v>
      </c>
      <c r="C33" s="158">
        <v>519501406</v>
      </c>
      <c r="D33" s="159"/>
      <c r="E33" s="138"/>
    </row>
    <row r="34" spans="1:5" ht="15">
      <c r="A34" s="96">
        <v>22</v>
      </c>
      <c r="B34" s="151" t="s">
        <v>63</v>
      </c>
      <c r="C34" s="152">
        <v>15889011254.319998</v>
      </c>
      <c r="D34" s="153"/>
      <c r="E34" s="154"/>
    </row>
    <row r="35" spans="1:5">
      <c r="A35" s="96">
        <v>23</v>
      </c>
      <c r="B35" s="148" t="s">
        <v>65</v>
      </c>
      <c r="C35" s="140">
        <v>21015907.600000001</v>
      </c>
      <c r="D35" s="141"/>
      <c r="E35" s="138"/>
    </row>
    <row r="36" spans="1:5">
      <c r="A36" s="96">
        <v>24</v>
      </c>
      <c r="B36" s="148" t="s">
        <v>66</v>
      </c>
      <c r="C36" s="140">
        <v>0</v>
      </c>
      <c r="D36" s="141"/>
      <c r="E36" s="138"/>
    </row>
    <row r="37" spans="1:5">
      <c r="A37" s="96">
        <v>25</v>
      </c>
      <c r="B37" s="148" t="s">
        <v>67</v>
      </c>
      <c r="C37" s="140">
        <v>0</v>
      </c>
      <c r="D37" s="141"/>
      <c r="E37" s="138"/>
    </row>
    <row r="38" spans="1:5">
      <c r="A38" s="96">
        <v>26</v>
      </c>
      <c r="B38" s="148" t="s">
        <v>68</v>
      </c>
      <c r="C38" s="140">
        <v>524567704.25</v>
      </c>
      <c r="D38" s="141"/>
      <c r="E38" s="138"/>
    </row>
    <row r="39" spans="1:5">
      <c r="A39" s="96">
        <v>27</v>
      </c>
      <c r="B39" s="148" t="s">
        <v>69</v>
      </c>
      <c r="C39" s="140">
        <v>0</v>
      </c>
      <c r="D39" s="141"/>
      <c r="E39" s="138"/>
    </row>
    <row r="40" spans="1:5">
      <c r="A40" s="96">
        <v>28</v>
      </c>
      <c r="B40" s="148" t="s">
        <v>70</v>
      </c>
      <c r="C40" s="140">
        <v>1511172574.26</v>
      </c>
      <c r="D40" s="141"/>
      <c r="E40" s="138"/>
    </row>
    <row r="41" spans="1:5">
      <c r="A41" s="96">
        <v>29</v>
      </c>
      <c r="B41" s="148" t="s">
        <v>71</v>
      </c>
      <c r="C41" s="140">
        <v>86345877.620000005</v>
      </c>
      <c r="D41" s="141"/>
      <c r="E41" s="138"/>
    </row>
    <row r="42" spans="1:5" ht="15.75" thickBot="1">
      <c r="A42" s="160">
        <v>30</v>
      </c>
      <c r="B42" s="161" t="s">
        <v>278</v>
      </c>
      <c r="C42" s="162">
        <v>2143102063.73</v>
      </c>
      <c r="D42" s="163"/>
      <c r="E42" s="15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Q42" sqref="Q4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5" bestFit="1" customWidth="1"/>
    <col min="17" max="17" width="14.7109375" style="45" customWidth="1"/>
    <col min="18" max="18" width="13" style="45" bestFit="1" customWidth="1"/>
    <col min="19" max="19" width="34.85546875" style="45" customWidth="1"/>
    <col min="20" max="16384" width="9.140625" style="45"/>
  </cols>
  <sheetData>
    <row r="1" spans="1:19">
      <c r="A1" s="2" t="s">
        <v>35</v>
      </c>
      <c r="B1" s="4" t="str">
        <f>'Info '!C2</f>
        <v>TBC BANK</v>
      </c>
    </row>
    <row r="2" spans="1:19">
      <c r="A2" s="2" t="s">
        <v>36</v>
      </c>
      <c r="B2" s="3" t="s">
        <v>514</v>
      </c>
    </row>
    <row r="4" spans="1:19" ht="26.25" thickBot="1">
      <c r="A4" s="4" t="s">
        <v>260</v>
      </c>
      <c r="B4" s="281" t="s">
        <v>387</v>
      </c>
    </row>
    <row r="5" spans="1:19" s="267" customFormat="1">
      <c r="A5" s="262"/>
      <c r="B5" s="263"/>
      <c r="C5" s="264" t="s">
        <v>0</v>
      </c>
      <c r="D5" s="264" t="s">
        <v>1</v>
      </c>
      <c r="E5" s="264" t="s">
        <v>2</v>
      </c>
      <c r="F5" s="264" t="s">
        <v>3</v>
      </c>
      <c r="G5" s="264" t="s">
        <v>4</v>
      </c>
      <c r="H5" s="264" t="s">
        <v>10</v>
      </c>
      <c r="I5" s="264" t="s">
        <v>13</v>
      </c>
      <c r="J5" s="264" t="s">
        <v>14</v>
      </c>
      <c r="K5" s="264" t="s">
        <v>15</v>
      </c>
      <c r="L5" s="264" t="s">
        <v>16</v>
      </c>
      <c r="M5" s="264" t="s">
        <v>17</v>
      </c>
      <c r="N5" s="264" t="s">
        <v>18</v>
      </c>
      <c r="O5" s="264" t="s">
        <v>370</v>
      </c>
      <c r="P5" s="264" t="s">
        <v>371</v>
      </c>
      <c r="Q5" s="264" t="s">
        <v>372</v>
      </c>
      <c r="R5" s="265" t="s">
        <v>373</v>
      </c>
      <c r="S5" s="266" t="s">
        <v>374</v>
      </c>
    </row>
    <row r="6" spans="1:19" s="267" customFormat="1" ht="99" customHeight="1">
      <c r="A6" s="268"/>
      <c r="B6" s="526" t="s">
        <v>375</v>
      </c>
      <c r="C6" s="522">
        <v>0</v>
      </c>
      <c r="D6" s="523"/>
      <c r="E6" s="522">
        <v>0.2</v>
      </c>
      <c r="F6" s="523"/>
      <c r="G6" s="522">
        <v>0.35</v>
      </c>
      <c r="H6" s="523"/>
      <c r="I6" s="522">
        <v>0.5</v>
      </c>
      <c r="J6" s="523"/>
      <c r="K6" s="522">
        <v>0.75</v>
      </c>
      <c r="L6" s="523"/>
      <c r="M6" s="522">
        <v>1</v>
      </c>
      <c r="N6" s="523"/>
      <c r="O6" s="522">
        <v>1.5</v>
      </c>
      <c r="P6" s="523"/>
      <c r="Q6" s="522">
        <v>2.5</v>
      </c>
      <c r="R6" s="523"/>
      <c r="S6" s="524" t="s">
        <v>259</v>
      </c>
    </row>
    <row r="7" spans="1:19" s="267" customFormat="1" ht="30.75" customHeight="1">
      <c r="A7" s="268"/>
      <c r="B7" s="527"/>
      <c r="C7" s="258" t="s">
        <v>262</v>
      </c>
      <c r="D7" s="258" t="s">
        <v>261</v>
      </c>
      <c r="E7" s="258" t="s">
        <v>262</v>
      </c>
      <c r="F7" s="258" t="s">
        <v>261</v>
      </c>
      <c r="G7" s="258" t="s">
        <v>262</v>
      </c>
      <c r="H7" s="258" t="s">
        <v>261</v>
      </c>
      <c r="I7" s="258" t="s">
        <v>262</v>
      </c>
      <c r="J7" s="258" t="s">
        <v>261</v>
      </c>
      <c r="K7" s="258" t="s">
        <v>262</v>
      </c>
      <c r="L7" s="258" t="s">
        <v>261</v>
      </c>
      <c r="M7" s="258" t="s">
        <v>262</v>
      </c>
      <c r="N7" s="258" t="s">
        <v>261</v>
      </c>
      <c r="O7" s="258" t="s">
        <v>262</v>
      </c>
      <c r="P7" s="258" t="s">
        <v>261</v>
      </c>
      <c r="Q7" s="258" t="s">
        <v>262</v>
      </c>
      <c r="R7" s="258" t="s">
        <v>261</v>
      </c>
      <c r="S7" s="525"/>
    </row>
    <row r="8" spans="1:19" s="166" customFormat="1">
      <c r="A8" s="164">
        <v>1</v>
      </c>
      <c r="B8" s="1" t="s">
        <v>102</v>
      </c>
      <c r="C8" s="165">
        <v>1431982161.0999999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1598918821.0872395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282">
        <v>1598918821.0872395</v>
      </c>
    </row>
    <row r="9" spans="1:19" s="166" customFormat="1">
      <c r="A9" s="164">
        <v>2</v>
      </c>
      <c r="B9" s="1" t="s">
        <v>103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282">
        <v>0</v>
      </c>
    </row>
    <row r="10" spans="1:19" s="166" customFormat="1">
      <c r="A10" s="164">
        <v>3</v>
      </c>
      <c r="B10" s="1" t="s">
        <v>281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282">
        <v>0</v>
      </c>
    </row>
    <row r="11" spans="1:19" s="166" customFormat="1">
      <c r="A11" s="164">
        <v>4</v>
      </c>
      <c r="B11" s="1" t="s">
        <v>104</v>
      </c>
      <c r="C11" s="165">
        <v>346611601.41930008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120325730.233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282">
        <v>60162865.116499998</v>
      </c>
    </row>
    <row r="12" spans="1:19" s="166" customFormat="1">
      <c r="A12" s="164">
        <v>5</v>
      </c>
      <c r="B12" s="1" t="s">
        <v>105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282">
        <v>0</v>
      </c>
    </row>
    <row r="13" spans="1:19" s="166" customFormat="1">
      <c r="A13" s="164">
        <v>6</v>
      </c>
      <c r="B13" s="1" t="s">
        <v>106</v>
      </c>
      <c r="C13" s="165">
        <v>0</v>
      </c>
      <c r="D13" s="165">
        <v>0</v>
      </c>
      <c r="E13" s="165">
        <v>288847537.72390002</v>
      </c>
      <c r="F13" s="165">
        <v>4278469.6462000003</v>
      </c>
      <c r="G13" s="165">
        <v>0</v>
      </c>
      <c r="H13" s="165">
        <v>0</v>
      </c>
      <c r="I13" s="165">
        <v>33135196.8664</v>
      </c>
      <c r="J13" s="165">
        <v>60695443.352599993</v>
      </c>
      <c r="K13" s="165">
        <v>0</v>
      </c>
      <c r="L13" s="165">
        <v>0</v>
      </c>
      <c r="M13" s="165">
        <v>3364347.1508000507</v>
      </c>
      <c r="N13" s="165">
        <v>19507934.412999999</v>
      </c>
      <c r="O13" s="165">
        <v>0</v>
      </c>
      <c r="P13" s="165">
        <v>0</v>
      </c>
      <c r="Q13" s="165">
        <v>0</v>
      </c>
      <c r="R13" s="165">
        <v>0</v>
      </c>
      <c r="S13" s="282">
        <v>128412803.14732005</v>
      </c>
    </row>
    <row r="14" spans="1:19" s="166" customFormat="1">
      <c r="A14" s="164">
        <v>7</v>
      </c>
      <c r="B14" s="1" t="s">
        <v>107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4778671552.4729033</v>
      </c>
      <c r="N14" s="165">
        <v>1080901471.6260998</v>
      </c>
      <c r="O14" s="165">
        <v>0</v>
      </c>
      <c r="P14" s="165">
        <v>0</v>
      </c>
      <c r="Q14" s="165">
        <v>0</v>
      </c>
      <c r="R14" s="165">
        <v>0</v>
      </c>
      <c r="S14" s="282">
        <v>5859573024.0990028</v>
      </c>
    </row>
    <row r="15" spans="1:19" s="166" customFormat="1">
      <c r="A15" s="164">
        <v>8</v>
      </c>
      <c r="B15" s="1" t="s">
        <v>108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3141761554.4868021</v>
      </c>
      <c r="L15" s="165">
        <v>104746460.99540003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282">
        <v>2434881011.6116514</v>
      </c>
    </row>
    <row r="16" spans="1:19" s="166" customFormat="1">
      <c r="A16" s="164">
        <v>9</v>
      </c>
      <c r="B16" s="1" t="s">
        <v>109</v>
      </c>
      <c r="C16" s="165">
        <v>0</v>
      </c>
      <c r="D16" s="165">
        <v>0</v>
      </c>
      <c r="E16" s="165">
        <v>0</v>
      </c>
      <c r="F16" s="165">
        <v>0</v>
      </c>
      <c r="G16" s="165">
        <v>2416318099.6712985</v>
      </c>
      <c r="H16" s="165">
        <v>17785536.685600009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282">
        <v>851936272.72491431</v>
      </c>
    </row>
    <row r="17" spans="1:19" s="166" customFormat="1">
      <c r="A17" s="164">
        <v>10</v>
      </c>
      <c r="B17" s="1" t="s">
        <v>110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24757618.15849999</v>
      </c>
      <c r="J17" s="165">
        <v>38938.199999999997</v>
      </c>
      <c r="K17" s="165">
        <v>0</v>
      </c>
      <c r="L17" s="165">
        <v>0</v>
      </c>
      <c r="M17" s="165">
        <v>41969767.435099982</v>
      </c>
      <c r="N17" s="165">
        <v>810697.08369999996</v>
      </c>
      <c r="O17" s="165">
        <v>22143507.314900003</v>
      </c>
      <c r="P17" s="165">
        <v>35089.661500000002</v>
      </c>
      <c r="Q17" s="165">
        <v>0</v>
      </c>
      <c r="R17" s="165">
        <v>0</v>
      </c>
      <c r="S17" s="282">
        <v>88446638.162649989</v>
      </c>
    </row>
    <row r="18" spans="1:19" s="166" customFormat="1">
      <c r="A18" s="164">
        <v>11</v>
      </c>
      <c r="B18" s="1" t="s">
        <v>111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377469609.64039993</v>
      </c>
      <c r="N18" s="165">
        <v>0</v>
      </c>
      <c r="O18" s="165">
        <v>508397231.45869994</v>
      </c>
      <c r="P18" s="165">
        <v>0</v>
      </c>
      <c r="Q18" s="165">
        <v>27630526.629999995</v>
      </c>
      <c r="R18" s="165">
        <v>0</v>
      </c>
      <c r="S18" s="282">
        <v>1209141773.4034498</v>
      </c>
    </row>
    <row r="19" spans="1:19" s="166" customFormat="1">
      <c r="A19" s="164">
        <v>12</v>
      </c>
      <c r="B19" s="1" t="s">
        <v>112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282">
        <v>0</v>
      </c>
    </row>
    <row r="20" spans="1:19" s="166" customFormat="1">
      <c r="A20" s="164">
        <v>13</v>
      </c>
      <c r="B20" s="1" t="s">
        <v>258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282">
        <v>0</v>
      </c>
    </row>
    <row r="21" spans="1:19" s="166" customFormat="1">
      <c r="A21" s="164">
        <v>14</v>
      </c>
      <c r="B21" s="1" t="s">
        <v>114</v>
      </c>
      <c r="C21" s="165">
        <v>609657715.04999995</v>
      </c>
      <c r="D21" s="165">
        <v>0</v>
      </c>
      <c r="E21" s="165">
        <v>79115216.302000016</v>
      </c>
      <c r="F21" s="165">
        <v>0</v>
      </c>
      <c r="G21" s="165">
        <v>0</v>
      </c>
      <c r="H21" s="165">
        <v>0</v>
      </c>
      <c r="I21" s="165">
        <v>3242681.1551000001</v>
      </c>
      <c r="J21" s="165">
        <v>0</v>
      </c>
      <c r="K21" s="165">
        <v>0</v>
      </c>
      <c r="L21" s="165">
        <v>0</v>
      </c>
      <c r="M21" s="165">
        <v>2129296421.1109905</v>
      </c>
      <c r="N21" s="165">
        <v>24488205.010491349</v>
      </c>
      <c r="O21" s="165">
        <v>0</v>
      </c>
      <c r="P21" s="165">
        <v>0</v>
      </c>
      <c r="Q21" s="165">
        <v>16831376.48</v>
      </c>
      <c r="R21" s="165">
        <v>0</v>
      </c>
      <c r="S21" s="282">
        <v>2213307451.1594319</v>
      </c>
    </row>
    <row r="22" spans="1:19" ht="13.5" thickBot="1">
      <c r="A22" s="167"/>
      <c r="B22" s="168" t="s">
        <v>115</v>
      </c>
      <c r="C22" s="169">
        <v>2388251477.5692997</v>
      </c>
      <c r="D22" s="169">
        <v>0</v>
      </c>
      <c r="E22" s="169">
        <v>367962754.02590001</v>
      </c>
      <c r="F22" s="169">
        <v>4278469.6462000003</v>
      </c>
      <c r="G22" s="169">
        <v>2416318099.6712985</v>
      </c>
      <c r="H22" s="169">
        <v>17785536.685600009</v>
      </c>
      <c r="I22" s="169">
        <v>181461226.41299996</v>
      </c>
      <c r="J22" s="169">
        <v>60734381.552599996</v>
      </c>
      <c r="K22" s="169">
        <v>3141761554.4868021</v>
      </c>
      <c r="L22" s="169">
        <v>104746460.99540003</v>
      </c>
      <c r="M22" s="169">
        <v>8929690518.8974342</v>
      </c>
      <c r="N22" s="169">
        <v>1125708308.1332912</v>
      </c>
      <c r="O22" s="169">
        <v>530540738.77359992</v>
      </c>
      <c r="P22" s="169">
        <v>35089.661500000002</v>
      </c>
      <c r="Q22" s="169">
        <v>44461903.109999999</v>
      </c>
      <c r="R22" s="169">
        <v>0</v>
      </c>
      <c r="S22" s="283">
        <v>14444780660.512159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G27" sqref="G27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5"/>
  </cols>
  <sheetData>
    <row r="1" spans="1:22">
      <c r="A1" s="2" t="s">
        <v>35</v>
      </c>
      <c r="B1" s="4" t="str">
        <f>'Info '!C2</f>
        <v>TBC BANK</v>
      </c>
    </row>
    <row r="2" spans="1:22">
      <c r="A2" s="2" t="s">
        <v>36</v>
      </c>
      <c r="B2" s="3" t="s">
        <v>514</v>
      </c>
    </row>
    <row r="4" spans="1:22" ht="13.5" thickBot="1">
      <c r="A4" s="4" t="s">
        <v>378</v>
      </c>
      <c r="B4" s="170" t="s">
        <v>101</v>
      </c>
      <c r="V4" s="47" t="s">
        <v>78</v>
      </c>
    </row>
    <row r="5" spans="1:22" ht="12.75" customHeight="1">
      <c r="A5" s="171"/>
      <c r="B5" s="172"/>
      <c r="C5" s="528" t="s">
        <v>289</v>
      </c>
      <c r="D5" s="529"/>
      <c r="E5" s="529"/>
      <c r="F5" s="529"/>
      <c r="G5" s="529"/>
      <c r="H5" s="529"/>
      <c r="I5" s="529"/>
      <c r="J5" s="529"/>
      <c r="K5" s="529"/>
      <c r="L5" s="530"/>
      <c r="M5" s="531" t="s">
        <v>290</v>
      </c>
      <c r="N5" s="532"/>
      <c r="O5" s="532"/>
      <c r="P5" s="532"/>
      <c r="Q5" s="532"/>
      <c r="R5" s="532"/>
      <c r="S5" s="533"/>
      <c r="T5" s="536" t="s">
        <v>376</v>
      </c>
      <c r="U5" s="536" t="s">
        <v>377</v>
      </c>
      <c r="V5" s="534" t="s">
        <v>127</v>
      </c>
    </row>
    <row r="6" spans="1:22" s="102" customFormat="1" ht="102">
      <c r="A6" s="99"/>
      <c r="B6" s="173"/>
      <c r="C6" s="174" t="s">
        <v>116</v>
      </c>
      <c r="D6" s="235" t="s">
        <v>117</v>
      </c>
      <c r="E6" s="193" t="s">
        <v>292</v>
      </c>
      <c r="F6" s="193" t="s">
        <v>293</v>
      </c>
      <c r="G6" s="235" t="s">
        <v>296</v>
      </c>
      <c r="H6" s="235" t="s">
        <v>291</v>
      </c>
      <c r="I6" s="235" t="s">
        <v>118</v>
      </c>
      <c r="J6" s="235" t="s">
        <v>119</v>
      </c>
      <c r="K6" s="175" t="s">
        <v>120</v>
      </c>
      <c r="L6" s="176" t="s">
        <v>121</v>
      </c>
      <c r="M6" s="174" t="s">
        <v>294</v>
      </c>
      <c r="N6" s="175" t="s">
        <v>122</v>
      </c>
      <c r="O6" s="175" t="s">
        <v>123</v>
      </c>
      <c r="P6" s="175" t="s">
        <v>124</v>
      </c>
      <c r="Q6" s="175" t="s">
        <v>125</v>
      </c>
      <c r="R6" s="175" t="s">
        <v>126</v>
      </c>
      <c r="S6" s="260" t="s">
        <v>295</v>
      </c>
      <c r="T6" s="537"/>
      <c r="U6" s="537"/>
      <c r="V6" s="535"/>
    </row>
    <row r="7" spans="1:22" s="166" customFormat="1">
      <c r="A7" s="177">
        <v>1</v>
      </c>
      <c r="B7" s="1" t="s">
        <v>102</v>
      </c>
      <c r="C7" s="178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79">
        <v>0</v>
      </c>
      <c r="M7" s="178">
        <v>0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79">
        <v>0</v>
      </c>
      <c r="T7" s="269">
        <v>0</v>
      </c>
      <c r="U7" s="269">
        <v>0</v>
      </c>
      <c r="V7" s="180">
        <v>0</v>
      </c>
    </row>
    <row r="8" spans="1:22" s="166" customFormat="1">
      <c r="A8" s="177">
        <v>2</v>
      </c>
      <c r="B8" s="1" t="s">
        <v>103</v>
      </c>
      <c r="C8" s="178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79">
        <v>0</v>
      </c>
      <c r="M8" s="178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79">
        <v>0</v>
      </c>
      <c r="T8" s="269">
        <v>0</v>
      </c>
      <c r="U8" s="269">
        <v>0</v>
      </c>
      <c r="V8" s="180">
        <v>0</v>
      </c>
    </row>
    <row r="9" spans="1:22" s="166" customFormat="1">
      <c r="A9" s="177">
        <v>3</v>
      </c>
      <c r="B9" s="1" t="s">
        <v>282</v>
      </c>
      <c r="C9" s="178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79">
        <v>0</v>
      </c>
      <c r="M9" s="178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79">
        <v>0</v>
      </c>
      <c r="T9" s="269">
        <v>0</v>
      </c>
      <c r="U9" s="269">
        <v>0</v>
      </c>
      <c r="V9" s="180">
        <v>0</v>
      </c>
    </row>
    <row r="10" spans="1:22" s="166" customFormat="1">
      <c r="A10" s="177">
        <v>4</v>
      </c>
      <c r="B10" s="1" t="s">
        <v>104</v>
      </c>
      <c r="C10" s="178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79">
        <v>0</v>
      </c>
      <c r="M10" s="178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79">
        <v>0</v>
      </c>
      <c r="T10" s="269">
        <v>0</v>
      </c>
      <c r="U10" s="269">
        <v>0</v>
      </c>
      <c r="V10" s="180">
        <v>0</v>
      </c>
    </row>
    <row r="11" spans="1:22" s="166" customFormat="1">
      <c r="A11" s="177">
        <v>5</v>
      </c>
      <c r="B11" s="1" t="s">
        <v>105</v>
      </c>
      <c r="C11" s="178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79">
        <v>0</v>
      </c>
      <c r="M11" s="178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79">
        <v>0</v>
      </c>
      <c r="T11" s="269">
        <v>0</v>
      </c>
      <c r="U11" s="269">
        <v>0</v>
      </c>
      <c r="V11" s="180">
        <v>0</v>
      </c>
    </row>
    <row r="12" spans="1:22" s="166" customFormat="1">
      <c r="A12" s="177">
        <v>6</v>
      </c>
      <c r="B12" s="1" t="s">
        <v>106</v>
      </c>
      <c r="C12" s="178">
        <v>0</v>
      </c>
      <c r="D12" s="165">
        <v>2889512.85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79">
        <v>0</v>
      </c>
      <c r="M12" s="178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79">
        <v>0</v>
      </c>
      <c r="T12" s="269">
        <v>2889512.85</v>
      </c>
      <c r="U12" s="269">
        <v>0</v>
      </c>
      <c r="V12" s="180">
        <v>2889512.85</v>
      </c>
    </row>
    <row r="13" spans="1:22" s="166" customFormat="1">
      <c r="A13" s="177">
        <v>7</v>
      </c>
      <c r="B13" s="1" t="s">
        <v>107</v>
      </c>
      <c r="C13" s="178">
        <v>0</v>
      </c>
      <c r="D13" s="165">
        <v>236286341.08759999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79">
        <v>0</v>
      </c>
      <c r="M13" s="178">
        <v>0</v>
      </c>
      <c r="N13" s="165">
        <v>0</v>
      </c>
      <c r="O13" s="165">
        <v>16696327.7645</v>
      </c>
      <c r="P13" s="165">
        <v>0</v>
      </c>
      <c r="Q13" s="165">
        <v>0</v>
      </c>
      <c r="R13" s="165">
        <v>163229142.0334</v>
      </c>
      <c r="S13" s="179">
        <v>0</v>
      </c>
      <c r="T13" s="269">
        <v>198920061.53849998</v>
      </c>
      <c r="U13" s="269">
        <v>217291749.347</v>
      </c>
      <c r="V13" s="180">
        <v>416211810.88549995</v>
      </c>
    </row>
    <row r="14" spans="1:22" s="166" customFormat="1">
      <c r="A14" s="177">
        <v>8</v>
      </c>
      <c r="B14" s="1" t="s">
        <v>108</v>
      </c>
      <c r="C14" s="178">
        <v>0</v>
      </c>
      <c r="D14" s="165">
        <v>43690372.615199998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79">
        <v>0</v>
      </c>
      <c r="M14" s="178">
        <v>0</v>
      </c>
      <c r="N14" s="165">
        <v>0</v>
      </c>
      <c r="O14" s="165">
        <v>1534272.1342</v>
      </c>
      <c r="P14" s="165">
        <v>0</v>
      </c>
      <c r="Q14" s="165">
        <v>0</v>
      </c>
      <c r="R14" s="165">
        <v>327256.86420000001</v>
      </c>
      <c r="S14" s="179">
        <v>0</v>
      </c>
      <c r="T14" s="269">
        <v>38842157.441500001</v>
      </c>
      <c r="U14" s="269">
        <v>6709744.172100001</v>
      </c>
      <c r="V14" s="180">
        <v>45551901.613600001</v>
      </c>
    </row>
    <row r="15" spans="1:22" s="495" customFormat="1" ht="14.25" customHeight="1">
      <c r="A15" s="177">
        <v>9</v>
      </c>
      <c r="B15" s="1" t="s">
        <v>109</v>
      </c>
      <c r="C15" s="490">
        <v>0</v>
      </c>
      <c r="D15" s="491">
        <v>2280451.7228999999</v>
      </c>
      <c r="E15" s="491">
        <v>0</v>
      </c>
      <c r="F15" s="491">
        <v>0</v>
      </c>
      <c r="G15" s="491">
        <v>0</v>
      </c>
      <c r="H15" s="491">
        <v>0</v>
      </c>
      <c r="I15" s="491">
        <v>0</v>
      </c>
      <c r="J15" s="491">
        <v>0</v>
      </c>
      <c r="K15" s="491">
        <v>0</v>
      </c>
      <c r="L15" s="492">
        <v>0</v>
      </c>
      <c r="M15" s="490">
        <v>0</v>
      </c>
      <c r="N15" s="491">
        <v>0</v>
      </c>
      <c r="O15" s="491">
        <v>0</v>
      </c>
      <c r="P15" s="491">
        <v>0</v>
      </c>
      <c r="Q15" s="491">
        <v>0</v>
      </c>
      <c r="R15" s="491">
        <v>0</v>
      </c>
      <c r="S15" s="492">
        <v>0</v>
      </c>
      <c r="T15" s="493">
        <v>1764386.8006</v>
      </c>
      <c r="U15" s="493">
        <v>516064.92229999998</v>
      </c>
      <c r="V15" s="494">
        <v>2280451.7228999999</v>
      </c>
    </row>
    <row r="16" spans="1:22" s="166" customFormat="1">
      <c r="A16" s="177">
        <v>10</v>
      </c>
      <c r="B16" s="1" t="s">
        <v>110</v>
      </c>
      <c r="C16" s="178">
        <v>0</v>
      </c>
      <c r="D16" s="165">
        <v>333732.87179999996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79">
        <v>0</v>
      </c>
      <c r="M16" s="178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79">
        <v>0</v>
      </c>
      <c r="T16" s="269">
        <v>314263.77179999999</v>
      </c>
      <c r="U16" s="269">
        <v>19469.099999999999</v>
      </c>
      <c r="V16" s="180">
        <v>333732.87179999996</v>
      </c>
    </row>
    <row r="17" spans="1:22" s="166" customFormat="1">
      <c r="A17" s="177">
        <v>11</v>
      </c>
      <c r="B17" s="1" t="s">
        <v>111</v>
      </c>
      <c r="C17" s="178">
        <v>0</v>
      </c>
      <c r="D17" s="165">
        <v>36907584.549400002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79">
        <v>0</v>
      </c>
      <c r="M17" s="178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79">
        <v>0</v>
      </c>
      <c r="T17" s="269">
        <v>36907584.549400002</v>
      </c>
      <c r="U17" s="269">
        <v>0</v>
      </c>
      <c r="V17" s="180">
        <v>36907584.549400002</v>
      </c>
    </row>
    <row r="18" spans="1:22" s="166" customFormat="1">
      <c r="A18" s="177">
        <v>12</v>
      </c>
      <c r="B18" s="1" t="s">
        <v>112</v>
      </c>
      <c r="C18" s="178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79">
        <v>0</v>
      </c>
      <c r="M18" s="178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79">
        <v>0</v>
      </c>
      <c r="T18" s="269">
        <v>0</v>
      </c>
      <c r="U18" s="269">
        <v>0</v>
      </c>
      <c r="V18" s="180">
        <v>0</v>
      </c>
    </row>
    <row r="19" spans="1:22" s="166" customFormat="1">
      <c r="A19" s="177">
        <v>13</v>
      </c>
      <c r="B19" s="1" t="s">
        <v>113</v>
      </c>
      <c r="C19" s="178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79">
        <v>0</v>
      </c>
      <c r="M19" s="178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79">
        <v>0</v>
      </c>
      <c r="T19" s="269">
        <v>0</v>
      </c>
      <c r="U19" s="269">
        <v>0</v>
      </c>
      <c r="V19" s="180">
        <v>0</v>
      </c>
    </row>
    <row r="20" spans="1:22" s="166" customFormat="1">
      <c r="A20" s="177">
        <v>14</v>
      </c>
      <c r="B20" s="1" t="s">
        <v>114</v>
      </c>
      <c r="C20" s="178">
        <v>0</v>
      </c>
      <c r="D20" s="165">
        <v>136842507.0535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79">
        <v>0</v>
      </c>
      <c r="M20" s="178">
        <v>0</v>
      </c>
      <c r="N20" s="165">
        <v>0</v>
      </c>
      <c r="O20" s="165">
        <v>8105506.9042999996</v>
      </c>
      <c r="P20" s="165">
        <v>0</v>
      </c>
      <c r="Q20" s="165">
        <v>0</v>
      </c>
      <c r="R20" s="165">
        <v>641900</v>
      </c>
      <c r="S20" s="179">
        <v>0</v>
      </c>
      <c r="T20" s="269">
        <v>143447618.1785</v>
      </c>
      <c r="U20" s="269">
        <v>2142295.7792999996</v>
      </c>
      <c r="V20" s="180">
        <v>145589913.9578</v>
      </c>
    </row>
    <row r="21" spans="1:22" ht="13.5" thickBot="1">
      <c r="A21" s="167"/>
      <c r="B21" s="181" t="s">
        <v>115</v>
      </c>
      <c r="C21" s="182">
        <v>0</v>
      </c>
      <c r="D21" s="169">
        <v>459230502.75040001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83">
        <v>0</v>
      </c>
      <c r="M21" s="182">
        <v>0</v>
      </c>
      <c r="N21" s="169">
        <v>0</v>
      </c>
      <c r="O21" s="169">
        <v>26336106.802999999</v>
      </c>
      <c r="P21" s="169">
        <v>0</v>
      </c>
      <c r="Q21" s="169">
        <v>0</v>
      </c>
      <c r="R21" s="169">
        <v>164198298.8976</v>
      </c>
      <c r="S21" s="183">
        <v>0</v>
      </c>
      <c r="T21" s="183">
        <v>423085585.13029999</v>
      </c>
      <c r="U21" s="183">
        <v>226679323.32070002</v>
      </c>
      <c r="V21" s="184">
        <v>649764908.45099998</v>
      </c>
    </row>
    <row r="24" spans="1:22">
      <c r="A24" s="7"/>
      <c r="B24" s="7"/>
      <c r="C24" s="73"/>
      <c r="D24" s="73"/>
      <c r="E24" s="73"/>
    </row>
    <row r="25" spans="1:22">
      <c r="A25" s="185"/>
      <c r="B25" s="185"/>
      <c r="C25" s="7"/>
      <c r="D25" s="73"/>
      <c r="E25" s="73"/>
    </row>
    <row r="26" spans="1:22">
      <c r="A26" s="185"/>
      <c r="B26" s="74"/>
      <c r="C26" s="7"/>
      <c r="D26" s="73"/>
      <c r="E26" s="73"/>
    </row>
    <row r="27" spans="1:22">
      <c r="A27" s="185"/>
      <c r="B27" s="185"/>
      <c r="C27" s="7"/>
      <c r="D27" s="73"/>
      <c r="E27" s="73"/>
    </row>
    <row r="28" spans="1:22">
      <c r="A28" s="185"/>
      <c r="B28" s="74"/>
      <c r="C28" s="7"/>
      <c r="D28" s="73"/>
      <c r="E28" s="7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F26" sqref="F26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70" customWidth="1"/>
    <col min="4" max="4" width="14.85546875" style="270" bestFit="1" customWidth="1"/>
    <col min="5" max="5" width="17.7109375" style="270" customWidth="1"/>
    <col min="6" max="6" width="15.85546875" style="270" customWidth="1"/>
    <col min="7" max="7" width="17.42578125" style="270" customWidth="1"/>
    <col min="8" max="8" width="15.28515625" style="270" customWidth="1"/>
    <col min="9" max="16384" width="9.140625" style="45"/>
  </cols>
  <sheetData>
    <row r="1" spans="1:9">
      <c r="A1" s="2" t="s">
        <v>35</v>
      </c>
      <c r="B1" s="4" t="str">
        <f>'Info '!C2</f>
        <v>TBC BANK</v>
      </c>
    </row>
    <row r="2" spans="1:9">
      <c r="A2" s="2" t="s">
        <v>36</v>
      </c>
      <c r="B2" s="3" t="s">
        <v>514</v>
      </c>
    </row>
    <row r="4" spans="1:9" ht="13.5" thickBot="1">
      <c r="A4" s="2" t="s">
        <v>264</v>
      </c>
      <c r="B4" s="170" t="s">
        <v>388</v>
      </c>
    </row>
    <row r="5" spans="1:9">
      <c r="A5" s="171"/>
      <c r="B5" s="186"/>
      <c r="C5" s="271" t="s">
        <v>0</v>
      </c>
      <c r="D5" s="271" t="s">
        <v>1</v>
      </c>
      <c r="E5" s="271" t="s">
        <v>2</v>
      </c>
      <c r="F5" s="271" t="s">
        <v>3</v>
      </c>
      <c r="G5" s="272" t="s">
        <v>4</v>
      </c>
      <c r="H5" s="273" t="s">
        <v>10</v>
      </c>
      <c r="I5" s="187"/>
    </row>
    <row r="6" spans="1:9" s="187" customFormat="1" ht="12.75" customHeight="1">
      <c r="A6" s="188"/>
      <c r="B6" s="540" t="s">
        <v>263</v>
      </c>
      <c r="C6" s="542" t="s">
        <v>380</v>
      </c>
      <c r="D6" s="544" t="s">
        <v>379</v>
      </c>
      <c r="E6" s="545"/>
      <c r="F6" s="542" t="s">
        <v>384</v>
      </c>
      <c r="G6" s="542" t="s">
        <v>385</v>
      </c>
      <c r="H6" s="538" t="s">
        <v>383</v>
      </c>
    </row>
    <row r="7" spans="1:9" ht="38.25">
      <c r="A7" s="190"/>
      <c r="B7" s="541"/>
      <c r="C7" s="543"/>
      <c r="D7" s="274" t="s">
        <v>382</v>
      </c>
      <c r="E7" s="274" t="s">
        <v>381</v>
      </c>
      <c r="F7" s="543"/>
      <c r="G7" s="543"/>
      <c r="H7" s="539"/>
      <c r="I7" s="187"/>
    </row>
    <row r="8" spans="1:9">
      <c r="A8" s="188">
        <v>1</v>
      </c>
      <c r="B8" s="1" t="s">
        <v>102</v>
      </c>
      <c r="C8" s="275">
        <v>3030900982.1872396</v>
      </c>
      <c r="D8" s="276">
        <v>0</v>
      </c>
      <c r="E8" s="275">
        <v>0</v>
      </c>
      <c r="F8" s="275">
        <v>1598918821.0872395</v>
      </c>
      <c r="G8" s="277">
        <v>1598918821.0872395</v>
      </c>
      <c r="H8" s="279">
        <v>0.52753911476625837</v>
      </c>
    </row>
    <row r="9" spans="1:9" ht="15" customHeight="1">
      <c r="A9" s="188">
        <v>2</v>
      </c>
      <c r="B9" s="1" t="s">
        <v>103</v>
      </c>
      <c r="C9" s="275">
        <v>0</v>
      </c>
      <c r="D9" s="276">
        <v>0</v>
      </c>
      <c r="E9" s="275">
        <v>0</v>
      </c>
      <c r="F9" s="275">
        <v>0</v>
      </c>
      <c r="G9" s="277">
        <v>0</v>
      </c>
      <c r="H9" s="279" t="s">
        <v>510</v>
      </c>
    </row>
    <row r="10" spans="1:9">
      <c r="A10" s="188">
        <v>3</v>
      </c>
      <c r="B10" s="1" t="s">
        <v>282</v>
      </c>
      <c r="C10" s="275">
        <v>0</v>
      </c>
      <c r="D10" s="276">
        <v>0</v>
      </c>
      <c r="E10" s="275">
        <v>0</v>
      </c>
      <c r="F10" s="275">
        <v>0</v>
      </c>
      <c r="G10" s="277">
        <v>0</v>
      </c>
      <c r="H10" s="279" t="s">
        <v>510</v>
      </c>
    </row>
    <row r="11" spans="1:9">
      <c r="A11" s="188">
        <v>4</v>
      </c>
      <c r="B11" s="1" t="s">
        <v>104</v>
      </c>
      <c r="C11" s="275">
        <v>466937331.65230006</v>
      </c>
      <c r="D11" s="276">
        <v>0</v>
      </c>
      <c r="E11" s="275">
        <v>0</v>
      </c>
      <c r="F11" s="275">
        <v>60162865.116499998</v>
      </c>
      <c r="G11" s="277">
        <v>60162865.116499998</v>
      </c>
      <c r="H11" s="279">
        <v>0.12884569521055053</v>
      </c>
    </row>
    <row r="12" spans="1:9">
      <c r="A12" s="188">
        <v>5</v>
      </c>
      <c r="B12" s="1" t="s">
        <v>105</v>
      </c>
      <c r="C12" s="275">
        <v>0</v>
      </c>
      <c r="D12" s="276">
        <v>0</v>
      </c>
      <c r="E12" s="275">
        <v>0</v>
      </c>
      <c r="F12" s="275">
        <v>0</v>
      </c>
      <c r="G12" s="277">
        <v>0</v>
      </c>
      <c r="H12" s="279" t="s">
        <v>510</v>
      </c>
    </row>
    <row r="13" spans="1:9">
      <c r="A13" s="188">
        <v>6</v>
      </c>
      <c r="B13" s="1" t="s">
        <v>106</v>
      </c>
      <c r="C13" s="275">
        <v>325347081.74110007</v>
      </c>
      <c r="D13" s="276">
        <v>150490203.82349998</v>
      </c>
      <c r="E13" s="275">
        <v>84481847.411799997</v>
      </c>
      <c r="F13" s="275">
        <v>128412803.14732005</v>
      </c>
      <c r="G13" s="277">
        <v>125523290.29732005</v>
      </c>
      <c r="H13" s="279">
        <v>0.30628216157598159</v>
      </c>
    </row>
    <row r="14" spans="1:9">
      <c r="A14" s="188">
        <v>7</v>
      </c>
      <c r="B14" s="1" t="s">
        <v>107</v>
      </c>
      <c r="C14" s="275">
        <v>4778671552.4729033</v>
      </c>
      <c r="D14" s="276">
        <v>2310757381.7642093</v>
      </c>
      <c r="E14" s="275">
        <v>1080901471.6260998</v>
      </c>
      <c r="F14" s="275">
        <v>5859573024.0990028</v>
      </c>
      <c r="G14" s="277">
        <v>5443361213.2135029</v>
      </c>
      <c r="H14" s="279">
        <v>0.92896891818333494</v>
      </c>
    </row>
    <row r="15" spans="1:9">
      <c r="A15" s="188">
        <v>8</v>
      </c>
      <c r="B15" s="1" t="s">
        <v>108</v>
      </c>
      <c r="C15" s="275">
        <v>3141761554.4868021</v>
      </c>
      <c r="D15" s="276">
        <v>348086426.45630699</v>
      </c>
      <c r="E15" s="275">
        <v>104746460.99540003</v>
      </c>
      <c r="F15" s="275">
        <v>2434881011.6116519</v>
      </c>
      <c r="G15" s="277">
        <v>2389329109.9980516</v>
      </c>
      <c r="H15" s="279">
        <v>0.73596895452086719</v>
      </c>
    </row>
    <row r="16" spans="1:9">
      <c r="A16" s="188">
        <v>9</v>
      </c>
      <c r="B16" s="1" t="s">
        <v>109</v>
      </c>
      <c r="C16" s="275">
        <v>2416318099.6712985</v>
      </c>
      <c r="D16" s="276">
        <v>31999679.48869025</v>
      </c>
      <c r="E16" s="275">
        <v>17785536.685600009</v>
      </c>
      <c r="F16" s="275">
        <v>851936272.72491443</v>
      </c>
      <c r="G16" s="277">
        <v>849655821.0020144</v>
      </c>
      <c r="H16" s="279">
        <v>0.34906312463905065</v>
      </c>
    </row>
    <row r="17" spans="1:8">
      <c r="A17" s="188">
        <v>10</v>
      </c>
      <c r="B17" s="1" t="s">
        <v>110</v>
      </c>
      <c r="C17" s="275">
        <v>88870892.908499986</v>
      </c>
      <c r="D17" s="276">
        <v>6947323.9545</v>
      </c>
      <c r="E17" s="275">
        <v>884724.94519999996</v>
      </c>
      <c r="F17" s="275">
        <v>88446638.162649989</v>
      </c>
      <c r="G17" s="277">
        <v>88112905.290849984</v>
      </c>
      <c r="H17" s="279">
        <v>0.98169794156475432</v>
      </c>
    </row>
    <row r="18" spans="1:8">
      <c r="A18" s="188">
        <v>11</v>
      </c>
      <c r="B18" s="1" t="s">
        <v>111</v>
      </c>
      <c r="C18" s="275">
        <v>913497367.72909987</v>
      </c>
      <c r="D18" s="276">
        <v>367760.24949999998</v>
      </c>
      <c r="E18" s="275">
        <v>0</v>
      </c>
      <c r="F18" s="275">
        <v>1209141773.4034498</v>
      </c>
      <c r="G18" s="277">
        <v>1172234188.8540497</v>
      </c>
      <c r="H18" s="279">
        <v>1.28323762089009</v>
      </c>
    </row>
    <row r="19" spans="1:8">
      <c r="A19" s="188">
        <v>12</v>
      </c>
      <c r="B19" s="1" t="s">
        <v>112</v>
      </c>
      <c r="C19" s="275">
        <v>0</v>
      </c>
      <c r="D19" s="276">
        <v>0</v>
      </c>
      <c r="E19" s="275">
        <v>0</v>
      </c>
      <c r="F19" s="275">
        <v>0</v>
      </c>
      <c r="G19" s="277">
        <v>0</v>
      </c>
      <c r="H19" s="279" t="s">
        <v>510</v>
      </c>
    </row>
    <row r="20" spans="1:8">
      <c r="A20" s="188">
        <v>13</v>
      </c>
      <c r="B20" s="1" t="s">
        <v>258</v>
      </c>
      <c r="C20" s="275">
        <v>0</v>
      </c>
      <c r="D20" s="276">
        <v>0</v>
      </c>
      <c r="E20" s="275">
        <v>0</v>
      </c>
      <c r="F20" s="275">
        <v>0</v>
      </c>
      <c r="G20" s="277">
        <v>0</v>
      </c>
      <c r="H20" s="279" t="s">
        <v>510</v>
      </c>
    </row>
    <row r="21" spans="1:8">
      <c r="A21" s="188">
        <v>14</v>
      </c>
      <c r="B21" s="1" t="s">
        <v>114</v>
      </c>
      <c r="C21" s="275">
        <v>2838143410.0980906</v>
      </c>
      <c r="D21" s="276">
        <v>132833138.12073776</v>
      </c>
      <c r="E21" s="275">
        <v>24488205.010491349</v>
      </c>
      <c r="F21" s="275">
        <v>2213307451.1594319</v>
      </c>
      <c r="G21" s="277">
        <v>2067717537.201632</v>
      </c>
      <c r="H21" s="279">
        <v>0.72231352657760739</v>
      </c>
    </row>
    <row r="22" spans="1:8" ht="13.5" thickBot="1">
      <c r="A22" s="191"/>
      <c r="B22" s="192" t="s">
        <v>115</v>
      </c>
      <c r="C22" s="278">
        <v>18000448272.947334</v>
      </c>
      <c r="D22" s="278">
        <v>2981481913.8574443</v>
      </c>
      <c r="E22" s="278">
        <v>1313288246.6745911</v>
      </c>
      <c r="F22" s="278">
        <v>14444780660.512159</v>
      </c>
      <c r="G22" s="278">
        <v>13795015752.061159</v>
      </c>
      <c r="H22" s="280">
        <v>0.71425929094797458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28" sqref="H28"/>
    </sheetView>
  </sheetViews>
  <sheetFormatPr defaultColWidth="9.140625" defaultRowHeight="12.75"/>
  <cols>
    <col min="1" max="1" width="10.5703125" style="270" bestFit="1" customWidth="1"/>
    <col min="2" max="2" width="104.140625" style="270" customWidth="1"/>
    <col min="3" max="3" width="13.5703125" style="270" bestFit="1" customWidth="1"/>
    <col min="4" max="6" width="14.5703125" style="270" bestFit="1" customWidth="1"/>
    <col min="7" max="8" width="16" style="270" bestFit="1" customWidth="1"/>
    <col min="9" max="9" width="14.5703125" style="270" bestFit="1" customWidth="1"/>
    <col min="10" max="11" width="16" style="270" bestFit="1" customWidth="1"/>
    <col min="12" max="16384" width="9.140625" style="270"/>
  </cols>
  <sheetData>
    <row r="1" spans="1:11">
      <c r="A1" s="270" t="s">
        <v>35</v>
      </c>
      <c r="B1" s="270" t="str">
        <f>'Info '!C2</f>
        <v>TBC BANK</v>
      </c>
    </row>
    <row r="2" spans="1:11">
      <c r="A2" s="270" t="s">
        <v>36</v>
      </c>
      <c r="B2" s="3" t="s">
        <v>514</v>
      </c>
      <c r="C2" s="297"/>
      <c r="D2" s="297"/>
    </row>
    <row r="3" spans="1:11">
      <c r="B3" s="297"/>
      <c r="C3" s="297"/>
      <c r="D3" s="297"/>
    </row>
    <row r="4" spans="1:11" ht="13.5" thickBot="1">
      <c r="A4" s="270" t="s">
        <v>260</v>
      </c>
      <c r="B4" s="324" t="s">
        <v>389</v>
      </c>
      <c r="C4" s="297"/>
      <c r="D4" s="297"/>
    </row>
    <row r="5" spans="1:11" ht="30" customHeight="1">
      <c r="A5" s="546"/>
      <c r="B5" s="547"/>
      <c r="C5" s="548" t="s">
        <v>440</v>
      </c>
      <c r="D5" s="548"/>
      <c r="E5" s="548"/>
      <c r="F5" s="548" t="s">
        <v>441</v>
      </c>
      <c r="G5" s="548"/>
      <c r="H5" s="548"/>
      <c r="I5" s="548" t="s">
        <v>442</v>
      </c>
      <c r="J5" s="548"/>
      <c r="K5" s="549"/>
    </row>
    <row r="6" spans="1:11">
      <c r="A6" s="298"/>
      <c r="B6" s="299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2" t="s">
        <v>76</v>
      </c>
      <c r="I6" s="52" t="s">
        <v>74</v>
      </c>
      <c r="J6" s="52" t="s">
        <v>75</v>
      </c>
      <c r="K6" s="52" t="s">
        <v>76</v>
      </c>
    </row>
    <row r="7" spans="1:11">
      <c r="A7" s="300" t="s">
        <v>392</v>
      </c>
      <c r="B7" s="301"/>
      <c r="C7" s="301"/>
      <c r="D7" s="301"/>
      <c r="E7" s="301"/>
      <c r="F7" s="301"/>
      <c r="G7" s="301"/>
      <c r="H7" s="301"/>
      <c r="I7" s="301"/>
      <c r="J7" s="301"/>
      <c r="K7" s="302"/>
    </row>
    <row r="8" spans="1:11">
      <c r="A8" s="303">
        <v>1</v>
      </c>
      <c r="B8" s="304" t="s">
        <v>390</v>
      </c>
      <c r="C8" s="474"/>
      <c r="D8" s="474"/>
      <c r="E8" s="474"/>
      <c r="F8" s="475">
        <v>1118499588.5612633</v>
      </c>
      <c r="G8" s="475">
        <v>2726688859.6853523</v>
      </c>
      <c r="H8" s="475">
        <v>3845188448.2466154</v>
      </c>
      <c r="I8" s="475">
        <v>1147411176.6906197</v>
      </c>
      <c r="J8" s="475">
        <v>2308427108.5894747</v>
      </c>
      <c r="K8" s="476">
        <v>3455838285.2800941</v>
      </c>
    </row>
    <row r="9" spans="1:11">
      <c r="A9" s="300" t="s">
        <v>393</v>
      </c>
      <c r="B9" s="301"/>
      <c r="C9" s="477"/>
      <c r="D9" s="477"/>
      <c r="E9" s="477"/>
      <c r="F9" s="477"/>
      <c r="G9" s="477"/>
      <c r="H9" s="477"/>
      <c r="I9" s="477"/>
      <c r="J9" s="477"/>
      <c r="K9" s="478"/>
    </row>
    <row r="10" spans="1:11">
      <c r="A10" s="306">
        <v>2</v>
      </c>
      <c r="B10" s="307" t="s">
        <v>401</v>
      </c>
      <c r="C10" s="479">
        <v>1016061977.9307097</v>
      </c>
      <c r="D10" s="480">
        <v>4368256025.3501244</v>
      </c>
      <c r="E10" s="480">
        <v>5384318003.2808342</v>
      </c>
      <c r="F10" s="480">
        <v>178461441.18797177</v>
      </c>
      <c r="G10" s="480">
        <v>688188408.43709648</v>
      </c>
      <c r="H10" s="480">
        <v>866649849.62506819</v>
      </c>
      <c r="I10" s="480">
        <v>897017701.81485236</v>
      </c>
      <c r="J10" s="480">
        <v>779368564.70548928</v>
      </c>
      <c r="K10" s="481">
        <v>1676386266.5203416</v>
      </c>
    </row>
    <row r="11" spans="1:11">
      <c r="A11" s="306">
        <v>3</v>
      </c>
      <c r="B11" s="307" t="s">
        <v>395</v>
      </c>
      <c r="C11" s="479">
        <v>2976944417.7420139</v>
      </c>
      <c r="D11" s="480">
        <v>5305629010.6708736</v>
      </c>
      <c r="E11" s="480">
        <v>8282573428.4128876</v>
      </c>
      <c r="F11" s="480">
        <v>1030732393.8415799</v>
      </c>
      <c r="G11" s="480">
        <v>779978903.19965231</v>
      </c>
      <c r="H11" s="480">
        <v>1810711297.0412321</v>
      </c>
      <c r="I11" s="480">
        <v>69394651.334396839</v>
      </c>
      <c r="J11" s="480">
        <v>15918498.238955259</v>
      </c>
      <c r="K11" s="481">
        <v>85313149.573352098</v>
      </c>
    </row>
    <row r="12" spans="1:11">
      <c r="A12" s="306">
        <v>4</v>
      </c>
      <c r="B12" s="307" t="s">
        <v>396</v>
      </c>
      <c r="C12" s="479">
        <v>1451614925.7975805</v>
      </c>
      <c r="D12" s="480">
        <v>0</v>
      </c>
      <c r="E12" s="480">
        <v>1451614925.7975805</v>
      </c>
      <c r="F12" s="480">
        <v>0</v>
      </c>
      <c r="G12" s="480">
        <v>0</v>
      </c>
      <c r="H12" s="480">
        <v>0</v>
      </c>
      <c r="I12" s="480">
        <v>0</v>
      </c>
      <c r="J12" s="480">
        <v>0</v>
      </c>
      <c r="K12" s="481">
        <v>0</v>
      </c>
    </row>
    <row r="13" spans="1:11">
      <c r="A13" s="306">
        <v>5</v>
      </c>
      <c r="B13" s="307" t="s">
        <v>404</v>
      </c>
      <c r="C13" s="479">
        <v>1051617433.5703359</v>
      </c>
      <c r="D13" s="480">
        <v>3061199731.6221495</v>
      </c>
      <c r="E13" s="480">
        <v>4112817165.1924853</v>
      </c>
      <c r="F13" s="480">
        <v>166701056.47003868</v>
      </c>
      <c r="G13" s="480">
        <v>989057528.9939338</v>
      </c>
      <c r="H13" s="480">
        <v>1155758585.4639726</v>
      </c>
      <c r="I13" s="480">
        <v>69246902.481691986</v>
      </c>
      <c r="J13" s="480">
        <v>104867064.37042905</v>
      </c>
      <c r="K13" s="481">
        <v>174113966.85212106</v>
      </c>
    </row>
    <row r="14" spans="1:11">
      <c r="A14" s="306">
        <v>6</v>
      </c>
      <c r="B14" s="307" t="s">
        <v>435</v>
      </c>
      <c r="C14" s="479">
        <v>0</v>
      </c>
      <c r="D14" s="480">
        <v>0</v>
      </c>
      <c r="E14" s="480">
        <v>0</v>
      </c>
      <c r="F14" s="480">
        <v>0</v>
      </c>
      <c r="G14" s="480">
        <v>0</v>
      </c>
      <c r="H14" s="480">
        <v>0</v>
      </c>
      <c r="I14" s="480">
        <v>0</v>
      </c>
      <c r="J14" s="480">
        <v>0</v>
      </c>
      <c r="K14" s="481">
        <v>0</v>
      </c>
    </row>
    <row r="15" spans="1:11">
      <c r="A15" s="306">
        <v>7</v>
      </c>
      <c r="B15" s="307" t="s">
        <v>436</v>
      </c>
      <c r="C15" s="479">
        <v>36906102.929838903</v>
      </c>
      <c r="D15" s="480">
        <v>57390715.540727384</v>
      </c>
      <c r="E15" s="480">
        <v>94296818.470566288</v>
      </c>
      <c r="F15" s="480">
        <v>36906102.929838888</v>
      </c>
      <c r="G15" s="480">
        <v>57390715.540727437</v>
      </c>
      <c r="H15" s="480">
        <v>94296818.470566332</v>
      </c>
      <c r="I15" s="480">
        <v>36776334.513934426</v>
      </c>
      <c r="J15" s="480">
        <v>56199315.688280292</v>
      </c>
      <c r="K15" s="481">
        <v>92975650.202214718</v>
      </c>
    </row>
    <row r="16" spans="1:11">
      <c r="A16" s="306">
        <v>8</v>
      </c>
      <c r="B16" s="308" t="s">
        <v>397</v>
      </c>
      <c r="C16" s="479">
        <v>6533144857.970479</v>
      </c>
      <c r="D16" s="480">
        <v>12792475483.183874</v>
      </c>
      <c r="E16" s="480">
        <v>19325620341.154354</v>
      </c>
      <c r="F16" s="480">
        <v>1412800994.4294293</v>
      </c>
      <c r="G16" s="480">
        <v>2514615556.1714101</v>
      </c>
      <c r="H16" s="480">
        <v>3927416550.6008391</v>
      </c>
      <c r="I16" s="480">
        <v>1072435590.1448755</v>
      </c>
      <c r="J16" s="480">
        <v>956353443.00315392</v>
      </c>
      <c r="K16" s="481">
        <v>2028789033.1480296</v>
      </c>
    </row>
    <row r="17" spans="1:11">
      <c r="A17" s="300" t="s">
        <v>394</v>
      </c>
      <c r="B17" s="301"/>
      <c r="C17" s="477"/>
      <c r="D17" s="477"/>
      <c r="E17" s="477"/>
      <c r="F17" s="477"/>
      <c r="G17" s="477"/>
      <c r="H17" s="477"/>
      <c r="I17" s="477"/>
      <c r="J17" s="477"/>
      <c r="K17" s="478"/>
    </row>
    <row r="18" spans="1:11">
      <c r="A18" s="306">
        <v>9</v>
      </c>
      <c r="B18" s="307" t="s">
        <v>400</v>
      </c>
      <c r="C18" s="479">
        <v>0</v>
      </c>
      <c r="D18" s="480">
        <v>0</v>
      </c>
      <c r="E18" s="480">
        <v>0</v>
      </c>
      <c r="F18" s="480">
        <v>0</v>
      </c>
      <c r="G18" s="480">
        <v>0</v>
      </c>
      <c r="H18" s="480">
        <v>0</v>
      </c>
      <c r="I18" s="480">
        <v>0</v>
      </c>
      <c r="J18" s="480">
        <v>0</v>
      </c>
      <c r="K18" s="481">
        <v>0</v>
      </c>
    </row>
    <row r="19" spans="1:11">
      <c r="A19" s="306">
        <v>10</v>
      </c>
      <c r="B19" s="307" t="s">
        <v>437</v>
      </c>
      <c r="C19" s="479">
        <v>4796710805.5195112</v>
      </c>
      <c r="D19" s="480">
        <v>6964756061.9139795</v>
      </c>
      <c r="E19" s="480">
        <v>11761466867.433491</v>
      </c>
      <c r="F19" s="480">
        <v>182815169.73486292</v>
      </c>
      <c r="G19" s="480">
        <v>118415850.93759905</v>
      </c>
      <c r="H19" s="480">
        <v>301231020.67246199</v>
      </c>
      <c r="I19" s="480">
        <v>184888597.78132373</v>
      </c>
      <c r="J19" s="480">
        <v>574352899.85956633</v>
      </c>
      <c r="K19" s="481">
        <v>759241497.64089012</v>
      </c>
    </row>
    <row r="20" spans="1:11">
      <c r="A20" s="306">
        <v>11</v>
      </c>
      <c r="B20" s="307" t="s">
        <v>399</v>
      </c>
      <c r="C20" s="479">
        <v>887124.18435483892</v>
      </c>
      <c r="D20" s="480">
        <v>4277131.2516129036</v>
      </c>
      <c r="E20" s="480">
        <v>5164255.4359677425</v>
      </c>
      <c r="F20" s="480">
        <v>11052973.588387098</v>
      </c>
      <c r="G20" s="480">
        <v>750573839.11377406</v>
      </c>
      <c r="H20" s="480">
        <v>761626812.70216119</v>
      </c>
      <c r="I20" s="480">
        <v>0</v>
      </c>
      <c r="J20" s="480">
        <v>0</v>
      </c>
      <c r="K20" s="481">
        <v>0</v>
      </c>
    </row>
    <row r="21" spans="1:11" ht="13.5" thickBot="1">
      <c r="A21" s="309">
        <v>12</v>
      </c>
      <c r="B21" s="310" t="s">
        <v>398</v>
      </c>
      <c r="C21" s="482">
        <v>4797597929.703866</v>
      </c>
      <c r="D21" s="483">
        <v>6969033193.1655922</v>
      </c>
      <c r="E21" s="482">
        <v>11766631122.869459</v>
      </c>
      <c r="F21" s="483">
        <v>193868143.32325003</v>
      </c>
      <c r="G21" s="483">
        <v>868989690.05137312</v>
      </c>
      <c r="H21" s="483">
        <v>1062857833.3746232</v>
      </c>
      <c r="I21" s="483">
        <v>184888597.78132373</v>
      </c>
      <c r="J21" s="483">
        <v>574352899.85956633</v>
      </c>
      <c r="K21" s="484">
        <v>759241497.64089012</v>
      </c>
    </row>
    <row r="22" spans="1:11" ht="38.25" customHeight="1" thickBot="1">
      <c r="A22" s="311"/>
      <c r="B22" s="312"/>
      <c r="C22" s="312"/>
      <c r="D22" s="312"/>
      <c r="E22" s="312"/>
      <c r="F22" s="550" t="s">
        <v>439</v>
      </c>
      <c r="G22" s="548"/>
      <c r="H22" s="548"/>
      <c r="I22" s="550" t="s">
        <v>405</v>
      </c>
      <c r="J22" s="548"/>
      <c r="K22" s="549"/>
    </row>
    <row r="23" spans="1:11">
      <c r="A23" s="313">
        <v>13</v>
      </c>
      <c r="B23" s="314" t="s">
        <v>390</v>
      </c>
      <c r="C23" s="315"/>
      <c r="D23" s="315"/>
      <c r="E23" s="315"/>
      <c r="F23" s="485">
        <v>1118499588.5612633</v>
      </c>
      <c r="G23" s="485">
        <v>2726688859.6853523</v>
      </c>
      <c r="H23" s="485">
        <v>3845188448.2466154</v>
      </c>
      <c r="I23" s="485">
        <v>1147411176.6906197</v>
      </c>
      <c r="J23" s="485">
        <v>2308427108.5894747</v>
      </c>
      <c r="K23" s="486">
        <v>3455838285.2800941</v>
      </c>
    </row>
    <row r="24" spans="1:11" ht="13.5" thickBot="1">
      <c r="A24" s="316">
        <v>14</v>
      </c>
      <c r="B24" s="317" t="s">
        <v>402</v>
      </c>
      <c r="C24" s="318"/>
      <c r="D24" s="319"/>
      <c r="E24" s="320"/>
      <c r="F24" s="487">
        <v>1218932851.1061792</v>
      </c>
      <c r="G24" s="487">
        <v>1645625866.1200371</v>
      </c>
      <c r="H24" s="487">
        <v>2864558717.2262158</v>
      </c>
      <c r="I24" s="487">
        <v>887546992.36355186</v>
      </c>
      <c r="J24" s="487">
        <v>382000543.14358759</v>
      </c>
      <c r="K24" s="488">
        <v>1269547535.5071394</v>
      </c>
    </row>
    <row r="25" spans="1:11" ht="13.5" thickBot="1">
      <c r="A25" s="321">
        <v>15</v>
      </c>
      <c r="B25" s="322" t="s">
        <v>403</v>
      </c>
      <c r="C25" s="323"/>
      <c r="D25" s="323"/>
      <c r="E25" s="323"/>
      <c r="F25" s="442">
        <v>0.91760558224862598</v>
      </c>
      <c r="G25" s="442">
        <v>1.6569312112929921</v>
      </c>
      <c r="H25" s="442">
        <v>1.3423318660299461</v>
      </c>
      <c r="I25" s="442">
        <v>1.292789211797164</v>
      </c>
      <c r="J25" s="442">
        <v>6.0429943098844641</v>
      </c>
      <c r="K25" s="443">
        <v>2.7221023149004093</v>
      </c>
    </row>
    <row r="27" spans="1:11" ht="25.5">
      <c r="B27" s="296" t="s">
        <v>438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24" sqref="E24"/>
    </sheetView>
  </sheetViews>
  <sheetFormatPr defaultColWidth="9.140625" defaultRowHeight="12"/>
  <cols>
    <col min="1" max="1" width="10.5703125" style="551" bestFit="1" customWidth="1"/>
    <col min="2" max="2" width="36.140625" style="551" customWidth="1"/>
    <col min="3" max="3" width="13.42578125" style="551" bestFit="1" customWidth="1"/>
    <col min="4" max="4" width="11.42578125" style="551" customWidth="1"/>
    <col min="5" max="5" width="18.28515625" style="551" bestFit="1" customWidth="1"/>
    <col min="6" max="13" width="12.7109375" style="551" customWidth="1"/>
    <col min="14" max="14" width="31" style="551" bestFit="1" customWidth="1"/>
    <col min="15" max="16384" width="9.140625" style="551"/>
  </cols>
  <sheetData>
    <row r="1" spans="1:14">
      <c r="A1" s="551" t="s">
        <v>35</v>
      </c>
      <c r="B1" s="551" t="str">
        <f>'Info '!C2</f>
        <v>TBC BANK</v>
      </c>
    </row>
    <row r="2" spans="1:14" ht="14.25" customHeight="1">
      <c r="A2" s="551" t="s">
        <v>36</v>
      </c>
      <c r="B2" s="552" t="s">
        <v>514</v>
      </c>
    </row>
    <row r="3" spans="1:14" ht="14.25" customHeight="1"/>
    <row r="4" spans="1:14" ht="12.75" thickBot="1">
      <c r="A4" s="551" t="s">
        <v>276</v>
      </c>
      <c r="B4" s="553" t="s">
        <v>33</v>
      </c>
    </row>
    <row r="5" spans="1:14" s="558" customFormat="1">
      <c r="A5" s="554"/>
      <c r="B5" s="555"/>
      <c r="C5" s="556" t="s">
        <v>0</v>
      </c>
      <c r="D5" s="556" t="s">
        <v>1</v>
      </c>
      <c r="E5" s="556" t="s">
        <v>2</v>
      </c>
      <c r="F5" s="556" t="s">
        <v>3</v>
      </c>
      <c r="G5" s="556" t="s">
        <v>4</v>
      </c>
      <c r="H5" s="556" t="s">
        <v>10</v>
      </c>
      <c r="I5" s="556" t="s">
        <v>13</v>
      </c>
      <c r="J5" s="556" t="s">
        <v>14</v>
      </c>
      <c r="K5" s="556" t="s">
        <v>15</v>
      </c>
      <c r="L5" s="556" t="s">
        <v>16</v>
      </c>
      <c r="M5" s="556" t="s">
        <v>17</v>
      </c>
      <c r="N5" s="557" t="s">
        <v>18</v>
      </c>
    </row>
    <row r="6" spans="1:14" ht="24">
      <c r="A6" s="559"/>
      <c r="B6" s="560"/>
      <c r="C6" s="561" t="s">
        <v>275</v>
      </c>
      <c r="D6" s="562" t="s">
        <v>274</v>
      </c>
      <c r="E6" s="563" t="s">
        <v>273</v>
      </c>
      <c r="F6" s="564">
        <v>0</v>
      </c>
      <c r="G6" s="564">
        <v>0.2</v>
      </c>
      <c r="H6" s="564">
        <v>0.35</v>
      </c>
      <c r="I6" s="564">
        <v>0.5</v>
      </c>
      <c r="J6" s="564">
        <v>0.75</v>
      </c>
      <c r="K6" s="564">
        <v>1</v>
      </c>
      <c r="L6" s="564">
        <v>1.5</v>
      </c>
      <c r="M6" s="564">
        <v>2.5</v>
      </c>
      <c r="N6" s="565" t="s">
        <v>288</v>
      </c>
    </row>
    <row r="7" spans="1:14">
      <c r="A7" s="566">
        <v>1</v>
      </c>
      <c r="B7" s="567" t="s">
        <v>272</v>
      </c>
      <c r="C7" s="568">
        <v>2191941987.9264002</v>
      </c>
      <c r="D7" s="560"/>
      <c r="E7" s="569">
        <v>69808682.313528001</v>
      </c>
      <c r="F7" s="570">
        <v>0</v>
      </c>
      <c r="G7" s="570">
        <v>28388206.936300002</v>
      </c>
      <c r="H7" s="570">
        <v>0</v>
      </c>
      <c r="I7" s="570">
        <v>33901453.2042</v>
      </c>
      <c r="J7" s="570">
        <v>0</v>
      </c>
      <c r="K7" s="570">
        <v>7519022.1730000004</v>
      </c>
      <c r="L7" s="570">
        <v>0</v>
      </c>
      <c r="M7" s="570">
        <v>0</v>
      </c>
      <c r="N7" s="571">
        <v>30147390.162360001</v>
      </c>
    </row>
    <row r="8" spans="1:14">
      <c r="A8" s="566">
        <v>1.1000000000000001</v>
      </c>
      <c r="B8" s="572" t="s">
        <v>270</v>
      </c>
      <c r="C8" s="570">
        <v>1490379969.4263999</v>
      </c>
      <c r="D8" s="573">
        <v>0.02</v>
      </c>
      <c r="E8" s="569">
        <v>29807599.388528001</v>
      </c>
      <c r="F8" s="570">
        <v>0</v>
      </c>
      <c r="G8" s="570">
        <v>28388206.936300002</v>
      </c>
      <c r="H8" s="570">
        <v>0</v>
      </c>
      <c r="I8" s="570">
        <v>1044318.7042</v>
      </c>
      <c r="J8" s="570">
        <v>0</v>
      </c>
      <c r="K8" s="570">
        <v>375073.74799999996</v>
      </c>
      <c r="L8" s="570">
        <v>0</v>
      </c>
      <c r="M8" s="570">
        <v>0</v>
      </c>
      <c r="N8" s="571">
        <v>6574874.4873600006</v>
      </c>
    </row>
    <row r="9" spans="1:14">
      <c r="A9" s="566">
        <v>1.2</v>
      </c>
      <c r="B9" s="572" t="s">
        <v>269</v>
      </c>
      <c r="C9" s="570">
        <v>537462618.5</v>
      </c>
      <c r="D9" s="573">
        <v>0.05</v>
      </c>
      <c r="E9" s="569">
        <v>26873130.925000001</v>
      </c>
      <c r="F9" s="570">
        <v>0</v>
      </c>
      <c r="G9" s="570">
        <v>0</v>
      </c>
      <c r="H9" s="570">
        <v>0</v>
      </c>
      <c r="I9" s="570">
        <v>26710542.5</v>
      </c>
      <c r="J9" s="570">
        <v>0</v>
      </c>
      <c r="K9" s="570">
        <v>162588.42499999999</v>
      </c>
      <c r="L9" s="570">
        <v>0</v>
      </c>
      <c r="M9" s="570">
        <v>0</v>
      </c>
      <c r="N9" s="571">
        <v>13517859.675000001</v>
      </c>
    </row>
    <row r="10" spans="1:14">
      <c r="A10" s="566">
        <v>1.3</v>
      </c>
      <c r="B10" s="572" t="s">
        <v>268</v>
      </c>
      <c r="C10" s="570">
        <v>164099400</v>
      </c>
      <c r="D10" s="573">
        <v>0.08</v>
      </c>
      <c r="E10" s="569">
        <v>13127952</v>
      </c>
      <c r="F10" s="570">
        <v>0</v>
      </c>
      <c r="G10" s="570">
        <v>0</v>
      </c>
      <c r="H10" s="570">
        <v>0</v>
      </c>
      <c r="I10" s="570">
        <v>6146592</v>
      </c>
      <c r="J10" s="570">
        <v>0</v>
      </c>
      <c r="K10" s="570">
        <v>6981360</v>
      </c>
      <c r="L10" s="570">
        <v>0</v>
      </c>
      <c r="M10" s="570">
        <v>0</v>
      </c>
      <c r="N10" s="571">
        <v>10054656</v>
      </c>
    </row>
    <row r="11" spans="1:14">
      <c r="A11" s="566">
        <v>1.4</v>
      </c>
      <c r="B11" s="572" t="s">
        <v>267</v>
      </c>
      <c r="C11" s="570">
        <v>0</v>
      </c>
      <c r="D11" s="573">
        <v>0.11</v>
      </c>
      <c r="E11" s="569">
        <v>0</v>
      </c>
      <c r="F11" s="570">
        <v>0</v>
      </c>
      <c r="G11" s="570">
        <v>0</v>
      </c>
      <c r="H11" s="570">
        <v>0</v>
      </c>
      <c r="I11" s="570">
        <v>0</v>
      </c>
      <c r="J11" s="570">
        <v>0</v>
      </c>
      <c r="K11" s="570">
        <v>0</v>
      </c>
      <c r="L11" s="570">
        <v>0</v>
      </c>
      <c r="M11" s="570">
        <v>0</v>
      </c>
      <c r="N11" s="571">
        <v>0</v>
      </c>
    </row>
    <row r="12" spans="1:14">
      <c r="A12" s="566">
        <v>1.5</v>
      </c>
      <c r="B12" s="572" t="s">
        <v>266</v>
      </c>
      <c r="C12" s="570">
        <v>0</v>
      </c>
      <c r="D12" s="573">
        <v>0.14000000000000001</v>
      </c>
      <c r="E12" s="569">
        <v>0</v>
      </c>
      <c r="F12" s="570">
        <v>0</v>
      </c>
      <c r="G12" s="570">
        <v>0</v>
      </c>
      <c r="H12" s="570">
        <v>0</v>
      </c>
      <c r="I12" s="570">
        <v>0</v>
      </c>
      <c r="J12" s="570">
        <v>0</v>
      </c>
      <c r="K12" s="570">
        <v>0</v>
      </c>
      <c r="L12" s="570">
        <v>0</v>
      </c>
      <c r="M12" s="570">
        <v>0</v>
      </c>
      <c r="N12" s="571">
        <v>0</v>
      </c>
    </row>
    <row r="13" spans="1:14">
      <c r="A13" s="566">
        <v>1.6</v>
      </c>
      <c r="B13" s="574" t="s">
        <v>265</v>
      </c>
      <c r="C13" s="570">
        <v>0</v>
      </c>
      <c r="D13" s="575"/>
      <c r="E13" s="570"/>
      <c r="F13" s="570">
        <v>0</v>
      </c>
      <c r="G13" s="570">
        <v>0</v>
      </c>
      <c r="H13" s="570">
        <v>0</v>
      </c>
      <c r="I13" s="570">
        <v>0</v>
      </c>
      <c r="J13" s="570">
        <v>0</v>
      </c>
      <c r="K13" s="570">
        <v>0</v>
      </c>
      <c r="L13" s="570">
        <v>0</v>
      </c>
      <c r="M13" s="570">
        <v>0</v>
      </c>
      <c r="N13" s="571">
        <v>0</v>
      </c>
    </row>
    <row r="14" spans="1:14">
      <c r="A14" s="566">
        <v>2</v>
      </c>
      <c r="B14" s="576" t="s">
        <v>271</v>
      </c>
      <c r="C14" s="568">
        <v>30169300</v>
      </c>
      <c r="D14" s="560"/>
      <c r="E14" s="569">
        <v>1027040</v>
      </c>
      <c r="F14" s="570">
        <v>0</v>
      </c>
      <c r="G14" s="570">
        <v>0</v>
      </c>
      <c r="H14" s="570">
        <v>0</v>
      </c>
      <c r="I14" s="570">
        <v>1027040</v>
      </c>
      <c r="J14" s="570">
        <v>0</v>
      </c>
      <c r="K14" s="570">
        <v>0</v>
      </c>
      <c r="L14" s="570">
        <v>0</v>
      </c>
      <c r="M14" s="570">
        <v>0</v>
      </c>
      <c r="N14" s="571">
        <v>513520</v>
      </c>
    </row>
    <row r="15" spans="1:14">
      <c r="A15" s="566">
        <v>2.1</v>
      </c>
      <c r="B15" s="574" t="s">
        <v>270</v>
      </c>
      <c r="C15" s="570">
        <v>0</v>
      </c>
      <c r="D15" s="573">
        <v>5.0000000000000001E-3</v>
      </c>
      <c r="E15" s="569">
        <v>0</v>
      </c>
      <c r="F15" s="570">
        <v>0</v>
      </c>
      <c r="G15" s="570">
        <v>0</v>
      </c>
      <c r="H15" s="570">
        <v>0</v>
      </c>
      <c r="I15" s="570">
        <v>0</v>
      </c>
      <c r="J15" s="570">
        <v>0</v>
      </c>
      <c r="K15" s="570">
        <v>0</v>
      </c>
      <c r="L15" s="570">
        <v>0</v>
      </c>
      <c r="M15" s="570">
        <v>0</v>
      </c>
      <c r="N15" s="571">
        <v>0</v>
      </c>
    </row>
    <row r="16" spans="1:14">
      <c r="A16" s="566">
        <v>2.2000000000000002</v>
      </c>
      <c r="B16" s="574" t="s">
        <v>269</v>
      </c>
      <c r="C16" s="570">
        <v>0</v>
      </c>
      <c r="D16" s="573">
        <v>0.01</v>
      </c>
      <c r="E16" s="569">
        <v>0</v>
      </c>
      <c r="F16" s="570">
        <v>0</v>
      </c>
      <c r="G16" s="570">
        <v>0</v>
      </c>
      <c r="H16" s="570">
        <v>0</v>
      </c>
      <c r="I16" s="570">
        <v>0</v>
      </c>
      <c r="J16" s="570">
        <v>0</v>
      </c>
      <c r="K16" s="570">
        <v>0</v>
      </c>
      <c r="L16" s="570">
        <v>0</v>
      </c>
      <c r="M16" s="570">
        <v>0</v>
      </c>
      <c r="N16" s="571">
        <v>0</v>
      </c>
    </row>
    <row r="17" spans="1:14">
      <c r="A17" s="566">
        <v>2.2999999999999998</v>
      </c>
      <c r="B17" s="574" t="s">
        <v>268</v>
      </c>
      <c r="C17" s="570">
        <v>8986600</v>
      </c>
      <c r="D17" s="573">
        <v>0.02</v>
      </c>
      <c r="E17" s="569">
        <v>179732</v>
      </c>
      <c r="F17" s="570">
        <v>0</v>
      </c>
      <c r="G17" s="570">
        <v>0</v>
      </c>
      <c r="H17" s="570">
        <v>0</v>
      </c>
      <c r="I17" s="570">
        <v>179732</v>
      </c>
      <c r="J17" s="570">
        <v>0</v>
      </c>
      <c r="K17" s="570">
        <v>0</v>
      </c>
      <c r="L17" s="570">
        <v>0</v>
      </c>
      <c r="M17" s="570">
        <v>0</v>
      </c>
      <c r="N17" s="571">
        <v>89866</v>
      </c>
    </row>
    <row r="18" spans="1:14">
      <c r="A18" s="566">
        <v>2.4</v>
      </c>
      <c r="B18" s="574" t="s">
        <v>267</v>
      </c>
      <c r="C18" s="570">
        <v>0</v>
      </c>
      <c r="D18" s="573">
        <v>0.03</v>
      </c>
      <c r="E18" s="569">
        <v>0</v>
      </c>
      <c r="F18" s="570">
        <v>0</v>
      </c>
      <c r="G18" s="570">
        <v>0</v>
      </c>
      <c r="H18" s="570">
        <v>0</v>
      </c>
      <c r="I18" s="570">
        <v>0</v>
      </c>
      <c r="J18" s="570">
        <v>0</v>
      </c>
      <c r="K18" s="570">
        <v>0</v>
      </c>
      <c r="L18" s="570">
        <v>0</v>
      </c>
      <c r="M18" s="570">
        <v>0</v>
      </c>
      <c r="N18" s="571">
        <v>0</v>
      </c>
    </row>
    <row r="19" spans="1:14">
      <c r="A19" s="566">
        <v>2.5</v>
      </c>
      <c r="B19" s="574" t="s">
        <v>266</v>
      </c>
      <c r="C19" s="570">
        <v>21182700</v>
      </c>
      <c r="D19" s="573">
        <v>0.04</v>
      </c>
      <c r="E19" s="569">
        <v>847308</v>
      </c>
      <c r="F19" s="570">
        <v>0</v>
      </c>
      <c r="G19" s="570">
        <v>0</v>
      </c>
      <c r="H19" s="570">
        <v>0</v>
      </c>
      <c r="I19" s="570">
        <v>847308</v>
      </c>
      <c r="J19" s="570">
        <v>0</v>
      </c>
      <c r="K19" s="570">
        <v>0</v>
      </c>
      <c r="L19" s="570">
        <v>0</v>
      </c>
      <c r="M19" s="570">
        <v>0</v>
      </c>
      <c r="N19" s="571">
        <v>423654</v>
      </c>
    </row>
    <row r="20" spans="1:14">
      <c r="A20" s="566">
        <v>2.6</v>
      </c>
      <c r="B20" s="574" t="s">
        <v>265</v>
      </c>
      <c r="C20" s="570">
        <v>0</v>
      </c>
      <c r="D20" s="575"/>
      <c r="E20" s="577">
        <v>0</v>
      </c>
      <c r="F20" s="570">
        <v>0</v>
      </c>
      <c r="G20" s="570">
        <v>0</v>
      </c>
      <c r="H20" s="570">
        <v>0</v>
      </c>
      <c r="I20" s="570">
        <v>0</v>
      </c>
      <c r="J20" s="570">
        <v>0</v>
      </c>
      <c r="K20" s="570">
        <v>0</v>
      </c>
      <c r="L20" s="570">
        <v>0</v>
      </c>
      <c r="M20" s="570">
        <v>0</v>
      </c>
      <c r="N20" s="571">
        <v>0</v>
      </c>
    </row>
    <row r="21" spans="1:14" ht="12.75" thickBot="1">
      <c r="A21" s="578"/>
      <c r="B21" s="579" t="s">
        <v>115</v>
      </c>
      <c r="C21" s="580">
        <v>2222111287.9264002</v>
      </c>
      <c r="D21" s="581"/>
      <c r="E21" s="582">
        <v>70835722.313528001</v>
      </c>
      <c r="F21" s="583">
        <v>0</v>
      </c>
      <c r="G21" s="583">
        <v>0</v>
      </c>
      <c r="H21" s="583">
        <v>0</v>
      </c>
      <c r="I21" s="583">
        <v>0</v>
      </c>
      <c r="J21" s="583">
        <v>0</v>
      </c>
      <c r="K21" s="583">
        <v>0</v>
      </c>
      <c r="L21" s="583">
        <v>0</v>
      </c>
      <c r="M21" s="583">
        <v>0</v>
      </c>
      <c r="N21" s="584">
        <v>30660910.162360001</v>
      </c>
    </row>
    <row r="22" spans="1:14">
      <c r="E22" s="585"/>
      <c r="F22" s="585"/>
      <c r="G22" s="585"/>
      <c r="H22" s="585"/>
      <c r="I22" s="585"/>
      <c r="J22" s="585"/>
      <c r="K22" s="585"/>
      <c r="L22" s="585"/>
      <c r="M22" s="585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L43" sqref="L43"/>
    </sheetView>
  </sheetViews>
  <sheetFormatPr defaultRowHeight="15"/>
  <cols>
    <col min="1" max="1" width="11.42578125" customWidth="1"/>
    <col min="2" max="2" width="76.85546875" style="372" customWidth="1"/>
    <col min="3" max="3" width="22.85546875" customWidth="1"/>
  </cols>
  <sheetData>
    <row r="1" spans="1:3">
      <c r="A1" s="2" t="s">
        <v>35</v>
      </c>
      <c r="B1" t="str">
        <f>'Info '!C2</f>
        <v>TBC BANK</v>
      </c>
    </row>
    <row r="2" spans="1:3">
      <c r="A2" s="2" t="s">
        <v>36</v>
      </c>
      <c r="B2" s="3" t="s">
        <v>514</v>
      </c>
    </row>
    <row r="3" spans="1:3">
      <c r="A3" s="4"/>
      <c r="B3"/>
    </row>
    <row r="4" spans="1:3">
      <c r="A4" s="4" t="s">
        <v>443</v>
      </c>
      <c r="B4" t="s">
        <v>444</v>
      </c>
    </row>
    <row r="5" spans="1:3">
      <c r="A5" s="373" t="s">
        <v>445</v>
      </c>
      <c r="B5" s="374"/>
      <c r="C5" s="375"/>
    </row>
    <row r="6" spans="1:3" ht="24">
      <c r="A6" s="376">
        <v>1</v>
      </c>
      <c r="B6" s="377" t="s">
        <v>446</v>
      </c>
      <c r="C6" s="378">
        <v>18271658440.787334</v>
      </c>
    </row>
    <row r="7" spans="1:3">
      <c r="A7" s="376">
        <v>2</v>
      </c>
      <c r="B7" s="377" t="s">
        <v>447</v>
      </c>
      <c r="C7" s="378">
        <v>-271210167.83999997</v>
      </c>
    </row>
    <row r="8" spans="1:3" ht="24">
      <c r="A8" s="379">
        <v>3</v>
      </c>
      <c r="B8" s="380" t="s">
        <v>448</v>
      </c>
      <c r="C8" s="378">
        <v>18000448272.947334</v>
      </c>
    </row>
    <row r="9" spans="1:3">
      <c r="A9" s="373" t="s">
        <v>449</v>
      </c>
      <c r="B9" s="374"/>
      <c r="C9" s="381"/>
    </row>
    <row r="10" spans="1:3" ht="24">
      <c r="A10" s="382">
        <v>4</v>
      </c>
      <c r="B10" s="383" t="s">
        <v>450</v>
      </c>
      <c r="C10" s="378">
        <v>0</v>
      </c>
    </row>
    <row r="11" spans="1:3">
      <c r="A11" s="382">
        <v>5</v>
      </c>
      <c r="B11" s="384" t="s">
        <v>451</v>
      </c>
      <c r="C11" s="378">
        <v>0</v>
      </c>
    </row>
    <row r="12" spans="1:3">
      <c r="A12" s="382" t="s">
        <v>452</v>
      </c>
      <c r="B12" s="384" t="s">
        <v>453</v>
      </c>
      <c r="C12" s="378">
        <v>70835722.313528001</v>
      </c>
    </row>
    <row r="13" spans="1:3" ht="24">
      <c r="A13" s="385">
        <v>6</v>
      </c>
      <c r="B13" s="383" t="s">
        <v>454</v>
      </c>
      <c r="C13" s="378">
        <v>0</v>
      </c>
    </row>
    <row r="14" spans="1:3">
      <c r="A14" s="385">
        <v>7</v>
      </c>
      <c r="B14" s="386" t="s">
        <v>455</v>
      </c>
      <c r="C14" s="378">
        <v>0</v>
      </c>
    </row>
    <row r="15" spans="1:3">
      <c r="A15" s="387">
        <v>8</v>
      </c>
      <c r="B15" s="388" t="s">
        <v>456</v>
      </c>
      <c r="C15" s="378">
        <v>0</v>
      </c>
    </row>
    <row r="16" spans="1:3">
      <c r="A16" s="385">
        <v>9</v>
      </c>
      <c r="B16" s="386" t="s">
        <v>457</v>
      </c>
      <c r="C16" s="378">
        <v>0</v>
      </c>
    </row>
    <row r="17" spans="1:3">
      <c r="A17" s="385">
        <v>10</v>
      </c>
      <c r="B17" s="386" t="s">
        <v>458</v>
      </c>
      <c r="C17" s="378">
        <v>0</v>
      </c>
    </row>
    <row r="18" spans="1:3">
      <c r="A18" s="389">
        <v>11</v>
      </c>
      <c r="B18" s="390" t="s">
        <v>459</v>
      </c>
      <c r="C18" s="391">
        <v>70835722.313528001</v>
      </c>
    </row>
    <row r="19" spans="1:3">
      <c r="A19" s="392" t="s">
        <v>460</v>
      </c>
      <c r="B19" s="393"/>
      <c r="C19" s="394"/>
    </row>
    <row r="20" spans="1:3" ht="24">
      <c r="A20" s="395">
        <v>12</v>
      </c>
      <c r="B20" s="383" t="s">
        <v>461</v>
      </c>
      <c r="C20" s="378">
        <v>0</v>
      </c>
    </row>
    <row r="21" spans="1:3">
      <c r="A21" s="395">
        <v>13</v>
      </c>
      <c r="B21" s="383" t="s">
        <v>462</v>
      </c>
      <c r="C21" s="378">
        <v>0</v>
      </c>
    </row>
    <row r="22" spans="1:3">
      <c r="A22" s="395">
        <v>14</v>
      </c>
      <c r="B22" s="383" t="s">
        <v>463</v>
      </c>
      <c r="C22" s="378">
        <v>0</v>
      </c>
    </row>
    <row r="23" spans="1:3" ht="24">
      <c r="A23" s="395" t="s">
        <v>464</v>
      </c>
      <c r="B23" s="383" t="s">
        <v>465</v>
      </c>
      <c r="C23" s="378">
        <v>0</v>
      </c>
    </row>
    <row r="24" spans="1:3">
      <c r="A24" s="395">
        <v>15</v>
      </c>
      <c r="B24" s="383" t="s">
        <v>466</v>
      </c>
      <c r="C24" s="378">
        <v>0</v>
      </c>
    </row>
    <row r="25" spans="1:3">
      <c r="A25" s="395" t="s">
        <v>467</v>
      </c>
      <c r="B25" s="383" t="s">
        <v>468</v>
      </c>
      <c r="C25" s="378">
        <v>0</v>
      </c>
    </row>
    <row r="26" spans="1:3">
      <c r="A26" s="396">
        <v>16</v>
      </c>
      <c r="B26" s="397" t="s">
        <v>469</v>
      </c>
      <c r="C26" s="391">
        <v>0</v>
      </c>
    </row>
    <row r="27" spans="1:3">
      <c r="A27" s="373" t="s">
        <v>470</v>
      </c>
      <c r="B27" s="374"/>
      <c r="C27" s="381"/>
    </row>
    <row r="28" spans="1:3">
      <c r="A28" s="398">
        <v>17</v>
      </c>
      <c r="B28" s="384" t="s">
        <v>471</v>
      </c>
      <c r="C28" s="378">
        <v>2981481913.8566456</v>
      </c>
    </row>
    <row r="29" spans="1:3">
      <c r="A29" s="398">
        <v>18</v>
      </c>
      <c r="B29" s="384" t="s">
        <v>472</v>
      </c>
      <c r="C29" s="378">
        <v>-1600431160.8776505</v>
      </c>
    </row>
    <row r="30" spans="1:3">
      <c r="A30" s="396">
        <v>19</v>
      </c>
      <c r="B30" s="397" t="s">
        <v>473</v>
      </c>
      <c r="C30" s="391">
        <v>1381050752.9789951</v>
      </c>
    </row>
    <row r="31" spans="1:3">
      <c r="A31" s="373" t="s">
        <v>474</v>
      </c>
      <c r="B31" s="374"/>
      <c r="C31" s="381"/>
    </row>
    <row r="32" spans="1:3" ht="24">
      <c r="A32" s="398" t="s">
        <v>475</v>
      </c>
      <c r="B32" s="383" t="s">
        <v>476</v>
      </c>
      <c r="C32" s="399">
        <v>0</v>
      </c>
    </row>
    <row r="33" spans="1:3">
      <c r="A33" s="398" t="s">
        <v>477</v>
      </c>
      <c r="B33" s="384" t="s">
        <v>478</v>
      </c>
      <c r="C33" s="399">
        <v>0</v>
      </c>
    </row>
    <row r="34" spans="1:3">
      <c r="A34" s="373" t="s">
        <v>479</v>
      </c>
      <c r="B34" s="374"/>
      <c r="C34" s="381"/>
    </row>
    <row r="35" spans="1:3">
      <c r="A35" s="400">
        <v>20</v>
      </c>
      <c r="B35" s="401" t="s">
        <v>480</v>
      </c>
      <c r="C35" s="391">
        <v>2281706395.8862801</v>
      </c>
    </row>
    <row r="36" spans="1:3">
      <c r="A36" s="396">
        <v>21</v>
      </c>
      <c r="B36" s="397" t="s">
        <v>481</v>
      </c>
      <c r="C36" s="391">
        <v>19452334748.239857</v>
      </c>
    </row>
    <row r="37" spans="1:3">
      <c r="A37" s="373" t="s">
        <v>482</v>
      </c>
      <c r="B37" s="374"/>
      <c r="C37" s="381"/>
    </row>
    <row r="38" spans="1:3">
      <c r="A38" s="396">
        <v>22</v>
      </c>
      <c r="B38" s="397" t="s">
        <v>482</v>
      </c>
      <c r="C38" s="489">
        <v>0.11729730263318341</v>
      </c>
    </row>
    <row r="39" spans="1:3">
      <c r="A39" s="373" t="s">
        <v>483</v>
      </c>
      <c r="B39" s="374"/>
      <c r="C39" s="381"/>
    </row>
    <row r="40" spans="1:3">
      <c r="A40" s="402" t="s">
        <v>484</v>
      </c>
      <c r="B40" s="383" t="s">
        <v>485</v>
      </c>
      <c r="C40" s="399">
        <v>0</v>
      </c>
    </row>
    <row r="41" spans="1:3" ht="24">
      <c r="A41" s="403" t="s">
        <v>486</v>
      </c>
      <c r="B41" s="377" t="s">
        <v>487</v>
      </c>
      <c r="C41" s="39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42578125" style="3" bestFit="1" customWidth="1"/>
    <col min="4" max="7" width="14.4257812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TBC BANK</v>
      </c>
    </row>
    <row r="2" spans="1:8">
      <c r="A2" s="2" t="s">
        <v>36</v>
      </c>
      <c r="B2" s="3" t="s">
        <v>514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150</v>
      </c>
      <c r="B4" s="10" t="s">
        <v>149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95" t="s">
        <v>6</v>
      </c>
      <c r="E5" s="95" t="s">
        <v>7</v>
      </c>
      <c r="F5" s="95" t="s">
        <v>8</v>
      </c>
      <c r="G5" s="14" t="s">
        <v>9</v>
      </c>
    </row>
    <row r="6" spans="1:8">
      <c r="B6" s="212" t="s">
        <v>148</v>
      </c>
      <c r="C6" s="305"/>
      <c r="D6" s="305"/>
      <c r="E6" s="305"/>
      <c r="F6" s="305"/>
      <c r="G6" s="334"/>
    </row>
    <row r="7" spans="1:8">
      <c r="A7" s="15"/>
      <c r="B7" s="213" t="s">
        <v>142</v>
      </c>
      <c r="C7" s="305"/>
      <c r="D7" s="305"/>
      <c r="E7" s="305"/>
      <c r="F7" s="305"/>
      <c r="G7" s="334"/>
    </row>
    <row r="8" spans="1:8" ht="15">
      <c r="A8" s="366">
        <v>1</v>
      </c>
      <c r="B8" s="16" t="s">
        <v>147</v>
      </c>
      <c r="C8" s="17">
        <v>1871891895.8862803</v>
      </c>
      <c r="D8" s="18">
        <v>1770733949.95119</v>
      </c>
      <c r="E8" s="18">
        <v>1678050422.0190899</v>
      </c>
      <c r="F8" s="18">
        <v>1698420025.8162198</v>
      </c>
      <c r="G8" s="19">
        <v>1629594409.74845</v>
      </c>
    </row>
    <row r="9" spans="1:8" ht="15">
      <c r="A9" s="366">
        <v>2</v>
      </c>
      <c r="B9" s="16" t="s">
        <v>146</v>
      </c>
      <c r="C9" s="17">
        <v>2281706395.8862801</v>
      </c>
      <c r="D9" s="18">
        <v>2191791549.95119</v>
      </c>
      <c r="E9" s="18">
        <v>1730301622.0190899</v>
      </c>
      <c r="F9" s="18">
        <v>1746744825.8162198</v>
      </c>
      <c r="G9" s="19">
        <v>1678716009.74845</v>
      </c>
    </row>
    <row r="10" spans="1:8" ht="15">
      <c r="A10" s="366">
        <v>3</v>
      </c>
      <c r="B10" s="16" t="s">
        <v>145</v>
      </c>
      <c r="C10" s="17">
        <v>2974028760.1640739</v>
      </c>
      <c r="D10" s="18">
        <v>2894703871.5104384</v>
      </c>
      <c r="E10" s="18">
        <v>2430135444.9519434</v>
      </c>
      <c r="F10" s="18">
        <v>2421460919.7992582</v>
      </c>
      <c r="G10" s="19">
        <v>2351269403.0036039</v>
      </c>
    </row>
    <row r="11" spans="1:8" ht="15">
      <c r="A11" s="367"/>
      <c r="B11" s="212" t="s">
        <v>144</v>
      </c>
      <c r="C11" s="305"/>
      <c r="D11" s="305"/>
      <c r="E11" s="305"/>
      <c r="F11" s="305"/>
      <c r="G11" s="334"/>
    </row>
    <row r="12" spans="1:8" ht="15" customHeight="1">
      <c r="A12" s="366">
        <v>4</v>
      </c>
      <c r="B12" s="16" t="s">
        <v>277</v>
      </c>
      <c r="C12" s="293">
        <v>15593925181.372055</v>
      </c>
      <c r="D12" s="18">
        <v>14889694674.496044</v>
      </c>
      <c r="E12" s="18">
        <v>13986201427.590433</v>
      </c>
      <c r="F12" s="18">
        <v>12689740499.758022</v>
      </c>
      <c r="G12" s="19">
        <v>13154872018.554447</v>
      </c>
    </row>
    <row r="13" spans="1:8" ht="15">
      <c r="A13" s="367"/>
      <c r="B13" s="212" t="s">
        <v>143</v>
      </c>
      <c r="C13" s="305"/>
      <c r="D13" s="305"/>
      <c r="E13" s="305"/>
      <c r="F13" s="305"/>
      <c r="G13" s="334"/>
    </row>
    <row r="14" spans="1:8" s="20" customFormat="1" ht="15">
      <c r="A14" s="366"/>
      <c r="B14" s="213" t="s">
        <v>142</v>
      </c>
      <c r="C14" s="294"/>
      <c r="D14" s="18"/>
      <c r="E14" s="18"/>
      <c r="F14" s="18"/>
      <c r="G14" s="19"/>
    </row>
    <row r="15" spans="1:8" ht="15">
      <c r="A15" s="368">
        <v>5</v>
      </c>
      <c r="B15" s="16" t="str">
        <f>"Common equity Tier 1 ratio &gt;="&amp;'9.1. Capital Requirements'!C19*100&amp;"%"</f>
        <v>Common equity Tier 1 ratio &gt;=10.3568423505756%</v>
      </c>
      <c r="C15" s="429">
        <v>0.12003981512764826</v>
      </c>
      <c r="D15" s="430">
        <v>0.11892345603192311</v>
      </c>
      <c r="E15" s="430">
        <v>0.11997899720711998</v>
      </c>
      <c r="F15" s="430">
        <v>0.13384198249354323</v>
      </c>
      <c r="G15" s="431">
        <v>0.12387763312710066</v>
      </c>
    </row>
    <row r="16" spans="1:8" ht="15" customHeight="1">
      <c r="A16" s="368">
        <v>6</v>
      </c>
      <c r="B16" s="16" t="str">
        <f>"Tier 1 ratio &gt;="&amp;'9.1. Capital Requirements'!C20*100&amp;"%"</f>
        <v>Tier 1 ratio &gt;=12.4842071355918%</v>
      </c>
      <c r="C16" s="429">
        <v>0.1463202092704616</v>
      </c>
      <c r="D16" s="430">
        <v>0.1472019136635099</v>
      </c>
      <c r="E16" s="430">
        <v>0.12371490793817269</v>
      </c>
      <c r="F16" s="430">
        <v>0.1376501612345444</v>
      </c>
      <c r="G16" s="431">
        <v>0.12761173254902708</v>
      </c>
    </row>
    <row r="17" spans="1:7" ht="15">
      <c r="A17" s="368">
        <v>7</v>
      </c>
      <c r="B17" s="16" t="str">
        <f>"Total Regulatory Capital ratio &gt;="&amp;'9.1. Capital Requirements'!C21*100&amp;"%"</f>
        <v>Total Regulatory Capital ratio &gt;=17.4767344478867%</v>
      </c>
      <c r="C17" s="429">
        <v>0.1907171366781176</v>
      </c>
      <c r="D17" s="430">
        <v>0.19440988783125684</v>
      </c>
      <c r="E17" s="430">
        <v>0.17375235567235867</v>
      </c>
      <c r="F17" s="430">
        <v>0.19082036546337827</v>
      </c>
      <c r="G17" s="431">
        <v>0.17873753539276002</v>
      </c>
    </row>
    <row r="18" spans="1:7" ht="15">
      <c r="A18" s="367"/>
      <c r="B18" s="214" t="s">
        <v>141</v>
      </c>
      <c r="C18" s="432"/>
      <c r="D18" s="432"/>
      <c r="E18" s="432"/>
      <c r="F18" s="432"/>
      <c r="G18" s="433"/>
    </row>
    <row r="19" spans="1:7" ht="15" customHeight="1">
      <c r="A19" s="369">
        <v>8</v>
      </c>
      <c r="B19" s="16" t="s">
        <v>140</v>
      </c>
      <c r="C19" s="434">
        <v>7.92992203752204E-2</v>
      </c>
      <c r="D19" s="435">
        <v>7.8538091585247188E-2</v>
      </c>
      <c r="E19" s="435">
        <v>7.9959441104150819E-2</v>
      </c>
      <c r="F19" s="435">
        <v>8.163874211657704E-2</v>
      </c>
      <c r="G19" s="436">
        <v>8.6204807637783223E-2</v>
      </c>
    </row>
    <row r="20" spans="1:7" ht="15">
      <c r="A20" s="369">
        <v>9</v>
      </c>
      <c r="B20" s="16" t="s">
        <v>139</v>
      </c>
      <c r="C20" s="434">
        <v>3.991374905638987E-2</v>
      </c>
      <c r="D20" s="435">
        <v>3.9180083774910786E-2</v>
      </c>
      <c r="E20" s="435">
        <v>3.835448250823472E-2</v>
      </c>
      <c r="F20" s="435">
        <v>3.6889482619878788E-2</v>
      </c>
      <c r="G20" s="436">
        <v>3.7488134771166241E-2</v>
      </c>
    </row>
    <row r="21" spans="1:7" ht="15">
      <c r="A21" s="369">
        <v>10</v>
      </c>
      <c r="B21" s="16" t="s">
        <v>138</v>
      </c>
      <c r="C21" s="434">
        <v>3.6331868474591654E-2</v>
      </c>
      <c r="D21" s="435">
        <v>3.8746865133617713E-2</v>
      </c>
      <c r="E21" s="435">
        <v>3.3754350161164466E-2</v>
      </c>
      <c r="F21" s="435">
        <v>4.1614296576677902E-2</v>
      </c>
      <c r="G21" s="436">
        <v>4.4656039270009482E-2</v>
      </c>
    </row>
    <row r="22" spans="1:7" ht="15">
      <c r="A22" s="369">
        <v>11</v>
      </c>
      <c r="B22" s="16" t="s">
        <v>137</v>
      </c>
      <c r="C22" s="434">
        <v>3.9385471318830537E-2</v>
      </c>
      <c r="D22" s="435">
        <v>3.9358007810336409E-2</v>
      </c>
      <c r="E22" s="435">
        <v>4.1604958595916092E-2</v>
      </c>
      <c r="F22" s="435">
        <v>4.4749259496698258E-2</v>
      </c>
      <c r="G22" s="436">
        <v>4.8716672866616989E-2</v>
      </c>
    </row>
    <row r="23" spans="1:7" ht="15">
      <c r="A23" s="369">
        <v>12</v>
      </c>
      <c r="B23" s="16" t="s">
        <v>283</v>
      </c>
      <c r="C23" s="434">
        <v>2.3977327680912434E-2</v>
      </c>
      <c r="D23" s="435">
        <v>2.2486855022940469E-2</v>
      </c>
      <c r="E23" s="435">
        <v>2.0108634339953878E-2</v>
      </c>
      <c r="F23" s="435">
        <v>2.669747654183565E-2</v>
      </c>
      <c r="G23" s="436">
        <v>2.7231123082496252E-2</v>
      </c>
    </row>
    <row r="24" spans="1:7" ht="15">
      <c r="A24" s="369">
        <v>13</v>
      </c>
      <c r="B24" s="16" t="s">
        <v>284</v>
      </c>
      <c r="C24" s="434">
        <v>0.19927212216237863</v>
      </c>
      <c r="D24" s="435">
        <v>0.18561155741330221</v>
      </c>
      <c r="E24" s="435">
        <v>0.16049812287550005</v>
      </c>
      <c r="F24" s="435">
        <v>0.20661396131886023</v>
      </c>
      <c r="G24" s="436">
        <v>0.21302927314972495</v>
      </c>
    </row>
    <row r="25" spans="1:7" ht="15">
      <c r="A25" s="367"/>
      <c r="B25" s="214" t="s">
        <v>363</v>
      </c>
      <c r="C25" s="432"/>
      <c r="D25" s="432"/>
      <c r="E25" s="432"/>
      <c r="F25" s="432"/>
      <c r="G25" s="433"/>
    </row>
    <row r="26" spans="1:7" ht="15">
      <c r="A26" s="369">
        <v>14</v>
      </c>
      <c r="B26" s="16" t="s">
        <v>136</v>
      </c>
      <c r="C26" s="434">
        <v>3.0898507731881027E-2</v>
      </c>
      <c r="D26" s="435">
        <v>3.3813247701828655E-2</v>
      </c>
      <c r="E26" s="435">
        <v>3.6996539124621225E-2</v>
      </c>
      <c r="F26" s="435">
        <v>3.8631173558669837E-2</v>
      </c>
      <c r="G26" s="436">
        <v>3.5851498592781812E-2</v>
      </c>
    </row>
    <row r="27" spans="1:7" ht="15" customHeight="1">
      <c r="A27" s="369">
        <v>15</v>
      </c>
      <c r="B27" s="16" t="s">
        <v>135</v>
      </c>
      <c r="C27" s="434">
        <v>3.9045186737354742E-2</v>
      </c>
      <c r="D27" s="435">
        <v>4.1097738146649521E-2</v>
      </c>
      <c r="E27" s="435">
        <v>4.2188202962713729E-2</v>
      </c>
      <c r="F27" s="435">
        <v>4.2592942075212387E-2</v>
      </c>
      <c r="G27" s="436">
        <v>4.1544601043908051E-2</v>
      </c>
    </row>
    <row r="28" spans="1:7" ht="15">
      <c r="A28" s="369">
        <v>16</v>
      </c>
      <c r="B28" s="16" t="s">
        <v>134</v>
      </c>
      <c r="C28" s="434">
        <v>0.58762789305704533</v>
      </c>
      <c r="D28" s="435">
        <v>0.57608582418405285</v>
      </c>
      <c r="E28" s="435">
        <v>0.59383804295004128</v>
      </c>
      <c r="F28" s="435">
        <v>0.59414740572430802</v>
      </c>
      <c r="G28" s="436">
        <v>0.59839276113247342</v>
      </c>
    </row>
    <row r="29" spans="1:7" ht="15" customHeight="1">
      <c r="A29" s="369">
        <v>17</v>
      </c>
      <c r="B29" s="16" t="s">
        <v>133</v>
      </c>
      <c r="C29" s="434">
        <v>0.53229936992534133</v>
      </c>
      <c r="D29" s="435">
        <v>0.55785155853160373</v>
      </c>
      <c r="E29" s="435">
        <v>0.56931424488557603</v>
      </c>
      <c r="F29" s="435">
        <v>0.54463867034521285</v>
      </c>
      <c r="G29" s="436">
        <v>0.55447373481224949</v>
      </c>
    </row>
    <row r="30" spans="1:7" ht="15">
      <c r="A30" s="369">
        <v>18</v>
      </c>
      <c r="B30" s="16" t="s">
        <v>132</v>
      </c>
      <c r="C30" s="434">
        <v>0.22281223794416166</v>
      </c>
      <c r="D30" s="435">
        <v>0.12999340665229842</v>
      </c>
      <c r="E30" s="435">
        <v>7.848308129555448E-2</v>
      </c>
      <c r="F30" s="435">
        <v>6.117918647637479E-4</v>
      </c>
      <c r="G30" s="436">
        <v>0.20977091895114378</v>
      </c>
    </row>
    <row r="31" spans="1:7" ht="15" customHeight="1">
      <c r="A31" s="367"/>
      <c r="B31" s="214" t="s">
        <v>364</v>
      </c>
      <c r="C31" s="432"/>
      <c r="D31" s="432"/>
      <c r="E31" s="432"/>
      <c r="F31" s="432"/>
      <c r="G31" s="433"/>
    </row>
    <row r="32" spans="1:7" ht="15" customHeight="1">
      <c r="A32" s="369">
        <v>19</v>
      </c>
      <c r="B32" s="16" t="s">
        <v>131</v>
      </c>
      <c r="C32" s="444">
        <v>0.17184674965598676</v>
      </c>
      <c r="D32" s="437">
        <v>0.22844439211353618</v>
      </c>
      <c r="E32" s="437">
        <v>0.23996139106899</v>
      </c>
      <c r="F32" s="437">
        <v>0.22060972148755201</v>
      </c>
      <c r="G32" s="438">
        <v>0.21270332464581956</v>
      </c>
    </row>
    <row r="33" spans="1:7" ht="15" customHeight="1">
      <c r="A33" s="369">
        <v>20</v>
      </c>
      <c r="B33" s="16" t="s">
        <v>130</v>
      </c>
      <c r="C33" s="444">
        <v>0.63404513965152642</v>
      </c>
      <c r="D33" s="437">
        <v>0.64801711433775566</v>
      </c>
      <c r="E33" s="437">
        <v>0.65117054152575005</v>
      </c>
      <c r="F33" s="437">
        <v>0.64796165313808185</v>
      </c>
      <c r="G33" s="438">
        <v>0.63321901253751611</v>
      </c>
    </row>
    <row r="34" spans="1:7" ht="15" customHeight="1">
      <c r="A34" s="369">
        <v>21</v>
      </c>
      <c r="B34" s="16" t="s">
        <v>129</v>
      </c>
      <c r="C34" s="444">
        <v>0.36789247188462687</v>
      </c>
      <c r="D34" s="437">
        <v>0.36537296339502862</v>
      </c>
      <c r="E34" s="437">
        <v>0.37733342436967893</v>
      </c>
      <c r="F34" s="437">
        <v>0.38700832604914026</v>
      </c>
      <c r="G34" s="438">
        <v>0.39276327604265332</v>
      </c>
    </row>
    <row r="35" spans="1:7" ht="15" customHeight="1">
      <c r="A35" s="370"/>
      <c r="B35" s="214" t="s">
        <v>511</v>
      </c>
      <c r="C35" s="305"/>
      <c r="D35" s="305"/>
      <c r="E35" s="305"/>
      <c r="F35" s="305"/>
      <c r="G35" s="334"/>
    </row>
    <row r="36" spans="1:7" ht="15">
      <c r="A36" s="369">
        <v>22</v>
      </c>
      <c r="B36" s="16" t="s">
        <v>390</v>
      </c>
      <c r="C36" s="21">
        <v>3845188448.2466154</v>
      </c>
      <c r="D36" s="22">
        <v>3982381432.0067291</v>
      </c>
      <c r="E36" s="22">
        <v>3345540683.7268782</v>
      </c>
      <c r="F36" s="22">
        <v>2963380679.0938225</v>
      </c>
      <c r="G36" s="23">
        <v>2597569441.9442697</v>
      </c>
    </row>
    <row r="37" spans="1:7" ht="15" customHeight="1">
      <c r="A37" s="369">
        <v>23</v>
      </c>
      <c r="B37" s="16" t="s">
        <v>402</v>
      </c>
      <c r="C37" s="21">
        <v>2864558717.2262158</v>
      </c>
      <c r="D37" s="22">
        <v>2875207786.1080265</v>
      </c>
      <c r="E37" s="22">
        <v>2718886160.551559</v>
      </c>
      <c r="F37" s="22">
        <v>2464786126.5195808</v>
      </c>
      <c r="G37" s="23">
        <v>2381750186.9074216</v>
      </c>
    </row>
    <row r="38" spans="1:7" ht="15.75" thickBot="1">
      <c r="A38" s="371">
        <v>24</v>
      </c>
      <c r="B38" s="215" t="s">
        <v>391</v>
      </c>
      <c r="C38" s="439">
        <v>1.3423318660299461</v>
      </c>
      <c r="D38" s="440">
        <v>1.3850760460681029</v>
      </c>
      <c r="E38" s="440">
        <v>1.2304820747067229</v>
      </c>
      <c r="F38" s="440">
        <v>1.2022871466248821</v>
      </c>
      <c r="G38" s="441">
        <v>1.0906</v>
      </c>
    </row>
    <row r="39" spans="1:7">
      <c r="A39" s="24"/>
    </row>
    <row r="40" spans="1:7">
      <c r="B40" s="296"/>
    </row>
    <row r="41" spans="1:7" ht="51">
      <c r="B41" s="296" t="s">
        <v>512</v>
      </c>
    </row>
    <row r="43" spans="1:7">
      <c r="B43" s="29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4" style="445" bestFit="1" customWidth="1"/>
    <col min="4" max="4" width="15.28515625" style="445" bestFit="1" customWidth="1"/>
    <col min="5" max="5" width="15" style="445" bestFit="1" customWidth="1"/>
    <col min="6" max="7" width="14" style="445" bestFit="1" customWidth="1"/>
    <col min="8" max="8" width="15" style="445" bestFit="1" customWidth="1"/>
    <col min="9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514</v>
      </c>
    </row>
    <row r="3" spans="1:8">
      <c r="A3" s="2"/>
    </row>
    <row r="4" spans="1:8" ht="15" thickBot="1">
      <c r="A4" s="25" t="s">
        <v>37</v>
      </c>
      <c r="B4" s="26" t="s">
        <v>38</v>
      </c>
      <c r="C4" s="446"/>
      <c r="D4" s="447"/>
      <c r="E4" s="447"/>
      <c r="F4" s="447"/>
      <c r="G4" s="447"/>
      <c r="H4" s="448" t="s">
        <v>78</v>
      </c>
    </row>
    <row r="5" spans="1:8">
      <c r="A5" s="29"/>
      <c r="B5" s="30"/>
      <c r="C5" s="498" t="s">
        <v>73</v>
      </c>
      <c r="D5" s="499"/>
      <c r="E5" s="500"/>
      <c r="F5" s="498" t="s">
        <v>77</v>
      </c>
      <c r="G5" s="499"/>
      <c r="H5" s="501"/>
    </row>
    <row r="6" spans="1:8">
      <c r="A6" s="31" t="s">
        <v>11</v>
      </c>
      <c r="B6" s="32" t="s">
        <v>39</v>
      </c>
      <c r="C6" s="449" t="s">
        <v>74</v>
      </c>
      <c r="D6" s="449" t="s">
        <v>75</v>
      </c>
      <c r="E6" s="449" t="s">
        <v>76</v>
      </c>
      <c r="F6" s="449" t="s">
        <v>74</v>
      </c>
      <c r="G6" s="449" t="s">
        <v>75</v>
      </c>
      <c r="H6" s="450" t="s">
        <v>76</v>
      </c>
    </row>
    <row r="7" spans="1:8">
      <c r="A7" s="31">
        <v>1</v>
      </c>
      <c r="B7" s="35" t="s">
        <v>40</v>
      </c>
      <c r="C7" s="451">
        <v>304486821.23000002</v>
      </c>
      <c r="D7" s="451">
        <v>305170893.81999999</v>
      </c>
      <c r="E7" s="452">
        <v>609657715.04999995</v>
      </c>
      <c r="F7" s="453">
        <v>225301708.24000001</v>
      </c>
      <c r="G7" s="451">
        <v>251087434.34</v>
      </c>
      <c r="H7" s="454">
        <v>476389142.58000004</v>
      </c>
    </row>
    <row r="8" spans="1:8">
      <c r="A8" s="31">
        <v>2</v>
      </c>
      <c r="B8" s="35" t="s">
        <v>41</v>
      </c>
      <c r="C8" s="451">
        <v>29192239.030000001</v>
      </c>
      <c r="D8" s="451">
        <v>1597482420.6899998</v>
      </c>
      <c r="E8" s="452">
        <v>1626674659.7199998</v>
      </c>
      <c r="F8" s="453">
        <v>116981206.02</v>
      </c>
      <c r="G8" s="451">
        <v>1424534258.5800002</v>
      </c>
      <c r="H8" s="454">
        <v>1541515464.6000001</v>
      </c>
    </row>
    <row r="9" spans="1:8">
      <c r="A9" s="31">
        <v>3</v>
      </c>
      <c r="B9" s="35" t="s">
        <v>42</v>
      </c>
      <c r="C9" s="451">
        <v>1447648.56</v>
      </c>
      <c r="D9" s="451">
        <v>318220626.27999997</v>
      </c>
      <c r="E9" s="452">
        <v>319668274.83999997</v>
      </c>
      <c r="F9" s="453">
        <v>25814307.420000002</v>
      </c>
      <c r="G9" s="451">
        <v>554652986.72000003</v>
      </c>
      <c r="H9" s="454">
        <v>580467294.13999999</v>
      </c>
    </row>
    <row r="10" spans="1:8">
      <c r="A10" s="31">
        <v>4</v>
      </c>
      <c r="B10" s="35" t="s">
        <v>43</v>
      </c>
      <c r="C10" s="451">
        <v>0</v>
      </c>
      <c r="D10" s="451">
        <v>0</v>
      </c>
      <c r="E10" s="452">
        <v>0</v>
      </c>
      <c r="F10" s="453">
        <v>0</v>
      </c>
      <c r="G10" s="451">
        <v>0</v>
      </c>
      <c r="H10" s="454">
        <v>0</v>
      </c>
    </row>
    <row r="11" spans="1:8">
      <c r="A11" s="31">
        <v>5</v>
      </c>
      <c r="B11" s="35" t="s">
        <v>44</v>
      </c>
      <c r="C11" s="451">
        <v>1924530869.8399999</v>
      </c>
      <c r="D11" s="451">
        <v>46027477.537239999</v>
      </c>
      <c r="E11" s="452">
        <v>1970558347.3772399</v>
      </c>
      <c r="F11" s="453">
        <v>1545524287.2200003</v>
      </c>
      <c r="G11" s="451">
        <v>70998114.780000001</v>
      </c>
      <c r="H11" s="454">
        <v>1616522402.0000002</v>
      </c>
    </row>
    <row r="12" spans="1:8">
      <c r="A12" s="31">
        <v>6.1</v>
      </c>
      <c r="B12" s="38" t="s">
        <v>45</v>
      </c>
      <c r="C12" s="451">
        <v>5202531356.5599995</v>
      </c>
      <c r="D12" s="451">
        <v>7413577417.4499989</v>
      </c>
      <c r="E12" s="452">
        <v>12616108774.009998</v>
      </c>
      <c r="F12" s="453">
        <v>4143498447.8899999</v>
      </c>
      <c r="G12" s="451">
        <v>6173791797.111701</v>
      </c>
      <c r="H12" s="454">
        <v>10317290245.001701</v>
      </c>
    </row>
    <row r="13" spans="1:8">
      <c r="A13" s="31">
        <v>6.2</v>
      </c>
      <c r="B13" s="38" t="s">
        <v>46</v>
      </c>
      <c r="C13" s="451">
        <v>-205825991.28279999</v>
      </c>
      <c r="D13" s="451">
        <v>-286772331.6972</v>
      </c>
      <c r="E13" s="452">
        <v>-492598322.98000002</v>
      </c>
      <c r="F13" s="453">
        <v>-181595904.13280001</v>
      </c>
      <c r="G13" s="451">
        <v>-247031802.95000002</v>
      </c>
      <c r="H13" s="454">
        <v>-428627707.08280003</v>
      </c>
    </row>
    <row r="14" spans="1:8">
      <c r="A14" s="31">
        <v>6</v>
      </c>
      <c r="B14" s="35" t="s">
        <v>47</v>
      </c>
      <c r="C14" s="452">
        <v>4996705365.2771997</v>
      </c>
      <c r="D14" s="452">
        <v>7126805085.752799</v>
      </c>
      <c r="E14" s="452">
        <v>12123510451.029999</v>
      </c>
      <c r="F14" s="452">
        <v>3961902543.7571998</v>
      </c>
      <c r="G14" s="452">
        <v>5926759994.1617012</v>
      </c>
      <c r="H14" s="454">
        <v>9888662537.9189014</v>
      </c>
    </row>
    <row r="15" spans="1:8">
      <c r="A15" s="31">
        <v>7</v>
      </c>
      <c r="B15" s="35" t="s">
        <v>48</v>
      </c>
      <c r="C15" s="451">
        <v>101070413.87</v>
      </c>
      <c r="D15" s="451">
        <v>72724453.340000004</v>
      </c>
      <c r="E15" s="452">
        <v>173794867.21000001</v>
      </c>
      <c r="F15" s="453">
        <v>72081911.170000002</v>
      </c>
      <c r="G15" s="451">
        <v>46813879.520000003</v>
      </c>
      <c r="H15" s="454">
        <v>118895790.69</v>
      </c>
    </row>
    <row r="16" spans="1:8">
      <c r="A16" s="31">
        <v>8</v>
      </c>
      <c r="B16" s="35" t="s">
        <v>210</v>
      </c>
      <c r="C16" s="451">
        <v>78384424.870000005</v>
      </c>
      <c r="D16" s="451">
        <v>0</v>
      </c>
      <c r="E16" s="452">
        <v>78384424.870000005</v>
      </c>
      <c r="F16" s="453">
        <v>46754801.020000003</v>
      </c>
      <c r="G16" s="451">
        <v>0</v>
      </c>
      <c r="H16" s="454">
        <v>46754801.020000003</v>
      </c>
    </row>
    <row r="17" spans="1:8">
      <c r="A17" s="31">
        <v>9</v>
      </c>
      <c r="B17" s="35" t="s">
        <v>49</v>
      </c>
      <c r="C17" s="451">
        <v>26228492.060000002</v>
      </c>
      <c r="D17" s="451">
        <v>0</v>
      </c>
      <c r="E17" s="452">
        <v>26228492.060000002</v>
      </c>
      <c r="F17" s="453">
        <v>20131532.059999999</v>
      </c>
      <c r="G17" s="451">
        <v>5353200</v>
      </c>
      <c r="H17" s="454">
        <v>25484732.059999999</v>
      </c>
    </row>
    <row r="18" spans="1:8">
      <c r="A18" s="31">
        <v>10</v>
      </c>
      <c r="B18" s="35" t="s">
        <v>50</v>
      </c>
      <c r="C18" s="451">
        <v>652354426.60000002</v>
      </c>
      <c r="D18" s="451">
        <v>0</v>
      </c>
      <c r="E18" s="452">
        <v>652354426.60000002</v>
      </c>
      <c r="F18" s="453">
        <v>534248621.30000001</v>
      </c>
      <c r="G18" s="451">
        <v>0</v>
      </c>
      <c r="H18" s="454">
        <v>534248621.30000001</v>
      </c>
    </row>
    <row r="19" spans="1:8">
      <c r="A19" s="31">
        <v>11</v>
      </c>
      <c r="B19" s="35" t="s">
        <v>51</v>
      </c>
      <c r="C19" s="451">
        <v>319230059.17999995</v>
      </c>
      <c r="D19" s="451">
        <v>132051600.3</v>
      </c>
      <c r="E19" s="452">
        <v>451281659.47999996</v>
      </c>
      <c r="F19" s="453">
        <v>197284206.84000003</v>
      </c>
      <c r="G19" s="451">
        <v>115475176.20999999</v>
      </c>
      <c r="H19" s="454">
        <v>312759383.05000001</v>
      </c>
    </row>
    <row r="20" spans="1:8">
      <c r="A20" s="31">
        <v>12</v>
      </c>
      <c r="B20" s="40" t="s">
        <v>52</v>
      </c>
      <c r="C20" s="452">
        <v>8433630760.5172005</v>
      </c>
      <c r="D20" s="452">
        <v>9598482557.7200394</v>
      </c>
      <c r="E20" s="452">
        <v>18032113318.23724</v>
      </c>
      <c r="F20" s="452">
        <v>6746025125.0472002</v>
      </c>
      <c r="G20" s="452">
        <v>8395675044.3117027</v>
      </c>
      <c r="H20" s="454">
        <v>15141700169.358902</v>
      </c>
    </row>
    <row r="21" spans="1:8">
      <c r="A21" s="31"/>
      <c r="B21" s="32" t="s">
        <v>53</v>
      </c>
      <c r="C21" s="455"/>
      <c r="D21" s="455"/>
      <c r="E21" s="455"/>
      <c r="F21" s="456"/>
      <c r="G21" s="455"/>
      <c r="H21" s="457"/>
    </row>
    <row r="22" spans="1:8">
      <c r="A22" s="31">
        <v>13</v>
      </c>
      <c r="B22" s="35" t="s">
        <v>54</v>
      </c>
      <c r="C22" s="451">
        <v>49840556.990000002</v>
      </c>
      <c r="D22" s="451">
        <v>115810691.95000002</v>
      </c>
      <c r="E22" s="452">
        <v>165651248.94000003</v>
      </c>
      <c r="F22" s="453">
        <v>48739366.730000004</v>
      </c>
      <c r="G22" s="451">
        <v>111404248.81046601</v>
      </c>
      <c r="H22" s="454">
        <v>160143615.54046601</v>
      </c>
    </row>
    <row r="23" spans="1:8">
      <c r="A23" s="31">
        <v>14</v>
      </c>
      <c r="B23" s="35" t="s">
        <v>55</v>
      </c>
      <c r="C23" s="451">
        <v>1538115346.0800002</v>
      </c>
      <c r="D23" s="451">
        <v>1865219341.29</v>
      </c>
      <c r="E23" s="452">
        <v>3403334687.3699999</v>
      </c>
      <c r="F23" s="453">
        <v>1236555606.9300008</v>
      </c>
      <c r="G23" s="451">
        <v>1656940965.9022007</v>
      </c>
      <c r="H23" s="454">
        <v>2893496572.8322015</v>
      </c>
    </row>
    <row r="24" spans="1:8">
      <c r="A24" s="31">
        <v>15</v>
      </c>
      <c r="B24" s="35" t="s">
        <v>56</v>
      </c>
      <c r="C24" s="451">
        <v>1109024369.1700001</v>
      </c>
      <c r="D24" s="451">
        <v>2121519685.4100001</v>
      </c>
      <c r="E24" s="452">
        <v>3230544054.5799999</v>
      </c>
      <c r="F24" s="453">
        <v>1065135957.5799999</v>
      </c>
      <c r="G24" s="451">
        <v>1988471232.9608002</v>
      </c>
      <c r="H24" s="454">
        <v>3053607190.5408001</v>
      </c>
    </row>
    <row r="25" spans="1:8">
      <c r="A25" s="31">
        <v>16</v>
      </c>
      <c r="B25" s="35" t="s">
        <v>57</v>
      </c>
      <c r="C25" s="451">
        <v>916313627.44000006</v>
      </c>
      <c r="D25" s="451">
        <v>2684878364.6299996</v>
      </c>
      <c r="E25" s="452">
        <v>3601191992.0699997</v>
      </c>
      <c r="F25" s="453">
        <v>1037492689.71</v>
      </c>
      <c r="G25" s="451">
        <v>2492107103.7367001</v>
      </c>
      <c r="H25" s="454">
        <v>3529599793.4467001</v>
      </c>
    </row>
    <row r="26" spans="1:8">
      <c r="A26" s="31">
        <v>17</v>
      </c>
      <c r="B26" s="35" t="s">
        <v>58</v>
      </c>
      <c r="C26" s="455">
        <v>0.05</v>
      </c>
      <c r="D26" s="455">
        <v>852117929.96000004</v>
      </c>
      <c r="E26" s="452">
        <v>852117930.00999999</v>
      </c>
      <c r="F26" s="456">
        <v>0</v>
      </c>
      <c r="G26" s="455">
        <v>0</v>
      </c>
      <c r="H26" s="454">
        <v>0</v>
      </c>
    </row>
    <row r="27" spans="1:8">
      <c r="A27" s="31">
        <v>18</v>
      </c>
      <c r="B27" s="35" t="s">
        <v>59</v>
      </c>
      <c r="C27" s="451">
        <v>2013818141.01</v>
      </c>
      <c r="D27" s="451">
        <v>1182948195.6099999</v>
      </c>
      <c r="E27" s="452">
        <v>3196766336.6199999</v>
      </c>
      <c r="F27" s="453">
        <v>1264472700</v>
      </c>
      <c r="G27" s="451">
        <v>1388542105.1800001</v>
      </c>
      <c r="H27" s="454">
        <v>2653014805.1800003</v>
      </c>
    </row>
    <row r="28" spans="1:8">
      <c r="A28" s="31">
        <v>19</v>
      </c>
      <c r="B28" s="35" t="s">
        <v>60</v>
      </c>
      <c r="C28" s="451">
        <v>23485061.390000001</v>
      </c>
      <c r="D28" s="451">
        <v>61941131.63000001</v>
      </c>
      <c r="E28" s="452">
        <v>85426193.020000011</v>
      </c>
      <c r="F28" s="453">
        <v>20380753.919999998</v>
      </c>
      <c r="G28" s="451">
        <v>43163644</v>
      </c>
      <c r="H28" s="454">
        <v>63544397.920000002</v>
      </c>
    </row>
    <row r="29" spans="1:8">
      <c r="A29" s="31">
        <v>20</v>
      </c>
      <c r="B29" s="35" t="s">
        <v>61</v>
      </c>
      <c r="C29" s="451">
        <v>151501542.56999999</v>
      </c>
      <c r="D29" s="451">
        <v>234950749.19</v>
      </c>
      <c r="E29" s="452">
        <v>386452291.75999999</v>
      </c>
      <c r="F29" s="453">
        <v>184284744.38999999</v>
      </c>
      <c r="G29" s="451">
        <v>71734247.420000002</v>
      </c>
      <c r="H29" s="454">
        <v>256018991.81</v>
      </c>
    </row>
    <row r="30" spans="1:8">
      <c r="A30" s="31">
        <v>21</v>
      </c>
      <c r="B30" s="35" t="s">
        <v>62</v>
      </c>
      <c r="C30" s="451">
        <v>12562250</v>
      </c>
      <c r="D30" s="451">
        <v>954964270</v>
      </c>
      <c r="E30" s="452">
        <v>967526520</v>
      </c>
      <c r="F30" s="453">
        <v>12562250</v>
      </c>
      <c r="G30" s="451">
        <v>654665850.92000008</v>
      </c>
      <c r="H30" s="454">
        <v>667228100.92000008</v>
      </c>
    </row>
    <row r="31" spans="1:8">
      <c r="A31" s="31">
        <v>22</v>
      </c>
      <c r="B31" s="40" t="s">
        <v>63</v>
      </c>
      <c r="C31" s="452">
        <v>5814660894.7000008</v>
      </c>
      <c r="D31" s="452">
        <v>10074350359.67</v>
      </c>
      <c r="E31" s="452">
        <v>15889011254.370001</v>
      </c>
      <c r="F31" s="452">
        <v>4869624069.2600012</v>
      </c>
      <c r="G31" s="452">
        <v>8407029398.9301672</v>
      </c>
      <c r="H31" s="454">
        <v>13276653468.190168</v>
      </c>
    </row>
    <row r="32" spans="1:8">
      <c r="A32" s="31"/>
      <c r="B32" s="32" t="s">
        <v>64</v>
      </c>
      <c r="C32" s="455"/>
      <c r="D32" s="455"/>
      <c r="E32" s="451"/>
      <c r="F32" s="456"/>
      <c r="G32" s="455"/>
      <c r="H32" s="457"/>
    </row>
    <row r="33" spans="1:8">
      <c r="A33" s="31">
        <v>23</v>
      </c>
      <c r="B33" s="35" t="s">
        <v>65</v>
      </c>
      <c r="C33" s="451">
        <v>21015907.600000001</v>
      </c>
      <c r="D33" s="455">
        <v>0</v>
      </c>
      <c r="E33" s="452">
        <v>21015907.600000001</v>
      </c>
      <c r="F33" s="453">
        <v>21015907.600000001</v>
      </c>
      <c r="G33" s="455">
        <v>0</v>
      </c>
      <c r="H33" s="454">
        <v>21015907.600000001</v>
      </c>
    </row>
    <row r="34" spans="1:8">
      <c r="A34" s="31">
        <v>24</v>
      </c>
      <c r="B34" s="35" t="s">
        <v>66</v>
      </c>
      <c r="C34" s="451">
        <v>0</v>
      </c>
      <c r="D34" s="455">
        <v>0</v>
      </c>
      <c r="E34" s="452">
        <v>0</v>
      </c>
      <c r="F34" s="453">
        <v>0</v>
      </c>
      <c r="G34" s="455">
        <v>0</v>
      </c>
      <c r="H34" s="454">
        <v>0</v>
      </c>
    </row>
    <row r="35" spans="1:8">
      <c r="A35" s="31">
        <v>25</v>
      </c>
      <c r="B35" s="39" t="s">
        <v>67</v>
      </c>
      <c r="C35" s="451">
        <v>0</v>
      </c>
      <c r="D35" s="455">
        <v>0</v>
      </c>
      <c r="E35" s="452">
        <v>0</v>
      </c>
      <c r="F35" s="453">
        <v>0</v>
      </c>
      <c r="G35" s="455">
        <v>0</v>
      </c>
      <c r="H35" s="454">
        <v>0</v>
      </c>
    </row>
    <row r="36" spans="1:8">
      <c r="A36" s="31">
        <v>26</v>
      </c>
      <c r="B36" s="35" t="s">
        <v>68</v>
      </c>
      <c r="C36" s="451">
        <v>524567704.25</v>
      </c>
      <c r="D36" s="455">
        <v>0</v>
      </c>
      <c r="E36" s="452">
        <v>524567704.25</v>
      </c>
      <c r="F36" s="453">
        <v>553905836.74000001</v>
      </c>
      <c r="G36" s="455">
        <v>0</v>
      </c>
      <c r="H36" s="454">
        <v>553905836.74000001</v>
      </c>
    </row>
    <row r="37" spans="1:8">
      <c r="A37" s="31">
        <v>27</v>
      </c>
      <c r="B37" s="35" t="s">
        <v>69</v>
      </c>
      <c r="C37" s="451">
        <v>0</v>
      </c>
      <c r="D37" s="455">
        <v>0</v>
      </c>
      <c r="E37" s="452">
        <v>0</v>
      </c>
      <c r="F37" s="453">
        <v>0</v>
      </c>
      <c r="G37" s="455">
        <v>0</v>
      </c>
      <c r="H37" s="454">
        <v>0</v>
      </c>
    </row>
    <row r="38" spans="1:8">
      <c r="A38" s="31">
        <v>28</v>
      </c>
      <c r="B38" s="35" t="s">
        <v>70</v>
      </c>
      <c r="C38" s="451">
        <v>1511172574.26</v>
      </c>
      <c r="D38" s="455">
        <v>0</v>
      </c>
      <c r="E38" s="452">
        <v>1511172574.26</v>
      </c>
      <c r="F38" s="453">
        <v>1202912038.3</v>
      </c>
      <c r="G38" s="455">
        <v>0</v>
      </c>
      <c r="H38" s="454">
        <v>1202912038.3</v>
      </c>
    </row>
    <row r="39" spans="1:8">
      <c r="A39" s="31">
        <v>29</v>
      </c>
      <c r="B39" s="35" t="s">
        <v>71</v>
      </c>
      <c r="C39" s="451">
        <v>86345877.620000005</v>
      </c>
      <c r="D39" s="455">
        <v>0</v>
      </c>
      <c r="E39" s="452">
        <v>86345877.620000005</v>
      </c>
      <c r="F39" s="453">
        <v>87212917.729999989</v>
      </c>
      <c r="G39" s="455">
        <v>0</v>
      </c>
      <c r="H39" s="454">
        <v>87212917.729999989</v>
      </c>
    </row>
    <row r="40" spans="1:8">
      <c r="A40" s="31">
        <v>30</v>
      </c>
      <c r="B40" s="261" t="s">
        <v>278</v>
      </c>
      <c r="C40" s="451">
        <v>2143102063.73</v>
      </c>
      <c r="D40" s="455">
        <v>0</v>
      </c>
      <c r="E40" s="452">
        <v>2143102063.73</v>
      </c>
      <c r="F40" s="453">
        <v>1865046700.3699999</v>
      </c>
      <c r="G40" s="455">
        <v>0</v>
      </c>
      <c r="H40" s="454">
        <v>1865046700.3699999</v>
      </c>
    </row>
    <row r="41" spans="1:8" ht="15" thickBot="1">
      <c r="A41" s="41">
        <v>31</v>
      </c>
      <c r="B41" s="42" t="s">
        <v>72</v>
      </c>
      <c r="C41" s="458">
        <v>7957762958.4300003</v>
      </c>
      <c r="D41" s="458">
        <v>10074350359.67</v>
      </c>
      <c r="E41" s="458">
        <v>18032113318.099998</v>
      </c>
      <c r="F41" s="458">
        <v>6734670769.6300011</v>
      </c>
      <c r="G41" s="458">
        <v>8407029398.9301672</v>
      </c>
      <c r="H41" s="459">
        <v>15141700168.560169</v>
      </c>
    </row>
    <row r="43" spans="1:8">
      <c r="B43" s="4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5" zoomScaleNormal="85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66" style="4" customWidth="1"/>
    <col min="3" max="4" width="12.7109375" style="4" customWidth="1"/>
    <col min="5" max="5" width="14.28515625" style="4" bestFit="1" customWidth="1"/>
    <col min="6" max="7" width="12.7109375" style="4" customWidth="1"/>
    <col min="8" max="8" width="14.28515625" style="4" bestFit="1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514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6" t="s">
        <v>205</v>
      </c>
      <c r="B4" s="216" t="s">
        <v>27</v>
      </c>
      <c r="C4" s="25"/>
      <c r="D4" s="27"/>
      <c r="E4" s="27"/>
      <c r="F4" s="28"/>
      <c r="G4" s="28"/>
      <c r="H4" s="47" t="s">
        <v>78</v>
      </c>
    </row>
    <row r="5" spans="1:8">
      <c r="A5" s="48" t="s">
        <v>11</v>
      </c>
      <c r="B5" s="49"/>
      <c r="C5" s="502" t="s">
        <v>73</v>
      </c>
      <c r="D5" s="503"/>
      <c r="E5" s="504"/>
      <c r="F5" s="502" t="s">
        <v>77</v>
      </c>
      <c r="G5" s="503"/>
      <c r="H5" s="505"/>
    </row>
    <row r="6" spans="1:8">
      <c r="A6" s="50" t="s">
        <v>11</v>
      </c>
      <c r="B6" s="51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3" t="s">
        <v>76</v>
      </c>
    </row>
    <row r="7" spans="1:8">
      <c r="A7" s="54"/>
      <c r="B7" s="216" t="s">
        <v>204</v>
      </c>
      <c r="C7" s="55"/>
      <c r="D7" s="55"/>
      <c r="E7" s="55"/>
      <c r="F7" s="55"/>
      <c r="G7" s="55"/>
      <c r="H7" s="56"/>
    </row>
    <row r="8" spans="1:8">
      <c r="A8" s="54">
        <v>1</v>
      </c>
      <c r="B8" s="57" t="s">
        <v>203</v>
      </c>
      <c r="C8" s="455">
        <v>11373361.470000001</v>
      </c>
      <c r="D8" s="455">
        <v>21845308.870000001</v>
      </c>
      <c r="E8" s="452">
        <v>33218670.340000004</v>
      </c>
      <c r="F8" s="455">
        <v>9757490.5199999996</v>
      </c>
      <c r="G8" s="455">
        <v>12744522.869999999</v>
      </c>
      <c r="H8" s="454">
        <v>22502013.390000001</v>
      </c>
    </row>
    <row r="9" spans="1:8">
      <c r="A9" s="54">
        <v>2</v>
      </c>
      <c r="B9" s="57" t="s">
        <v>202</v>
      </c>
      <c r="C9" s="460">
        <v>623461671.13000011</v>
      </c>
      <c r="D9" s="460">
        <v>479989947.79999995</v>
      </c>
      <c r="E9" s="452">
        <v>1103451618.9300001</v>
      </c>
      <c r="F9" s="460">
        <v>554593841.12999988</v>
      </c>
      <c r="G9" s="460">
        <v>437973695.39000005</v>
      </c>
      <c r="H9" s="454">
        <v>992567536.51999998</v>
      </c>
    </row>
    <row r="10" spans="1:8">
      <c r="A10" s="54">
        <v>2.1</v>
      </c>
      <c r="B10" s="58" t="s">
        <v>201</v>
      </c>
      <c r="C10" s="455">
        <v>0.53</v>
      </c>
      <c r="D10" s="455">
        <v>0</v>
      </c>
      <c r="E10" s="452">
        <v>0.53</v>
      </c>
      <c r="F10" s="455">
        <v>35438.6</v>
      </c>
      <c r="G10" s="455">
        <v>0</v>
      </c>
      <c r="H10" s="454">
        <v>35438.6</v>
      </c>
    </row>
    <row r="11" spans="1:8">
      <c r="A11" s="54">
        <v>2.2000000000000002</v>
      </c>
      <c r="B11" s="58" t="s">
        <v>200</v>
      </c>
      <c r="C11" s="455">
        <v>114457745.11000004</v>
      </c>
      <c r="D11" s="455">
        <v>108799438.57999991</v>
      </c>
      <c r="E11" s="452">
        <v>223257183.68999994</v>
      </c>
      <c r="F11" s="455">
        <v>77390299.61999999</v>
      </c>
      <c r="G11" s="455">
        <v>95300086.420000002</v>
      </c>
      <c r="H11" s="454">
        <v>172690386.03999999</v>
      </c>
    </row>
    <row r="12" spans="1:8">
      <c r="A12" s="54">
        <v>2.2999999999999998</v>
      </c>
      <c r="B12" s="58" t="s">
        <v>199</v>
      </c>
      <c r="C12" s="455">
        <v>27338954.699999999</v>
      </c>
      <c r="D12" s="455">
        <v>53047673.950000003</v>
      </c>
      <c r="E12" s="452">
        <v>80386628.650000006</v>
      </c>
      <c r="F12" s="455">
        <v>12053212.93</v>
      </c>
      <c r="G12" s="455">
        <v>43918192.129999995</v>
      </c>
      <c r="H12" s="454">
        <v>55971405.059999995</v>
      </c>
    </row>
    <row r="13" spans="1:8">
      <c r="A13" s="54">
        <v>2.4</v>
      </c>
      <c r="B13" s="58" t="s">
        <v>198</v>
      </c>
      <c r="C13" s="455">
        <v>5872995.8200000003</v>
      </c>
      <c r="D13" s="455">
        <v>5340832.1900000004</v>
      </c>
      <c r="E13" s="452">
        <v>11213828.010000002</v>
      </c>
      <c r="F13" s="455">
        <v>7583899.04</v>
      </c>
      <c r="G13" s="455">
        <v>9230829.0599999987</v>
      </c>
      <c r="H13" s="454">
        <v>16814728.099999998</v>
      </c>
    </row>
    <row r="14" spans="1:8">
      <c r="A14" s="54">
        <v>2.5</v>
      </c>
      <c r="B14" s="58" t="s">
        <v>197</v>
      </c>
      <c r="C14" s="455">
        <v>7277244.75</v>
      </c>
      <c r="D14" s="455">
        <v>19155737.280000001</v>
      </c>
      <c r="E14" s="452">
        <v>26432982.030000001</v>
      </c>
      <c r="F14" s="455">
        <v>9424774.5699999984</v>
      </c>
      <c r="G14" s="455">
        <v>17193541.400000002</v>
      </c>
      <c r="H14" s="454">
        <v>26618315.969999999</v>
      </c>
    </row>
    <row r="15" spans="1:8">
      <c r="A15" s="54">
        <v>2.6</v>
      </c>
      <c r="B15" s="58" t="s">
        <v>196</v>
      </c>
      <c r="C15" s="455">
        <v>18949912.960000001</v>
      </c>
      <c r="D15" s="455">
        <v>33051613.289999999</v>
      </c>
      <c r="E15" s="452">
        <v>52001526.25</v>
      </c>
      <c r="F15" s="455">
        <v>16292892.739999998</v>
      </c>
      <c r="G15" s="455">
        <v>29016567.560000002</v>
      </c>
      <c r="H15" s="454">
        <v>45309460.299999997</v>
      </c>
    </row>
    <row r="16" spans="1:8">
      <c r="A16" s="54">
        <v>2.7</v>
      </c>
      <c r="B16" s="58" t="s">
        <v>195</v>
      </c>
      <c r="C16" s="455">
        <v>10047194.960000001</v>
      </c>
      <c r="D16" s="455">
        <v>12094350.83</v>
      </c>
      <c r="E16" s="452">
        <v>22141545.789999999</v>
      </c>
      <c r="F16" s="455">
        <v>10202096.969999999</v>
      </c>
      <c r="G16" s="455">
        <v>18761270.209999997</v>
      </c>
      <c r="H16" s="454">
        <v>28963367.179999996</v>
      </c>
    </row>
    <row r="17" spans="1:8">
      <c r="A17" s="54">
        <v>2.8</v>
      </c>
      <c r="B17" s="58" t="s">
        <v>194</v>
      </c>
      <c r="C17" s="455">
        <v>433086168.08999997</v>
      </c>
      <c r="D17" s="455">
        <v>213282064.69999999</v>
      </c>
      <c r="E17" s="452">
        <v>646368232.78999996</v>
      </c>
      <c r="F17" s="455">
        <v>419101566.38999999</v>
      </c>
      <c r="G17" s="455">
        <v>193344289.63999999</v>
      </c>
      <c r="H17" s="454">
        <v>612445856.02999997</v>
      </c>
    </row>
    <row r="18" spans="1:8">
      <c r="A18" s="54">
        <v>2.9</v>
      </c>
      <c r="B18" s="58" t="s">
        <v>193</v>
      </c>
      <c r="C18" s="455">
        <v>6431454.21</v>
      </c>
      <c r="D18" s="455">
        <v>35218236.979999997</v>
      </c>
      <c r="E18" s="452">
        <v>41649691.189999998</v>
      </c>
      <c r="F18" s="455">
        <v>2509660.27</v>
      </c>
      <c r="G18" s="455">
        <v>31208918.970000003</v>
      </c>
      <c r="H18" s="454">
        <v>33718579.240000002</v>
      </c>
    </row>
    <row r="19" spans="1:8">
      <c r="A19" s="54">
        <v>3</v>
      </c>
      <c r="B19" s="57" t="s">
        <v>192</v>
      </c>
      <c r="C19" s="455">
        <v>21296547.309999999</v>
      </c>
      <c r="D19" s="455">
        <v>3491907.86</v>
      </c>
      <c r="E19" s="452">
        <v>24788455.169999998</v>
      </c>
      <c r="F19" s="455">
        <v>25949269.379999999</v>
      </c>
      <c r="G19" s="455">
        <v>3382224.56</v>
      </c>
      <c r="H19" s="454">
        <v>29331493.939999998</v>
      </c>
    </row>
    <row r="20" spans="1:8">
      <c r="A20" s="54">
        <v>4</v>
      </c>
      <c r="B20" s="57" t="s">
        <v>191</v>
      </c>
      <c r="C20" s="455">
        <v>129314005.97</v>
      </c>
      <c r="D20" s="455">
        <v>6050039.9900000002</v>
      </c>
      <c r="E20" s="452">
        <v>135364045.96000001</v>
      </c>
      <c r="F20" s="455">
        <v>99344450.069999993</v>
      </c>
      <c r="G20" s="455">
        <v>623601.65</v>
      </c>
      <c r="H20" s="454">
        <v>99968051.719999999</v>
      </c>
    </row>
    <row r="21" spans="1:8">
      <c r="A21" s="54">
        <v>5</v>
      </c>
      <c r="B21" s="57" t="s">
        <v>190</v>
      </c>
      <c r="C21" s="455">
        <v>0</v>
      </c>
      <c r="D21" s="455">
        <v>0</v>
      </c>
      <c r="E21" s="452">
        <v>0</v>
      </c>
      <c r="F21" s="455">
        <v>0</v>
      </c>
      <c r="G21" s="455">
        <v>0</v>
      </c>
      <c r="H21" s="454">
        <v>0</v>
      </c>
    </row>
    <row r="22" spans="1:8">
      <c r="A22" s="54">
        <v>6</v>
      </c>
      <c r="B22" s="59" t="s">
        <v>189</v>
      </c>
      <c r="C22" s="460">
        <v>785445585.88000011</v>
      </c>
      <c r="D22" s="460">
        <v>511377204.51999998</v>
      </c>
      <c r="E22" s="452">
        <v>1296822790.4000001</v>
      </c>
      <c r="F22" s="460">
        <v>689645051.0999999</v>
      </c>
      <c r="G22" s="460">
        <v>454724044.47000003</v>
      </c>
      <c r="H22" s="454">
        <v>1144369095.5699999</v>
      </c>
    </row>
    <row r="23" spans="1:8">
      <c r="A23" s="54"/>
      <c r="B23" s="216" t="s">
        <v>188</v>
      </c>
      <c r="C23" s="461"/>
      <c r="D23" s="461"/>
      <c r="E23" s="462"/>
      <c r="F23" s="461"/>
      <c r="G23" s="461"/>
      <c r="H23" s="463"/>
    </row>
    <row r="24" spans="1:8">
      <c r="A24" s="54">
        <v>7</v>
      </c>
      <c r="B24" s="57" t="s">
        <v>187</v>
      </c>
      <c r="C24" s="455">
        <v>103225926.04000001</v>
      </c>
      <c r="D24" s="455">
        <v>32773058.890000001</v>
      </c>
      <c r="E24" s="452">
        <v>135998984.93000001</v>
      </c>
      <c r="F24" s="455">
        <v>89979223.469999999</v>
      </c>
      <c r="G24" s="455">
        <v>29830447.539999999</v>
      </c>
      <c r="H24" s="454">
        <v>119809671.00999999</v>
      </c>
    </row>
    <row r="25" spans="1:8">
      <c r="A25" s="54">
        <v>8</v>
      </c>
      <c r="B25" s="57" t="s">
        <v>186</v>
      </c>
      <c r="C25" s="455">
        <v>95624889.609999999</v>
      </c>
      <c r="D25" s="455">
        <v>93839688.640000001</v>
      </c>
      <c r="E25" s="452">
        <v>189464578.25</v>
      </c>
      <c r="F25" s="455">
        <v>69036556.980000004</v>
      </c>
      <c r="G25" s="455">
        <v>90648980.480000004</v>
      </c>
      <c r="H25" s="454">
        <v>159685537.46000001</v>
      </c>
    </row>
    <row r="26" spans="1:8">
      <c r="A26" s="54">
        <v>9</v>
      </c>
      <c r="B26" s="57" t="s">
        <v>185</v>
      </c>
      <c r="C26" s="455">
        <v>10013395.869999999</v>
      </c>
      <c r="D26" s="455">
        <v>2609413.79</v>
      </c>
      <c r="E26" s="452">
        <v>12622809.66</v>
      </c>
      <c r="F26" s="455">
        <v>5093697.41</v>
      </c>
      <c r="G26" s="455">
        <v>959504.04</v>
      </c>
      <c r="H26" s="454">
        <v>6053201.4500000002</v>
      </c>
    </row>
    <row r="27" spans="1:8">
      <c r="A27" s="54">
        <v>10</v>
      </c>
      <c r="B27" s="57" t="s">
        <v>184</v>
      </c>
      <c r="C27" s="455">
        <v>0</v>
      </c>
      <c r="D27" s="455">
        <v>65624371.880000003</v>
      </c>
      <c r="E27" s="452">
        <v>65624371.880000003</v>
      </c>
      <c r="F27" s="455">
        <v>0</v>
      </c>
      <c r="G27" s="455">
        <v>0</v>
      </c>
      <c r="H27" s="454">
        <v>0</v>
      </c>
    </row>
    <row r="28" spans="1:8">
      <c r="A28" s="54">
        <v>11</v>
      </c>
      <c r="B28" s="57" t="s">
        <v>183</v>
      </c>
      <c r="C28" s="455">
        <v>112124749.52</v>
      </c>
      <c r="D28" s="455">
        <v>135296905</v>
      </c>
      <c r="E28" s="452">
        <v>247421654.51999998</v>
      </c>
      <c r="F28" s="455">
        <v>96352177.340000004</v>
      </c>
      <c r="G28" s="455">
        <v>114720002.86</v>
      </c>
      <c r="H28" s="454">
        <v>211072180.19999999</v>
      </c>
    </row>
    <row r="29" spans="1:8">
      <c r="A29" s="54">
        <v>12</v>
      </c>
      <c r="B29" s="57" t="s">
        <v>182</v>
      </c>
      <c r="C29" s="455">
        <v>1589760.56</v>
      </c>
      <c r="D29" s="455">
        <v>8840.35</v>
      </c>
      <c r="E29" s="452">
        <v>1598600.9100000001</v>
      </c>
      <c r="F29" s="455">
        <v>1034481.35</v>
      </c>
      <c r="G29" s="455">
        <v>36.85</v>
      </c>
      <c r="H29" s="454">
        <v>1034518.2</v>
      </c>
    </row>
    <row r="30" spans="1:8">
      <c r="A30" s="54">
        <v>13</v>
      </c>
      <c r="B30" s="60" t="s">
        <v>181</v>
      </c>
      <c r="C30" s="460">
        <v>322578721.60000002</v>
      </c>
      <c r="D30" s="460">
        <v>330152278.55000007</v>
      </c>
      <c r="E30" s="452">
        <v>652731000.1500001</v>
      </c>
      <c r="F30" s="460">
        <v>261496136.54999998</v>
      </c>
      <c r="G30" s="460">
        <v>236158971.77000001</v>
      </c>
      <c r="H30" s="454">
        <v>497655108.31999999</v>
      </c>
    </row>
    <row r="31" spans="1:8">
      <c r="A31" s="54">
        <v>14</v>
      </c>
      <c r="B31" s="60" t="s">
        <v>180</v>
      </c>
      <c r="C31" s="460">
        <v>462866864.28000009</v>
      </c>
      <c r="D31" s="460">
        <v>181224925.96999991</v>
      </c>
      <c r="E31" s="452">
        <v>644091790.25</v>
      </c>
      <c r="F31" s="460">
        <v>428148914.54999995</v>
      </c>
      <c r="G31" s="460">
        <v>218565072.70000002</v>
      </c>
      <c r="H31" s="454">
        <v>646713987.25</v>
      </c>
    </row>
    <row r="32" spans="1:8">
      <c r="A32" s="54"/>
      <c r="B32" s="61"/>
      <c r="C32" s="464"/>
      <c r="D32" s="465"/>
      <c r="E32" s="462"/>
      <c r="F32" s="465"/>
      <c r="G32" s="465"/>
      <c r="H32" s="463"/>
    </row>
    <row r="33" spans="1:8">
      <c r="A33" s="54"/>
      <c r="B33" s="61" t="s">
        <v>179</v>
      </c>
      <c r="C33" s="461"/>
      <c r="D33" s="461"/>
      <c r="E33" s="462"/>
      <c r="F33" s="461"/>
      <c r="G33" s="461"/>
      <c r="H33" s="463"/>
    </row>
    <row r="34" spans="1:8">
      <c r="A34" s="54">
        <v>15</v>
      </c>
      <c r="B34" s="62" t="s">
        <v>178</v>
      </c>
      <c r="C34" s="452">
        <v>165128689.41</v>
      </c>
      <c r="D34" s="452">
        <v>11733307.700000003</v>
      </c>
      <c r="E34" s="452">
        <v>176861997.11000001</v>
      </c>
      <c r="F34" s="452">
        <v>183114971.34</v>
      </c>
      <c r="G34" s="452">
        <v>12167243.719999999</v>
      </c>
      <c r="H34" s="452">
        <v>195282215.06</v>
      </c>
    </row>
    <row r="35" spans="1:8">
      <c r="A35" s="54">
        <v>15.1</v>
      </c>
      <c r="B35" s="58" t="s">
        <v>177</v>
      </c>
      <c r="C35" s="455">
        <v>212483914.03</v>
      </c>
      <c r="D35" s="455">
        <v>95063459.620000005</v>
      </c>
      <c r="E35" s="452">
        <v>307547373.64999998</v>
      </c>
      <c r="F35" s="455">
        <v>226971820.12</v>
      </c>
      <c r="G35" s="455">
        <v>68272771.310000002</v>
      </c>
      <c r="H35" s="452">
        <v>295244591.43000001</v>
      </c>
    </row>
    <row r="36" spans="1:8">
      <c r="A36" s="54">
        <v>15.2</v>
      </c>
      <c r="B36" s="58" t="s">
        <v>176</v>
      </c>
      <c r="C36" s="455">
        <v>47355224.619999997</v>
      </c>
      <c r="D36" s="455">
        <v>83330151.920000002</v>
      </c>
      <c r="E36" s="452">
        <v>130685376.53999999</v>
      </c>
      <c r="F36" s="455">
        <v>43856848.780000001</v>
      </c>
      <c r="G36" s="455">
        <v>56105527.590000004</v>
      </c>
      <c r="H36" s="452">
        <v>99962376.370000005</v>
      </c>
    </row>
    <row r="37" spans="1:8">
      <c r="A37" s="54">
        <v>16</v>
      </c>
      <c r="B37" s="57" t="s">
        <v>175</v>
      </c>
      <c r="C37" s="455">
        <v>5210792.08</v>
      </c>
      <c r="D37" s="455">
        <v>0</v>
      </c>
      <c r="E37" s="452">
        <v>5210792.08</v>
      </c>
      <c r="F37" s="455">
        <v>0</v>
      </c>
      <c r="G37" s="455">
        <v>0</v>
      </c>
      <c r="H37" s="452">
        <v>0</v>
      </c>
    </row>
    <row r="38" spans="1:8">
      <c r="A38" s="54">
        <v>17</v>
      </c>
      <c r="B38" s="57" t="s">
        <v>174</v>
      </c>
      <c r="C38" s="455">
        <v>0</v>
      </c>
      <c r="D38" s="455">
        <v>0</v>
      </c>
      <c r="E38" s="452">
        <v>0</v>
      </c>
      <c r="F38" s="455">
        <v>0</v>
      </c>
      <c r="G38" s="455">
        <v>0</v>
      </c>
      <c r="H38" s="452">
        <v>0</v>
      </c>
    </row>
    <row r="39" spans="1:8">
      <c r="A39" s="54">
        <v>18</v>
      </c>
      <c r="B39" s="57" t="s">
        <v>173</v>
      </c>
      <c r="C39" s="455">
        <v>-328102.56</v>
      </c>
      <c r="D39" s="455">
        <v>22814.58</v>
      </c>
      <c r="E39" s="452">
        <v>-305287.98</v>
      </c>
      <c r="F39" s="455">
        <v>48261.04</v>
      </c>
      <c r="G39" s="455">
        <v>-380.56</v>
      </c>
      <c r="H39" s="452">
        <v>47880.480000000003</v>
      </c>
    </row>
    <row r="40" spans="1:8">
      <c r="A40" s="54">
        <v>19</v>
      </c>
      <c r="B40" s="57" t="s">
        <v>172</v>
      </c>
      <c r="C40" s="455">
        <v>126437321.26000001</v>
      </c>
      <c r="D40" s="455">
        <v>0</v>
      </c>
      <c r="E40" s="452">
        <v>126437321.26000001</v>
      </c>
      <c r="F40" s="455">
        <v>97763684.489999995</v>
      </c>
      <c r="G40" s="455">
        <v>0</v>
      </c>
      <c r="H40" s="452">
        <v>97763684.489999995</v>
      </c>
    </row>
    <row r="41" spans="1:8">
      <c r="A41" s="54">
        <v>20</v>
      </c>
      <c r="B41" s="57" t="s">
        <v>171</v>
      </c>
      <c r="C41" s="455">
        <v>-1108409.1000000001</v>
      </c>
      <c r="D41" s="455">
        <v>0</v>
      </c>
      <c r="E41" s="452">
        <v>-1108409.1000000001</v>
      </c>
      <c r="F41" s="455">
        <v>8473215.7970674001</v>
      </c>
      <c r="G41" s="455">
        <v>0</v>
      </c>
      <c r="H41" s="452">
        <v>8473215.7970674001</v>
      </c>
    </row>
    <row r="42" spans="1:8">
      <c r="A42" s="54">
        <v>21</v>
      </c>
      <c r="B42" s="57" t="s">
        <v>170</v>
      </c>
      <c r="C42" s="455">
        <v>3688084.74</v>
      </c>
      <c r="D42" s="455">
        <v>0</v>
      </c>
      <c r="E42" s="452">
        <v>3688084.74</v>
      </c>
      <c r="F42" s="455">
        <v>9829687.4199999999</v>
      </c>
      <c r="G42" s="455">
        <v>0</v>
      </c>
      <c r="H42" s="452">
        <v>9829687.4199999999</v>
      </c>
    </row>
    <row r="43" spans="1:8">
      <c r="A43" s="54">
        <v>22</v>
      </c>
      <c r="B43" s="57" t="s">
        <v>169</v>
      </c>
      <c r="C43" s="455">
        <v>17940037.57</v>
      </c>
      <c r="D43" s="455">
        <v>22056992.32</v>
      </c>
      <c r="E43" s="452">
        <v>39997029.890000001</v>
      </c>
      <c r="F43" s="455">
        <v>7298498.7400000002</v>
      </c>
      <c r="G43" s="455">
        <v>19895141.780000001</v>
      </c>
      <c r="H43" s="452">
        <v>27193640.520000003</v>
      </c>
    </row>
    <row r="44" spans="1:8">
      <c r="A44" s="54">
        <v>23</v>
      </c>
      <c r="B44" s="57" t="s">
        <v>168</v>
      </c>
      <c r="C44" s="455">
        <v>19385463.579999998</v>
      </c>
      <c r="D44" s="455">
        <v>4082466.48</v>
      </c>
      <c r="E44" s="452">
        <v>23467930.059999999</v>
      </c>
      <c r="F44" s="455">
        <v>15234564.09</v>
      </c>
      <c r="G44" s="455">
        <v>4089382.87</v>
      </c>
      <c r="H44" s="452">
        <v>19323946.960000001</v>
      </c>
    </row>
    <row r="45" spans="1:8">
      <c r="A45" s="54">
        <v>24</v>
      </c>
      <c r="B45" s="60" t="s">
        <v>285</v>
      </c>
      <c r="C45" s="460">
        <v>336353876.97999996</v>
      </c>
      <c r="D45" s="460">
        <v>37895581.079999998</v>
      </c>
      <c r="E45" s="452">
        <v>374249458.05999994</v>
      </c>
      <c r="F45" s="460">
        <v>321762882.91706741</v>
      </c>
      <c r="G45" s="460">
        <v>36151387.809999995</v>
      </c>
      <c r="H45" s="452">
        <v>357914270.72706741</v>
      </c>
    </row>
    <row r="46" spans="1:8">
      <c r="A46" s="54"/>
      <c r="B46" s="216" t="s">
        <v>167</v>
      </c>
      <c r="C46" s="461"/>
      <c r="D46" s="461"/>
      <c r="E46" s="462"/>
      <c r="F46" s="461"/>
      <c r="G46" s="461"/>
      <c r="H46" s="463"/>
    </row>
    <row r="47" spans="1:8">
      <c r="A47" s="54">
        <v>25</v>
      </c>
      <c r="B47" s="57" t="s">
        <v>166</v>
      </c>
      <c r="C47" s="455">
        <v>12250177.18</v>
      </c>
      <c r="D47" s="455">
        <v>8980202.2799999993</v>
      </c>
      <c r="E47" s="452">
        <v>21230379.460000001</v>
      </c>
      <c r="F47" s="455">
        <v>23933029.5</v>
      </c>
      <c r="G47" s="455">
        <v>5638114.0800000001</v>
      </c>
      <c r="H47" s="454">
        <v>29571143.579999998</v>
      </c>
    </row>
    <row r="48" spans="1:8">
      <c r="A48" s="54">
        <v>26</v>
      </c>
      <c r="B48" s="57" t="s">
        <v>165</v>
      </c>
      <c r="C48" s="455">
        <v>23932850.649999999</v>
      </c>
      <c r="D48" s="455">
        <v>20684804.449999999</v>
      </c>
      <c r="E48" s="452">
        <v>44617655.099999994</v>
      </c>
      <c r="F48" s="455">
        <v>27611760.120000001</v>
      </c>
      <c r="G48" s="455">
        <v>8460913.4399999995</v>
      </c>
      <c r="H48" s="454">
        <v>36072673.560000002</v>
      </c>
    </row>
    <row r="49" spans="1:8">
      <c r="A49" s="54">
        <v>27</v>
      </c>
      <c r="B49" s="57" t="s">
        <v>164</v>
      </c>
      <c r="C49" s="455">
        <v>220265617.62</v>
      </c>
      <c r="D49" s="455">
        <v>0</v>
      </c>
      <c r="E49" s="452">
        <v>220265617.62</v>
      </c>
      <c r="F49" s="455">
        <v>218758753.56</v>
      </c>
      <c r="G49" s="455">
        <v>0</v>
      </c>
      <c r="H49" s="454">
        <v>218758753.56</v>
      </c>
    </row>
    <row r="50" spans="1:8">
      <c r="A50" s="54">
        <v>28</v>
      </c>
      <c r="B50" s="57" t="s">
        <v>163</v>
      </c>
      <c r="C50" s="455">
        <v>6230597.7300000004</v>
      </c>
      <c r="D50" s="455">
        <v>0</v>
      </c>
      <c r="E50" s="452">
        <v>6230597.7300000004</v>
      </c>
      <c r="F50" s="455">
        <v>5465436.2400000002</v>
      </c>
      <c r="G50" s="455">
        <v>0</v>
      </c>
      <c r="H50" s="454">
        <v>5465436.2400000002</v>
      </c>
    </row>
    <row r="51" spans="1:8">
      <c r="A51" s="54">
        <v>29</v>
      </c>
      <c r="B51" s="57" t="s">
        <v>162</v>
      </c>
      <c r="C51" s="455">
        <v>49936782.899999999</v>
      </c>
      <c r="D51" s="455">
        <v>0</v>
      </c>
      <c r="E51" s="452">
        <v>49936782.899999999</v>
      </c>
      <c r="F51" s="455">
        <v>39256715.57</v>
      </c>
      <c r="G51" s="455">
        <v>0</v>
      </c>
      <c r="H51" s="454">
        <v>39256715.57</v>
      </c>
    </row>
    <row r="52" spans="1:8">
      <c r="A52" s="54">
        <v>30</v>
      </c>
      <c r="B52" s="57" t="s">
        <v>161</v>
      </c>
      <c r="C52" s="455">
        <v>62399865.43</v>
      </c>
      <c r="D52" s="455">
        <v>17231381.41</v>
      </c>
      <c r="E52" s="452">
        <v>79631246.840000004</v>
      </c>
      <c r="F52" s="455">
        <v>55983572.310000002</v>
      </c>
      <c r="G52" s="455">
        <v>8360116.1200000001</v>
      </c>
      <c r="H52" s="454">
        <v>64343688.43</v>
      </c>
    </row>
    <row r="53" spans="1:8">
      <c r="A53" s="54">
        <v>31</v>
      </c>
      <c r="B53" s="60" t="s">
        <v>286</v>
      </c>
      <c r="C53" s="460">
        <v>375015891.50999999</v>
      </c>
      <c r="D53" s="460">
        <v>46896388.140000001</v>
      </c>
      <c r="E53" s="452">
        <v>421912279.64999998</v>
      </c>
      <c r="F53" s="460">
        <v>371009267.30000001</v>
      </c>
      <c r="G53" s="460">
        <v>22459143.640000001</v>
      </c>
      <c r="H53" s="452">
        <v>393468410.94</v>
      </c>
    </row>
    <row r="54" spans="1:8">
      <c r="A54" s="54">
        <v>32</v>
      </c>
      <c r="B54" s="60" t="s">
        <v>287</v>
      </c>
      <c r="C54" s="460">
        <v>-38662014.530000031</v>
      </c>
      <c r="D54" s="460">
        <v>-9000807.0600000024</v>
      </c>
      <c r="E54" s="452">
        <v>-47662821.590000033</v>
      </c>
      <c r="F54" s="460">
        <v>-49246384.382932603</v>
      </c>
      <c r="G54" s="460">
        <v>13692244.169999994</v>
      </c>
      <c r="H54" s="452">
        <v>-35554140.212932609</v>
      </c>
    </row>
    <row r="55" spans="1:8">
      <c r="A55" s="54"/>
      <c r="B55" s="61"/>
      <c r="C55" s="465"/>
      <c r="D55" s="465"/>
      <c r="E55" s="462"/>
      <c r="F55" s="465"/>
      <c r="G55" s="465"/>
      <c r="H55" s="463"/>
    </row>
    <row r="56" spans="1:8">
      <c r="A56" s="54">
        <v>33</v>
      </c>
      <c r="B56" s="60" t="s">
        <v>160</v>
      </c>
      <c r="C56" s="460">
        <v>424204849.75000006</v>
      </c>
      <c r="D56" s="460">
        <v>172224118.90999991</v>
      </c>
      <c r="E56" s="452">
        <v>596428968.65999997</v>
      </c>
      <c r="F56" s="460">
        <v>378902530.16706735</v>
      </c>
      <c r="G56" s="460">
        <v>232257316.87</v>
      </c>
      <c r="H56" s="454">
        <v>611159847.03706741</v>
      </c>
    </row>
    <row r="57" spans="1:8">
      <c r="A57" s="54"/>
      <c r="B57" s="61"/>
      <c r="C57" s="465"/>
      <c r="D57" s="465"/>
      <c r="E57" s="462"/>
      <c r="F57" s="465"/>
      <c r="G57" s="465"/>
      <c r="H57" s="463"/>
    </row>
    <row r="58" spans="1:8">
      <c r="A58" s="54">
        <v>34</v>
      </c>
      <c r="B58" s="57" t="s">
        <v>159</v>
      </c>
      <c r="C58" s="455">
        <v>149986934.52000001</v>
      </c>
      <c r="D58" s="455">
        <v>0</v>
      </c>
      <c r="E58" s="452">
        <v>149986934.52000001</v>
      </c>
      <c r="F58" s="455">
        <v>159981782.28999999</v>
      </c>
      <c r="G58" s="455">
        <v>0</v>
      </c>
      <c r="H58" s="454">
        <v>159981782.28999999</v>
      </c>
    </row>
    <row r="59" spans="1:8" s="217" customFormat="1">
      <c r="A59" s="54">
        <v>35</v>
      </c>
      <c r="B59" s="57" t="s">
        <v>158</v>
      </c>
      <c r="C59" s="455">
        <v>1218051.9000000001</v>
      </c>
      <c r="D59" s="455">
        <v>0</v>
      </c>
      <c r="E59" s="452">
        <v>1218051.9000000001</v>
      </c>
      <c r="F59" s="455">
        <v>309644.71999999997</v>
      </c>
      <c r="G59" s="455">
        <v>0</v>
      </c>
      <c r="H59" s="454">
        <v>309644.71999999997</v>
      </c>
    </row>
    <row r="60" spans="1:8">
      <c r="A60" s="54">
        <v>36</v>
      </c>
      <c r="B60" s="57" t="s">
        <v>157</v>
      </c>
      <c r="C60" s="455">
        <v>18734483.760000002</v>
      </c>
      <c r="D60" s="455">
        <v>0</v>
      </c>
      <c r="E60" s="452">
        <v>18734483.760000002</v>
      </c>
      <c r="F60" s="455">
        <v>23371225.757067401</v>
      </c>
      <c r="G60" s="455">
        <v>0</v>
      </c>
      <c r="H60" s="454">
        <v>23371225.757067401</v>
      </c>
    </row>
    <row r="61" spans="1:8">
      <c r="A61" s="54">
        <v>37</v>
      </c>
      <c r="B61" s="60" t="s">
        <v>156</v>
      </c>
      <c r="C61" s="460">
        <v>169939470.18000001</v>
      </c>
      <c r="D61" s="460">
        <v>0</v>
      </c>
      <c r="E61" s="452">
        <v>169939470.18000001</v>
      </c>
      <c r="F61" s="460">
        <v>183662652.7670674</v>
      </c>
      <c r="G61" s="460">
        <v>0</v>
      </c>
      <c r="H61" s="454">
        <v>183662652.7670674</v>
      </c>
    </row>
    <row r="62" spans="1:8">
      <c r="A62" s="54"/>
      <c r="B62" s="63"/>
      <c r="C62" s="461"/>
      <c r="D62" s="461"/>
      <c r="E62" s="462"/>
      <c r="F62" s="461"/>
      <c r="G62" s="461"/>
      <c r="H62" s="463"/>
    </row>
    <row r="63" spans="1:8">
      <c r="A63" s="54">
        <v>38</v>
      </c>
      <c r="B63" s="64" t="s">
        <v>155</v>
      </c>
      <c r="C63" s="460">
        <v>254265379.57000005</v>
      </c>
      <c r="D63" s="460">
        <v>172224118.90999991</v>
      </c>
      <c r="E63" s="452">
        <v>426489498.47999996</v>
      </c>
      <c r="F63" s="460">
        <v>195239877.39999995</v>
      </c>
      <c r="G63" s="460">
        <v>232257316.87</v>
      </c>
      <c r="H63" s="454">
        <v>427497194.26999998</v>
      </c>
    </row>
    <row r="64" spans="1:8">
      <c r="A64" s="50">
        <v>39</v>
      </c>
      <c r="B64" s="57" t="s">
        <v>154</v>
      </c>
      <c r="C64" s="466">
        <v>34375366.18</v>
      </c>
      <c r="D64" s="466">
        <v>0</v>
      </c>
      <c r="E64" s="452">
        <v>34375366.18</v>
      </c>
      <c r="F64" s="466">
        <v>66003948.740000002</v>
      </c>
      <c r="G64" s="466">
        <v>0</v>
      </c>
      <c r="H64" s="454">
        <v>66003948.740000002</v>
      </c>
    </row>
    <row r="65" spans="1:8">
      <c r="A65" s="54">
        <v>40</v>
      </c>
      <c r="B65" s="60" t="s">
        <v>153</v>
      </c>
      <c r="C65" s="460">
        <v>219890013.39000005</v>
      </c>
      <c r="D65" s="460">
        <v>172224118.90999991</v>
      </c>
      <c r="E65" s="452">
        <v>392114132.29999995</v>
      </c>
      <c r="F65" s="460">
        <v>129235928.65999994</v>
      </c>
      <c r="G65" s="460">
        <v>232257316.87</v>
      </c>
      <c r="H65" s="454">
        <v>361493245.52999997</v>
      </c>
    </row>
    <row r="66" spans="1:8">
      <c r="A66" s="50">
        <v>41</v>
      </c>
      <c r="B66" s="57" t="s">
        <v>152</v>
      </c>
      <c r="C66" s="466">
        <v>0</v>
      </c>
      <c r="D66" s="466">
        <v>0</v>
      </c>
      <c r="E66" s="452">
        <v>0</v>
      </c>
      <c r="F66" s="466">
        <v>0</v>
      </c>
      <c r="G66" s="466">
        <v>0</v>
      </c>
      <c r="H66" s="454">
        <v>0</v>
      </c>
    </row>
    <row r="67" spans="1:8" ht="13.5" thickBot="1">
      <c r="A67" s="65">
        <v>42</v>
      </c>
      <c r="B67" s="66" t="s">
        <v>151</v>
      </c>
      <c r="C67" s="467">
        <v>219890013.39000005</v>
      </c>
      <c r="D67" s="467">
        <v>172224118.90999991</v>
      </c>
      <c r="E67" s="458">
        <v>392114132.29999995</v>
      </c>
      <c r="F67" s="467">
        <v>129235928.65999994</v>
      </c>
      <c r="G67" s="467">
        <v>232257316.87</v>
      </c>
      <c r="H67" s="459">
        <v>361493245.52999997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85" zoomScaleNormal="85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3.42578125" style="5" bestFit="1" customWidth="1"/>
    <col min="4" max="5" width="14.42578125" style="5" bestFit="1" customWidth="1"/>
    <col min="6" max="6" width="13.42578125" style="5" bestFit="1" customWidth="1"/>
    <col min="7" max="8" width="14.42578125" style="5" bestFit="1" customWidth="1"/>
    <col min="9" max="16384" width="9.140625" style="5"/>
  </cols>
  <sheetData>
    <row r="1" spans="1:8">
      <c r="A1" s="2" t="s">
        <v>35</v>
      </c>
      <c r="B1" s="5" t="str">
        <f>'Info '!C2</f>
        <v>TBC BANK</v>
      </c>
    </row>
    <row r="2" spans="1:8">
      <c r="A2" s="2" t="s">
        <v>36</v>
      </c>
      <c r="B2" s="3" t="s">
        <v>514</v>
      </c>
    </row>
    <row r="3" spans="1:8">
      <c r="A3" s="4"/>
    </row>
    <row r="4" spans="1:8" ht="15" thickBot="1">
      <c r="A4" s="4" t="s">
        <v>79</v>
      </c>
      <c r="B4" s="4"/>
      <c r="C4" s="194"/>
      <c r="D4" s="194"/>
      <c r="E4" s="194"/>
      <c r="F4" s="195"/>
      <c r="G4" s="195"/>
      <c r="H4" s="196" t="s">
        <v>78</v>
      </c>
    </row>
    <row r="5" spans="1:8">
      <c r="A5" s="506" t="s">
        <v>11</v>
      </c>
      <c r="B5" s="508" t="s">
        <v>352</v>
      </c>
      <c r="C5" s="502" t="s">
        <v>73</v>
      </c>
      <c r="D5" s="503"/>
      <c r="E5" s="504"/>
      <c r="F5" s="502" t="s">
        <v>77</v>
      </c>
      <c r="G5" s="503"/>
      <c r="H5" s="505"/>
    </row>
    <row r="6" spans="1:8">
      <c r="A6" s="507"/>
      <c r="B6" s="509"/>
      <c r="C6" s="33" t="s">
        <v>299</v>
      </c>
      <c r="D6" s="33" t="s">
        <v>128</v>
      </c>
      <c r="E6" s="33" t="s">
        <v>115</v>
      </c>
      <c r="F6" s="33" t="s">
        <v>299</v>
      </c>
      <c r="G6" s="33" t="s">
        <v>128</v>
      </c>
      <c r="H6" s="34" t="s">
        <v>115</v>
      </c>
    </row>
    <row r="7" spans="1:8" s="20" customFormat="1">
      <c r="A7" s="197">
        <v>1</v>
      </c>
      <c r="B7" s="198" t="s">
        <v>386</v>
      </c>
      <c r="C7" s="36">
        <v>1153916752.1300004</v>
      </c>
      <c r="D7" s="36">
        <v>1832821251.5097485</v>
      </c>
      <c r="E7" s="199">
        <v>2986738003.6397486</v>
      </c>
      <c r="F7" s="36">
        <v>854886162.86000156</v>
      </c>
      <c r="G7" s="36">
        <v>1241063792.6976004</v>
      </c>
      <c r="H7" s="37">
        <v>2095949955.5576019</v>
      </c>
    </row>
    <row r="8" spans="1:8" s="20" customFormat="1">
      <c r="A8" s="197">
        <v>1.1000000000000001</v>
      </c>
      <c r="B8" s="250" t="s">
        <v>317</v>
      </c>
      <c r="C8" s="36">
        <v>762017970.79999995</v>
      </c>
      <c r="D8" s="36">
        <v>956239874.57000005</v>
      </c>
      <c r="E8" s="199">
        <v>1718257845.3699999</v>
      </c>
      <c r="F8" s="36">
        <v>514595476.97000003</v>
      </c>
      <c r="G8" s="36">
        <v>698194057.02999997</v>
      </c>
      <c r="H8" s="37">
        <v>1212789534</v>
      </c>
    </row>
    <row r="9" spans="1:8" s="20" customFormat="1">
      <c r="A9" s="197">
        <v>1.2</v>
      </c>
      <c r="B9" s="250" t="s">
        <v>318</v>
      </c>
      <c r="C9" s="36">
        <v>0</v>
      </c>
      <c r="D9" s="36">
        <v>119986414.74733701</v>
      </c>
      <c r="E9" s="199">
        <v>119986414.74733701</v>
      </c>
      <c r="F9" s="36">
        <v>14197.85</v>
      </c>
      <c r="G9" s="36">
        <v>112396641.65234497</v>
      </c>
      <c r="H9" s="37">
        <v>112410839.50234497</v>
      </c>
    </row>
    <row r="10" spans="1:8" s="20" customFormat="1">
      <c r="A10" s="197">
        <v>1.3</v>
      </c>
      <c r="B10" s="250" t="s">
        <v>319</v>
      </c>
      <c r="C10" s="36">
        <v>391898781.33000034</v>
      </c>
      <c r="D10" s="36">
        <v>756594144.06241143</v>
      </c>
      <c r="E10" s="199">
        <v>1148492925.3924117</v>
      </c>
      <c r="F10" s="36">
        <v>340276488.04000145</v>
      </c>
      <c r="G10" s="36">
        <v>430472311.41525567</v>
      </c>
      <c r="H10" s="37">
        <v>770748799.45525718</v>
      </c>
    </row>
    <row r="11" spans="1:8" s="20" customFormat="1">
      <c r="A11" s="197">
        <v>1.4</v>
      </c>
      <c r="B11" s="250" t="s">
        <v>300</v>
      </c>
      <c r="C11" s="36">
        <v>0</v>
      </c>
      <c r="D11" s="36">
        <v>818.13</v>
      </c>
      <c r="E11" s="199">
        <v>818.13</v>
      </c>
      <c r="F11" s="36">
        <v>0</v>
      </c>
      <c r="G11" s="36">
        <v>782.6</v>
      </c>
      <c r="H11" s="37">
        <v>782.6</v>
      </c>
    </row>
    <row r="12" spans="1:8" s="20" customFormat="1" ht="29.25" customHeight="1">
      <c r="A12" s="197">
        <v>2</v>
      </c>
      <c r="B12" s="201" t="s">
        <v>321</v>
      </c>
      <c r="C12" s="36">
        <v>0</v>
      </c>
      <c r="D12" s="36">
        <v>834470</v>
      </c>
      <c r="E12" s="199">
        <v>834470</v>
      </c>
      <c r="F12" s="36">
        <v>0</v>
      </c>
      <c r="G12" s="36">
        <v>909180</v>
      </c>
      <c r="H12" s="37">
        <v>909180</v>
      </c>
    </row>
    <row r="13" spans="1:8" s="20" customFormat="1" ht="19.899999999999999" customHeight="1">
      <c r="A13" s="197">
        <v>3</v>
      </c>
      <c r="B13" s="201" t="s">
        <v>320</v>
      </c>
      <c r="C13" s="36">
        <v>474480000</v>
      </c>
      <c r="D13" s="36">
        <v>0</v>
      </c>
      <c r="E13" s="199">
        <v>474480000</v>
      </c>
      <c r="F13" s="36">
        <v>258413175.07999998</v>
      </c>
      <c r="G13" s="36">
        <v>0</v>
      </c>
      <c r="H13" s="37">
        <v>258413175.07999998</v>
      </c>
    </row>
    <row r="14" spans="1:8" s="20" customFormat="1">
      <c r="A14" s="197">
        <v>3.1</v>
      </c>
      <c r="B14" s="251" t="s">
        <v>301</v>
      </c>
      <c r="C14" s="36">
        <v>474480000</v>
      </c>
      <c r="D14" s="36">
        <v>0</v>
      </c>
      <c r="E14" s="199">
        <v>474480000</v>
      </c>
      <c r="F14" s="36">
        <v>258413175.07999998</v>
      </c>
      <c r="G14" s="36">
        <v>0</v>
      </c>
      <c r="H14" s="37">
        <v>258413175.07999998</v>
      </c>
    </row>
    <row r="15" spans="1:8" s="20" customFormat="1">
      <c r="A15" s="197">
        <v>3.2</v>
      </c>
      <c r="B15" s="251" t="s">
        <v>302</v>
      </c>
      <c r="C15" s="36">
        <v>0</v>
      </c>
      <c r="D15" s="36">
        <v>0</v>
      </c>
      <c r="E15" s="199">
        <v>0</v>
      </c>
      <c r="F15" s="36">
        <v>0</v>
      </c>
      <c r="G15" s="36">
        <v>0</v>
      </c>
      <c r="H15" s="37">
        <v>0</v>
      </c>
    </row>
    <row r="16" spans="1:8" s="20" customFormat="1">
      <c r="A16" s="197">
        <v>4</v>
      </c>
      <c r="B16" s="254" t="s">
        <v>331</v>
      </c>
      <c r="C16" s="36">
        <v>2399028624.5500002</v>
      </c>
      <c r="D16" s="36">
        <v>4764222776.0299997</v>
      </c>
      <c r="E16" s="199">
        <v>7163251400.5799999</v>
      </c>
      <c r="F16" s="36">
        <v>2166166676.2399302</v>
      </c>
      <c r="G16" s="36">
        <v>4618128523.1609735</v>
      </c>
      <c r="H16" s="37">
        <v>6784295199.4009037</v>
      </c>
    </row>
    <row r="17" spans="1:8" s="20" customFormat="1">
      <c r="A17" s="197">
        <v>4.0999999999999996</v>
      </c>
      <c r="B17" s="251" t="s">
        <v>322</v>
      </c>
      <c r="C17" s="36">
        <v>2040762160.1700001</v>
      </c>
      <c r="D17" s="36">
        <v>4273613980.3699999</v>
      </c>
      <c r="E17" s="199">
        <v>6314376140.54</v>
      </c>
      <c r="F17" s="36">
        <v>1947261487.44993</v>
      </c>
      <c r="G17" s="36">
        <v>4344442897.9910803</v>
      </c>
      <c r="H17" s="37">
        <v>6291704385.4410105</v>
      </c>
    </row>
    <row r="18" spans="1:8" s="20" customFormat="1">
      <c r="A18" s="197">
        <v>4.2</v>
      </c>
      <c r="B18" s="251" t="s">
        <v>316</v>
      </c>
      <c r="C18" s="36">
        <v>358266464.38</v>
      </c>
      <c r="D18" s="36">
        <v>490608795.66000003</v>
      </c>
      <c r="E18" s="199">
        <v>848875260.03999996</v>
      </c>
      <c r="F18" s="36">
        <v>218905188.78999999</v>
      </c>
      <c r="G18" s="36">
        <v>273685625.16989303</v>
      </c>
      <c r="H18" s="37">
        <v>492590813.95989299</v>
      </c>
    </row>
    <row r="19" spans="1:8" s="20" customFormat="1">
      <c r="A19" s="197">
        <v>5</v>
      </c>
      <c r="B19" s="201" t="s">
        <v>330</v>
      </c>
      <c r="C19" s="36">
        <v>9120072857.6200008</v>
      </c>
      <c r="D19" s="36">
        <v>16293067201.459999</v>
      </c>
      <c r="E19" s="199">
        <v>25413140059.080002</v>
      </c>
      <c r="F19" s="36">
        <v>7500224217.0577183</v>
      </c>
      <c r="G19" s="36">
        <v>13896001504.760492</v>
      </c>
      <c r="H19" s="37">
        <v>21396225721.818211</v>
      </c>
    </row>
    <row r="20" spans="1:8" s="20" customFormat="1">
      <c r="A20" s="197">
        <v>5.0999999999999996</v>
      </c>
      <c r="B20" s="252" t="s">
        <v>305</v>
      </c>
      <c r="C20" s="36">
        <v>273738205.94</v>
      </c>
      <c r="D20" s="36">
        <v>306637239.75</v>
      </c>
      <c r="E20" s="199">
        <v>580375445.69000006</v>
      </c>
      <c r="F20" s="36">
        <v>166961593.39261001</v>
      </c>
      <c r="G20" s="36">
        <v>268895674.27843499</v>
      </c>
      <c r="H20" s="37">
        <v>435857267.67104501</v>
      </c>
    </row>
    <row r="21" spans="1:8" s="20" customFormat="1">
      <c r="A21" s="197">
        <v>5.2</v>
      </c>
      <c r="B21" s="252" t="s">
        <v>304</v>
      </c>
      <c r="C21" s="36">
        <v>227837170.83000001</v>
      </c>
      <c r="D21" s="36">
        <v>31235797.899999999</v>
      </c>
      <c r="E21" s="199">
        <v>259072968.73000002</v>
      </c>
      <c r="F21" s="36">
        <v>229985312.692202</v>
      </c>
      <c r="G21" s="36">
        <v>93816088.029136002</v>
      </c>
      <c r="H21" s="37">
        <v>323801400.72133803</v>
      </c>
    </row>
    <row r="22" spans="1:8" s="20" customFormat="1">
      <c r="A22" s="197">
        <v>5.3</v>
      </c>
      <c r="B22" s="252" t="s">
        <v>303</v>
      </c>
      <c r="C22" s="36">
        <v>6630231916.3999996</v>
      </c>
      <c r="D22" s="36">
        <v>13657561151.58</v>
      </c>
      <c r="E22" s="199">
        <v>20287793067.98</v>
      </c>
      <c r="F22" s="36">
        <v>4762835725.3420982</v>
      </c>
      <c r="G22" s="36">
        <v>11249000996.222748</v>
      </c>
      <c r="H22" s="37">
        <v>16011836721.564846</v>
      </c>
    </row>
    <row r="23" spans="1:8" s="20" customFormat="1">
      <c r="A23" s="197" t="s">
        <v>20</v>
      </c>
      <c r="B23" s="202" t="s">
        <v>80</v>
      </c>
      <c r="C23" s="36">
        <v>3742382134.6199999</v>
      </c>
      <c r="D23" s="36">
        <v>5105388468.04</v>
      </c>
      <c r="E23" s="199">
        <v>8847770602.6599998</v>
      </c>
      <c r="F23" s="36">
        <v>2669711439.5215602</v>
      </c>
      <c r="G23" s="36">
        <v>4658966576.2043695</v>
      </c>
      <c r="H23" s="37">
        <v>7328678015.7259293</v>
      </c>
    </row>
    <row r="24" spans="1:8" s="20" customFormat="1">
      <c r="A24" s="197" t="s">
        <v>21</v>
      </c>
      <c r="B24" s="202" t="s">
        <v>81</v>
      </c>
      <c r="C24" s="36">
        <v>1165275327.6199999</v>
      </c>
      <c r="D24" s="36">
        <v>3691198951.0100002</v>
      </c>
      <c r="E24" s="199">
        <v>4856474278.6300001</v>
      </c>
      <c r="F24" s="36">
        <v>817411583.08757496</v>
      </c>
      <c r="G24" s="36">
        <v>3090028966.0293899</v>
      </c>
      <c r="H24" s="37">
        <v>3907440549.1169648</v>
      </c>
    </row>
    <row r="25" spans="1:8" s="20" customFormat="1">
      <c r="A25" s="197" t="s">
        <v>22</v>
      </c>
      <c r="B25" s="202" t="s">
        <v>82</v>
      </c>
      <c r="C25" s="36">
        <v>0</v>
      </c>
      <c r="D25" s="36">
        <v>0</v>
      </c>
      <c r="E25" s="199">
        <v>0</v>
      </c>
      <c r="F25" s="36">
        <v>0</v>
      </c>
      <c r="G25" s="36">
        <v>0</v>
      </c>
      <c r="H25" s="37">
        <v>0</v>
      </c>
    </row>
    <row r="26" spans="1:8" s="20" customFormat="1">
      <c r="A26" s="197" t="s">
        <v>23</v>
      </c>
      <c r="B26" s="202" t="s">
        <v>83</v>
      </c>
      <c r="C26" s="36">
        <v>996011426.5</v>
      </c>
      <c r="D26" s="36">
        <v>3274025825.8600001</v>
      </c>
      <c r="E26" s="199">
        <v>4270037252.3600001</v>
      </c>
      <c r="F26" s="36">
        <v>763010223.37484002</v>
      </c>
      <c r="G26" s="36">
        <v>1955768537.7286401</v>
      </c>
      <c r="H26" s="37">
        <v>2718778761.1034803</v>
      </c>
    </row>
    <row r="27" spans="1:8" s="20" customFormat="1">
      <c r="A27" s="197" t="s">
        <v>24</v>
      </c>
      <c r="B27" s="202" t="s">
        <v>84</v>
      </c>
      <c r="C27" s="36">
        <v>726563027.65999997</v>
      </c>
      <c r="D27" s="36">
        <v>1586947906.6700001</v>
      </c>
      <c r="E27" s="199">
        <v>2313510934.3299999</v>
      </c>
      <c r="F27" s="36">
        <v>512702479.358123</v>
      </c>
      <c r="G27" s="36">
        <v>1544236916.26035</v>
      </c>
      <c r="H27" s="37">
        <v>2056939395.6184731</v>
      </c>
    </row>
    <row r="28" spans="1:8" s="20" customFormat="1">
      <c r="A28" s="197">
        <v>5.4</v>
      </c>
      <c r="B28" s="252" t="s">
        <v>306</v>
      </c>
      <c r="C28" s="36">
        <v>1619835758.9100001</v>
      </c>
      <c r="D28" s="36">
        <v>1176151952.3</v>
      </c>
      <c r="E28" s="199">
        <v>2795987711.21</v>
      </c>
      <c r="F28" s="36">
        <v>1742492919.09793</v>
      </c>
      <c r="G28" s="36">
        <v>1168548651.45049</v>
      </c>
      <c r="H28" s="37">
        <v>2911041570.54842</v>
      </c>
    </row>
    <row r="29" spans="1:8" s="20" customFormat="1">
      <c r="A29" s="197">
        <v>5.5</v>
      </c>
      <c r="B29" s="252" t="s">
        <v>307</v>
      </c>
      <c r="C29" s="36">
        <v>138117729.75999999</v>
      </c>
      <c r="D29" s="36">
        <v>517216659.31</v>
      </c>
      <c r="E29" s="199">
        <v>655334389.06999993</v>
      </c>
      <c r="F29" s="36">
        <v>224939772.713864</v>
      </c>
      <c r="G29" s="36">
        <v>688602430.00841999</v>
      </c>
      <c r="H29" s="37">
        <v>913542202.72228396</v>
      </c>
    </row>
    <row r="30" spans="1:8" s="20" customFormat="1">
      <c r="A30" s="197">
        <v>5.6</v>
      </c>
      <c r="B30" s="252" t="s">
        <v>308</v>
      </c>
      <c r="C30" s="36">
        <v>0</v>
      </c>
      <c r="D30" s="36">
        <v>0</v>
      </c>
      <c r="E30" s="199">
        <v>0</v>
      </c>
      <c r="F30" s="36">
        <v>0</v>
      </c>
      <c r="G30" s="36">
        <v>0</v>
      </c>
      <c r="H30" s="37">
        <v>0</v>
      </c>
    </row>
    <row r="31" spans="1:8" s="20" customFormat="1">
      <c r="A31" s="197">
        <v>5.7</v>
      </c>
      <c r="B31" s="252" t="s">
        <v>84</v>
      </c>
      <c r="C31" s="36">
        <v>230312075.78</v>
      </c>
      <c r="D31" s="36">
        <v>604264400.62</v>
      </c>
      <c r="E31" s="199">
        <v>834576476.39999998</v>
      </c>
      <c r="F31" s="36">
        <v>373008893.81901401</v>
      </c>
      <c r="G31" s="36">
        <v>427137664.77126497</v>
      </c>
      <c r="H31" s="37">
        <v>800146558.59027898</v>
      </c>
    </row>
    <row r="32" spans="1:8" s="20" customFormat="1">
      <c r="A32" s="197">
        <v>6</v>
      </c>
      <c r="B32" s="201" t="s">
        <v>336</v>
      </c>
      <c r="C32" s="36">
        <v>208793919.13</v>
      </c>
      <c r="D32" s="36">
        <v>4192332235.5246</v>
      </c>
      <c r="E32" s="199">
        <v>4401126154.6546001</v>
      </c>
      <c r="F32" s="36">
        <v>127598341.40539998</v>
      </c>
      <c r="G32" s="36">
        <v>1067209760.1521218</v>
      </c>
      <c r="H32" s="37">
        <v>1194808101.5575218</v>
      </c>
    </row>
    <row r="33" spans="1:8" s="20" customFormat="1">
      <c r="A33" s="197">
        <v>6.1</v>
      </c>
      <c r="B33" s="253" t="s">
        <v>326</v>
      </c>
      <c r="C33" s="36">
        <v>3501755.5</v>
      </c>
      <c r="D33" s="36">
        <v>2170989162.7419395</v>
      </c>
      <c r="E33" s="199">
        <v>2174490918.2419395</v>
      </c>
      <c r="F33" s="36">
        <v>107967295.40539998</v>
      </c>
      <c r="G33" s="36">
        <v>474725161.63273555</v>
      </c>
      <c r="H33" s="37">
        <v>582692457.03813553</v>
      </c>
    </row>
    <row r="34" spans="1:8" s="20" customFormat="1">
      <c r="A34" s="197">
        <v>6.2</v>
      </c>
      <c r="B34" s="253" t="s">
        <v>327</v>
      </c>
      <c r="C34" s="36">
        <v>205292163.63</v>
      </c>
      <c r="D34" s="36">
        <v>1985020376.996326</v>
      </c>
      <c r="E34" s="199">
        <v>2190312540.6263261</v>
      </c>
      <c r="F34" s="36">
        <v>19631046</v>
      </c>
      <c r="G34" s="36">
        <v>563625658.51938629</v>
      </c>
      <c r="H34" s="37">
        <v>583256704.51938629</v>
      </c>
    </row>
    <row r="35" spans="1:8" s="20" customFormat="1">
      <c r="A35" s="197">
        <v>6.3</v>
      </c>
      <c r="B35" s="253" t="s">
        <v>323</v>
      </c>
      <c r="C35" s="36">
        <v>0</v>
      </c>
      <c r="D35" s="36">
        <v>30169300</v>
      </c>
      <c r="E35" s="199">
        <v>30169300</v>
      </c>
      <c r="F35" s="36">
        <v>0</v>
      </c>
      <c r="G35" s="36">
        <v>28858940</v>
      </c>
      <c r="H35" s="37">
        <v>28858940</v>
      </c>
    </row>
    <row r="36" spans="1:8" s="20" customFormat="1">
      <c r="A36" s="197">
        <v>6.4</v>
      </c>
      <c r="B36" s="253" t="s">
        <v>324</v>
      </c>
      <c r="C36" s="36">
        <v>0</v>
      </c>
      <c r="D36" s="36">
        <v>3090098.4862604141</v>
      </c>
      <c r="E36" s="199">
        <v>3090098.4862604141</v>
      </c>
      <c r="F36" s="36">
        <v>0</v>
      </c>
      <c r="G36" s="36">
        <v>0</v>
      </c>
      <c r="H36" s="37">
        <v>0</v>
      </c>
    </row>
    <row r="37" spans="1:8" s="20" customFormat="1">
      <c r="A37" s="197">
        <v>6.5</v>
      </c>
      <c r="B37" s="253" t="s">
        <v>325</v>
      </c>
      <c r="C37" s="36">
        <v>0</v>
      </c>
      <c r="D37" s="36">
        <v>3063297.3000741005</v>
      </c>
      <c r="E37" s="199">
        <v>3063297.3000741005</v>
      </c>
      <c r="F37" s="36">
        <v>0</v>
      </c>
      <c r="G37" s="36">
        <v>0</v>
      </c>
      <c r="H37" s="37">
        <v>0</v>
      </c>
    </row>
    <row r="38" spans="1:8" s="20" customFormat="1">
      <c r="A38" s="197">
        <v>6.6</v>
      </c>
      <c r="B38" s="253" t="s">
        <v>328</v>
      </c>
      <c r="C38" s="36">
        <v>0</v>
      </c>
      <c r="D38" s="36">
        <v>0</v>
      </c>
      <c r="E38" s="199">
        <v>0</v>
      </c>
      <c r="F38" s="36">
        <v>0</v>
      </c>
      <c r="G38" s="36">
        <v>0</v>
      </c>
      <c r="H38" s="37">
        <v>0</v>
      </c>
    </row>
    <row r="39" spans="1:8" s="20" customFormat="1">
      <c r="A39" s="197">
        <v>6.7</v>
      </c>
      <c r="B39" s="253" t="s">
        <v>329</v>
      </c>
      <c r="C39" s="36">
        <v>0</v>
      </c>
      <c r="D39" s="36">
        <v>0</v>
      </c>
      <c r="E39" s="199">
        <v>0</v>
      </c>
      <c r="F39" s="36">
        <v>0</v>
      </c>
      <c r="G39" s="36">
        <v>0</v>
      </c>
      <c r="H39" s="37">
        <v>0</v>
      </c>
    </row>
    <row r="40" spans="1:8" s="20" customFormat="1">
      <c r="A40" s="197">
        <v>7</v>
      </c>
      <c r="B40" s="201" t="s">
        <v>332</v>
      </c>
      <c r="C40" s="36">
        <v>633926642.98399568</v>
      </c>
      <c r="D40" s="36">
        <v>239558104.819121</v>
      </c>
      <c r="E40" s="199">
        <v>873484747.8031168</v>
      </c>
      <c r="F40" s="36">
        <v>498760366.44799674</v>
      </c>
      <c r="G40" s="36">
        <v>247018383.23188013</v>
      </c>
      <c r="H40" s="37">
        <v>745778749.6798768</v>
      </c>
    </row>
    <row r="41" spans="1:8" s="20" customFormat="1">
      <c r="A41" s="197">
        <v>7.1</v>
      </c>
      <c r="B41" s="200" t="s">
        <v>333</v>
      </c>
      <c r="C41" s="36">
        <v>20459287.484136999</v>
      </c>
      <c r="D41" s="36">
        <v>3493267.4658629997</v>
      </c>
      <c r="E41" s="199">
        <v>23952554.949999999</v>
      </c>
      <c r="F41" s="36">
        <v>46758395.578384012</v>
      </c>
      <c r="G41" s="36">
        <v>2218046.3716160003</v>
      </c>
      <c r="H41" s="37">
        <v>48976441.95000001</v>
      </c>
    </row>
    <row r="42" spans="1:8" s="20" customFormat="1" ht="25.5">
      <c r="A42" s="197">
        <v>7.2</v>
      </c>
      <c r="B42" s="200" t="s">
        <v>334</v>
      </c>
      <c r="C42" s="36">
        <v>9201831.7400000021</v>
      </c>
      <c r="D42" s="36">
        <v>2222640.8747239998</v>
      </c>
      <c r="E42" s="199">
        <v>11424472.614724003</v>
      </c>
      <c r="F42" s="36">
        <v>30131536.030000053</v>
      </c>
      <c r="G42" s="36">
        <v>600170.40785399987</v>
      </c>
      <c r="H42" s="37">
        <v>30731706.437854052</v>
      </c>
    </row>
    <row r="43" spans="1:8" s="20" customFormat="1" ht="25.5">
      <c r="A43" s="197">
        <v>7.3</v>
      </c>
      <c r="B43" s="200" t="s">
        <v>337</v>
      </c>
      <c r="C43" s="36">
        <v>407708300.56399572</v>
      </c>
      <c r="D43" s="36">
        <v>168294744.24186802</v>
      </c>
      <c r="E43" s="199">
        <v>576003044.80586374</v>
      </c>
      <c r="F43" s="36">
        <v>324746698.2179957</v>
      </c>
      <c r="G43" s="36">
        <v>171067079.61686304</v>
      </c>
      <c r="H43" s="37">
        <v>495813777.83485878</v>
      </c>
    </row>
    <row r="44" spans="1:8" s="20" customFormat="1" ht="25.5">
      <c r="A44" s="197">
        <v>7.4</v>
      </c>
      <c r="B44" s="200" t="s">
        <v>338</v>
      </c>
      <c r="C44" s="36">
        <v>226218342.41999999</v>
      </c>
      <c r="D44" s="36">
        <v>71263360.577252999</v>
      </c>
      <c r="E44" s="199">
        <v>297481702.997253</v>
      </c>
      <c r="F44" s="36">
        <v>174013668.23000106</v>
      </c>
      <c r="G44" s="36">
        <v>75951303.615017101</v>
      </c>
      <c r="H44" s="37">
        <v>249964971.84501815</v>
      </c>
    </row>
    <row r="45" spans="1:8" s="20" customFormat="1">
      <c r="A45" s="197">
        <v>8</v>
      </c>
      <c r="B45" s="201" t="s">
        <v>315</v>
      </c>
      <c r="C45" s="36">
        <v>1041563.0057807915</v>
      </c>
      <c r="D45" s="36">
        <v>94925156.637572557</v>
      </c>
      <c r="E45" s="199">
        <v>95966719.643353343</v>
      </c>
      <c r="F45" s="36">
        <v>1357787.7856240796</v>
      </c>
      <c r="G45" s="36">
        <v>74504426.204849422</v>
      </c>
      <c r="H45" s="37">
        <v>75862213.990473509</v>
      </c>
    </row>
    <row r="46" spans="1:8" s="20" customFormat="1">
      <c r="A46" s="197">
        <v>8.1</v>
      </c>
      <c r="B46" s="251" t="s">
        <v>339</v>
      </c>
      <c r="C46" s="36">
        <v>0</v>
      </c>
      <c r="D46" s="36">
        <v>0</v>
      </c>
      <c r="E46" s="199">
        <v>0</v>
      </c>
      <c r="F46" s="36">
        <v>0</v>
      </c>
      <c r="G46" s="36">
        <v>0</v>
      </c>
      <c r="H46" s="37">
        <v>0</v>
      </c>
    </row>
    <row r="47" spans="1:8" s="20" customFormat="1">
      <c r="A47" s="197">
        <v>8.1999999999999993</v>
      </c>
      <c r="B47" s="251" t="s">
        <v>340</v>
      </c>
      <c r="C47" s="36">
        <v>62722.082191780828</v>
      </c>
      <c r="D47" s="36">
        <v>433214.42796029313</v>
      </c>
      <c r="E47" s="199">
        <v>495936.51015207398</v>
      </c>
      <c r="F47" s="36">
        <v>19434.772602739726</v>
      </c>
      <c r="G47" s="36">
        <v>349893.37508843839</v>
      </c>
      <c r="H47" s="37">
        <v>369328.14769117814</v>
      </c>
    </row>
    <row r="48" spans="1:8" s="20" customFormat="1">
      <c r="A48" s="197">
        <v>8.3000000000000007</v>
      </c>
      <c r="B48" s="251" t="s">
        <v>341</v>
      </c>
      <c r="C48" s="36">
        <v>449255.50729927013</v>
      </c>
      <c r="D48" s="36">
        <v>2507617.4804299939</v>
      </c>
      <c r="E48" s="199">
        <v>2956872.987729264</v>
      </c>
      <c r="F48" s="36">
        <v>263942.55930656934</v>
      </c>
      <c r="G48" s="36">
        <v>2186494.3823244073</v>
      </c>
      <c r="H48" s="37">
        <v>2450436.9416309767</v>
      </c>
    </row>
    <row r="49" spans="1:8" s="20" customFormat="1">
      <c r="A49" s="197">
        <v>8.4</v>
      </c>
      <c r="B49" s="251" t="s">
        <v>342</v>
      </c>
      <c r="C49" s="36">
        <v>186305.2977412731</v>
      </c>
      <c r="D49" s="36">
        <v>4037731.8184110159</v>
      </c>
      <c r="E49" s="199">
        <v>4224037.1161522893</v>
      </c>
      <c r="F49" s="36">
        <v>614018.10266940447</v>
      </c>
      <c r="G49" s="36">
        <v>4728097.4696958847</v>
      </c>
      <c r="H49" s="37">
        <v>5342115.5723652896</v>
      </c>
    </row>
    <row r="50" spans="1:8" s="20" customFormat="1">
      <c r="A50" s="197">
        <v>8.5</v>
      </c>
      <c r="B50" s="251" t="s">
        <v>343</v>
      </c>
      <c r="C50" s="36">
        <v>139762.79220882038</v>
      </c>
      <c r="D50" s="36">
        <v>6769489.4030873813</v>
      </c>
      <c r="E50" s="199">
        <v>6909252.1952962019</v>
      </c>
      <c r="F50" s="36">
        <v>272946.44030668127</v>
      </c>
      <c r="G50" s="36">
        <v>3840174.1465136916</v>
      </c>
      <c r="H50" s="37">
        <v>4113120.5868203728</v>
      </c>
    </row>
    <row r="51" spans="1:8" s="20" customFormat="1">
      <c r="A51" s="197">
        <v>8.6</v>
      </c>
      <c r="B51" s="251" t="s">
        <v>344</v>
      </c>
      <c r="C51" s="36">
        <v>0</v>
      </c>
      <c r="D51" s="36">
        <v>15894759.673071418</v>
      </c>
      <c r="E51" s="199">
        <v>15894759.673071418</v>
      </c>
      <c r="F51" s="36">
        <v>154454.99512551347</v>
      </c>
      <c r="G51" s="36">
        <v>7699306.8555093817</v>
      </c>
      <c r="H51" s="37">
        <v>7853761.8506348953</v>
      </c>
    </row>
    <row r="52" spans="1:8" s="20" customFormat="1">
      <c r="A52" s="197">
        <v>8.6999999999999993</v>
      </c>
      <c r="B52" s="251" t="s">
        <v>345</v>
      </c>
      <c r="C52" s="36">
        <v>203517.32633964706</v>
      </c>
      <c r="D52" s="36">
        <v>65282343.834612451</v>
      </c>
      <c r="E52" s="199">
        <v>65485861.160952099</v>
      </c>
      <c r="F52" s="36">
        <v>32990.915613171368</v>
      </c>
      <c r="G52" s="36">
        <v>55700459.975717627</v>
      </c>
      <c r="H52" s="37">
        <v>55733450.891330801</v>
      </c>
    </row>
    <row r="53" spans="1:8" s="20" customFormat="1" ht="15" thickBot="1">
      <c r="A53" s="203">
        <v>9</v>
      </c>
      <c r="B53" s="204" t="s">
        <v>335</v>
      </c>
      <c r="C53" s="205">
        <v>1648048.7200000002</v>
      </c>
      <c r="D53" s="205">
        <v>10489011.498675002</v>
      </c>
      <c r="E53" s="206">
        <v>12137060.218675002</v>
      </c>
      <c r="F53" s="205">
        <v>538775.54</v>
      </c>
      <c r="G53" s="205">
        <v>7755737.1900000004</v>
      </c>
      <c r="H53" s="43">
        <v>8294512.7300000004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5" customWidth="1"/>
    <col min="12" max="16384" width="9.140625" style="45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514</v>
      </c>
      <c r="C2" s="6"/>
      <c r="D2" s="7"/>
      <c r="E2" s="67"/>
      <c r="F2" s="67"/>
      <c r="G2" s="67"/>
      <c r="H2" s="67"/>
    </row>
    <row r="3" spans="1:8">
      <c r="A3" s="2"/>
      <c r="B3" s="3"/>
      <c r="C3" s="6"/>
      <c r="D3" s="7"/>
      <c r="E3" s="67"/>
      <c r="F3" s="67"/>
      <c r="G3" s="67"/>
      <c r="H3" s="67"/>
    </row>
    <row r="4" spans="1:8" ht="15" customHeight="1" thickBot="1">
      <c r="A4" s="7" t="s">
        <v>209</v>
      </c>
      <c r="B4" s="170" t="s">
        <v>309</v>
      </c>
      <c r="D4" s="68" t="s">
        <v>78</v>
      </c>
    </row>
    <row r="5" spans="1:8" ht="15" customHeight="1">
      <c r="A5" s="236" t="s">
        <v>11</v>
      </c>
      <c r="B5" s="237"/>
      <c r="C5" s="358" t="s">
        <v>5</v>
      </c>
      <c r="D5" s="359" t="s">
        <v>6</v>
      </c>
    </row>
    <row r="6" spans="1:8" ht="15" customHeight="1">
      <c r="A6" s="69">
        <v>1</v>
      </c>
      <c r="B6" s="350" t="s">
        <v>313</v>
      </c>
      <c r="C6" s="473">
        <v>13825676662.224009</v>
      </c>
      <c r="D6" s="352">
        <v>13358901724.739759</v>
      </c>
    </row>
    <row r="7" spans="1:8" ht="15" customHeight="1">
      <c r="A7" s="69">
        <v>1.1000000000000001</v>
      </c>
      <c r="B7" s="350" t="s">
        <v>208</v>
      </c>
      <c r="C7" s="353">
        <v>12779926464.464268</v>
      </c>
      <c r="D7" s="354">
        <v>12382072883.334873</v>
      </c>
    </row>
    <row r="8" spans="1:8">
      <c r="A8" s="69" t="s">
        <v>19</v>
      </c>
      <c r="B8" s="350" t="s">
        <v>207</v>
      </c>
      <c r="C8" s="353">
        <v>0</v>
      </c>
      <c r="D8" s="354">
        <v>0</v>
      </c>
    </row>
    <row r="9" spans="1:8" ht="15" customHeight="1">
      <c r="A9" s="69">
        <v>1.2</v>
      </c>
      <c r="B9" s="351" t="s">
        <v>206</v>
      </c>
      <c r="C9" s="353">
        <v>1015089287.5973825</v>
      </c>
      <c r="D9" s="354">
        <v>960601260.38988721</v>
      </c>
    </row>
    <row r="10" spans="1:8" ht="15" customHeight="1">
      <c r="A10" s="69">
        <v>1.3</v>
      </c>
      <c r="B10" s="350" t="s">
        <v>33</v>
      </c>
      <c r="C10" s="355">
        <v>30660910.162360001</v>
      </c>
      <c r="D10" s="354">
        <v>16227581.015000001</v>
      </c>
    </row>
    <row r="11" spans="1:8" ht="15" customHeight="1">
      <c r="A11" s="69">
        <v>2</v>
      </c>
      <c r="B11" s="350" t="s">
        <v>310</v>
      </c>
      <c r="C11" s="353">
        <v>15429176.621443648</v>
      </c>
      <c r="D11" s="354">
        <v>13799780.450928904</v>
      </c>
    </row>
    <row r="12" spans="1:8" ht="15" customHeight="1">
      <c r="A12" s="69">
        <v>3</v>
      </c>
      <c r="B12" s="350" t="s">
        <v>311</v>
      </c>
      <c r="C12" s="355">
        <v>1752819342.5266047</v>
      </c>
      <c r="D12" s="354">
        <v>1516993169.3053546</v>
      </c>
    </row>
    <row r="13" spans="1:8" ht="15" customHeight="1" thickBot="1">
      <c r="A13" s="71">
        <v>4</v>
      </c>
      <c r="B13" s="72" t="s">
        <v>312</v>
      </c>
      <c r="C13" s="356">
        <v>15593925181.372055</v>
      </c>
      <c r="D13" s="357">
        <v>14889694674.496044</v>
      </c>
    </row>
    <row r="14" spans="1:8">
      <c r="B14" s="75"/>
    </row>
    <row r="15" spans="1:8">
      <c r="B15" s="76"/>
    </row>
    <row r="16" spans="1:8">
      <c r="B16" s="76"/>
    </row>
    <row r="17" spans="1:4" ht="11.25">
      <c r="A17" s="45"/>
      <c r="B17" s="45"/>
      <c r="C17" s="45"/>
      <c r="D17" s="45"/>
    </row>
    <row r="18" spans="1:4" ht="11.25">
      <c r="A18" s="45"/>
      <c r="B18" s="45"/>
      <c r="C18" s="45"/>
      <c r="D18" s="45"/>
    </row>
    <row r="19" spans="1:4" ht="11.25">
      <c r="A19" s="45"/>
      <c r="B19" s="45"/>
      <c r="C19" s="45"/>
      <c r="D19" s="45"/>
    </row>
    <row r="20" spans="1:4" ht="11.25">
      <c r="A20" s="45"/>
      <c r="B20" s="45"/>
      <c r="C20" s="45"/>
      <c r="D20" s="45"/>
    </row>
    <row r="21" spans="1:4" ht="11.25">
      <c r="A21" s="45"/>
      <c r="B21" s="45"/>
      <c r="C21" s="45"/>
      <c r="D21" s="45"/>
    </row>
    <row r="22" spans="1:4" ht="11.25">
      <c r="A22" s="45"/>
      <c r="B22" s="45"/>
      <c r="C22" s="45"/>
      <c r="D22" s="45"/>
    </row>
    <row r="23" spans="1:4" ht="11.25">
      <c r="A23" s="45"/>
      <c r="B23" s="45"/>
      <c r="C23" s="45"/>
      <c r="D23" s="45"/>
    </row>
    <row r="24" spans="1:4" ht="11.25">
      <c r="A24" s="45"/>
      <c r="B24" s="45"/>
      <c r="C24" s="45"/>
      <c r="D24" s="45"/>
    </row>
    <row r="25" spans="1:4" ht="11.25">
      <c r="A25" s="45"/>
      <c r="B25" s="45"/>
      <c r="C25" s="45"/>
      <c r="D25" s="45"/>
    </row>
    <row r="26" spans="1:4" ht="11.25">
      <c r="A26" s="45"/>
      <c r="B26" s="45"/>
      <c r="C26" s="45"/>
      <c r="D26" s="45"/>
    </row>
    <row r="27" spans="1:4" ht="11.25">
      <c r="A27" s="45"/>
      <c r="B27" s="45"/>
      <c r="C27" s="45"/>
      <c r="D27" s="45"/>
    </row>
    <row r="28" spans="1:4" ht="11.25">
      <c r="A28" s="45"/>
      <c r="B28" s="45"/>
      <c r="C28" s="45"/>
      <c r="D28" s="45"/>
    </row>
    <row r="29" spans="1:4" ht="11.25">
      <c r="A29" s="45"/>
      <c r="B29" s="45"/>
      <c r="C29" s="45"/>
      <c r="D29" s="4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xSplit="1" ySplit="4" topLeftCell="B14" activePane="bottomRight" state="frozen"/>
      <selection activeCell="B9" sqref="B9"/>
      <selection pane="topRight" activeCell="B9" sqref="B9"/>
      <selection pane="bottomLeft" activeCell="B9" sqref="B9"/>
      <selection pane="bottomRight" activeCell="B11" sqref="B1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514</v>
      </c>
    </row>
    <row r="4" spans="1:8" ht="16.5" customHeight="1" thickBot="1">
      <c r="A4" s="77" t="s">
        <v>85</v>
      </c>
      <c r="B4" s="78" t="s">
        <v>279</v>
      </c>
      <c r="C4" s="79"/>
    </row>
    <row r="5" spans="1:8">
      <c r="A5" s="80"/>
      <c r="B5" s="510" t="s">
        <v>86</v>
      </c>
      <c r="C5" s="511"/>
    </row>
    <row r="6" spans="1:8">
      <c r="A6" s="81">
        <v>1</v>
      </c>
      <c r="B6" s="82" t="s">
        <v>495</v>
      </c>
      <c r="C6" s="83"/>
    </row>
    <row r="7" spans="1:8">
      <c r="A7" s="81">
        <v>2</v>
      </c>
      <c r="B7" s="4" t="s">
        <v>515</v>
      </c>
      <c r="C7" s="83"/>
    </row>
    <row r="8" spans="1:8">
      <c r="A8" s="81">
        <v>3</v>
      </c>
      <c r="B8" s="82" t="s">
        <v>496</v>
      </c>
      <c r="C8" s="83"/>
    </row>
    <row r="9" spans="1:8">
      <c r="A9" s="81">
        <v>4</v>
      </c>
      <c r="B9" s="82" t="s">
        <v>497</v>
      </c>
      <c r="C9" s="83"/>
    </row>
    <row r="10" spans="1:8">
      <c r="A10" s="81">
        <v>5</v>
      </c>
      <c r="B10" s="82" t="s">
        <v>498</v>
      </c>
      <c r="C10" s="83"/>
    </row>
    <row r="11" spans="1:8">
      <c r="A11" s="81">
        <v>6</v>
      </c>
      <c r="B11" s="82" t="s">
        <v>513</v>
      </c>
      <c r="C11" s="83"/>
    </row>
    <row r="12" spans="1:8">
      <c r="A12" s="81"/>
      <c r="B12" s="82"/>
      <c r="C12" s="83"/>
      <c r="H12" s="84"/>
    </row>
    <row r="13" spans="1:8">
      <c r="A13" s="81"/>
      <c r="B13" s="82"/>
      <c r="C13" s="83"/>
    </row>
    <row r="14" spans="1:8">
      <c r="A14" s="81"/>
      <c r="B14" s="82"/>
      <c r="C14" s="83"/>
    </row>
    <row r="15" spans="1:8">
      <c r="A15" s="81"/>
      <c r="B15" s="82"/>
      <c r="C15" s="83"/>
    </row>
    <row r="16" spans="1:8">
      <c r="A16" s="81"/>
      <c r="B16" s="512"/>
      <c r="C16" s="513"/>
    </row>
    <row r="17" spans="1:3">
      <c r="A17" s="81"/>
      <c r="B17" s="514" t="s">
        <v>87</v>
      </c>
      <c r="C17" s="515"/>
    </row>
    <row r="18" spans="1:3">
      <c r="A18" s="81">
        <v>1</v>
      </c>
      <c r="B18" s="82" t="s">
        <v>492</v>
      </c>
      <c r="C18" s="85"/>
    </row>
    <row r="19" spans="1:3">
      <c r="A19" s="81">
        <v>2</v>
      </c>
      <c r="B19" s="82" t="s">
        <v>499</v>
      </c>
      <c r="C19" s="85"/>
    </row>
    <row r="20" spans="1:3">
      <c r="A20" s="81">
        <v>3</v>
      </c>
      <c r="B20" s="82" t="s">
        <v>500</v>
      </c>
      <c r="C20" s="85"/>
    </row>
    <row r="21" spans="1:3">
      <c r="A21" s="81">
        <v>4</v>
      </c>
      <c r="B21" s="82" t="s">
        <v>501</v>
      </c>
      <c r="C21" s="85"/>
    </row>
    <row r="22" spans="1:3">
      <c r="A22" s="81">
        <v>5</v>
      </c>
      <c r="B22" s="82" t="s">
        <v>502</v>
      </c>
      <c r="C22" s="85"/>
    </row>
    <row r="23" spans="1:3">
      <c r="A23" s="81">
        <v>6</v>
      </c>
      <c r="B23" s="82" t="s">
        <v>503</v>
      </c>
      <c r="C23" s="85"/>
    </row>
    <row r="24" spans="1:3">
      <c r="A24" s="81">
        <v>7</v>
      </c>
      <c r="B24" s="82" t="s">
        <v>504</v>
      </c>
      <c r="C24" s="85"/>
    </row>
    <row r="25" spans="1:3">
      <c r="A25" s="81"/>
      <c r="B25" s="82"/>
      <c r="C25" s="85"/>
    </row>
    <row r="26" spans="1:3">
      <c r="A26" s="81"/>
      <c r="B26" s="82"/>
      <c r="C26" s="85"/>
    </row>
    <row r="27" spans="1:3" ht="15.75" customHeight="1">
      <c r="A27" s="81"/>
      <c r="B27" s="82"/>
      <c r="C27" s="86"/>
    </row>
    <row r="28" spans="1:3" ht="15.75" customHeight="1">
      <c r="A28" s="81"/>
      <c r="B28" s="82"/>
      <c r="C28" s="86"/>
    </row>
    <row r="29" spans="1:3" ht="30" customHeight="1">
      <c r="A29" s="81"/>
      <c r="B29" s="514" t="s">
        <v>88</v>
      </c>
      <c r="C29" s="515"/>
    </row>
    <row r="30" spans="1:3">
      <c r="A30" s="81">
        <v>1</v>
      </c>
      <c r="B30" s="82" t="s">
        <v>505</v>
      </c>
      <c r="C30" s="427">
        <v>0.9987807331474805</v>
      </c>
    </row>
    <row r="31" spans="1:3" ht="15.75" customHeight="1">
      <c r="A31" s="81"/>
      <c r="B31" s="82"/>
      <c r="C31" s="83"/>
    </row>
    <row r="32" spans="1:3" ht="29.25" customHeight="1">
      <c r="A32" s="81"/>
      <c r="B32" s="514" t="s">
        <v>89</v>
      </c>
      <c r="C32" s="515"/>
    </row>
    <row r="33" spans="1:3">
      <c r="A33" s="81">
        <v>1</v>
      </c>
      <c r="B33" s="82" t="s">
        <v>491</v>
      </c>
      <c r="C33" s="427">
        <v>0.10245774965373053</v>
      </c>
    </row>
    <row r="34" spans="1:3">
      <c r="A34" s="425">
        <v>2</v>
      </c>
      <c r="B34" s="426" t="s">
        <v>494</v>
      </c>
      <c r="C34" s="428">
        <v>5.9913491894473134E-2</v>
      </c>
    </row>
    <row r="35" spans="1:3">
      <c r="A35" s="425">
        <v>3</v>
      </c>
      <c r="B35" s="426" t="s">
        <v>506</v>
      </c>
      <c r="C35" s="428">
        <v>8.0335869028759527E-2</v>
      </c>
    </row>
    <row r="36" spans="1:3">
      <c r="A36" s="425">
        <v>4</v>
      </c>
      <c r="B36" s="426" t="s">
        <v>507</v>
      </c>
      <c r="C36" s="428">
        <v>6.211158118539719E-2</v>
      </c>
    </row>
    <row r="37" spans="1:3">
      <c r="A37" s="425">
        <v>5</v>
      </c>
      <c r="B37" s="426" t="s">
        <v>508</v>
      </c>
      <c r="C37" s="428">
        <v>6.4680463982002792E-2</v>
      </c>
    </row>
    <row r="38" spans="1:3">
      <c r="A38" s="425">
        <v>6</v>
      </c>
      <c r="B38" s="426" t="s">
        <v>509</v>
      </c>
      <c r="C38" s="428">
        <v>6.6057674314671466E-2</v>
      </c>
    </row>
    <row r="39" spans="1:3" ht="15" thickBot="1">
      <c r="A39" s="87"/>
      <c r="B39" s="88"/>
      <c r="C39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84" t="s">
        <v>35</v>
      </c>
      <c r="B1" s="285" t="str">
        <f>'Info '!C2</f>
        <v>TBC BANK</v>
      </c>
      <c r="C1" s="103"/>
      <c r="D1" s="103"/>
      <c r="E1" s="103"/>
      <c r="F1" s="20"/>
    </row>
    <row r="2" spans="1:7" s="90" customFormat="1" ht="15.75" customHeight="1">
      <c r="A2" s="284" t="s">
        <v>36</v>
      </c>
      <c r="B2" s="3" t="s">
        <v>514</v>
      </c>
    </row>
    <row r="3" spans="1:7" s="90" customFormat="1" ht="15.75" customHeight="1">
      <c r="A3" s="284"/>
    </row>
    <row r="4" spans="1:7" s="90" customFormat="1" ht="15.75" customHeight="1" thickBot="1">
      <c r="A4" s="286" t="s">
        <v>213</v>
      </c>
      <c r="B4" s="520" t="s">
        <v>359</v>
      </c>
      <c r="C4" s="521"/>
      <c r="D4" s="521"/>
      <c r="E4" s="521"/>
    </row>
    <row r="5" spans="1:7" s="94" customFormat="1" ht="17.45" customHeight="1">
      <c r="A5" s="218"/>
      <c r="B5" s="219"/>
      <c r="C5" s="92" t="s">
        <v>0</v>
      </c>
      <c r="D5" s="92" t="s">
        <v>1</v>
      </c>
      <c r="E5" s="93" t="s">
        <v>2</v>
      </c>
    </row>
    <row r="6" spans="1:7" s="20" customFormat="1" ht="14.45" customHeight="1">
      <c r="A6" s="287"/>
      <c r="B6" s="516" t="s">
        <v>366</v>
      </c>
      <c r="C6" s="516" t="s">
        <v>99</v>
      </c>
      <c r="D6" s="518" t="s">
        <v>212</v>
      </c>
      <c r="E6" s="519"/>
      <c r="G6" s="5"/>
    </row>
    <row r="7" spans="1:7" s="20" customFormat="1" ht="99.6" customHeight="1">
      <c r="A7" s="287"/>
      <c r="B7" s="517"/>
      <c r="C7" s="516"/>
      <c r="D7" s="325" t="s">
        <v>211</v>
      </c>
      <c r="E7" s="326" t="s">
        <v>367</v>
      </c>
      <c r="G7" s="5"/>
    </row>
    <row r="8" spans="1:7">
      <c r="A8" s="288">
        <v>1</v>
      </c>
      <c r="B8" s="327" t="s">
        <v>40</v>
      </c>
      <c r="C8" s="328">
        <v>609657715.04999995</v>
      </c>
      <c r="D8" s="328"/>
      <c r="E8" s="329">
        <v>609657715.04999995</v>
      </c>
      <c r="F8" s="20"/>
    </row>
    <row r="9" spans="1:7">
      <c r="A9" s="288">
        <v>2</v>
      </c>
      <c r="B9" s="327" t="s">
        <v>41</v>
      </c>
      <c r="C9" s="328">
        <v>1626674659.7199998</v>
      </c>
      <c r="D9" s="328"/>
      <c r="E9" s="329">
        <v>1626674659.7199998</v>
      </c>
      <c r="F9" s="20"/>
    </row>
    <row r="10" spans="1:7">
      <c r="A10" s="288">
        <v>3</v>
      </c>
      <c r="B10" s="327" t="s">
        <v>42</v>
      </c>
      <c r="C10" s="328">
        <v>319668274.83999997</v>
      </c>
      <c r="D10" s="328"/>
      <c r="E10" s="329">
        <v>319668274.83999997</v>
      </c>
      <c r="F10" s="20"/>
    </row>
    <row r="11" spans="1:7">
      <c r="A11" s="288">
        <v>4</v>
      </c>
      <c r="B11" s="327" t="s">
        <v>43</v>
      </c>
      <c r="C11" s="328">
        <v>0</v>
      </c>
      <c r="D11" s="328"/>
      <c r="E11" s="329">
        <v>0</v>
      </c>
      <c r="F11" s="20"/>
    </row>
    <row r="12" spans="1:7">
      <c r="A12" s="288">
        <v>5</v>
      </c>
      <c r="B12" s="327" t="s">
        <v>44</v>
      </c>
      <c r="C12" s="328">
        <v>1970558347.3772399</v>
      </c>
      <c r="D12" s="328"/>
      <c r="E12" s="329">
        <v>1970558347.3772399</v>
      </c>
      <c r="F12" s="20"/>
    </row>
    <row r="13" spans="1:7">
      <c r="A13" s="288">
        <v>6.1</v>
      </c>
      <c r="B13" s="330" t="s">
        <v>45</v>
      </c>
      <c r="C13" s="331">
        <v>12616108774.009998</v>
      </c>
      <c r="D13" s="328"/>
      <c r="E13" s="329">
        <v>12616108774.009998</v>
      </c>
      <c r="F13" s="20"/>
    </row>
    <row r="14" spans="1:7">
      <c r="A14" s="288">
        <v>6.2</v>
      </c>
      <c r="B14" s="332" t="s">
        <v>46</v>
      </c>
      <c r="C14" s="331">
        <v>-492598322.98000002</v>
      </c>
      <c r="D14" s="328"/>
      <c r="E14" s="329">
        <v>-492598322.98000002</v>
      </c>
      <c r="F14" s="20"/>
    </row>
    <row r="15" spans="1:7">
      <c r="A15" s="288">
        <v>6</v>
      </c>
      <c r="B15" s="327" t="s">
        <v>47</v>
      </c>
      <c r="C15" s="328">
        <v>12123510451.029999</v>
      </c>
      <c r="D15" s="328"/>
      <c r="E15" s="329">
        <v>12123510451.029999</v>
      </c>
      <c r="F15" s="20"/>
    </row>
    <row r="16" spans="1:7">
      <c r="A16" s="288">
        <v>7</v>
      </c>
      <c r="B16" s="327" t="s">
        <v>48</v>
      </c>
      <c r="C16" s="328">
        <v>173794867.21000001</v>
      </c>
      <c r="D16" s="328"/>
      <c r="E16" s="329">
        <v>173794867.21000001</v>
      </c>
      <c r="F16" s="20"/>
    </row>
    <row r="17" spans="1:7">
      <c r="A17" s="288">
        <v>8</v>
      </c>
      <c r="B17" s="327" t="s">
        <v>210</v>
      </c>
      <c r="C17" s="328">
        <v>78384424.870000005</v>
      </c>
      <c r="D17" s="328"/>
      <c r="E17" s="329">
        <v>78384424.870000005</v>
      </c>
      <c r="F17" s="289"/>
      <c r="G17" s="97"/>
    </row>
    <row r="18" spans="1:7">
      <c r="A18" s="288">
        <v>9</v>
      </c>
      <c r="B18" s="327" t="s">
        <v>49</v>
      </c>
      <c r="C18" s="328">
        <v>26228492.060000002</v>
      </c>
      <c r="D18" s="328">
        <v>8916532.9000000004</v>
      </c>
      <c r="E18" s="329">
        <v>17311959.160000004</v>
      </c>
      <c r="F18" s="20"/>
      <c r="G18" s="97"/>
    </row>
    <row r="19" spans="1:7">
      <c r="A19" s="288">
        <v>10</v>
      </c>
      <c r="B19" s="327" t="s">
        <v>50</v>
      </c>
      <c r="C19" s="328">
        <v>652354426.60000002</v>
      </c>
      <c r="D19" s="328">
        <v>262293634.94</v>
      </c>
      <c r="E19" s="329">
        <v>390060791.66000003</v>
      </c>
      <c r="F19" s="20"/>
      <c r="G19" s="97"/>
    </row>
    <row r="20" spans="1:7">
      <c r="A20" s="288">
        <v>11</v>
      </c>
      <c r="B20" s="327" t="s">
        <v>51</v>
      </c>
      <c r="C20" s="328">
        <v>451281659.47999996</v>
      </c>
      <c r="D20" s="328"/>
      <c r="E20" s="329">
        <v>451281659.47999996</v>
      </c>
      <c r="F20" s="20"/>
    </row>
    <row r="21" spans="1:7" ht="26.25" thickBot="1">
      <c r="A21" s="191"/>
      <c r="B21" s="290" t="s">
        <v>369</v>
      </c>
      <c r="C21" s="220">
        <v>18032113318.237236</v>
      </c>
      <c r="D21" s="220">
        <v>271210167.83999997</v>
      </c>
      <c r="E21" s="333">
        <v>17760903150.39724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E23" sqref="E2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TBC BANK</v>
      </c>
    </row>
    <row r="2" spans="1:6" s="90" customFormat="1" ht="15.75" customHeight="1">
      <c r="A2" s="2" t="s">
        <v>36</v>
      </c>
      <c r="B2" s="3" t="s">
        <v>514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90</v>
      </c>
      <c r="B4" s="291" t="s">
        <v>346</v>
      </c>
      <c r="C4" s="91" t="s">
        <v>78</v>
      </c>
      <c r="D4" s="4"/>
      <c r="E4" s="4"/>
      <c r="F4" s="4"/>
    </row>
    <row r="5" spans="1:6">
      <c r="A5" s="225">
        <v>1</v>
      </c>
      <c r="B5" s="292" t="s">
        <v>368</v>
      </c>
      <c r="C5" s="226">
        <v>17760903150.39724</v>
      </c>
    </row>
    <row r="6" spans="1:6" s="227" customFormat="1">
      <c r="A6" s="99">
        <v>2.1</v>
      </c>
      <c r="B6" s="222" t="s">
        <v>347</v>
      </c>
      <c r="C6" s="179">
        <v>2981481913.8566456</v>
      </c>
    </row>
    <row r="7" spans="1:6" s="75" customFormat="1" outlineLevel="1">
      <c r="A7" s="69">
        <v>2.2000000000000002</v>
      </c>
      <c r="B7" s="70" t="s">
        <v>348</v>
      </c>
      <c r="C7" s="228">
        <v>2222111287.9264002</v>
      </c>
    </row>
    <row r="8" spans="1:6" s="75" customFormat="1" ht="25.5">
      <c r="A8" s="69">
        <v>3</v>
      </c>
      <c r="B8" s="223" t="s">
        <v>349</v>
      </c>
      <c r="C8" s="229">
        <v>22964496352.180283</v>
      </c>
    </row>
    <row r="9" spans="1:6" s="227" customFormat="1">
      <c r="A9" s="99">
        <v>4</v>
      </c>
      <c r="B9" s="101" t="s">
        <v>93</v>
      </c>
      <c r="C9" s="179">
        <v>239545122.35840005</v>
      </c>
    </row>
    <row r="10" spans="1:6" s="75" customFormat="1" outlineLevel="1">
      <c r="A10" s="69">
        <v>5.0999999999999996</v>
      </c>
      <c r="B10" s="70" t="s">
        <v>350</v>
      </c>
      <c r="C10" s="228">
        <v>-1668193667.1806505</v>
      </c>
    </row>
    <row r="11" spans="1:6" s="75" customFormat="1" outlineLevel="1">
      <c r="A11" s="69">
        <v>5.2</v>
      </c>
      <c r="B11" s="70" t="s">
        <v>351</v>
      </c>
      <c r="C11" s="228">
        <v>-2151275565.6128721</v>
      </c>
    </row>
    <row r="12" spans="1:6" s="75" customFormat="1">
      <c r="A12" s="69">
        <v>6</v>
      </c>
      <c r="B12" s="221" t="s">
        <v>92</v>
      </c>
      <c r="C12" s="228">
        <v>0</v>
      </c>
    </row>
    <row r="13" spans="1:6" s="75" customFormat="1" ht="13.5" thickBot="1">
      <c r="A13" s="71">
        <v>7</v>
      </c>
      <c r="B13" s="224" t="s">
        <v>297</v>
      </c>
      <c r="C13" s="230">
        <v>19384572241.745159</v>
      </c>
    </row>
    <row r="15" spans="1:6">
      <c r="A15" s="243"/>
      <c r="B15" s="243"/>
    </row>
    <row r="16" spans="1:6">
      <c r="A16" s="243"/>
      <c r="B16" s="243"/>
    </row>
    <row r="17" spans="1:5" ht="15">
      <c r="A17" s="238"/>
      <c r="B17" s="239"/>
      <c r="C17" s="243"/>
      <c r="D17" s="243"/>
      <c r="E17" s="243"/>
    </row>
    <row r="18" spans="1:5" ht="15">
      <c r="A18" s="244"/>
      <c r="B18" s="245"/>
      <c r="C18" s="243"/>
      <c r="D18" s="243"/>
      <c r="E18" s="243"/>
    </row>
    <row r="19" spans="1:5">
      <c r="A19" s="246"/>
      <c r="B19" s="240"/>
      <c r="C19" s="243"/>
      <c r="D19" s="243"/>
      <c r="E19" s="243"/>
    </row>
    <row r="20" spans="1:5">
      <c r="A20" s="247"/>
      <c r="B20" s="241"/>
      <c r="C20" s="243"/>
      <c r="D20" s="243"/>
      <c r="E20" s="243"/>
    </row>
    <row r="21" spans="1:5">
      <c r="A21" s="247"/>
      <c r="B21" s="245"/>
      <c r="C21" s="243"/>
      <c r="D21" s="243"/>
      <c r="E21" s="243"/>
    </row>
    <row r="22" spans="1:5">
      <c r="A22" s="246"/>
      <c r="B22" s="242"/>
      <c r="C22" s="243"/>
      <c r="D22" s="243"/>
      <c r="E22" s="243"/>
    </row>
    <row r="23" spans="1:5">
      <c r="A23" s="247"/>
      <c r="B23" s="241"/>
      <c r="C23" s="243"/>
      <c r="D23" s="243"/>
      <c r="E23" s="243"/>
    </row>
    <row r="24" spans="1:5">
      <c r="A24" s="247"/>
      <c r="B24" s="241"/>
      <c r="C24" s="243"/>
      <c r="D24" s="243"/>
      <c r="E24" s="243"/>
    </row>
    <row r="25" spans="1:5">
      <c r="A25" s="247"/>
      <c r="B25" s="248"/>
      <c r="C25" s="243"/>
      <c r="D25" s="243"/>
      <c r="E25" s="243"/>
    </row>
    <row r="26" spans="1:5">
      <c r="A26" s="247"/>
      <c r="B26" s="245"/>
      <c r="C26" s="243"/>
      <c r="D26" s="243"/>
      <c r="E26" s="243"/>
    </row>
    <row r="27" spans="1:5">
      <c r="A27" s="243"/>
      <c r="B27" s="249"/>
      <c r="C27" s="243"/>
      <c r="D27" s="243"/>
      <c r="E27" s="243"/>
    </row>
    <row r="28" spans="1:5">
      <c r="A28" s="243"/>
      <c r="B28" s="249"/>
      <c r="C28" s="243"/>
      <c r="D28" s="243"/>
      <c r="E28" s="243"/>
    </row>
    <row r="29" spans="1:5">
      <c r="A29" s="243"/>
      <c r="B29" s="249"/>
      <c r="C29" s="243"/>
      <c r="D29" s="243"/>
      <c r="E29" s="243"/>
    </row>
    <row r="30" spans="1:5">
      <c r="A30" s="243"/>
      <c r="B30" s="249"/>
      <c r="C30" s="243"/>
      <c r="D30" s="243"/>
      <c r="E30" s="243"/>
    </row>
    <row r="31" spans="1:5">
      <c r="A31" s="243"/>
      <c r="B31" s="249"/>
      <c r="C31" s="243"/>
      <c r="D31" s="243"/>
      <c r="E31" s="243"/>
    </row>
    <row r="32" spans="1:5">
      <c r="A32" s="243"/>
      <c r="B32" s="249"/>
      <c r="C32" s="243"/>
      <c r="D32" s="243"/>
      <c r="E32" s="243"/>
    </row>
    <row r="33" spans="1:5">
      <c r="A33" s="243"/>
      <c r="B33" s="249"/>
      <c r="C33" s="243"/>
      <c r="D33" s="243"/>
      <c r="E33" s="24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mSJ3rBr1wIyLSTGSwd6wnQTGmrrdP+ydIU7jbqdLtq0=</DigestValue>
    </Reference>
    <Reference Type="http://www.w3.org/2000/09/xmldsig#Object" URI="#idOfficeObject">
      <DigestMethod Algorithm="http://www.w3.org/2001/04/xmlenc#sha256"/>
      <DigestValue>QuszTLAicwWHutmmyYHMkTfy7OxgbL5khldrRX7ZmoU=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vMCFzKc6nIn8h7P61Br0sXOOIyAxWVnY+gm20kj6rPQ=</DigestValue>
    </Reference>
  </SignedInfo>
  <SignatureValue>76DDPSXxF4iPxMYVmdNa1wJ/P6G8nDDv53es+H9V/hdgZ3PezpB0sxUwX/te4gOMSowWd0Ta4EBN
ElmgJUeJiEDaEncjnOfVHUSn79A4bspcAyavNyO0bxzO4SodX9AQRGLDZxGSgfpk4VYtB2fPKYeR
LHeOMk7N4B58gISUDFIRpDog30ZpT95/LYBmvvGlhfbawzzCSrUBXDtNds36hfxxYMlaZ6s8WgNr
q/LMVMsGQdd3spM0HBJoaPJReKpPM0Dzf5nydAapltgXs+T747T11mZjw671KBRX5HvChLl5hQTv
8hASUSr1ZWSt96wqAPLMbXHagm61v226EjR5dA==</SignatureValue>
  <KeyInfo>
    <X509Data>
      <X509Certificate>MIIGPjCCBSagAwIBAgIKSNt84wACAACYyzANBgkqhkiG9w0BAQsFADBKMRIwEAYKCZImiZPyLGQBGRYCZ2UxEzARBgoJkiaJk/IsZAEZFgNuYmcxHzAdBgNVBAMTFk5CRyBDbGFzcyAyIElOVCBTdWIgQ0EwHhcNMTgwNjE1MDY1MjU3WhcNMjAwNjE0MDY1MjU3WjA8MRUwEwYDVQQKEwxKU0MgVEJDIEJBTksxIzAhBgNVBAMTGkJUQiAtIEdpb3JnaSBQYWNoaWthc2h2aWxpMIIBIjANBgkqhkiG9w0BAQEFAAOCAQ8AMIIBCgKCAQEA+lj6ikZPNqcjvZLjCOafadt6aNAZlYzjf/4vEVHhSGf4moNr7eUzCoM0W1W4l05Wds0DpFz/HscfZoauk8SzyjpmFFTJA2lnv0YyzqXe25ahOygDBmgxyDvi/Vc5QpBnQtCEqzfdAuH+2yGThQjmbKzNBmlJ40wfBE7JUazBC36PIEYiH1YXvD6Igry0swE1d3rsSb9gHmVpACpDz8UpS4gU9YGcaiQmmMRiR1Rdc7eU67tHhTuvp2dH5XixXD4zRBhbTS9N+KGBGZnkpN/Ybsr4b4xTR8c2+J6IgRy8cgSR79Oyyc5sp6yYG/DJzYbcKq8JJCmlIYX6JH+yLu6Q7wIDAQABo4IDMjCCAy4wPAYJKwYBBAGCNxUHBC8wLQYlKwYBBAGCNxUI5rJgg431RIaBmQmDuKFKg76EcQSDxJEzhIOIXQIBZAIBIzAdBgNVHSUEFjAUBggrBgEFBQcDAgYIKwYBBQUHAwQwCwYDVR0PBAQDAgeAMCcGCSsGAQQBgjcVCgQaMBgwCgYIKwYBBQUHAwIwCgYIKwYBBQUHAwQwHQYDVR0OBBYEFBUZ+1GZ8PVx4jlFpzNlETEC41e9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IP1Z2vty5zCxdR8aEekkzVvvIlpnsvjzclmubzPhA1fQWchaJtoCcQ7BaI+eQs9eANWz61qdXxfJ79bo0zAeCYeBNaTXSd/gpR0nQPM5acA9lIO8YetCCkELshKa6uPCuBBvMz+IetSVanAInmGshJZz0lF9UwuLnHBA0QsQz4V/kJxUfSqM3/LN3+bgzBBXYNP+13xIajizMxWTfuK7IgU8p/AU1tmcijYYwLeHX6oM0wwYLFK1rTaj0BXAaaiEA2guCkgbsQdAhwcEp+JpBcHuSILAr0pmo2oZscf4RMm1od3ERcLApPgHMqlfh5azjQikkOmZgHcNeckB38gi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Ik9D7v+ILorX++Qy9rI2vTGMkCfdn/VfX8hzYG7tdPY=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ha9j4PygWnwA4+DHy1aBcIj4GkDkpn7DptV0ZRxki8Y=</DigestValue>
      </Reference>
      <Reference URI="/xl/styles.xml?ContentType=application/vnd.openxmlformats-officedocument.spreadsheetml.styles+xml">
        <DigestMethod Algorithm="http://www.w3.org/2001/04/xmlenc#sha256"/>
        <DigestValue>SMBfsbvIPpybUzg9zUgyIIJQ8f0NdhUAajX9TOuZjI0=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FDg5+L8lQ4XQkY4EzRAdTQ2odBleZlxLdyUzTBEnL18=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umZHgj1xe3WVO9uICST6Du3ezfNK2cZjVjnl5GOGUjg=</DigestValue>
      </Reference>
      <Reference URI="/xl/worksheets/sheet10.xml?ContentType=application/vnd.openxmlformats-officedocument.spreadsheetml.worksheet+xml">
        <DigestMethod Algorithm="http://www.w3.org/2001/04/xmlenc#sha256"/>
        <DigestValue>CVx+SgaHlrvkbNniKYBbp/43JHjTiZkF10qrHst4u14=</DigestValue>
      </Reference>
      <Reference URI="/xl/worksheets/sheet11.xml?ContentType=application/vnd.openxmlformats-officedocument.spreadsheetml.worksheet+xml">
        <DigestMethod Algorithm="http://www.w3.org/2001/04/xmlenc#sha256"/>
        <DigestValue>auoe2FFMsjw78hYUnHIrZY92beWo6EzsaTc8E+1AlhU=</DigestValue>
      </Reference>
      <Reference URI="/xl/worksheets/sheet12.xml?ContentType=application/vnd.openxmlformats-officedocument.spreadsheetml.worksheet+xml">
        <DigestMethod Algorithm="http://www.w3.org/2001/04/xmlenc#sha256"/>
        <DigestValue>KpsboWD8MLLprXMuecwz0feCd4pMV0jbEK23aPk2Uh8=</DigestValue>
      </Reference>
      <Reference URI="/xl/worksheets/sheet13.xml?ContentType=application/vnd.openxmlformats-officedocument.spreadsheetml.worksheet+xml">
        <DigestMethod Algorithm="http://www.w3.org/2001/04/xmlenc#sha256"/>
        <DigestValue>eauR59ituCJuwGAr06+lUQYx0qs9jEIdkjteBM4pFDg=</DigestValue>
      </Reference>
      <Reference URI="/xl/worksheets/sheet14.xml?ContentType=application/vnd.openxmlformats-officedocument.spreadsheetml.worksheet+xml">
        <DigestMethod Algorithm="http://www.w3.org/2001/04/xmlenc#sha256"/>
        <DigestValue>ceMS7+H5NDdEXf2y2frw5hL9V4GPODbBQB8QpCcVkYY=</DigestValue>
      </Reference>
      <Reference URI="/xl/worksheets/sheet15.xml?ContentType=application/vnd.openxmlformats-officedocument.spreadsheetml.worksheet+xml">
        <DigestMethod Algorithm="http://www.w3.org/2001/04/xmlenc#sha256"/>
        <DigestValue>FKPageaAszeJLshGitp62DkXDGqc9Dhkz/Zan5CIAkU=</DigestValue>
      </Reference>
      <Reference URI="/xl/worksheets/sheet16.xml?ContentType=application/vnd.openxmlformats-officedocument.spreadsheetml.worksheet+xml">
        <DigestMethod Algorithm="http://www.w3.org/2001/04/xmlenc#sha256"/>
        <DigestValue>NYPZhozqOKlsyLyJSfXg61oZSqZtcdIEjpaBh2JajNA=</DigestValue>
      </Reference>
      <Reference URI="/xl/worksheets/sheet17.xml?ContentType=application/vnd.openxmlformats-officedocument.spreadsheetml.worksheet+xml">
        <DigestMethod Algorithm="http://www.w3.org/2001/04/xmlenc#sha256"/>
        <DigestValue>12gc+93USAN26fq7jlenoJuz2W2eq2SxkeFV6vYNoYM=</DigestValue>
      </Reference>
      <Reference URI="/xl/worksheets/sheet18.xml?ContentType=application/vnd.openxmlformats-officedocument.spreadsheetml.worksheet+xml">
        <DigestMethod Algorithm="http://www.w3.org/2001/04/xmlenc#sha256"/>
        <DigestValue>7DYfsNjyC/dSJvdSqgO/p68am+t1GmiF7LrAe7zOLGY=</DigestValue>
      </Reference>
      <Reference URI="/xl/worksheets/sheet2.xml?ContentType=application/vnd.openxmlformats-officedocument.spreadsheetml.worksheet+xml">
        <DigestMethod Algorithm="http://www.w3.org/2001/04/xmlenc#sha256"/>
        <DigestValue>q141lyIASHvIGUNqh4GQgr03V6h3ENJj1/Ps/wuiXts=</DigestValue>
      </Reference>
      <Reference URI="/xl/worksheets/sheet3.xml?ContentType=application/vnd.openxmlformats-officedocument.spreadsheetml.worksheet+xml">
        <DigestMethod Algorithm="http://www.w3.org/2001/04/xmlenc#sha256"/>
        <DigestValue>xmVAW31G5ZYr8Sdrh+7/+3OQw58aQSrO8eTZCAp2pc8=</DigestValue>
      </Reference>
      <Reference URI="/xl/worksheets/sheet4.xml?ContentType=application/vnd.openxmlformats-officedocument.spreadsheetml.worksheet+xml">
        <DigestMethod Algorithm="http://www.w3.org/2001/04/xmlenc#sha256"/>
        <DigestValue>ENRYymUJKyl1Jo/UxAcF1uZmoXUwl4m4YB0dkDVPcEA=</DigestValue>
      </Reference>
      <Reference URI="/xl/worksheets/sheet5.xml?ContentType=application/vnd.openxmlformats-officedocument.spreadsheetml.worksheet+xml">
        <DigestMethod Algorithm="http://www.w3.org/2001/04/xmlenc#sha256"/>
        <DigestValue>FZDSUr7oX4QOXgaYQIJSlty0rCTd853WfFbFdHfP72k=</DigestValue>
      </Reference>
      <Reference URI="/xl/worksheets/sheet6.xml?ContentType=application/vnd.openxmlformats-officedocument.spreadsheetml.worksheet+xml">
        <DigestMethod Algorithm="http://www.w3.org/2001/04/xmlenc#sha256"/>
        <DigestValue>ds24NvRnHmHvw28V6z5+hJZc0r6t8vZ77uXjch4742Y=</DigestValue>
      </Reference>
      <Reference URI="/xl/worksheets/sheet7.xml?ContentType=application/vnd.openxmlformats-officedocument.spreadsheetml.worksheet+xml">
        <DigestMethod Algorithm="http://www.w3.org/2001/04/xmlenc#sha256"/>
        <DigestValue>cdSK86OAY/FrJoG+mMXC9NzrSF4Ya2JSCdN9R2x7Cnc=</DigestValue>
      </Reference>
      <Reference URI="/xl/worksheets/sheet8.xml?ContentType=application/vnd.openxmlformats-officedocument.spreadsheetml.worksheet+xml">
        <DigestMethod Algorithm="http://www.w3.org/2001/04/xmlenc#sha256"/>
        <DigestValue>Qc0YZBTub9hMpKXsF7NjQIkOhADzOncAlNAh9Drpqkw=</DigestValue>
      </Reference>
      <Reference URI="/xl/worksheets/sheet9.xml?ContentType=application/vnd.openxmlformats-officedocument.spreadsheetml.worksheet+xml">
        <DigestMethod Algorithm="http://www.w3.org/2001/04/xmlenc#sha256"/>
        <DigestValue>vaINCZWVfWAyGJI5mAMNWxbtOkStVlwkI43C7VV0Au0=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2020-01-31T10:11:04Z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2020-01-31T10:11:04Z</xd:SigningTime>
          <xd:SigningCertificate>
            <xd:Cert>
              <xd:CertDigest>
                <DigestMethod Algorithm="http://www.w3.org/2001/04/xmlenc#sha256"/>
                <DigestValue>VTF/tFvo730OHkuGjoSej07vcCqYRfKvh5Fhv1DFp7E=</DigestValue>
              </xd:CertDigest>
              <xd:IssuerSerial>
                <X509IssuerName>CN=NBG Class 2 INT Sub CA, DC=nbg, DC=ge</X509IssuerName>
                <X509SerialNumber>344059222755245853546699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Rwy0YfJjQc68YP0f26KRqsn7EeblXfzDBvSyFWHWDTU=</DigestValue>
    </Reference>
    <Reference Type="http://www.w3.org/2000/09/xmldsig#Object" URI="#idOfficeObject">
      <DigestMethod Algorithm="http://www.w3.org/2001/04/xmlenc#sha256"/>
      <DigestValue>QuszTLAicwWHutmmyYHMkTfy7OxgbL5khldrRX7ZmoU=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4uI5G0XJi0zvNddlp6qDBYlqrx5bYoYkOsNh/0tPcSQ=</DigestValue>
    </Reference>
  </SignedInfo>
  <SignatureValue>ip6qKSSxKc6IiMBiU2/ik5u3TheIwXwpv169GQUJB/zETtc+gz9Hugyefpr9SH8YPFEnqjk4nIWl
oyUa9m6mp2oWRpXLudFAeY0GtaDsrsu9rQCVuN0mAwump8G9mdZJgqdGSAmgYd5FmTWmwYVlq4k9
g1CIxyl4yQi1CMpYYF+VtEkDYPFCQ5wKj3hTZrg8e83jZV92fnAc+CLLr8xwGBBm1YtMA5Dg+5f0
sKj/03UZ4jnTnX0vFQdBhzykqJz05y7UQuL9OHQXTGkdoKCPP1xLVgdSjlyz/Ce/PI3vZjHQJbHn
WFi8DKwevj7ru+U97MhkGVSCzQrReajaVT8/5A==</SignatureValue>
  <KeyInfo>
    <X509Data>
      <X509Certificate>MIIGOTCCBSGgAwIBAgIKXbeWBgACAAFDkDANBgkqhkiG9w0BAQsFADBKMRIwEAYKCZImiZPyLGQBGRYCZ2UxEzARBgoJkiaJk/IsZAEZFgNuYmcxHzAdBgNVBAMTFk5CRyBDbGFzcyAyIElOVCBTdWIgQ0EwHhcNMTkwNzAyMDc0OTEyWhcNMjEwNzAxMDc0OTEyWjA3MRUwEwYDVQQKEwxKU0MgVEJDIEJBTksxHjAcBgNVBAMTFUJUQiAtIERhdmlkIEt1dGFsYWR6ZTCCASIwDQYJKoZIhvcNAQEBBQADggEPADCCAQoCggEBAOYyFYnRDJOFVy6+FR4HXUv0PMFPeyYVrY2Rh1vag3q9hTA3ME5dR4mOqaQm4jQ3zebjTisUQmggUQYgUZt3YtVK7dhw3xQe08ebrJ+sT8g94VRgZS/ZWdHIJx0/h/lGhwEtBE/szLWpGjI0DJ/jjSxs1V1SmGDT6wcst+g7t8M6P69TJLDJzsEnYzozdgiFbyDZCxP9qra/gjbi+ntl+ZxCLxuQEK4m5X4E7h7qYx/zL2YAz93llIVI48Qw5JJbrjMZtcEwGBFF/KBrCVwlcp/vn9RDxKg0twOIAoAKLs0mYFKkek7AeQjus6ROsXwzFBwHEN0f9D9ukaVZaws2FosCAwEAAaOCAzIwggMuMDwGCSsGAQQBgjcVBwQvMC0GJSsGAQQBgjcVCOayYION9USGgZkJg7ihSoO+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XA78nM4Qqyw7ZxAa1U9F+dyakzeVPpHdzGtrwEe0GxkRunLbhbR/3fg5TFZqoE0Ry6XdE7wTQ8AW5HMDsBnpP8SXkGeV+D4LGrO44P22xbWw6bAVA8wvPuZ0zMNeXBV+ubsI8ZO/xR/CUDJopiXMH9HV4XWLms7FyrJzyaWjPuAsArV0kqNiE7zgzbEKJXQIlc+cPvKTEiuz68fD5+6vW5FKHOGBZyRQ3rdIuQjpW/PF3Hqtg52fBuvEa8b8ta4hYJPzffw0yNo4vjtl+bKQ0PDLqdoIXogG7KjZj9Hz0M+MUIdmOsI6bHK28q8s4UoKUrIHSZsJ7zEopAA4iLn30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Ik9D7v+ILorX++Qy9rI2vTGMkCfdn/VfX8hzYG7tdPY=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ha9j4PygWnwA4+DHy1aBcIj4GkDkpn7DptV0ZRxki8Y=</DigestValue>
      </Reference>
      <Reference URI="/xl/styles.xml?ContentType=application/vnd.openxmlformats-officedocument.spreadsheetml.styles+xml">
        <DigestMethod Algorithm="http://www.w3.org/2001/04/xmlenc#sha256"/>
        <DigestValue>SMBfsbvIPpybUzg9zUgyIIJQ8f0NdhUAajX9TOuZjI0=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FDg5+L8lQ4XQkY4EzRAdTQ2odBleZlxLdyUzTBEnL18=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umZHgj1xe3WVO9uICST6Du3ezfNK2cZjVjnl5GOGUjg=</DigestValue>
      </Reference>
      <Reference URI="/xl/worksheets/sheet10.xml?ContentType=application/vnd.openxmlformats-officedocument.spreadsheetml.worksheet+xml">
        <DigestMethod Algorithm="http://www.w3.org/2001/04/xmlenc#sha256"/>
        <DigestValue>CVx+SgaHlrvkbNniKYBbp/43JHjTiZkF10qrHst4u14=</DigestValue>
      </Reference>
      <Reference URI="/xl/worksheets/sheet11.xml?ContentType=application/vnd.openxmlformats-officedocument.spreadsheetml.worksheet+xml">
        <DigestMethod Algorithm="http://www.w3.org/2001/04/xmlenc#sha256"/>
        <DigestValue>auoe2FFMsjw78hYUnHIrZY92beWo6EzsaTc8E+1AlhU=</DigestValue>
      </Reference>
      <Reference URI="/xl/worksheets/sheet12.xml?ContentType=application/vnd.openxmlformats-officedocument.spreadsheetml.worksheet+xml">
        <DigestMethod Algorithm="http://www.w3.org/2001/04/xmlenc#sha256"/>
        <DigestValue>KpsboWD8MLLprXMuecwz0feCd4pMV0jbEK23aPk2Uh8=</DigestValue>
      </Reference>
      <Reference URI="/xl/worksheets/sheet13.xml?ContentType=application/vnd.openxmlformats-officedocument.spreadsheetml.worksheet+xml">
        <DigestMethod Algorithm="http://www.w3.org/2001/04/xmlenc#sha256"/>
        <DigestValue>eauR59ituCJuwGAr06+lUQYx0qs9jEIdkjteBM4pFDg=</DigestValue>
      </Reference>
      <Reference URI="/xl/worksheets/sheet14.xml?ContentType=application/vnd.openxmlformats-officedocument.spreadsheetml.worksheet+xml">
        <DigestMethod Algorithm="http://www.w3.org/2001/04/xmlenc#sha256"/>
        <DigestValue>ceMS7+H5NDdEXf2y2frw5hL9V4GPODbBQB8QpCcVkYY=</DigestValue>
      </Reference>
      <Reference URI="/xl/worksheets/sheet15.xml?ContentType=application/vnd.openxmlformats-officedocument.spreadsheetml.worksheet+xml">
        <DigestMethod Algorithm="http://www.w3.org/2001/04/xmlenc#sha256"/>
        <DigestValue>FKPageaAszeJLshGitp62DkXDGqc9Dhkz/Zan5CIAkU=</DigestValue>
      </Reference>
      <Reference URI="/xl/worksheets/sheet16.xml?ContentType=application/vnd.openxmlformats-officedocument.spreadsheetml.worksheet+xml">
        <DigestMethod Algorithm="http://www.w3.org/2001/04/xmlenc#sha256"/>
        <DigestValue>NYPZhozqOKlsyLyJSfXg61oZSqZtcdIEjpaBh2JajNA=</DigestValue>
      </Reference>
      <Reference URI="/xl/worksheets/sheet17.xml?ContentType=application/vnd.openxmlformats-officedocument.spreadsheetml.worksheet+xml">
        <DigestMethod Algorithm="http://www.w3.org/2001/04/xmlenc#sha256"/>
        <DigestValue>12gc+93USAN26fq7jlenoJuz2W2eq2SxkeFV6vYNoYM=</DigestValue>
      </Reference>
      <Reference URI="/xl/worksheets/sheet18.xml?ContentType=application/vnd.openxmlformats-officedocument.spreadsheetml.worksheet+xml">
        <DigestMethod Algorithm="http://www.w3.org/2001/04/xmlenc#sha256"/>
        <DigestValue>7DYfsNjyC/dSJvdSqgO/p68am+t1GmiF7LrAe7zOLGY=</DigestValue>
      </Reference>
      <Reference URI="/xl/worksheets/sheet2.xml?ContentType=application/vnd.openxmlformats-officedocument.spreadsheetml.worksheet+xml">
        <DigestMethod Algorithm="http://www.w3.org/2001/04/xmlenc#sha256"/>
        <DigestValue>q141lyIASHvIGUNqh4GQgr03V6h3ENJj1/Ps/wuiXts=</DigestValue>
      </Reference>
      <Reference URI="/xl/worksheets/sheet3.xml?ContentType=application/vnd.openxmlformats-officedocument.spreadsheetml.worksheet+xml">
        <DigestMethod Algorithm="http://www.w3.org/2001/04/xmlenc#sha256"/>
        <DigestValue>xmVAW31G5ZYr8Sdrh+7/+3OQw58aQSrO8eTZCAp2pc8=</DigestValue>
      </Reference>
      <Reference URI="/xl/worksheets/sheet4.xml?ContentType=application/vnd.openxmlformats-officedocument.spreadsheetml.worksheet+xml">
        <DigestMethod Algorithm="http://www.w3.org/2001/04/xmlenc#sha256"/>
        <DigestValue>ENRYymUJKyl1Jo/UxAcF1uZmoXUwl4m4YB0dkDVPcEA=</DigestValue>
      </Reference>
      <Reference URI="/xl/worksheets/sheet5.xml?ContentType=application/vnd.openxmlformats-officedocument.spreadsheetml.worksheet+xml">
        <DigestMethod Algorithm="http://www.w3.org/2001/04/xmlenc#sha256"/>
        <DigestValue>FZDSUr7oX4QOXgaYQIJSlty0rCTd853WfFbFdHfP72k=</DigestValue>
      </Reference>
      <Reference URI="/xl/worksheets/sheet6.xml?ContentType=application/vnd.openxmlformats-officedocument.spreadsheetml.worksheet+xml">
        <DigestMethod Algorithm="http://www.w3.org/2001/04/xmlenc#sha256"/>
        <DigestValue>ds24NvRnHmHvw28V6z5+hJZc0r6t8vZ77uXjch4742Y=</DigestValue>
      </Reference>
      <Reference URI="/xl/worksheets/sheet7.xml?ContentType=application/vnd.openxmlformats-officedocument.spreadsheetml.worksheet+xml">
        <DigestMethod Algorithm="http://www.w3.org/2001/04/xmlenc#sha256"/>
        <DigestValue>cdSK86OAY/FrJoG+mMXC9NzrSF4Ya2JSCdN9R2x7Cnc=</DigestValue>
      </Reference>
      <Reference URI="/xl/worksheets/sheet8.xml?ContentType=application/vnd.openxmlformats-officedocument.spreadsheetml.worksheet+xml">
        <DigestMethod Algorithm="http://www.w3.org/2001/04/xmlenc#sha256"/>
        <DigestValue>Qc0YZBTub9hMpKXsF7NjQIkOhADzOncAlNAh9Drpqkw=</DigestValue>
      </Reference>
      <Reference URI="/xl/worksheets/sheet9.xml?ContentType=application/vnd.openxmlformats-officedocument.spreadsheetml.worksheet+xml">
        <DigestMethod Algorithm="http://www.w3.org/2001/04/xmlenc#sha256"/>
        <DigestValue>vaINCZWVfWAyGJI5mAMNWxbtOkStVlwkI43C7VV0Au0=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2020-01-31T10:11:44Z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2020-01-31T10:11:44Z</xd:SigningTime>
          <xd:SigningCertificate>
            <xd:Cert>
              <xd:CertDigest>
                <DigestMethod Algorithm="http://www.w3.org/2001/04/xmlenc#sha256"/>
                <DigestValue>VyHB/8wYe+6cE7w+4VaP7DvG2A+WyQ/oMQS/9yiyVPE=</DigestValue>
              </xd:CertDigest>
              <xd:IssuerSerial>
                <X509IssuerName>CN=NBG Class 2 INT Sub CA, DC=nbg, DC=ge</X509IssuerName>
                <X509SerialNumber>442566647400329992291216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2020-01-31T10:10:34Z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