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00" windowHeight="6135" tabRatio="919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Mode="manual"/>
</workbook>
</file>

<file path=xl/calcChain.xml><?xml version="1.0" encoding="utf-8"?>
<calcChain xmlns="http://schemas.openxmlformats.org/spreadsheetml/2006/main">
  <c r="B17" i="84" l="1"/>
  <c r="B16" i="84"/>
  <c r="B15" i="84"/>
  <c r="B1" i="95" l="1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</calcChain>
</file>

<file path=xl/sharedStrings.xml><?xml version="1.0" encoding="utf-8"?>
<sst xmlns="http://schemas.openxmlformats.org/spreadsheetml/2006/main" count="747" uniqueCount="515">
  <si>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</si>
  <si>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</si>
  <si>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</si>
  <si>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</si>
  <si>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</si>
  <si>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</si>
  <si>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</si>
  <si>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</si>
  <si>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</si>
  <si>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</si>
  <si>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</si>
  <si>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</si>
  <si>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</si>
  <si>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</si>
  <si>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</si>
  <si>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</si>
  <si>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</si>
  <si>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</si>
  <si>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</si>
  <si>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</si>
  <si>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</si>
  <si>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</si>
  <si>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</si>
  <si>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</si>
  <si>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</si>
  <si>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</si>
  <si>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</si>
  <si>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</si>
  <si>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</si>
  <si>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</si>
  <si>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</si>
  <si>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</si>
  <si>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</si>
  <si>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</si>
  <si>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</si>
  <si>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</si>
  <si>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</si>
  <si>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</si>
  <si>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</si>
  <si>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</si>
  <si>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</si>
  <si>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</si>
  <si>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</si>
  <si>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</si>
  <si>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</si>
  <si>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</si>
  <si>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</si>
  <si>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</si>
  <si>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</si>
  <si>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</si>
  <si>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</si>
  <si>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</si>
  <si>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</si>
  <si>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</si>
  <si>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</si>
  <si>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</si>
  <si>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</si>
  <si>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</si>
  <si>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</si>
  <si>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</si>
  <si>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</si>
  <si>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</si>
  <si>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</si>
  <si>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</si>
  <si>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</si>
  <si>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</si>
  <si>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</si>
  <si>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</si>
  <si>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</si>
  <si>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</si>
  <si>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</si>
  <si>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</si>
  <si>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</si>
  <si>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</si>
  <si>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</si>
  <si>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</si>
  <si>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</si>
  <si>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</si>
  <si>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</si>
  <si>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</si>
  <si>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</si>
  <si>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</si>
  <si>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</si>
  <si>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</si>
  <si>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</si>
  <si>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</si>
  <si>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</si>
  <si>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</si>
  <si>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</si>
  <si>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</si>
  <si>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</si>
  <si>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</si>
  <si>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</si>
  <si>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</si>
  <si>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</si>
  <si>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</si>
  <si>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</si>
  <si>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</si>
  <si>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</si>
  <si>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</si>
  <si>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</si>
  <si>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</si>
  <si>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</si>
  <si>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</si>
  <si>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</si>
  <si>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</si>
  <si>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</si>
  <si>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</si>
  <si>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</si>
  <si>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</si>
  <si>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</si>
  <si>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</si>
  <si>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</si>
  <si>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</si>
  <si>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</si>
  <si>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</si>
  <si>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</si>
  <si>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</si>
  <si>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</si>
  <si>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</si>
  <si>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</si>
  <si>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</si>
  <si>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</si>
  <si>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</si>
  <si>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</si>
  <si>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</si>
  <si>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</si>
  <si>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</si>
  <si>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</si>
  <si>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</si>
  <si>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</si>
  <si>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</si>
  <si>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</si>
  <si>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</si>
  <si>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</si>
  <si>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</si>
  <si>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</si>
  <si>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</si>
  <si>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</si>
  <si>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</si>
  <si>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</si>
  <si>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</si>
  <si>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</si>
  <si>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</si>
  <si>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</si>
  <si>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</si>
  <si>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</si>
  <si>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</si>
  <si>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</si>
  <si>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</si>
  <si>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</si>
  <si>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</si>
  <si>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</si>
  <si>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</si>
  <si>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</si>
  <si>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</si>
  <si>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</si>
  <si>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</si>
  <si>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</si>
  <si>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</si>
  <si>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</si>
  <si>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</si>
  <si>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</si>
  <si>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</si>
  <si>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</si>
  <si>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</si>
  <si>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</si>
  <si>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</si>
  <si>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</si>
  <si>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</si>
  <si>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</si>
  <si>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</si>
  <si>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</si>
  <si>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</si>
  <si>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</si>
  <si>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</si>
  <si>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</si>
  <si>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</si>
  <si>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</si>
  <si>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</si>
  <si>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</si>
  <si>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</si>
  <si>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</si>
  <si>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</si>
  <si>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</si>
  <si>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</si>
  <si>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</si>
  <si>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</si>
  <si>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</si>
  <si>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</si>
  <si>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</si>
  <si>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</si>
  <si>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</si>
  <si>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</si>
  <si>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</si>
  <si>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</si>
  <si>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</si>
  <si>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</si>
  <si>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</si>
  <si>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</si>
  <si>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</si>
  <si>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</si>
  <si>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</si>
  <si>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</si>
  <si>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</si>
  <si>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</si>
  <si>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</si>
  <si>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</si>
  <si>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</si>
  <si>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</si>
  <si>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</si>
  <si>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</si>
  <si>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</si>
  <si>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</si>
  <si>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</si>
  <si>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</si>
  <si>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</si>
  <si>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</si>
  <si>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</si>
  <si>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</si>
  <si>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</si>
  <si>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</si>
  <si>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</si>
  <si>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</si>
  <si>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</si>
  <si>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</si>
  <si>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</si>
  <si>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</si>
  <si>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</si>
  <si>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</si>
  <si>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</si>
  <si>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</si>
  <si>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</si>
  <si>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</si>
  <si>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</si>
  <si>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</si>
  <si>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</si>
  <si>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</si>
  <si>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</si>
  <si>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</si>
  <si>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</si>
  <si>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</si>
  <si>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</si>
  <si>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</si>
  <si>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</si>
  <si>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</si>
  <si>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</si>
  <si>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</si>
  <si>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</si>
  <si>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</si>
  <si>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</si>
  <si>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</si>
  <si>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</si>
  <si>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</si>
  <si>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</si>
  <si>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</si>
  <si>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</si>
  <si>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</si>
  <si>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</si>
  <si>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</si>
  <si>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</si>
  <si>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</si>
  <si>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</si>
  <si>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</si>
  <si>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</si>
  <si>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</si>
  <si>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</si>
  <si>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</si>
  <si>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</si>
  <si>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</si>
  <si>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</si>
  <si>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</si>
  <si>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</si>
  <si>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</si>
  <si>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</si>
  <si>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</si>
  <si>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</si>
  <si>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</si>
  <si>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</si>
  <si>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</si>
  <si>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</si>
  <si>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</si>
  <si>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</si>
  <si>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</si>
  <si>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</si>
  <si>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</si>
  <si>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</si>
  <si>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</si>
  <si>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</si>
  <si>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</si>
  <si>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</si>
  <si>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</si>
  <si>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</si>
  <si>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</si>
  <si>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</si>
  <si>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</si>
  <si>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</si>
  <si>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</si>
  <si>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</si>
  <si>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</si>
  <si>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</si>
  <si>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</si>
  <si>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</si>
  <si>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</si>
  <si>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</si>
  <si>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</si>
  <si>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</si>
  <si>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</si>
  <si>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</si>
  <si>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</si>
  <si>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</si>
  <si>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</si>
  <si>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</si>
  <si>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</si>
  <si>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</si>
  <si>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</si>
  <si>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</si>
  <si>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</si>
  <si>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</si>
  <si>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</si>
  <si>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</si>
  <si>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</si>
  <si>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</si>
  <si>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</si>
  <si>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</si>
  <si>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</si>
  <si>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</si>
  <si>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</si>
  <si>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</si>
  <si>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</si>
  <si>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</si>
  <si>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</si>
  <si>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</si>
  <si>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</si>
  <si>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</si>
  <si>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</si>
  <si>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</si>
  <si>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</si>
  <si>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</si>
  <si>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</si>
  <si>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</si>
  <si>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</si>
  <si>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</si>
  <si>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</si>
  <si>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</si>
  <si>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</si>
  <si>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</si>
  <si>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</si>
  <si>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</si>
  <si>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</si>
  <si>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</si>
  <si>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</si>
  <si>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</si>
  <si>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</si>
  <si>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</si>
  <si>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</si>
  <si>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</si>
  <si>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</si>
  <si>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</si>
  <si>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</si>
  <si>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</si>
  <si>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</si>
  <si>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</si>
  <si>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</si>
  <si>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</si>
  <si>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</si>
  <si>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</si>
  <si>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</si>
  <si>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</si>
  <si>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</si>
  <si>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</si>
  <si>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</si>
  <si>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</si>
  <si>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</si>
  <si>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</si>
  <si>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</si>
  <si>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</si>
  <si>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</si>
  <si>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</si>
  <si>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</si>
  <si>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</si>
  <si>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</si>
  <si>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</si>
  <si>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</si>
  <si>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</si>
  <si>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</si>
  <si>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</si>
  <si>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</si>
  <si>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</si>
  <si>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</si>
  <si>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</si>
  <si>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</si>
  <si>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</si>
  <si>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</si>
  <si>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</si>
  <si>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</si>
  <si>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</si>
  <si>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</si>
  <si>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</si>
  <si>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</si>
  <si>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</si>
  <si>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</si>
  <si>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</si>
  <si>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</si>
  <si>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</si>
  <si>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</si>
  <si>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</si>
  <si>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</si>
  <si>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</si>
  <si>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</si>
  <si>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</si>
  <si>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</si>
  <si>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</si>
  <si>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</si>
  <si>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</si>
  <si>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</si>
  <si>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</si>
  <si>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</si>
  <si>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</si>
  <si>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</si>
  <si>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</si>
  <si>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</si>
  <si>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</si>
  <si>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</si>
  <si>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</si>
  <si>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</si>
  <si>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</si>
  <si>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</si>
  <si>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</si>
  <si>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</si>
  <si>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</si>
  <si>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</si>
  <si>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</si>
  <si>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</si>
  <si>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</si>
  <si>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</si>
  <si>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</si>
  <si>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</si>
  <si>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</si>
  <si>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</si>
  <si>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</si>
  <si>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</si>
  <si>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</si>
  <si>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</si>
  <si>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</si>
  <si>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</si>
  <si>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</si>
  <si>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</si>
  <si>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</si>
  <si>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</si>
  <si>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</si>
  <si>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</si>
  <si>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</si>
  <si>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</si>
  <si>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</si>
  <si>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</si>
  <si>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</si>
  <si>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</si>
  <si>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</si>
  <si>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</si>
  <si>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</si>
  <si>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</si>
  <si>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</si>
  <si>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</si>
  <si>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</si>
  <si>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</si>
  <si>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</si>
  <si>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</si>
  <si>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</si>
  <si>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</si>
  <si>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</si>
  <si>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</si>
  <si>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</si>
  <si>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</si>
  <si>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</si>
  <si>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</si>
  <si>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</si>
  <si>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</si>
  <si>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</si>
  <si>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</si>
  <si>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</si>
  <si>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</si>
  <si>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</si>
  <si>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</si>
  <si>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</si>
  <si>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</si>
  <si>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</si>
  <si>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</si>
  <si>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</si>
  <si>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</si>
  <si>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TBC BANK</t>
  </si>
  <si>
    <t>Mamuka Khazaradze</t>
  </si>
  <si>
    <t>Vakhtang Butskhrikidze</t>
  </si>
  <si>
    <t>www.tbcbank.com.ge</t>
  </si>
  <si>
    <t>Badri Japaridze</t>
  </si>
  <si>
    <t>Nikoloz Enukidze</t>
  </si>
  <si>
    <t>Maria Luisa Cicognani</t>
  </si>
  <si>
    <t>Tsira Kemularia</t>
  </si>
  <si>
    <t>Nicholas Dominic Haag</t>
  </si>
  <si>
    <t>Tornike Gogichaishvili</t>
  </si>
  <si>
    <t>Nino Masurashvili</t>
  </si>
  <si>
    <t>David Chkonia</t>
  </si>
  <si>
    <t>Giorgi Shagidze</t>
  </si>
  <si>
    <t>Nikoloz Kurdiani</t>
  </si>
  <si>
    <t>George Tkhelidze</t>
  </si>
  <si>
    <t>TBC Bank Group PLC</t>
  </si>
  <si>
    <t>European Bank for Reconstruction and Development</t>
  </si>
  <si>
    <t>JPMorgan Asset Management</t>
  </si>
  <si>
    <t>Schroder Investment Management</t>
  </si>
  <si>
    <t>Dunross &amp; Co.</t>
  </si>
  <si>
    <t/>
  </si>
  <si>
    <t>Liquidity Coverage Ratio*</t>
  </si>
  <si>
    <t>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</si>
  <si>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30/09/2019</t>
  </si>
  <si>
    <t>Arne Berggren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</si>
</sst>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83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22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193" fontId="2" fillId="2" borderId="3" xfId="0" applyNumberFormat="1" applyFont="1" applyFill="1" applyBorder="1" applyAlignment="1" applyProtection="1">
      <alignment vertical="center"/>
      <protection locked="0"/>
    </xf>
    <xf numFmtId="193" fontId="87" fillId="2" borderId="3" xfId="0" applyNumberFormat="1" applyFont="1" applyFill="1" applyBorder="1" applyAlignment="1" applyProtection="1">
      <alignment vertical="center"/>
      <protection locked="0"/>
    </xf>
    <xf numFmtId="193" fontId="87" fillId="2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2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5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9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8" fillId="0" borderId="13" xfId="0" applyNumberFormat="1" applyFont="1" applyBorder="1" applyAlignment="1">
      <alignment vertical="center"/>
    </xf>
    <xf numFmtId="167" fontId="88" fillId="0" borderId="65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8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93" fontId="88" fillId="0" borderId="14" xfId="0" applyNumberFormat="1" applyFont="1" applyBorder="1" applyAlignment="1">
      <alignment vertical="center"/>
    </xf>
    <xf numFmtId="167" fontId="84" fillId="0" borderId="69" xfId="0" applyNumberFormat="1" applyFont="1" applyBorder="1" applyAlignment="1">
      <alignment horizont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9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70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8" fillId="0" borderId="0" xfId="0" applyFont="1"/>
    <xf numFmtId="0" fontId="3" fillId="0" borderId="70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5" xfId="0" applyNumberFormat="1" applyFont="1" applyFill="1" applyBorder="1"/>
    <xf numFmtId="9" fontId="3" fillId="0" borderId="22" xfId="20962" applyFont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6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4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6" xfId="0" applyFont="1" applyFill="1" applyBorder="1" applyAlignment="1">
      <alignment horizontal="left"/>
    </xf>
    <xf numFmtId="0" fontId="100" fillId="3" borderId="87" xfId="0" applyFont="1" applyFill="1" applyBorder="1" applyAlignment="1">
      <alignment horizontal="left"/>
    </xf>
    <xf numFmtId="0" fontId="4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3" borderId="92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vertical="center"/>
    </xf>
    <xf numFmtId="169" fontId="9" fillId="37" borderId="27" xfId="20" applyBorder="1"/>
    <xf numFmtId="169" fontId="9" fillId="37" borderId="97" xfId="20" applyBorder="1"/>
    <xf numFmtId="169" fontId="9" fillId="37" borderId="28" xfId="20" applyBorder="1"/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8" xfId="0" applyFont="1" applyFill="1" applyBorder="1" applyAlignment="1">
      <alignment horizontal="center" vertical="center" wrapText="1"/>
    </xf>
    <xf numFmtId="0" fontId="86" fillId="0" borderId="89" xfId="0" applyFont="1" applyFill="1" applyBorder="1" applyAlignment="1">
      <alignment horizontal="center" vertical="center" wrapText="1"/>
    </xf>
    <xf numFmtId="0" fontId="84" fillId="0" borderId="88" xfId="0" applyFont="1" applyFill="1" applyBorder="1"/>
    <xf numFmtId="193" fontId="84" fillId="0" borderId="88" xfId="0" applyNumberFormat="1" applyFont="1" applyFill="1" applyBorder="1" applyAlignment="1">
      <alignment horizontal="center" vertical="center"/>
    </xf>
    <xf numFmtId="193" fontId="84" fillId="0" borderId="89" xfId="0" applyNumberFormat="1" applyFont="1" applyFill="1" applyBorder="1" applyAlignment="1">
      <alignment horizontal="center" vertical="center"/>
    </xf>
    <xf numFmtId="0" fontId="84" fillId="0" borderId="88" xfId="0" applyFont="1" applyFill="1" applyBorder="1" applyAlignment="1">
      <alignment horizontal="left" indent="1"/>
    </xf>
    <xf numFmtId="193" fontId="88" fillId="0" borderId="88" xfId="0" applyNumberFormat="1" applyFont="1" applyFill="1" applyBorder="1" applyAlignment="1">
      <alignment horizontal="center" vertical="center"/>
    </xf>
    <xf numFmtId="0" fontId="88" fillId="0" borderId="88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4" xfId="20" applyBorder="1"/>
    <xf numFmtId="0" fontId="95" fillId="0" borderId="0" xfId="11" applyFont="1" applyFill="1" applyBorder="1" applyProtection="1"/>
    <xf numFmtId="0" fontId="97" fillId="0" borderId="0" xfId="0" applyFont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101" fillId="0" borderId="21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8" xfId="0" applyFont="1" applyBorder="1" applyAlignment="1">
      <alignment vertical="center" wrapText="1"/>
    </xf>
    <xf numFmtId="14" fontId="2" fillId="3" borderId="88" xfId="8" quotePrefix="1" applyNumberFormat="1" applyFont="1" applyFill="1" applyBorder="1" applyAlignment="1" applyProtection="1">
      <alignment horizontal="left"/>
      <protection locked="0"/>
    </xf>
    <xf numFmtId="3" fontId="105" fillId="36" borderId="89" xfId="0" applyNumberFormat="1" applyFont="1" applyFill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9" xfId="0" applyNumberFormat="1" applyFont="1" applyBorder="1" applyAlignment="1">
      <alignment vertical="center" wrapText="1"/>
    </xf>
    <xf numFmtId="3" fontId="105" fillId="0" borderId="88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8" xfId="17" applyFill="1" applyBorder="1" applyAlignment="1" applyProtection="1"/>
    <xf numFmtId="49" fontId="84" fillId="0" borderId="88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1" xfId="0" applyFont="1" applyFill="1" applyBorder="1" applyAlignment="1">
      <alignment horizontal="right" vertical="center" wrapText="1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1" xfId="0" applyFont="1" applyBorder="1" applyAlignment="1">
      <alignment horizontal="right" vertical="center" wrapText="1"/>
    </xf>
    <xf numFmtId="0" fontId="95" fillId="2" borderId="21" xfId="0" applyFont="1" applyFill="1" applyBorder="1" applyAlignment="1">
      <alignment horizontal="right" vertical="center"/>
    </xf>
    <xf numFmtId="0" fontId="96" fillId="0" borderId="21" xfId="0" applyFont="1" applyFill="1" applyBorder="1" applyAlignment="1">
      <alignment horizontal="center" vertical="center" wrapText="1"/>
    </xf>
    <xf numFmtId="0" fontId="95" fillId="2" borderId="24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8" xfId="20964" applyFont="1" applyFill="1" applyBorder="1" applyAlignment="1">
      <alignment vertical="center"/>
    </xf>
    <xf numFmtId="0" fontId="45" fillId="77" borderId="109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107" fillId="70" borderId="105" xfId="20964" applyFont="1" applyFill="1" applyBorder="1" applyAlignment="1">
      <alignment horizontal="center" vertical="center"/>
    </xf>
    <xf numFmtId="0" fontId="107" fillId="70" borderId="106" xfId="20964" applyFont="1" applyFill="1" applyBorder="1" applyAlignment="1">
      <alignment horizontal="left" vertical="center" wrapText="1"/>
    </xf>
    <xf numFmtId="164" fontId="107" fillId="0" borderId="107" xfId="7" applyNumberFormat="1" applyFont="1" applyFill="1" applyBorder="1" applyAlignment="1" applyProtection="1">
      <alignment horizontal="right" vertical="center"/>
      <protection locked="0"/>
    </xf>
    <xf numFmtId="0" fontId="106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top" wrapText="1"/>
    </xf>
    <xf numFmtId="164" fontId="45" fillId="77" borderId="106" xfId="7" applyNumberFormat="1" applyFont="1" applyFill="1" applyBorder="1" applyAlignment="1">
      <alignment horizontal="right" vertical="center"/>
    </xf>
    <xf numFmtId="0" fontId="108" fillId="70" borderId="105" xfId="20964" applyFont="1" applyFill="1" applyBorder="1" applyAlignment="1">
      <alignment horizontal="center" vertical="center"/>
    </xf>
    <xf numFmtId="0" fontId="107" fillId="70" borderId="109" xfId="20964" applyFont="1" applyFill="1" applyBorder="1" applyAlignment="1">
      <alignment vertical="center" wrapText="1"/>
    </xf>
    <xf numFmtId="0" fontId="107" fillId="70" borderId="106" xfId="20964" applyFont="1" applyFill="1" applyBorder="1" applyAlignment="1">
      <alignment horizontal="left" vertical="center"/>
    </xf>
    <xf numFmtId="0" fontId="108" fillId="3" borderId="105" xfId="20964" applyFont="1" applyFill="1" applyBorder="1" applyAlignment="1">
      <alignment horizontal="center" vertical="center"/>
    </xf>
    <xf numFmtId="0" fontId="107" fillId="3" borderId="106" xfId="20964" applyFont="1" applyFill="1" applyBorder="1" applyAlignment="1">
      <alignment horizontal="left" vertical="center"/>
    </xf>
    <xf numFmtId="0" fontId="108" fillId="0" borderId="105" xfId="20964" applyFont="1" applyFill="1" applyBorder="1" applyAlignment="1">
      <alignment horizontal="center" vertical="center"/>
    </xf>
    <xf numFmtId="0" fontId="107" fillId="0" borderId="106" xfId="20964" applyFont="1" applyFill="1" applyBorder="1" applyAlignment="1">
      <alignment horizontal="left" vertical="center"/>
    </xf>
    <xf numFmtId="0" fontId="109" fillId="78" borderId="107" xfId="20964" applyFont="1" applyFill="1" applyBorder="1" applyAlignment="1">
      <alignment horizontal="center" vertical="center"/>
    </xf>
    <xf numFmtId="0" fontId="106" fillId="78" borderId="109" xfId="20964" applyFont="1" applyFill="1" applyBorder="1" applyAlignment="1">
      <alignment vertical="center"/>
    </xf>
    <xf numFmtId="164" fontId="107" fillId="78" borderId="107" xfId="7" applyNumberFormat="1" applyFont="1" applyFill="1" applyBorder="1" applyAlignment="1" applyProtection="1">
      <alignment horizontal="right" vertical="center"/>
      <protection locked="0"/>
    </xf>
    <xf numFmtId="0" fontId="106" fillId="77" borderId="108" xfId="20964" applyFont="1" applyFill="1" applyBorder="1" applyAlignment="1">
      <alignment vertical="center"/>
    </xf>
    <xf numFmtId="0" fontId="106" fillId="77" borderId="109" xfId="20964" applyFont="1" applyFill="1" applyBorder="1" applyAlignment="1">
      <alignment vertical="center"/>
    </xf>
    <xf numFmtId="164" fontId="106" fillId="77" borderId="106" xfId="7" applyNumberFormat="1" applyFont="1" applyFill="1" applyBorder="1" applyAlignment="1">
      <alignment horizontal="right" vertical="center"/>
    </xf>
    <xf numFmtId="0" fontId="111" fillId="3" borderId="105" xfId="20964" applyFont="1" applyFill="1" applyBorder="1" applyAlignment="1">
      <alignment horizontal="center" vertical="center"/>
    </xf>
    <xf numFmtId="0" fontId="112" fillId="78" borderId="107" xfId="20964" applyFont="1" applyFill="1" applyBorder="1" applyAlignment="1">
      <alignment horizontal="center" vertical="center"/>
    </xf>
    <xf numFmtId="0" fontId="45" fillId="78" borderId="109" xfId="20964" applyFont="1" applyFill="1" applyBorder="1" applyAlignment="1">
      <alignment vertical="center"/>
    </xf>
    <xf numFmtId="0" fontId="111" fillId="70" borderId="105" xfId="20964" applyFont="1" applyFill="1" applyBorder="1" applyAlignment="1">
      <alignment horizontal="center" vertical="center"/>
    </xf>
    <xf numFmtId="164" fontId="107" fillId="3" borderId="107" xfId="7" applyNumberFormat="1" applyFont="1" applyFill="1" applyBorder="1" applyAlignment="1" applyProtection="1">
      <alignment horizontal="right" vertical="center"/>
      <protection locked="0"/>
    </xf>
    <xf numFmtId="0" fontId="112" fillId="3" borderId="107" xfId="20964" applyFont="1" applyFill="1" applyBorder="1" applyAlignment="1">
      <alignment horizontal="center" vertical="center"/>
    </xf>
    <xf numFmtId="0" fontId="45" fillId="3" borderId="109" xfId="20964" applyFont="1" applyFill="1" applyBorder="1" applyAlignment="1">
      <alignment vertical="center"/>
    </xf>
    <xf numFmtId="0" fontId="108" fillId="70" borderId="107" xfId="20964" applyFont="1" applyFill="1" applyBorder="1" applyAlignment="1">
      <alignment horizontal="center" vertical="center"/>
    </xf>
    <xf numFmtId="0" fontId="19" fillId="70" borderId="107" xfId="20964" applyFont="1" applyFill="1" applyBorder="1" applyAlignment="1">
      <alignment horizontal="center" vertical="center"/>
    </xf>
    <xf numFmtId="0" fontId="101" fillId="0" borderId="107" xfId="0" applyFont="1" applyFill="1" applyBorder="1" applyAlignment="1">
      <alignment horizontal="left" vertical="center" wrapText="1"/>
    </xf>
    <xf numFmtId="10" fontId="97" fillId="0" borderId="107" xfId="20962" applyNumberFormat="1" applyFont="1" applyFill="1" applyBorder="1" applyAlignment="1">
      <alignment horizontal="left" vertical="center" wrapText="1"/>
    </xf>
    <xf numFmtId="10" fontId="3" fillId="0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left" vertical="center" wrapText="1"/>
    </xf>
    <xf numFmtId="10" fontId="101" fillId="0" borderId="107" xfId="20962" applyNumberFormat="1" applyFont="1" applyFill="1" applyBorder="1" applyAlignment="1">
      <alignment horizontal="left" vertical="center" wrapText="1"/>
    </xf>
    <xf numFmtId="10" fontId="4" fillId="36" borderId="107" xfId="20962" applyNumberFormat="1" applyFont="1" applyFill="1" applyBorder="1" applyAlignment="1">
      <alignment horizontal="left" vertical="center" wrapText="1"/>
    </xf>
    <xf numFmtId="10" fontId="4" fillId="36" borderId="107" xfId="0" applyNumberFormat="1" applyFont="1" applyFill="1" applyBorder="1" applyAlignment="1">
      <alignment horizontal="center" vertical="center" wrapText="1"/>
    </xf>
    <xf numFmtId="10" fontId="103" fillId="0" borderId="25" xfId="20962" applyNumberFormat="1" applyFont="1" applyFill="1" applyBorder="1" applyAlignment="1" applyProtection="1">
      <alignment horizontal="left" vertical="center"/>
    </xf>
    <xf numFmtId="0" fontId="4" fillId="36" borderId="107" xfId="0" applyFont="1" applyFill="1" applyBorder="1" applyAlignment="1">
      <alignment horizontal="left" vertical="center" wrapText="1"/>
    </xf>
    <xf numFmtId="0" fontId="3" fillId="0" borderId="107" xfId="0" applyFont="1" applyFill="1" applyBorder="1" applyAlignment="1">
      <alignment horizontal="left" vertical="center" wrapText="1"/>
    </xf>
    <xf numFmtId="0" fontId="4" fillId="36" borderId="90" xfId="0" applyFont="1" applyFill="1" applyBorder="1" applyAlignment="1">
      <alignment vertical="center" wrapText="1"/>
    </xf>
    <xf numFmtId="0" fontId="4" fillId="36" borderId="106" xfId="0" applyFont="1" applyFill="1" applyBorder="1" applyAlignment="1">
      <alignment vertical="center" wrapText="1"/>
    </xf>
    <xf numFmtId="0" fontId="4" fillId="36" borderId="77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84" fillId="0" borderId="107" xfId="0" applyFont="1" applyBorder="1"/>
    <xf numFmtId="0" fontId="6" fillId="0" borderId="107" xfId="17" applyFill="1" applyBorder="1" applyAlignment="1" applyProtection="1">
      <alignment horizontal="left" vertical="center"/>
    </xf>
    <xf numFmtId="0" fontId="6" fillId="0" borderId="107" xfId="17" applyBorder="1" applyAlignment="1" applyProtection="1"/>
    <xf numFmtId="0" fontId="84" fillId="0" borderId="107" xfId="0" applyFont="1" applyFill="1" applyBorder="1"/>
    <xf numFmtId="0" fontId="6" fillId="0" borderId="107" xfId="17" applyFill="1" applyBorder="1" applyAlignment="1" applyProtection="1">
      <alignment horizontal="left" vertical="center" wrapText="1"/>
    </xf>
    <xf numFmtId="0" fontId="6" fillId="0" borderId="107" xfId="17" applyFill="1" applyBorder="1" applyAlignment="1" applyProtection="1"/>
    <xf numFmtId="0" fontId="85" fillId="0" borderId="3" xfId="0" applyFont="1" applyBorder="1" applyAlignment="1">
      <alignment horizontal="right" vertical="center"/>
    </xf>
    <xf numFmtId="0" fontId="2" fillId="0" borderId="95" xfId="0" applyFont="1" applyBorder="1" applyAlignment="1">
      <alignment vertical="center"/>
    </xf>
    <xf numFmtId="0" fontId="2" fillId="0" borderId="98" xfId="0" applyFont="1" applyBorder="1" applyAlignment="1">
      <alignment wrapText="1"/>
    </xf>
    <xf numFmtId="10" fontId="84" fillId="0" borderId="23" xfId="20962" applyNumberFormat="1" applyFont="1" applyBorder="1" applyAlignment="1"/>
    <xf numFmtId="10" fontId="84" fillId="0" borderId="110" xfId="20962" applyNumberFormat="1" applyFont="1" applyBorder="1" applyAlignment="1"/>
    <xf numFmtId="9" fontId="2" fillId="0" borderId="3" xfId="20962" applyFont="1" applyBorder="1" applyAlignment="1" applyProtection="1">
      <alignment horizontal="right" vertical="center" wrapText="1"/>
      <protection locked="0"/>
    </xf>
    <xf numFmtId="9" fontId="84" fillId="0" borderId="3" xfId="20962" applyFont="1" applyBorder="1" applyAlignment="1" applyProtection="1">
      <alignment vertical="center" wrapText="1"/>
      <protection locked="0"/>
    </xf>
    <xf numFmtId="9" fontId="84" fillId="0" borderId="22" xfId="20962" applyFont="1" applyBorder="1" applyAlignment="1" applyProtection="1">
      <alignment vertical="center" wrapText="1"/>
      <protection locked="0"/>
    </xf>
    <xf numFmtId="9" fontId="9" fillId="37" borderId="0" xfId="20962" applyFont="1" applyFill="1" applyBorder="1"/>
    <xf numFmtId="9" fontId="9" fillId="37" borderId="104" xfId="20962" applyFont="1" applyFill="1" applyBorder="1"/>
    <xf numFmtId="9" fontId="2" fillId="2" borderId="3" xfId="20962" applyFont="1" applyFill="1" applyBorder="1" applyAlignment="1" applyProtection="1">
      <alignment vertical="center"/>
      <protection locked="0"/>
    </xf>
    <xf numFmtId="9" fontId="87" fillId="2" borderId="3" xfId="20962" applyFont="1" applyFill="1" applyBorder="1" applyAlignment="1" applyProtection="1">
      <alignment vertical="center"/>
      <protection locked="0"/>
    </xf>
    <xf numFmtId="9" fontId="87" fillId="2" borderId="22" xfId="20962" applyFont="1" applyFill="1" applyBorder="1" applyAlignment="1" applyProtection="1">
      <alignment vertical="center"/>
      <protection locked="0"/>
    </xf>
    <xf numFmtId="9" fontId="84" fillId="0" borderId="3" xfId="20962" applyFont="1" applyFill="1" applyBorder="1" applyAlignment="1" applyProtection="1">
      <alignment horizontal="center" vertical="center" wrapText="1"/>
      <protection locked="0"/>
    </xf>
    <xf numFmtId="9" fontId="84" fillId="0" borderId="22" xfId="20962" applyFont="1" applyFill="1" applyBorder="1" applyAlignment="1" applyProtection="1">
      <alignment horizontal="center" vertical="center" wrapText="1"/>
      <protection locked="0"/>
    </xf>
    <xf numFmtId="9" fontId="2" fillId="2" borderId="25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9" fontId="87" fillId="2" borderId="26" xfId="20962" applyFont="1" applyFill="1" applyBorder="1" applyAlignment="1" applyProtection="1">
      <alignment vertical="center"/>
      <protection locked="0"/>
    </xf>
    <xf numFmtId="10" fontId="3" fillId="0" borderId="102" xfId="20962" applyNumberFormat="1" applyFont="1" applyFill="1" applyBorder="1" applyAlignment="1">
      <alignment vertical="center"/>
    </xf>
    <xf numFmtId="10" fontId="3" fillId="0" borderId="103" xfId="20962" applyNumberFormat="1" applyFont="1" applyFill="1" applyBorder="1" applyAlignment="1">
      <alignment vertical="center"/>
    </xf>
    <xf numFmtId="9" fontId="2" fillId="0" borderId="3" xfId="20962" applyFont="1" applyFill="1" applyBorder="1" applyAlignment="1" applyProtection="1">
      <alignment horizontal="center" vertical="center" wrapText="1"/>
      <protection locked="0"/>
    </xf>
    <xf numFmtId="164" fontId="84" fillId="0" borderId="0" xfId="7" applyNumberFormat="1" applyFont="1"/>
    <xf numFmtId="164" fontId="2" fillId="0" borderId="0" xfId="7" applyNumberFormat="1" applyFont="1" applyFill="1" applyBorder="1" applyProtection="1"/>
    <xf numFmtId="164" fontId="2" fillId="0" borderId="0" xfId="7" applyNumberFormat="1" applyFont="1" applyFill="1" applyBorder="1" applyProtection="1">
      <protection locked="0"/>
    </xf>
    <xf numFmtId="164" fontId="46" fillId="0" borderId="0" xfId="7" applyNumberFormat="1" applyFont="1" applyFill="1" applyBorder="1" applyProtection="1">
      <protection locked="0"/>
    </xf>
    <xf numFmtId="164" fontId="2" fillId="0" borderId="3" xfId="7" applyNumberFormat="1" applyFont="1" applyFill="1" applyBorder="1" applyAlignment="1" applyProtection="1">
      <alignment horizontal="center" vertical="center" wrapText="1"/>
    </xf>
    <xf numFmtId="164" fontId="2" fillId="0" borderId="22" xfId="7" applyNumberFormat="1" applyFont="1" applyFill="1" applyBorder="1" applyAlignment="1" applyProtection="1">
      <alignment horizontal="center" vertical="center" wrapText="1"/>
    </xf>
    <xf numFmtId="164" fontId="2" fillId="0" borderId="3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 applyProtection="1">
      <alignment horizontal="right"/>
    </xf>
    <xf numFmtId="164" fontId="2" fillId="0" borderId="10" xfId="7" applyNumberFormat="1" applyFont="1" applyFill="1" applyBorder="1" applyAlignment="1" applyProtection="1">
      <alignment horizontal="right"/>
    </xf>
    <xf numFmtId="164" fontId="2" fillId="36" borderId="22" xfId="7" applyNumberFormat="1" applyFont="1" applyFill="1" applyBorder="1" applyAlignment="1" applyProtection="1">
      <alignment horizontal="right"/>
    </xf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0" borderId="10" xfId="7" applyNumberFormat="1" applyFont="1" applyFill="1" applyBorder="1" applyAlignment="1" applyProtection="1">
      <alignment horizontal="right"/>
      <protection locked="0"/>
    </xf>
    <xf numFmtId="164" fontId="2" fillId="0" borderId="22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164" fontId="2" fillId="36" borderId="26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2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5" xfId="7" applyNumberFormat="1" applyFont="1" applyFill="1" applyBorder="1" applyAlignment="1">
      <alignment horizontal="right"/>
    </xf>
    <xf numFmtId="164" fontId="3" fillId="0" borderId="89" xfId="7" applyNumberFormat="1" applyFont="1" applyFill="1" applyBorder="1" applyAlignment="1">
      <alignment horizontal="right" vertical="center" wrapText="1"/>
    </xf>
    <xf numFmtId="164" fontId="4" fillId="36" borderId="89" xfId="7" applyNumberFormat="1" applyFont="1" applyFill="1" applyBorder="1" applyAlignment="1">
      <alignment horizontal="left" vertical="center" wrapText="1"/>
    </xf>
    <xf numFmtId="164" fontId="4" fillId="36" borderId="89" xfId="7" applyNumberFormat="1" applyFont="1" applyFill="1" applyBorder="1" applyAlignment="1">
      <alignment horizontal="center" vertical="center" wrapText="1"/>
    </xf>
    <xf numFmtId="164" fontId="3" fillId="0" borderId="26" xfId="7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left" vertical="center"/>
    </xf>
    <xf numFmtId="3" fontId="105" fillId="36" borderId="107" xfId="0" applyNumberFormat="1" applyFont="1" applyFill="1" applyBorder="1" applyAlignment="1">
      <alignment vertical="center" wrapText="1"/>
    </xf>
    <xf numFmtId="164" fontId="9" fillId="37" borderId="0" xfId="7" applyNumberFormat="1" applyFont="1" applyFill="1" applyBorder="1"/>
    <xf numFmtId="164" fontId="3" fillId="0" borderId="93" xfId="7" applyNumberFormat="1" applyFont="1" applyFill="1" applyBorder="1" applyAlignment="1">
      <alignment vertical="center"/>
    </xf>
    <xf numFmtId="164" fontId="3" fillId="0" borderId="71" xfId="7" applyNumberFormat="1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164" fontId="3" fillId="3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94" xfId="7" applyNumberFormat="1" applyFont="1" applyFill="1" applyBorder="1" applyAlignment="1">
      <alignment vertical="center"/>
    </xf>
    <xf numFmtId="164" fontId="3" fillId="0" borderId="89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27" xfId="7" applyNumberFormat="1" applyFont="1" applyFill="1" applyBorder="1" applyAlignment="1">
      <alignment vertical="center"/>
    </xf>
    <xf numFmtId="164" fontId="3" fillId="0" borderId="26" xfId="7" applyNumberFormat="1" applyFont="1" applyFill="1" applyBorder="1" applyAlignment="1">
      <alignment vertical="center"/>
    </xf>
    <xf numFmtId="164" fontId="3" fillId="0" borderId="29" xfId="7" applyNumberFormat="1" applyFont="1" applyFill="1" applyBorder="1" applyAlignment="1">
      <alignment vertical="center"/>
    </xf>
    <xf numFmtId="164" fontId="3" fillId="0" borderId="20" xfId="7" applyNumberFormat="1" applyFont="1" applyFill="1" applyBorder="1" applyAlignment="1">
      <alignment vertical="center"/>
    </xf>
    <xf numFmtId="164" fontId="3" fillId="0" borderId="98" xfId="7" applyNumberFormat="1" applyFont="1" applyFill="1" applyBorder="1" applyAlignment="1">
      <alignment vertical="center"/>
    </xf>
    <xf numFmtId="164" fontId="3" fillId="0" borderId="99" xfId="7" applyNumberFormat="1" applyFont="1" applyFill="1" applyBorder="1" applyAlignment="1">
      <alignment vertical="center"/>
    </xf>
    <xf numFmtId="9" fontId="107" fillId="0" borderId="107" xfId="20962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>
      <alignment vertical="center"/>
    </xf>
    <xf numFmtId="193" fontId="84" fillId="0" borderId="3" xfId="0" applyNumberFormat="1" applyFont="1" applyBorder="1" applyAlignment="1">
      <alignment vertical="center"/>
    </xf>
    <xf numFmtId="193" fontId="84" fillId="0" borderId="22" xfId="0" applyNumberFormat="1" applyFont="1" applyBorder="1" applyAlignment="1">
      <alignment vertical="center"/>
    </xf>
    <xf numFmtId="193" fontId="84" fillId="0" borderId="23" xfId="0" applyNumberFormat="1" applyFont="1" applyBorder="1" applyAlignment="1">
      <alignment vertical="center"/>
    </xf>
    <xf numFmtId="193" fontId="84" fillId="36" borderId="56" xfId="0" applyNumberFormat="1" applyFont="1" applyFill="1" applyBorder="1" applyAlignment="1">
      <alignment vertical="center"/>
    </xf>
    <xf numFmtId="0" fontId="89" fillId="0" borderId="0" xfId="0" applyFont="1" applyAlignment="1">
      <alignment vertical="center"/>
    </xf>
    <xf numFmtId="0" fontId="94" fillId="0" borderId="73" xfId="0" applyFont="1" applyBorder="1" applyAlignment="1">
      <alignment horizontal="left" wrapText="1"/>
    </xf>
    <xf numFmtId="0" fontId="94" fillId="0" borderId="72" xfId="0" applyFont="1" applyBorder="1" applyAlignment="1">
      <alignment horizontal="left" wrapText="1"/>
    </xf>
    <xf numFmtId="164" fontId="2" fillId="0" borderId="29" xfId="7" applyNumberFormat="1" applyFont="1" applyFill="1" applyBorder="1" applyAlignment="1" applyProtection="1">
      <alignment horizontal="center"/>
    </xf>
    <xf numFmtId="164" fontId="2" fillId="0" borderId="30" xfId="7" applyNumberFormat="1" applyFont="1" applyFill="1" applyBorder="1" applyAlignment="1" applyProtection="1">
      <alignment horizontal="center"/>
    </xf>
    <xf numFmtId="164" fontId="2" fillId="0" borderId="32" xfId="7" applyNumberFormat="1" applyFont="1" applyFill="1" applyBorder="1" applyAlignment="1" applyProtection="1">
      <alignment horizontal="center"/>
    </xf>
    <xf numFmtId="164" fontId="2" fillId="0" borderId="31" xfId="7" applyNumberFormat="1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8" xfId="0" applyFont="1" applyFill="1" applyBorder="1" applyAlignment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89" xfId="11" applyFont="1" applyFill="1" applyBorder="1" applyAlignment="1" applyProtection="1">
      <alignment horizontal="center" vertical="center" wrapText="1"/>
    </xf>
    <xf numFmtId="0" fontId="45" fillId="0" borderId="78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9" xfId="13" applyFont="1" applyFill="1" applyBorder="1" applyAlignment="1" applyProtection="1">
      <alignment horizontal="center" vertical="center" wrapText="1"/>
      <protection locked="0"/>
    </xf>
    <xf numFmtId="0" fontId="99" fillId="3" borderId="71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7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86" fillId="0" borderId="82" xfId="0" applyFont="1" applyBorder="1" applyAlignment="1">
      <alignment horizontal="center"/>
    </xf>
    <xf numFmtId="0" fontId="86" fillId="0" borderId="83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8" xfId="0" applyFont="1" applyFill="1" applyBorder="1" applyAlignment="1">
      <alignment horizontal="left" vertical="center"/>
    </xf>
    <xf numFmtId="0" fontId="100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zoomScaleNormal="100" workbookViewId="0"/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89"/>
      <c r="B1" s="237" t="s">
        <v>356</v>
      </c>
      <c r="C1" s="189"/>
    </row>
    <row r="2" spans="1:3">
      <c r="A2" s="238">
        <v>1</v>
      </c>
      <c r="B2" s="394" t="s">
        <v>357</v>
      </c>
      <c r="C2" s="456" t="s">
        <v>490</v>
      </c>
    </row>
    <row r="3" spans="1:3">
      <c r="A3" s="238">
        <v>2</v>
      </c>
      <c r="B3" s="395" t="s">
        <v>353</v>
      </c>
      <c r="C3" s="456" t="s">
        <v>495</v>
      </c>
    </row>
    <row r="4" spans="1:3">
      <c r="A4" s="238">
        <v>3</v>
      </c>
      <c r="B4" s="396" t="s">
        <v>358</v>
      </c>
      <c r="C4" s="456" t="s">
        <v>492</v>
      </c>
    </row>
    <row r="5" spans="1:3">
      <c r="A5" s="239">
        <v>4</v>
      </c>
      <c r="B5" s="397" t="s">
        <v>354</v>
      </c>
      <c r="C5" s="456" t="s">
        <v>493</v>
      </c>
    </row>
    <row r="6" spans="1:3" s="240" customFormat="1" ht="45.75" customHeight="1">
      <c r="A6" s="528" t="s">
        <v>431</v>
      </c>
      <c r="B6" s="529"/>
      <c r="C6" s="529"/>
    </row>
    <row r="7" spans="1:3" ht="15">
      <c r="A7" s="241" t="s">
        <v>34</v>
      </c>
      <c r="B7" s="237" t="s">
        <v>355</v>
      </c>
    </row>
    <row r="8" spans="1:3">
      <c r="A8" s="189">
        <v>1</v>
      </c>
      <c r="B8" s="452" t="s">
        <v>25</v>
      </c>
    </row>
    <row r="9" spans="1:3">
      <c r="A9" s="189">
        <v>2</v>
      </c>
      <c r="B9" s="287" t="s">
        <v>26</v>
      </c>
    </row>
    <row r="10" spans="1:3">
      <c r="A10" s="189">
        <v>3</v>
      </c>
      <c r="B10" s="287" t="s">
        <v>27</v>
      </c>
    </row>
    <row r="11" spans="1:3">
      <c r="A11" s="189">
        <v>4</v>
      </c>
      <c r="B11" s="287" t="s">
        <v>28</v>
      </c>
      <c r="C11" s="100"/>
    </row>
    <row r="12" spans="1:3">
      <c r="A12" s="189">
        <v>5</v>
      </c>
      <c r="B12" s="287" t="s">
        <v>29</v>
      </c>
    </row>
    <row r="13" spans="1:3">
      <c r="A13" s="189">
        <v>6</v>
      </c>
      <c r="B13" s="288" t="s">
        <v>365</v>
      </c>
    </row>
    <row r="14" spans="1:3">
      <c r="A14" s="189">
        <v>7</v>
      </c>
      <c r="B14" s="287" t="s">
        <v>359</v>
      </c>
    </row>
    <row r="15" spans="1:3">
      <c r="A15" s="189">
        <v>8</v>
      </c>
      <c r="B15" s="287" t="s">
        <v>360</v>
      </c>
    </row>
    <row r="16" spans="1:3">
      <c r="A16" s="189">
        <v>9</v>
      </c>
      <c r="B16" s="287" t="s">
        <v>30</v>
      </c>
    </row>
    <row r="17" spans="1:2">
      <c r="A17" s="393" t="s">
        <v>430</v>
      </c>
      <c r="B17" s="392" t="s">
        <v>416</v>
      </c>
    </row>
    <row r="18" spans="1:2">
      <c r="A18" s="189">
        <v>10</v>
      </c>
      <c r="B18" s="287" t="s">
        <v>31</v>
      </c>
    </row>
    <row r="19" spans="1:2">
      <c r="A19" s="189">
        <v>11</v>
      </c>
      <c r="B19" s="288" t="s">
        <v>361</v>
      </c>
    </row>
    <row r="20" spans="1:2">
      <c r="A20" s="189">
        <v>12</v>
      </c>
      <c r="B20" s="288" t="s">
        <v>32</v>
      </c>
    </row>
    <row r="21" spans="1:2">
      <c r="A21" s="450">
        <v>13</v>
      </c>
      <c r="B21" s="451" t="s">
        <v>362</v>
      </c>
    </row>
    <row r="22" spans="1:2">
      <c r="A22" s="450">
        <v>14</v>
      </c>
      <c r="B22" s="452" t="s">
        <v>389</v>
      </c>
    </row>
    <row r="23" spans="1:2">
      <c r="A23" s="453">
        <v>15</v>
      </c>
      <c r="B23" s="454" t="s">
        <v>33</v>
      </c>
    </row>
    <row r="24" spans="1:2">
      <c r="A24" s="453">
        <v>15.1</v>
      </c>
      <c r="B24" s="455" t="s">
        <v>444</v>
      </c>
    </row>
    <row r="25" spans="1:2">
      <c r="A25" s="103"/>
      <c r="B25" s="20"/>
    </row>
    <row r="26" spans="1:2">
      <c r="A26" s="103"/>
      <c r="B26" s="20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6" sqref="C6:C52"/>
    </sheetView>
  </sheetViews>
  <sheetFormatPr defaultColWidth="9.140625" defaultRowHeight="12.75"/>
  <cols>
    <col min="1" max="1" width="9.5703125" style="10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tr">
        <f>'Info '!C2</f>
        <v>TBC BANK</v>
      </c>
    </row>
    <row r="2" spans="1:3" s="90" customFormat="1" ht="15.75" customHeight="1">
      <c r="A2" s="90" t="s">
        <v>36</v>
      </c>
      <c r="B2" s="3" t="s">
        <v>513</v>
      </c>
    </row>
    <row r="3" spans="1:3" s="90" customFormat="1" ht="15.75" customHeight="1"/>
    <row r="4" spans="1:3" ht="13.5" thickBot="1">
      <c r="A4" s="103" t="s">
        <v>257</v>
      </c>
      <c r="B4" s="170" t="s">
        <v>256</v>
      </c>
    </row>
    <row r="5" spans="1:3">
      <c r="A5" s="104" t="s">
        <v>11</v>
      </c>
      <c r="B5" s="105"/>
      <c r="C5" s="106" t="s">
        <v>78</v>
      </c>
    </row>
    <row r="6" spans="1:3">
      <c r="A6" s="107">
        <v>1</v>
      </c>
      <c r="B6" s="108" t="s">
        <v>255</v>
      </c>
      <c r="C6" s="109">
        <v>2019229948.68119</v>
      </c>
    </row>
    <row r="7" spans="1:3">
      <c r="A7" s="107">
        <v>2</v>
      </c>
      <c r="B7" s="110" t="s">
        <v>254</v>
      </c>
      <c r="C7" s="111">
        <v>21015907.600000001</v>
      </c>
    </row>
    <row r="8" spans="1:3">
      <c r="A8" s="107">
        <v>3</v>
      </c>
      <c r="B8" s="112" t="s">
        <v>253</v>
      </c>
      <c r="C8" s="111">
        <v>521190198.81999999</v>
      </c>
    </row>
    <row r="9" spans="1:3">
      <c r="A9" s="107">
        <v>4</v>
      </c>
      <c r="B9" s="112" t="s">
        <v>252</v>
      </c>
      <c r="C9" s="111">
        <v>86578342.959999993</v>
      </c>
    </row>
    <row r="10" spans="1:3">
      <c r="A10" s="107">
        <v>5</v>
      </c>
      <c r="B10" s="112" t="s">
        <v>251</v>
      </c>
      <c r="C10" s="111">
        <v>3045637.81</v>
      </c>
    </row>
    <row r="11" spans="1:3">
      <c r="A11" s="107">
        <v>6</v>
      </c>
      <c r="B11" s="113" t="s">
        <v>250</v>
      </c>
      <c r="C11" s="111">
        <v>1387399861.49119</v>
      </c>
    </row>
    <row r="12" spans="1:3" s="75" customFormat="1">
      <c r="A12" s="107">
        <v>7</v>
      </c>
      <c r="B12" s="108" t="s">
        <v>249</v>
      </c>
      <c r="C12" s="114">
        <v>248495998.72999999</v>
      </c>
    </row>
    <row r="13" spans="1:3" s="75" customFormat="1">
      <c r="A13" s="107">
        <v>8</v>
      </c>
      <c r="B13" s="115" t="s">
        <v>248</v>
      </c>
      <c r="C13" s="116">
        <v>86578342.959999993</v>
      </c>
    </row>
    <row r="14" spans="1:3" s="75" customFormat="1" ht="25.5">
      <c r="A14" s="107">
        <v>9</v>
      </c>
      <c r="B14" s="117" t="s">
        <v>247</v>
      </c>
      <c r="C14" s="116">
        <v>0</v>
      </c>
    </row>
    <row r="15" spans="1:3" s="75" customFormat="1">
      <c r="A15" s="107">
        <v>10</v>
      </c>
      <c r="B15" s="118" t="s">
        <v>246</v>
      </c>
      <c r="C15" s="116">
        <v>153001122.87</v>
      </c>
    </row>
    <row r="16" spans="1:3" s="75" customFormat="1">
      <c r="A16" s="107">
        <v>11</v>
      </c>
      <c r="B16" s="119" t="s">
        <v>245</v>
      </c>
      <c r="C16" s="116">
        <v>0</v>
      </c>
    </row>
    <row r="17" spans="1:3" s="75" customFormat="1">
      <c r="A17" s="107">
        <v>12</v>
      </c>
      <c r="B17" s="118" t="s">
        <v>244</v>
      </c>
      <c r="C17" s="116">
        <v>0</v>
      </c>
    </row>
    <row r="18" spans="1:3" s="75" customFormat="1">
      <c r="A18" s="107">
        <v>13</v>
      </c>
      <c r="B18" s="118" t="s">
        <v>243</v>
      </c>
      <c r="C18" s="116">
        <v>0</v>
      </c>
    </row>
    <row r="19" spans="1:3" s="75" customFormat="1">
      <c r="A19" s="107">
        <v>14</v>
      </c>
      <c r="B19" s="118" t="s">
        <v>242</v>
      </c>
      <c r="C19" s="116">
        <v>0</v>
      </c>
    </row>
    <row r="20" spans="1:3" s="75" customFormat="1">
      <c r="A20" s="107">
        <v>15</v>
      </c>
      <c r="B20" s="118" t="s">
        <v>241</v>
      </c>
      <c r="C20" s="116">
        <v>0</v>
      </c>
    </row>
    <row r="21" spans="1:3" s="75" customFormat="1" ht="25.5">
      <c r="A21" s="107">
        <v>16</v>
      </c>
      <c r="B21" s="117" t="s">
        <v>240</v>
      </c>
      <c r="C21" s="116">
        <v>0</v>
      </c>
    </row>
    <row r="22" spans="1:3" s="75" customFormat="1">
      <c r="A22" s="107">
        <v>17</v>
      </c>
      <c r="B22" s="120" t="s">
        <v>239</v>
      </c>
      <c r="C22" s="116">
        <v>8916532.9000000004</v>
      </c>
    </row>
    <row r="23" spans="1:3" s="75" customFormat="1">
      <c r="A23" s="107">
        <v>18</v>
      </c>
      <c r="B23" s="117" t="s">
        <v>238</v>
      </c>
      <c r="C23" s="116">
        <v>0</v>
      </c>
    </row>
    <row r="24" spans="1:3" s="75" customFormat="1" ht="25.5">
      <c r="A24" s="107">
        <v>19</v>
      </c>
      <c r="B24" s="117" t="s">
        <v>215</v>
      </c>
      <c r="C24" s="116">
        <v>0</v>
      </c>
    </row>
    <row r="25" spans="1:3" s="75" customFormat="1">
      <c r="A25" s="107">
        <v>20</v>
      </c>
      <c r="B25" s="121" t="s">
        <v>237</v>
      </c>
      <c r="C25" s="116">
        <v>0</v>
      </c>
    </row>
    <row r="26" spans="1:3" s="75" customFormat="1">
      <c r="A26" s="107">
        <v>21</v>
      </c>
      <c r="B26" s="121" t="s">
        <v>236</v>
      </c>
      <c r="C26" s="116">
        <v>0</v>
      </c>
    </row>
    <row r="27" spans="1:3" s="75" customFormat="1">
      <c r="A27" s="107">
        <v>22</v>
      </c>
      <c r="B27" s="121" t="s">
        <v>235</v>
      </c>
      <c r="C27" s="116">
        <v>0</v>
      </c>
    </row>
    <row r="28" spans="1:3" s="75" customFormat="1">
      <c r="A28" s="107">
        <v>23</v>
      </c>
      <c r="B28" s="122" t="s">
        <v>234</v>
      </c>
      <c r="C28" s="114">
        <v>1770733949.95119</v>
      </c>
    </row>
    <row r="29" spans="1:3" s="75" customFormat="1">
      <c r="A29" s="123"/>
      <c r="B29" s="124"/>
      <c r="C29" s="116"/>
    </row>
    <row r="30" spans="1:3" s="75" customFormat="1">
      <c r="A30" s="123">
        <v>24</v>
      </c>
      <c r="B30" s="122" t="s">
        <v>233</v>
      </c>
      <c r="C30" s="114">
        <v>421057600</v>
      </c>
    </row>
    <row r="31" spans="1:3" s="75" customFormat="1">
      <c r="A31" s="123">
        <v>25</v>
      </c>
      <c r="B31" s="112" t="s">
        <v>232</v>
      </c>
      <c r="C31" s="125">
        <v>421057600</v>
      </c>
    </row>
    <row r="32" spans="1:3" s="75" customFormat="1">
      <c r="A32" s="123">
        <v>26</v>
      </c>
      <c r="B32" s="126" t="s">
        <v>314</v>
      </c>
      <c r="C32" s="116">
        <v>0</v>
      </c>
    </row>
    <row r="33" spans="1:3" s="75" customFormat="1">
      <c r="A33" s="123">
        <v>27</v>
      </c>
      <c r="B33" s="126" t="s">
        <v>231</v>
      </c>
      <c r="C33" s="116">
        <v>421057600</v>
      </c>
    </row>
    <row r="34" spans="1:3" s="75" customFormat="1">
      <c r="A34" s="123">
        <v>28</v>
      </c>
      <c r="B34" s="112" t="s">
        <v>230</v>
      </c>
      <c r="C34" s="116">
        <v>0</v>
      </c>
    </row>
    <row r="35" spans="1:3" s="75" customFormat="1">
      <c r="A35" s="123">
        <v>29</v>
      </c>
      <c r="B35" s="122" t="s">
        <v>229</v>
      </c>
      <c r="C35" s="114">
        <v>0</v>
      </c>
    </row>
    <row r="36" spans="1:3" s="75" customFormat="1">
      <c r="A36" s="123">
        <v>30</v>
      </c>
      <c r="B36" s="117" t="s">
        <v>228</v>
      </c>
      <c r="C36" s="116">
        <v>0</v>
      </c>
    </row>
    <row r="37" spans="1:3" s="75" customFormat="1">
      <c r="A37" s="123">
        <v>31</v>
      </c>
      <c r="B37" s="118" t="s">
        <v>227</v>
      </c>
      <c r="C37" s="116">
        <v>0</v>
      </c>
    </row>
    <row r="38" spans="1:3" s="75" customFormat="1" ht="25.5">
      <c r="A38" s="123">
        <v>32</v>
      </c>
      <c r="B38" s="117" t="s">
        <v>226</v>
      </c>
      <c r="C38" s="116">
        <v>0</v>
      </c>
    </row>
    <row r="39" spans="1:3" s="75" customFormat="1" ht="25.5">
      <c r="A39" s="123">
        <v>33</v>
      </c>
      <c r="B39" s="117" t="s">
        <v>215</v>
      </c>
      <c r="C39" s="116">
        <v>0</v>
      </c>
    </row>
    <row r="40" spans="1:3" s="75" customFormat="1">
      <c r="A40" s="123">
        <v>34</v>
      </c>
      <c r="B40" s="121" t="s">
        <v>225</v>
      </c>
      <c r="C40" s="116">
        <v>0</v>
      </c>
    </row>
    <row r="41" spans="1:3" s="75" customFormat="1">
      <c r="A41" s="123">
        <v>35</v>
      </c>
      <c r="B41" s="122" t="s">
        <v>224</v>
      </c>
      <c r="C41" s="114">
        <v>421057600</v>
      </c>
    </row>
    <row r="42" spans="1:3" s="75" customFormat="1">
      <c r="A42" s="123"/>
      <c r="B42" s="124"/>
      <c r="C42" s="116"/>
    </row>
    <row r="43" spans="1:3" s="75" customFormat="1">
      <c r="A43" s="123">
        <v>36</v>
      </c>
      <c r="B43" s="127" t="s">
        <v>223</v>
      </c>
      <c r="C43" s="114">
        <v>702912321.55924857</v>
      </c>
    </row>
    <row r="44" spans="1:3" s="75" customFormat="1">
      <c r="A44" s="123">
        <v>37</v>
      </c>
      <c r="B44" s="112" t="s">
        <v>222</v>
      </c>
      <c r="C44" s="116">
        <v>535926050</v>
      </c>
    </row>
    <row r="45" spans="1:3" s="75" customFormat="1">
      <c r="A45" s="123">
        <v>38</v>
      </c>
      <c r="B45" s="112" t="s">
        <v>221</v>
      </c>
      <c r="C45" s="116">
        <v>0</v>
      </c>
    </row>
    <row r="46" spans="1:3" s="75" customFormat="1">
      <c r="A46" s="123">
        <v>39</v>
      </c>
      <c r="B46" s="112" t="s">
        <v>220</v>
      </c>
      <c r="C46" s="116">
        <v>166986271.55924854</v>
      </c>
    </row>
    <row r="47" spans="1:3" s="75" customFormat="1">
      <c r="A47" s="123">
        <v>40</v>
      </c>
      <c r="B47" s="127" t="s">
        <v>219</v>
      </c>
      <c r="C47" s="114">
        <v>0</v>
      </c>
    </row>
    <row r="48" spans="1:3" s="75" customFormat="1">
      <c r="A48" s="123">
        <v>41</v>
      </c>
      <c r="B48" s="117" t="s">
        <v>218</v>
      </c>
      <c r="C48" s="116">
        <v>0</v>
      </c>
    </row>
    <row r="49" spans="1:3" s="75" customFormat="1">
      <c r="A49" s="123">
        <v>42</v>
      </c>
      <c r="B49" s="118" t="s">
        <v>217</v>
      </c>
      <c r="C49" s="116">
        <v>0</v>
      </c>
    </row>
    <row r="50" spans="1:3" s="75" customFormat="1">
      <c r="A50" s="123">
        <v>43</v>
      </c>
      <c r="B50" s="117" t="s">
        <v>216</v>
      </c>
      <c r="C50" s="116">
        <v>0</v>
      </c>
    </row>
    <row r="51" spans="1:3" s="75" customFormat="1" ht="25.5">
      <c r="A51" s="123">
        <v>44</v>
      </c>
      <c r="B51" s="117" t="s">
        <v>215</v>
      </c>
      <c r="C51" s="116">
        <v>0</v>
      </c>
    </row>
    <row r="52" spans="1:3" s="75" customFormat="1" ht="13.5" thickBot="1">
      <c r="A52" s="128">
        <v>45</v>
      </c>
      <c r="B52" s="129" t="s">
        <v>214</v>
      </c>
      <c r="C52" s="130">
        <v>702912321.55924857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workbookViewId="0">
      <selection activeCell="B3" sqref="B3"/>
    </sheetView>
  </sheetViews>
  <sheetFormatPr defaultColWidth="9.140625" defaultRowHeight="12.75"/>
  <cols>
    <col min="1" max="1" width="9.42578125" style="302" bestFit="1" customWidth="1"/>
    <col min="2" max="2" width="59" style="302" customWidth="1"/>
    <col min="3" max="3" width="16.7109375" style="302" bestFit="1" customWidth="1"/>
    <col min="4" max="4" width="15.7109375" style="302" bestFit="1" customWidth="1"/>
    <col min="5" max="5" width="12.5703125" style="302" bestFit="1" customWidth="1"/>
    <col min="6" max="16384" width="9.140625" style="302"/>
  </cols>
  <sheetData>
    <row r="1" spans="1:5" ht="15">
      <c r="A1" s="367" t="s">
        <v>35</v>
      </c>
      <c r="B1" s="368" t="str">
        <f>'Info '!C2</f>
        <v>TBC BANK</v>
      </c>
    </row>
    <row r="2" spans="1:5" s="270" customFormat="1" ht="15.75" customHeight="1">
      <c r="A2" s="270" t="s">
        <v>36</v>
      </c>
      <c r="B2" s="3" t="s">
        <v>513</v>
      </c>
    </row>
    <row r="3" spans="1:5" s="270" customFormat="1" ht="15.75" customHeight="1"/>
    <row r="4" spans="1:5" ht="13.5" thickBot="1">
      <c r="A4" s="329" t="s">
        <v>415</v>
      </c>
      <c r="B4" s="376" t="s">
        <v>416</v>
      </c>
    </row>
    <row r="5" spans="1:5" s="377" customFormat="1" ht="12.75" customHeight="1">
      <c r="A5" s="448"/>
      <c r="B5" s="449" t="s">
        <v>419</v>
      </c>
      <c r="C5" s="369" t="s">
        <v>417</v>
      </c>
      <c r="D5" s="370" t="s">
        <v>418</v>
      </c>
    </row>
    <row r="6" spans="1:5" s="378" customFormat="1">
      <c r="A6" s="371">
        <v>1</v>
      </c>
      <c r="B6" s="444" t="s">
        <v>420</v>
      </c>
      <c r="C6" s="444"/>
      <c r="D6" s="372"/>
    </row>
    <row r="7" spans="1:5" s="378" customFormat="1">
      <c r="A7" s="373" t="s">
        <v>406</v>
      </c>
      <c r="B7" s="445" t="s">
        <v>421</v>
      </c>
      <c r="C7" s="437">
        <v>4.4999999999999998E-2</v>
      </c>
      <c r="D7" s="500">
        <v>670036260.35232198</v>
      </c>
      <c r="E7" s="504"/>
    </row>
    <row r="8" spans="1:5" s="378" customFormat="1">
      <c r="A8" s="373" t="s">
        <v>407</v>
      </c>
      <c r="B8" s="445" t="s">
        <v>422</v>
      </c>
      <c r="C8" s="438">
        <v>0.06</v>
      </c>
      <c r="D8" s="500">
        <v>893381680.46976256</v>
      </c>
      <c r="E8" s="504"/>
    </row>
    <row r="9" spans="1:5" s="378" customFormat="1">
      <c r="A9" s="373" t="s">
        <v>408</v>
      </c>
      <c r="B9" s="445" t="s">
        <v>423</v>
      </c>
      <c r="C9" s="438">
        <v>0.08</v>
      </c>
      <c r="D9" s="500">
        <v>1191175573.9596837</v>
      </c>
      <c r="E9" s="504"/>
    </row>
    <row r="10" spans="1:5" s="378" customFormat="1">
      <c r="A10" s="371" t="s">
        <v>409</v>
      </c>
      <c r="B10" s="444" t="s">
        <v>424</v>
      </c>
      <c r="C10" s="439"/>
      <c r="D10" s="501"/>
      <c r="E10" s="504"/>
    </row>
    <row r="11" spans="1:5" s="379" customFormat="1">
      <c r="A11" s="374" t="s">
        <v>410</v>
      </c>
      <c r="B11" s="436" t="s">
        <v>425</v>
      </c>
      <c r="C11" s="440">
        <v>2.5000000000000001E-2</v>
      </c>
      <c r="D11" s="500">
        <v>372242366.86240113</v>
      </c>
      <c r="E11" s="504"/>
    </row>
    <row r="12" spans="1:5" s="379" customFormat="1">
      <c r="A12" s="374" t="s">
        <v>411</v>
      </c>
      <c r="B12" s="436" t="s">
        <v>426</v>
      </c>
      <c r="C12" s="440">
        <v>0</v>
      </c>
      <c r="D12" s="500">
        <v>0</v>
      </c>
      <c r="E12" s="504"/>
    </row>
    <row r="13" spans="1:5" s="379" customFormat="1">
      <c r="A13" s="374" t="s">
        <v>412</v>
      </c>
      <c r="B13" s="436" t="s">
        <v>427</v>
      </c>
      <c r="C13" s="440">
        <v>0.01</v>
      </c>
      <c r="D13" s="500">
        <v>148896946.74496046</v>
      </c>
      <c r="E13" s="504"/>
    </row>
    <row r="14" spans="1:5" s="379" customFormat="1">
      <c r="A14" s="371" t="s">
        <v>413</v>
      </c>
      <c r="B14" s="444" t="s">
        <v>489</v>
      </c>
      <c r="C14" s="441"/>
      <c r="D14" s="501"/>
      <c r="E14" s="504"/>
    </row>
    <row r="15" spans="1:5" s="379" customFormat="1">
      <c r="A15" s="374">
        <v>3.1</v>
      </c>
      <c r="B15" s="436" t="s">
        <v>432</v>
      </c>
      <c r="C15" s="440">
        <v>1.7798508954814423E-2</v>
      </c>
      <c r="D15" s="500">
        <v>265376143.64976948</v>
      </c>
      <c r="E15" s="504"/>
    </row>
    <row r="16" spans="1:5" s="379" customFormat="1">
      <c r="A16" s="374">
        <v>3.2</v>
      </c>
      <c r="B16" s="436" t="s">
        <v>433</v>
      </c>
      <c r="C16" s="440">
        <v>2.3812734499395159E-2</v>
      </c>
      <c r="D16" s="500">
        <v>355041512.93690604</v>
      </c>
      <c r="E16" s="504"/>
    </row>
    <row r="17" spans="1:6" s="378" customFormat="1">
      <c r="A17" s="374">
        <v>3.3</v>
      </c>
      <c r="B17" s="436" t="s">
        <v>434</v>
      </c>
      <c r="C17" s="440">
        <v>5.1917560791834058E-2</v>
      </c>
      <c r="D17" s="500">
        <v>779717406.48343933</v>
      </c>
      <c r="E17" s="504"/>
    </row>
    <row r="18" spans="1:6" s="377" customFormat="1" ht="12.75" customHeight="1">
      <c r="A18" s="446"/>
      <c r="B18" s="447" t="s">
        <v>488</v>
      </c>
      <c r="C18" s="442" t="s">
        <v>417</v>
      </c>
      <c r="D18" s="502" t="s">
        <v>418</v>
      </c>
      <c r="E18" s="504"/>
    </row>
    <row r="19" spans="1:6" s="378" customFormat="1">
      <c r="A19" s="375">
        <v>4</v>
      </c>
      <c r="B19" s="436" t="s">
        <v>428</v>
      </c>
      <c r="C19" s="440">
        <v>9.7798508954814428E-2</v>
      </c>
      <c r="D19" s="500">
        <v>1456551717.6094532</v>
      </c>
      <c r="E19" s="504"/>
    </row>
    <row r="20" spans="1:6" s="378" customFormat="1">
      <c r="A20" s="375">
        <v>5</v>
      </c>
      <c r="B20" s="436" t="s">
        <v>146</v>
      </c>
      <c r="C20" s="440">
        <v>0.11881273449939514</v>
      </c>
      <c r="D20" s="500">
        <v>1769562507.0140305</v>
      </c>
      <c r="E20" s="504"/>
    </row>
    <row r="21" spans="1:6" s="378" customFormat="1" ht="13.5" thickBot="1">
      <c r="A21" s="380" t="s">
        <v>414</v>
      </c>
      <c r="B21" s="381" t="s">
        <v>429</v>
      </c>
      <c r="C21" s="443">
        <v>0.16691756079183406</v>
      </c>
      <c r="D21" s="503">
        <v>2492032294.0504847</v>
      </c>
      <c r="E21" s="504"/>
    </row>
    <row r="22" spans="1:6">
      <c r="F22" s="329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3" sqref="B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" t="str">
        <f>'Info '!C2</f>
        <v>TBC BANK</v>
      </c>
      <c r="E1" s="4"/>
      <c r="F1" s="4"/>
    </row>
    <row r="2" spans="1:6" s="90" customFormat="1" ht="15.75" customHeight="1">
      <c r="A2" s="2" t="s">
        <v>36</v>
      </c>
      <c r="B2" s="3" t="s">
        <v>513</v>
      </c>
    </row>
    <row r="3" spans="1:6" s="90" customFormat="1" ht="15.75" customHeight="1">
      <c r="A3" s="131"/>
    </row>
    <row r="4" spans="1:6" s="90" customFormat="1" ht="15.75" customHeight="1" thickBot="1">
      <c r="A4" s="90" t="s">
        <v>91</v>
      </c>
      <c r="B4" s="261" t="s">
        <v>298</v>
      </c>
      <c r="D4" s="47" t="s">
        <v>78</v>
      </c>
    </row>
    <row r="5" spans="1:6" ht="25.5">
      <c r="A5" s="132" t="s">
        <v>11</v>
      </c>
      <c r="B5" s="291" t="s">
        <v>352</v>
      </c>
      <c r="C5" s="133" t="s">
        <v>99</v>
      </c>
      <c r="D5" s="134" t="s">
        <v>100</v>
      </c>
    </row>
    <row r="6" spans="1:6">
      <c r="A6" s="96">
        <v>1</v>
      </c>
      <c r="B6" s="135" t="s">
        <v>40</v>
      </c>
      <c r="C6" s="136">
        <v>768207113.27999997</v>
      </c>
      <c r="D6" s="137"/>
      <c r="E6" s="138"/>
    </row>
    <row r="7" spans="1:6">
      <c r="A7" s="96">
        <v>2</v>
      </c>
      <c r="B7" s="139" t="s">
        <v>41</v>
      </c>
      <c r="C7" s="140">
        <v>1974988744.4100001</v>
      </c>
      <c r="D7" s="141"/>
      <c r="E7" s="138"/>
    </row>
    <row r="8" spans="1:6">
      <c r="A8" s="96">
        <v>3</v>
      </c>
      <c r="B8" s="139" t="s">
        <v>42</v>
      </c>
      <c r="C8" s="140">
        <v>542355122.36999989</v>
      </c>
      <c r="D8" s="141"/>
      <c r="E8" s="138"/>
    </row>
    <row r="9" spans="1:6">
      <c r="A9" s="96">
        <v>4</v>
      </c>
      <c r="B9" s="139" t="s">
        <v>43</v>
      </c>
      <c r="C9" s="140">
        <v>0</v>
      </c>
      <c r="D9" s="141"/>
      <c r="E9" s="138"/>
    </row>
    <row r="10" spans="1:6">
      <c r="A10" s="96">
        <v>5</v>
      </c>
      <c r="B10" s="139" t="s">
        <v>44</v>
      </c>
      <c r="C10" s="140">
        <v>2017839040.7722564</v>
      </c>
      <c r="D10" s="141"/>
      <c r="E10" s="138"/>
    </row>
    <row r="11" spans="1:6">
      <c r="A11" s="96">
        <v>6.1</v>
      </c>
      <c r="B11" s="262" t="s">
        <v>45</v>
      </c>
      <c r="C11" s="142">
        <v>11658469951.369999</v>
      </c>
      <c r="D11" s="143"/>
      <c r="E11" s="144"/>
    </row>
    <row r="12" spans="1:6">
      <c r="A12" s="96">
        <v>6.2</v>
      </c>
      <c r="B12" s="263" t="s">
        <v>46</v>
      </c>
      <c r="C12" s="142">
        <v>-479136745.25198603</v>
      </c>
      <c r="D12" s="143"/>
      <c r="E12" s="144"/>
    </row>
    <row r="13" spans="1:6">
      <c r="A13" s="96">
        <v>6</v>
      </c>
      <c r="B13" s="139" t="s">
        <v>47</v>
      </c>
      <c r="C13" s="145">
        <v>11179333206.118013</v>
      </c>
      <c r="D13" s="143"/>
      <c r="E13" s="138"/>
    </row>
    <row r="14" spans="1:6">
      <c r="A14" s="96">
        <v>7</v>
      </c>
      <c r="B14" s="139" t="s">
        <v>48</v>
      </c>
      <c r="C14" s="140">
        <v>139656270.87</v>
      </c>
      <c r="D14" s="141"/>
      <c r="E14" s="138"/>
    </row>
    <row r="15" spans="1:6">
      <c r="A15" s="96">
        <v>8</v>
      </c>
      <c r="B15" s="289" t="s">
        <v>210</v>
      </c>
      <c r="C15" s="140">
        <v>59748661.43</v>
      </c>
      <c r="D15" s="141"/>
      <c r="E15" s="138"/>
    </row>
    <row r="16" spans="1:6">
      <c r="A16" s="96">
        <v>9</v>
      </c>
      <c r="B16" s="139" t="s">
        <v>49</v>
      </c>
      <c r="C16" s="140">
        <v>20228492.059999999</v>
      </c>
      <c r="D16" s="141"/>
      <c r="E16" s="138"/>
    </row>
    <row r="17" spans="1:5">
      <c r="A17" s="96">
        <v>9.1</v>
      </c>
      <c r="B17" s="146" t="s">
        <v>94</v>
      </c>
      <c r="C17" s="142">
        <v>8916532.9000000004</v>
      </c>
      <c r="D17" s="141"/>
      <c r="E17" s="138"/>
    </row>
    <row r="18" spans="1:5">
      <c r="A18" s="96">
        <v>9.1999999999999993</v>
      </c>
      <c r="B18" s="146" t="s">
        <v>95</v>
      </c>
      <c r="C18" s="142">
        <v>10831376.48</v>
      </c>
      <c r="D18" s="141"/>
      <c r="E18" s="138"/>
    </row>
    <row r="19" spans="1:5">
      <c r="A19" s="96">
        <v>9.3000000000000007</v>
      </c>
      <c r="B19" s="264" t="s">
        <v>280</v>
      </c>
      <c r="C19" s="142">
        <v>3000</v>
      </c>
      <c r="D19" s="141"/>
      <c r="E19" s="138"/>
    </row>
    <row r="20" spans="1:5">
      <c r="A20" s="96">
        <v>10</v>
      </c>
      <c r="B20" s="139" t="s">
        <v>50</v>
      </c>
      <c r="C20" s="140">
        <v>623701430.04999995</v>
      </c>
      <c r="D20" s="141"/>
      <c r="E20" s="138"/>
    </row>
    <row r="21" spans="1:5">
      <c r="A21" s="96">
        <v>10.1</v>
      </c>
      <c r="B21" s="146" t="s">
        <v>96</v>
      </c>
      <c r="C21" s="140">
        <v>153001122.87</v>
      </c>
      <c r="D21" s="147" t="s">
        <v>98</v>
      </c>
      <c r="E21" s="138"/>
    </row>
    <row r="22" spans="1:5">
      <c r="A22" s="96">
        <v>11</v>
      </c>
      <c r="B22" s="148" t="s">
        <v>51</v>
      </c>
      <c r="C22" s="149">
        <v>369996223.10000002</v>
      </c>
      <c r="D22" s="150"/>
      <c r="E22" s="138"/>
    </row>
    <row r="23" spans="1:5" ht="15">
      <c r="A23" s="96">
        <v>12</v>
      </c>
      <c r="B23" s="151" t="s">
        <v>52</v>
      </c>
      <c r="C23" s="152">
        <v>17696054304.46027</v>
      </c>
      <c r="D23" s="153"/>
      <c r="E23" s="154"/>
    </row>
    <row r="24" spans="1:5">
      <c r="A24" s="96">
        <v>13</v>
      </c>
      <c r="B24" s="139" t="s">
        <v>54</v>
      </c>
      <c r="C24" s="155">
        <v>186482338.78</v>
      </c>
      <c r="D24" s="156"/>
      <c r="E24" s="138"/>
    </row>
    <row r="25" spans="1:5">
      <c r="A25" s="96">
        <v>14</v>
      </c>
      <c r="B25" s="139" t="s">
        <v>55</v>
      </c>
      <c r="C25" s="140">
        <v>3329064471.7700005</v>
      </c>
      <c r="D25" s="141"/>
      <c r="E25" s="138"/>
    </row>
    <row r="26" spans="1:5">
      <c r="A26" s="96">
        <v>15</v>
      </c>
      <c r="B26" s="139" t="s">
        <v>56</v>
      </c>
      <c r="C26" s="140">
        <v>3136595329.8499999</v>
      </c>
      <c r="D26" s="141"/>
      <c r="E26" s="138"/>
    </row>
    <row r="27" spans="1:5">
      <c r="A27" s="96">
        <v>16</v>
      </c>
      <c r="B27" s="139" t="s">
        <v>57</v>
      </c>
      <c r="C27" s="140">
        <v>3576417624.4900002</v>
      </c>
      <c r="D27" s="141"/>
      <c r="E27" s="138"/>
    </row>
    <row r="28" spans="1:5">
      <c r="A28" s="96">
        <v>17</v>
      </c>
      <c r="B28" s="139" t="s">
        <v>58</v>
      </c>
      <c r="C28" s="140">
        <v>877642072.75</v>
      </c>
      <c r="D28" s="141"/>
      <c r="E28" s="138"/>
    </row>
    <row r="29" spans="1:5">
      <c r="A29" s="96">
        <v>18</v>
      </c>
      <c r="B29" s="139" t="s">
        <v>59</v>
      </c>
      <c r="C29" s="140">
        <v>3188509943.77</v>
      </c>
      <c r="D29" s="141"/>
      <c r="E29" s="138"/>
    </row>
    <row r="30" spans="1:5">
      <c r="A30" s="96">
        <v>19</v>
      </c>
      <c r="B30" s="139" t="s">
        <v>60</v>
      </c>
      <c r="C30" s="140">
        <v>95142888.129999995</v>
      </c>
      <c r="D30" s="141"/>
      <c r="E30" s="138"/>
    </row>
    <row r="31" spans="1:5">
      <c r="A31" s="96">
        <v>20</v>
      </c>
      <c r="B31" s="139" t="s">
        <v>61</v>
      </c>
      <c r="C31" s="140">
        <v>291566316.18999994</v>
      </c>
      <c r="D31" s="141"/>
      <c r="E31" s="138"/>
    </row>
    <row r="32" spans="1:5">
      <c r="A32" s="96">
        <v>21</v>
      </c>
      <c r="B32" s="148" t="s">
        <v>62</v>
      </c>
      <c r="C32" s="149">
        <v>995403370</v>
      </c>
      <c r="D32" s="150"/>
      <c r="E32" s="138"/>
    </row>
    <row r="33" spans="1:5">
      <c r="A33" s="96">
        <v>21.1</v>
      </c>
      <c r="B33" s="157" t="s">
        <v>97</v>
      </c>
      <c r="C33" s="158">
        <v>535926050</v>
      </c>
      <c r="D33" s="159"/>
      <c r="E33" s="138"/>
    </row>
    <row r="34" spans="1:5" ht="15">
      <c r="A34" s="96">
        <v>22</v>
      </c>
      <c r="B34" s="151" t="s">
        <v>63</v>
      </c>
      <c r="C34" s="152">
        <v>15676824355.730001</v>
      </c>
      <c r="D34" s="153"/>
      <c r="E34" s="154"/>
    </row>
    <row r="35" spans="1:5">
      <c r="A35" s="96">
        <v>23</v>
      </c>
      <c r="B35" s="148" t="s">
        <v>65</v>
      </c>
      <c r="C35" s="140">
        <v>21015907.600000001</v>
      </c>
      <c r="D35" s="141"/>
      <c r="E35" s="138"/>
    </row>
    <row r="36" spans="1:5">
      <c r="A36" s="96">
        <v>24</v>
      </c>
      <c r="B36" s="148" t="s">
        <v>66</v>
      </c>
      <c r="C36" s="140">
        <v>0</v>
      </c>
      <c r="D36" s="141"/>
      <c r="E36" s="138"/>
    </row>
    <row r="37" spans="1:5">
      <c r="A37" s="96">
        <v>25</v>
      </c>
      <c r="B37" s="148" t="s">
        <v>67</v>
      </c>
      <c r="C37" s="140">
        <v>0</v>
      </c>
      <c r="D37" s="141"/>
      <c r="E37" s="138"/>
    </row>
    <row r="38" spans="1:5">
      <c r="A38" s="96">
        <v>26</v>
      </c>
      <c r="B38" s="148" t="s">
        <v>68</v>
      </c>
      <c r="C38" s="140">
        <v>524235836.63</v>
      </c>
      <c r="D38" s="141"/>
      <c r="E38" s="138"/>
    </row>
    <row r="39" spans="1:5">
      <c r="A39" s="96">
        <v>27</v>
      </c>
      <c r="B39" s="148" t="s">
        <v>69</v>
      </c>
      <c r="C39" s="140">
        <v>0</v>
      </c>
      <c r="D39" s="141"/>
      <c r="E39" s="138"/>
    </row>
    <row r="40" spans="1:5">
      <c r="A40" s="96">
        <v>28</v>
      </c>
      <c r="B40" s="148" t="s">
        <v>70</v>
      </c>
      <c r="C40" s="140">
        <v>1387399861.49</v>
      </c>
      <c r="D40" s="141"/>
      <c r="E40" s="138"/>
    </row>
    <row r="41" spans="1:5">
      <c r="A41" s="96">
        <v>29</v>
      </c>
      <c r="B41" s="148" t="s">
        <v>71</v>
      </c>
      <c r="C41" s="140">
        <v>86578342.960000008</v>
      </c>
      <c r="D41" s="141"/>
      <c r="E41" s="138"/>
    </row>
    <row r="42" spans="1:5" ht="15.75" thickBot="1">
      <c r="A42" s="160">
        <v>30</v>
      </c>
      <c r="B42" s="161" t="s">
        <v>278</v>
      </c>
      <c r="C42" s="162">
        <v>2019229948.6799998</v>
      </c>
      <c r="D42" s="163"/>
      <c r="E42" s="154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70" zoomScaleNormal="7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C8" sqref="C8:S2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5" bestFit="1" customWidth="1"/>
    <col min="17" max="17" width="14.7109375" style="45" customWidth="1"/>
    <col min="18" max="18" width="13" style="45" bestFit="1" customWidth="1"/>
    <col min="19" max="19" width="34.85546875" style="45" customWidth="1"/>
    <col min="20" max="16384" width="9.140625" style="45"/>
  </cols>
  <sheetData>
    <row r="1" spans="1:19">
      <c r="A1" s="2" t="s">
        <v>35</v>
      </c>
      <c r="B1" s="4" t="str">
        <f>'Info '!C2</f>
        <v>TBC BANK</v>
      </c>
    </row>
    <row r="2" spans="1:19">
      <c r="A2" s="2" t="s">
        <v>36</v>
      </c>
      <c r="B2" s="3" t="s">
        <v>513</v>
      </c>
    </row>
    <row r="4" spans="1:19" ht="26.25" thickBot="1">
      <c r="A4" s="4" t="s">
        <v>260</v>
      </c>
      <c r="B4" s="313" t="s">
        <v>387</v>
      </c>
    </row>
    <row r="5" spans="1:19" s="299" customFormat="1">
      <c r="A5" s="294"/>
      <c r="B5" s="295"/>
      <c r="C5" s="296" t="s">
        <v>0</v>
      </c>
      <c r="D5" s="296" t="s">
        <v>1</v>
      </c>
      <c r="E5" s="296" t="s">
        <v>2</v>
      </c>
      <c r="F5" s="296" t="s">
        <v>3</v>
      </c>
      <c r="G5" s="296" t="s">
        <v>4</v>
      </c>
      <c r="H5" s="296" t="s">
        <v>10</v>
      </c>
      <c r="I5" s="296" t="s">
        <v>13</v>
      </c>
      <c r="J5" s="296" t="s">
        <v>14</v>
      </c>
      <c r="K5" s="296" t="s">
        <v>15</v>
      </c>
      <c r="L5" s="296" t="s">
        <v>16</v>
      </c>
      <c r="M5" s="296" t="s">
        <v>17</v>
      </c>
      <c r="N5" s="296" t="s">
        <v>18</v>
      </c>
      <c r="O5" s="296" t="s">
        <v>370</v>
      </c>
      <c r="P5" s="296" t="s">
        <v>371</v>
      </c>
      <c r="Q5" s="296" t="s">
        <v>372</v>
      </c>
      <c r="R5" s="297" t="s">
        <v>373</v>
      </c>
      <c r="S5" s="298" t="s">
        <v>374</v>
      </c>
    </row>
    <row r="6" spans="1:19" s="299" customFormat="1" ht="99" customHeight="1">
      <c r="A6" s="300"/>
      <c r="B6" s="558" t="s">
        <v>375</v>
      </c>
      <c r="C6" s="554">
        <v>0</v>
      </c>
      <c r="D6" s="555"/>
      <c r="E6" s="554">
        <v>0.2</v>
      </c>
      <c r="F6" s="555"/>
      <c r="G6" s="554">
        <v>0.35</v>
      </c>
      <c r="H6" s="555"/>
      <c r="I6" s="554">
        <v>0.5</v>
      </c>
      <c r="J6" s="555"/>
      <c r="K6" s="554">
        <v>0.75</v>
      </c>
      <c r="L6" s="555"/>
      <c r="M6" s="554">
        <v>1</v>
      </c>
      <c r="N6" s="555"/>
      <c r="O6" s="554">
        <v>1.5</v>
      </c>
      <c r="P6" s="555"/>
      <c r="Q6" s="554">
        <v>2.5</v>
      </c>
      <c r="R6" s="555"/>
      <c r="S6" s="556" t="s">
        <v>259</v>
      </c>
    </row>
    <row r="7" spans="1:19" s="299" customFormat="1" ht="30.75" customHeight="1">
      <c r="A7" s="300"/>
      <c r="B7" s="559"/>
      <c r="C7" s="290" t="s">
        <v>262</v>
      </c>
      <c r="D7" s="290" t="s">
        <v>261</v>
      </c>
      <c r="E7" s="290" t="s">
        <v>262</v>
      </c>
      <c r="F7" s="290" t="s">
        <v>261</v>
      </c>
      <c r="G7" s="290" t="s">
        <v>262</v>
      </c>
      <c r="H7" s="290" t="s">
        <v>261</v>
      </c>
      <c r="I7" s="290" t="s">
        <v>262</v>
      </c>
      <c r="J7" s="290" t="s">
        <v>261</v>
      </c>
      <c r="K7" s="290" t="s">
        <v>262</v>
      </c>
      <c r="L7" s="290" t="s">
        <v>261</v>
      </c>
      <c r="M7" s="290" t="s">
        <v>262</v>
      </c>
      <c r="N7" s="290" t="s">
        <v>261</v>
      </c>
      <c r="O7" s="290" t="s">
        <v>262</v>
      </c>
      <c r="P7" s="290" t="s">
        <v>261</v>
      </c>
      <c r="Q7" s="290" t="s">
        <v>262</v>
      </c>
      <c r="R7" s="290" t="s">
        <v>261</v>
      </c>
      <c r="S7" s="557"/>
    </row>
    <row r="8" spans="1:19" s="166" customFormat="1">
      <c r="A8" s="164">
        <v>1</v>
      </c>
      <c r="B8" s="1" t="s">
        <v>102</v>
      </c>
      <c r="C8" s="165">
        <v>1552336761.7096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  <c r="M8" s="165">
        <v>1960525689.5907001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314">
        <v>1960525689.5907001</v>
      </c>
    </row>
    <row r="9" spans="1:19" s="166" customFormat="1">
      <c r="A9" s="164">
        <v>2</v>
      </c>
      <c r="B9" s="1" t="s">
        <v>103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314">
        <v>0</v>
      </c>
    </row>
    <row r="10" spans="1:19" s="166" customFormat="1">
      <c r="A10" s="164">
        <v>3</v>
      </c>
      <c r="B10" s="1" t="s">
        <v>281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314">
        <v>0</v>
      </c>
    </row>
    <row r="11" spans="1:19" s="166" customFormat="1">
      <c r="A11" s="164">
        <v>4</v>
      </c>
      <c r="B11" s="1" t="s">
        <v>104</v>
      </c>
      <c r="C11" s="165">
        <v>345902520.86029994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120224885.935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314">
        <v>60112442.967500001</v>
      </c>
    </row>
    <row r="12" spans="1:19" s="166" customFormat="1">
      <c r="A12" s="164">
        <v>5</v>
      </c>
      <c r="B12" s="1" t="s">
        <v>105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314">
        <v>0</v>
      </c>
    </row>
    <row r="13" spans="1:19" s="166" customFormat="1">
      <c r="A13" s="164">
        <v>6</v>
      </c>
      <c r="B13" s="1" t="s">
        <v>106</v>
      </c>
      <c r="C13" s="165">
        <v>0</v>
      </c>
      <c r="D13" s="165">
        <v>0</v>
      </c>
      <c r="E13" s="165">
        <v>525506757.95520002</v>
      </c>
      <c r="F13" s="165">
        <v>5280046.3777999999</v>
      </c>
      <c r="G13" s="165">
        <v>0</v>
      </c>
      <c r="H13" s="165">
        <v>0</v>
      </c>
      <c r="I13" s="165">
        <v>12796427.903900001</v>
      </c>
      <c r="J13" s="165">
        <v>60858347.102200001</v>
      </c>
      <c r="K13" s="165">
        <v>0</v>
      </c>
      <c r="L13" s="165">
        <v>0</v>
      </c>
      <c r="M13" s="165">
        <v>5626665.8708996549</v>
      </c>
      <c r="N13" s="165">
        <v>20656917.7575</v>
      </c>
      <c r="O13" s="165">
        <v>0</v>
      </c>
      <c r="P13" s="165">
        <v>0</v>
      </c>
      <c r="Q13" s="165">
        <v>0</v>
      </c>
      <c r="R13" s="165">
        <v>0</v>
      </c>
      <c r="S13" s="314">
        <v>169268331.99804968</v>
      </c>
    </row>
    <row r="14" spans="1:19" s="166" customFormat="1">
      <c r="A14" s="164">
        <v>7</v>
      </c>
      <c r="B14" s="1" t="s">
        <v>107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4142578246.6729994</v>
      </c>
      <c r="N14" s="165">
        <v>931238782.84329998</v>
      </c>
      <c r="O14" s="165">
        <v>0</v>
      </c>
      <c r="P14" s="165">
        <v>0</v>
      </c>
      <c r="Q14" s="165">
        <v>0</v>
      </c>
      <c r="R14" s="165">
        <v>0</v>
      </c>
      <c r="S14" s="314">
        <v>5073817029.5162992</v>
      </c>
    </row>
    <row r="15" spans="1:19" s="166" customFormat="1">
      <c r="A15" s="164">
        <v>8</v>
      </c>
      <c r="B15" s="1" t="s">
        <v>108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3332071687.7042036</v>
      </c>
      <c r="L15" s="165">
        <v>103693745.35709997</v>
      </c>
      <c r="M15" s="165">
        <v>0</v>
      </c>
      <c r="N15" s="165">
        <v>0</v>
      </c>
      <c r="O15" s="165">
        <v>0</v>
      </c>
      <c r="P15" s="165">
        <v>0</v>
      </c>
      <c r="Q15" s="165">
        <v>0</v>
      </c>
      <c r="R15" s="165">
        <v>0</v>
      </c>
      <c r="S15" s="314">
        <v>2576824074.7959776</v>
      </c>
    </row>
    <row r="16" spans="1:19" s="166" customFormat="1">
      <c r="A16" s="164">
        <v>9</v>
      </c>
      <c r="B16" s="1" t="s">
        <v>109</v>
      </c>
      <c r="C16" s="165">
        <v>0</v>
      </c>
      <c r="D16" s="165">
        <v>0</v>
      </c>
      <c r="E16" s="165">
        <v>0</v>
      </c>
      <c r="F16" s="165">
        <v>0</v>
      </c>
      <c r="G16" s="165">
        <v>1903760211.0136011</v>
      </c>
      <c r="H16" s="165">
        <v>13222589.266000003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314">
        <v>670943980.09786034</v>
      </c>
    </row>
    <row r="17" spans="1:19" s="166" customFormat="1">
      <c r="A17" s="164">
        <v>10</v>
      </c>
      <c r="B17" s="1" t="s">
        <v>110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29612841.689499989</v>
      </c>
      <c r="J17" s="165">
        <v>38938.199999999997</v>
      </c>
      <c r="K17" s="165">
        <v>0</v>
      </c>
      <c r="L17" s="165">
        <v>0</v>
      </c>
      <c r="M17" s="165">
        <v>39051426.511000015</v>
      </c>
      <c r="N17" s="165">
        <v>836863.69160000002</v>
      </c>
      <c r="O17" s="165">
        <v>23840730.573099993</v>
      </c>
      <c r="P17" s="165">
        <v>33862238.929300003</v>
      </c>
      <c r="Q17" s="165">
        <v>0</v>
      </c>
      <c r="R17" s="165">
        <v>0</v>
      </c>
      <c r="S17" s="314">
        <v>141268634.40095001</v>
      </c>
    </row>
    <row r="18" spans="1:19" s="166" customFormat="1">
      <c r="A18" s="164">
        <v>11</v>
      </c>
      <c r="B18" s="1" t="s">
        <v>111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473445459.72369993</v>
      </c>
      <c r="N18" s="165">
        <v>0</v>
      </c>
      <c r="O18" s="165">
        <v>438410152.14909995</v>
      </c>
      <c r="P18" s="165">
        <v>0</v>
      </c>
      <c r="Q18" s="165">
        <v>29597554.469999995</v>
      </c>
      <c r="R18" s="165">
        <v>0</v>
      </c>
      <c r="S18" s="314">
        <v>1205054574.12235</v>
      </c>
    </row>
    <row r="19" spans="1:19" s="166" customFormat="1">
      <c r="A19" s="164">
        <v>12</v>
      </c>
      <c r="B19" s="1" t="s">
        <v>112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314">
        <v>0</v>
      </c>
    </row>
    <row r="20" spans="1:19" s="166" customFormat="1">
      <c r="A20" s="164">
        <v>13</v>
      </c>
      <c r="B20" s="1" t="s">
        <v>258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314">
        <v>0</v>
      </c>
    </row>
    <row r="21" spans="1:19" s="166" customFormat="1">
      <c r="A21" s="164">
        <v>14</v>
      </c>
      <c r="B21" s="1" t="s">
        <v>114</v>
      </c>
      <c r="C21" s="165">
        <v>768207113.28000009</v>
      </c>
      <c r="D21" s="165">
        <v>0</v>
      </c>
      <c r="E21" s="165">
        <v>19555122.328200001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1933161576.3705826</v>
      </c>
      <c r="N21" s="165">
        <v>22534209.914948516</v>
      </c>
      <c r="O21" s="165">
        <v>0</v>
      </c>
      <c r="P21" s="165">
        <v>0</v>
      </c>
      <c r="Q21" s="165">
        <v>10831376.48</v>
      </c>
      <c r="R21" s="165">
        <v>0</v>
      </c>
      <c r="S21" s="314">
        <v>1986685251.9511712</v>
      </c>
    </row>
    <row r="22" spans="1:19" ht="13.5" thickBot="1">
      <c r="A22" s="167"/>
      <c r="B22" s="168" t="s">
        <v>115</v>
      </c>
      <c r="C22" s="169">
        <v>2666446395.8499002</v>
      </c>
      <c r="D22" s="169">
        <v>0</v>
      </c>
      <c r="E22" s="169">
        <v>545061880.28340006</v>
      </c>
      <c r="F22" s="169">
        <v>5280046.3777999999</v>
      </c>
      <c r="G22" s="169">
        <v>1903760211.0136011</v>
      </c>
      <c r="H22" s="169">
        <v>13222589.266000003</v>
      </c>
      <c r="I22" s="169">
        <v>162634155.5284</v>
      </c>
      <c r="J22" s="169">
        <v>60897285.302200004</v>
      </c>
      <c r="K22" s="169">
        <v>3332071687.7042036</v>
      </c>
      <c r="L22" s="169">
        <v>103693745.35709997</v>
      </c>
      <c r="M22" s="169">
        <v>8554389064.7398815</v>
      </c>
      <c r="N22" s="169">
        <v>975266774.20734847</v>
      </c>
      <c r="O22" s="169">
        <v>462250882.72219992</v>
      </c>
      <c r="P22" s="169">
        <v>33862238.929300003</v>
      </c>
      <c r="Q22" s="169">
        <v>40428930.949999996</v>
      </c>
      <c r="R22" s="169">
        <v>0</v>
      </c>
      <c r="S22" s="315">
        <v>13844500009.440859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R13" sqref="R13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5"/>
  </cols>
  <sheetData>
    <row r="1" spans="1:22">
      <c r="A1" s="2" t="s">
        <v>35</v>
      </c>
      <c r="B1" s="4" t="str">
        <f>'Info '!C2</f>
        <v>TBC BANK</v>
      </c>
    </row>
    <row r="2" spans="1:22">
      <c r="A2" s="2" t="s">
        <v>36</v>
      </c>
      <c r="B2" s="3" t="s">
        <v>513</v>
      </c>
    </row>
    <row r="4" spans="1:22" ht="13.5" thickBot="1">
      <c r="A4" s="4" t="s">
        <v>378</v>
      </c>
      <c r="B4" s="170" t="s">
        <v>101</v>
      </c>
      <c r="V4" s="47" t="s">
        <v>78</v>
      </c>
    </row>
    <row r="5" spans="1:22" ht="12.75" customHeight="1">
      <c r="A5" s="171"/>
      <c r="B5" s="172"/>
      <c r="C5" s="560" t="s">
        <v>289</v>
      </c>
      <c r="D5" s="561"/>
      <c r="E5" s="561"/>
      <c r="F5" s="561"/>
      <c r="G5" s="561"/>
      <c r="H5" s="561"/>
      <c r="I5" s="561"/>
      <c r="J5" s="561"/>
      <c r="K5" s="561"/>
      <c r="L5" s="562"/>
      <c r="M5" s="563" t="s">
        <v>290</v>
      </c>
      <c r="N5" s="564"/>
      <c r="O5" s="564"/>
      <c r="P5" s="564"/>
      <c r="Q5" s="564"/>
      <c r="R5" s="564"/>
      <c r="S5" s="565"/>
      <c r="T5" s="568" t="s">
        <v>376</v>
      </c>
      <c r="U5" s="568" t="s">
        <v>377</v>
      </c>
      <c r="V5" s="566" t="s">
        <v>127</v>
      </c>
    </row>
    <row r="6" spans="1:22" s="102" customFormat="1" ht="102">
      <c r="A6" s="99"/>
      <c r="B6" s="173"/>
      <c r="C6" s="174" t="s">
        <v>116</v>
      </c>
      <c r="D6" s="267" t="s">
        <v>117</v>
      </c>
      <c r="E6" s="201" t="s">
        <v>292</v>
      </c>
      <c r="F6" s="201" t="s">
        <v>293</v>
      </c>
      <c r="G6" s="267" t="s">
        <v>296</v>
      </c>
      <c r="H6" s="267" t="s">
        <v>291</v>
      </c>
      <c r="I6" s="267" t="s">
        <v>118</v>
      </c>
      <c r="J6" s="267" t="s">
        <v>119</v>
      </c>
      <c r="K6" s="175" t="s">
        <v>120</v>
      </c>
      <c r="L6" s="176" t="s">
        <v>121</v>
      </c>
      <c r="M6" s="174" t="s">
        <v>294</v>
      </c>
      <c r="N6" s="175" t="s">
        <v>122</v>
      </c>
      <c r="O6" s="175" t="s">
        <v>123</v>
      </c>
      <c r="P6" s="175" t="s">
        <v>124</v>
      </c>
      <c r="Q6" s="175" t="s">
        <v>125</v>
      </c>
      <c r="R6" s="175" t="s">
        <v>126</v>
      </c>
      <c r="S6" s="292" t="s">
        <v>295</v>
      </c>
      <c r="T6" s="569"/>
      <c r="U6" s="569"/>
      <c r="V6" s="567"/>
    </row>
    <row r="7" spans="1:22" s="166" customFormat="1">
      <c r="A7" s="177">
        <v>1</v>
      </c>
      <c r="B7" s="1" t="s">
        <v>102</v>
      </c>
      <c r="C7" s="178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79">
        <v>0</v>
      </c>
      <c r="M7" s="178">
        <v>0</v>
      </c>
      <c r="N7" s="165">
        <v>0</v>
      </c>
      <c r="O7" s="165">
        <v>0</v>
      </c>
      <c r="P7" s="165">
        <v>0</v>
      </c>
      <c r="Q7" s="165">
        <v>0</v>
      </c>
      <c r="R7" s="165">
        <v>0</v>
      </c>
      <c r="S7" s="179">
        <v>0</v>
      </c>
      <c r="T7" s="301">
        <v>0</v>
      </c>
      <c r="U7" s="301">
        <v>0</v>
      </c>
      <c r="V7" s="180">
        <v>0</v>
      </c>
    </row>
    <row r="8" spans="1:22" s="166" customFormat="1">
      <c r="A8" s="177">
        <v>2</v>
      </c>
      <c r="B8" s="1" t="s">
        <v>103</v>
      </c>
      <c r="C8" s="178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79">
        <v>0</v>
      </c>
      <c r="M8" s="178">
        <v>0</v>
      </c>
      <c r="N8" s="165">
        <v>0</v>
      </c>
      <c r="O8" s="165">
        <v>0</v>
      </c>
      <c r="P8" s="165">
        <v>0</v>
      </c>
      <c r="Q8" s="165">
        <v>0</v>
      </c>
      <c r="R8" s="165">
        <v>0</v>
      </c>
      <c r="S8" s="179">
        <v>0</v>
      </c>
      <c r="T8" s="301">
        <v>0</v>
      </c>
      <c r="U8" s="301">
        <v>0</v>
      </c>
      <c r="V8" s="180">
        <v>0</v>
      </c>
    </row>
    <row r="9" spans="1:22" s="166" customFormat="1">
      <c r="A9" s="177">
        <v>3</v>
      </c>
      <c r="B9" s="1" t="s">
        <v>282</v>
      </c>
      <c r="C9" s="178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79">
        <v>0</v>
      </c>
      <c r="M9" s="178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79">
        <v>0</v>
      </c>
      <c r="T9" s="301">
        <v>0</v>
      </c>
      <c r="U9" s="301">
        <v>0</v>
      </c>
      <c r="V9" s="180">
        <v>0</v>
      </c>
    </row>
    <row r="10" spans="1:22" s="166" customFormat="1">
      <c r="A10" s="177">
        <v>4</v>
      </c>
      <c r="B10" s="1" t="s">
        <v>104</v>
      </c>
      <c r="C10" s="178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79">
        <v>0</v>
      </c>
      <c r="M10" s="178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79">
        <v>0</v>
      </c>
      <c r="T10" s="301">
        <v>0</v>
      </c>
      <c r="U10" s="301">
        <v>0</v>
      </c>
      <c r="V10" s="180">
        <v>0</v>
      </c>
    </row>
    <row r="11" spans="1:22" s="166" customFormat="1">
      <c r="A11" s="177">
        <v>5</v>
      </c>
      <c r="B11" s="1" t="s">
        <v>105</v>
      </c>
      <c r="C11" s="178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79">
        <v>0</v>
      </c>
      <c r="M11" s="178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79">
        <v>0</v>
      </c>
      <c r="T11" s="301">
        <v>0</v>
      </c>
      <c r="U11" s="301">
        <v>0</v>
      </c>
      <c r="V11" s="180">
        <v>0</v>
      </c>
    </row>
    <row r="12" spans="1:22" s="166" customFormat="1">
      <c r="A12" s="177">
        <v>6</v>
      </c>
      <c r="B12" s="1" t="s">
        <v>106</v>
      </c>
      <c r="C12" s="178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79">
        <v>0</v>
      </c>
      <c r="M12" s="178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79">
        <v>0</v>
      </c>
      <c r="T12" s="301">
        <v>0</v>
      </c>
      <c r="U12" s="301">
        <v>0</v>
      </c>
      <c r="V12" s="180">
        <v>0</v>
      </c>
    </row>
    <row r="13" spans="1:22" s="166" customFormat="1">
      <c r="A13" s="177">
        <v>7</v>
      </c>
      <c r="B13" s="1" t="s">
        <v>107</v>
      </c>
      <c r="C13" s="178">
        <v>0</v>
      </c>
      <c r="D13" s="165">
        <v>217970440.34939998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79">
        <v>0</v>
      </c>
      <c r="M13" s="178">
        <v>0</v>
      </c>
      <c r="N13" s="165">
        <v>0</v>
      </c>
      <c r="O13" s="165">
        <v>19750892.365800001</v>
      </c>
      <c r="P13" s="165">
        <v>0</v>
      </c>
      <c r="Q13" s="165">
        <v>0</v>
      </c>
      <c r="R13" s="165">
        <v>72373599.6294</v>
      </c>
      <c r="S13" s="179">
        <v>0</v>
      </c>
      <c r="T13" s="301">
        <v>172712374.5898</v>
      </c>
      <c r="U13" s="301">
        <v>137382557.75479999</v>
      </c>
      <c r="V13" s="180">
        <v>310094932.34459996</v>
      </c>
    </row>
    <row r="14" spans="1:22" s="166" customFormat="1">
      <c r="A14" s="177">
        <v>8</v>
      </c>
      <c r="B14" s="1" t="s">
        <v>108</v>
      </c>
      <c r="C14" s="178">
        <v>0</v>
      </c>
      <c r="D14" s="165">
        <v>37169301.599699996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79">
        <v>0</v>
      </c>
      <c r="M14" s="178">
        <v>0</v>
      </c>
      <c r="N14" s="165">
        <v>0</v>
      </c>
      <c r="O14" s="165">
        <v>894812.83990000002</v>
      </c>
      <c r="P14" s="165">
        <v>0</v>
      </c>
      <c r="Q14" s="165">
        <v>0</v>
      </c>
      <c r="R14" s="165">
        <v>113520.54</v>
      </c>
      <c r="S14" s="179">
        <v>0</v>
      </c>
      <c r="T14" s="301">
        <v>32160557.310400002</v>
      </c>
      <c r="U14" s="301">
        <v>6017077.6691999994</v>
      </c>
      <c r="V14" s="180">
        <v>38177634.979599997</v>
      </c>
    </row>
    <row r="15" spans="1:22" s="527" customFormat="1" ht="14.25" customHeight="1">
      <c r="A15" s="177">
        <v>9</v>
      </c>
      <c r="B15" s="1" t="s">
        <v>109</v>
      </c>
      <c r="C15" s="522">
        <v>0</v>
      </c>
      <c r="D15" s="523">
        <v>1346119.6221</v>
      </c>
      <c r="E15" s="523">
        <v>0</v>
      </c>
      <c r="F15" s="523">
        <v>0</v>
      </c>
      <c r="G15" s="523">
        <v>0</v>
      </c>
      <c r="H15" s="523">
        <v>0</v>
      </c>
      <c r="I15" s="523">
        <v>0</v>
      </c>
      <c r="J15" s="523">
        <v>0</v>
      </c>
      <c r="K15" s="523">
        <v>0</v>
      </c>
      <c r="L15" s="524">
        <v>0</v>
      </c>
      <c r="M15" s="522">
        <v>0</v>
      </c>
      <c r="N15" s="523">
        <v>0</v>
      </c>
      <c r="O15" s="523">
        <v>0</v>
      </c>
      <c r="P15" s="523">
        <v>0</v>
      </c>
      <c r="Q15" s="523">
        <v>0</v>
      </c>
      <c r="R15" s="523">
        <v>0</v>
      </c>
      <c r="S15" s="524">
        <v>0</v>
      </c>
      <c r="T15" s="525">
        <v>1184463.6993</v>
      </c>
      <c r="U15" s="525">
        <v>161655.9228</v>
      </c>
      <c r="V15" s="526">
        <v>1346119.6221</v>
      </c>
    </row>
    <row r="16" spans="1:22" s="166" customFormat="1">
      <c r="A16" s="177">
        <v>10</v>
      </c>
      <c r="B16" s="1" t="s">
        <v>110</v>
      </c>
      <c r="C16" s="178">
        <v>0</v>
      </c>
      <c r="D16" s="165">
        <v>324931.40640000254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79">
        <v>0</v>
      </c>
      <c r="M16" s="178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33817973.988799997</v>
      </c>
      <c r="S16" s="179">
        <v>0</v>
      </c>
      <c r="T16" s="301">
        <v>305462.3064</v>
      </c>
      <c r="U16" s="301">
        <v>33837443.088799998</v>
      </c>
      <c r="V16" s="180">
        <v>34142905.395199999</v>
      </c>
    </row>
    <row r="17" spans="1:22" s="166" customFormat="1">
      <c r="A17" s="177">
        <v>11</v>
      </c>
      <c r="B17" s="1" t="s">
        <v>111</v>
      </c>
      <c r="C17" s="178">
        <v>0</v>
      </c>
      <c r="D17" s="165">
        <v>30332255.703000002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79">
        <v>0</v>
      </c>
      <c r="M17" s="178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79">
        <v>0</v>
      </c>
      <c r="T17" s="301">
        <v>30332255.703000002</v>
      </c>
      <c r="U17" s="301">
        <v>0</v>
      </c>
      <c r="V17" s="180">
        <v>30332255.703000002</v>
      </c>
    </row>
    <row r="18" spans="1:22" s="166" customFormat="1">
      <c r="A18" s="177">
        <v>12</v>
      </c>
      <c r="B18" s="1" t="s">
        <v>112</v>
      </c>
      <c r="C18" s="178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79">
        <v>0</v>
      </c>
      <c r="M18" s="178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79">
        <v>0</v>
      </c>
      <c r="T18" s="301">
        <v>0</v>
      </c>
      <c r="U18" s="301">
        <v>0</v>
      </c>
      <c r="V18" s="180">
        <v>0</v>
      </c>
    </row>
    <row r="19" spans="1:22" s="166" customFormat="1">
      <c r="A19" s="177">
        <v>13</v>
      </c>
      <c r="B19" s="1" t="s">
        <v>113</v>
      </c>
      <c r="C19" s="178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79">
        <v>0</v>
      </c>
      <c r="M19" s="178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79">
        <v>0</v>
      </c>
      <c r="T19" s="301">
        <v>0</v>
      </c>
      <c r="U19" s="301">
        <v>0</v>
      </c>
      <c r="V19" s="180">
        <v>0</v>
      </c>
    </row>
    <row r="20" spans="1:22" s="166" customFormat="1">
      <c r="A20" s="177">
        <v>14</v>
      </c>
      <c r="B20" s="1" t="s">
        <v>114</v>
      </c>
      <c r="C20" s="178">
        <v>0</v>
      </c>
      <c r="D20" s="165">
        <v>81573031.261399999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79">
        <v>0</v>
      </c>
      <c r="M20" s="178">
        <v>0</v>
      </c>
      <c r="N20" s="165">
        <v>0</v>
      </c>
      <c r="O20" s="165">
        <v>6158986.4101</v>
      </c>
      <c r="P20" s="165">
        <v>0</v>
      </c>
      <c r="Q20" s="165">
        <v>0</v>
      </c>
      <c r="R20" s="165">
        <v>0</v>
      </c>
      <c r="S20" s="179">
        <v>0</v>
      </c>
      <c r="T20" s="301">
        <v>85769012.708199993</v>
      </c>
      <c r="U20" s="301">
        <v>1963004.9632999999</v>
      </c>
      <c r="V20" s="180">
        <v>87732017.671499997</v>
      </c>
    </row>
    <row r="21" spans="1:22" ht="13.5" thickBot="1">
      <c r="A21" s="167"/>
      <c r="B21" s="181" t="s">
        <v>115</v>
      </c>
      <c r="C21" s="182">
        <v>0</v>
      </c>
      <c r="D21" s="169">
        <v>368716079.94199997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83">
        <v>0</v>
      </c>
      <c r="M21" s="182">
        <v>0</v>
      </c>
      <c r="N21" s="169">
        <v>0</v>
      </c>
      <c r="O21" s="169">
        <v>26804691.615800001</v>
      </c>
      <c r="P21" s="169">
        <v>0</v>
      </c>
      <c r="Q21" s="169">
        <v>0</v>
      </c>
      <c r="R21" s="169">
        <v>106305094.1582</v>
      </c>
      <c r="S21" s="183">
        <v>0</v>
      </c>
      <c r="T21" s="183">
        <v>322464126.31709999</v>
      </c>
      <c r="U21" s="183">
        <v>179361739.39889997</v>
      </c>
      <c r="V21" s="184">
        <v>501825865.71599996</v>
      </c>
    </row>
    <row r="24" spans="1:22">
      <c r="A24" s="7"/>
      <c r="B24" s="7"/>
      <c r="C24" s="73"/>
      <c r="D24" s="73"/>
      <c r="E24" s="73"/>
    </row>
    <row r="25" spans="1:22">
      <c r="A25" s="185"/>
      <c r="B25" s="185"/>
      <c r="C25" s="7"/>
      <c r="D25" s="73"/>
      <c r="E25" s="73"/>
    </row>
    <row r="26" spans="1:22">
      <c r="A26" s="185"/>
      <c r="B26" s="74"/>
      <c r="C26" s="7"/>
      <c r="D26" s="73"/>
      <c r="E26" s="73"/>
    </row>
    <row r="27" spans="1:22">
      <c r="A27" s="185"/>
      <c r="B27" s="185"/>
      <c r="C27" s="7"/>
      <c r="D27" s="73"/>
      <c r="E27" s="73"/>
    </row>
    <row r="28" spans="1:22">
      <c r="A28" s="185"/>
      <c r="B28" s="74"/>
      <c r="C28" s="7"/>
      <c r="D28" s="73"/>
      <c r="E28" s="7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C8" sqref="C8:H22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302" customWidth="1"/>
    <col min="4" max="4" width="14.85546875" style="302" bestFit="1" customWidth="1"/>
    <col min="5" max="5" width="17.7109375" style="302" customWidth="1"/>
    <col min="6" max="6" width="15.85546875" style="302" customWidth="1"/>
    <col min="7" max="7" width="17.42578125" style="302" customWidth="1"/>
    <col min="8" max="8" width="15.28515625" style="302" customWidth="1"/>
    <col min="9" max="16384" width="9.140625" style="45"/>
  </cols>
  <sheetData>
    <row r="1" spans="1:9">
      <c r="A1" s="2" t="s">
        <v>35</v>
      </c>
      <c r="B1" s="4" t="str">
        <f>'Info '!C2</f>
        <v>TBC BANK</v>
      </c>
    </row>
    <row r="2" spans="1:9">
      <c r="A2" s="2" t="s">
        <v>36</v>
      </c>
      <c r="B2" s="3" t="s">
        <v>513</v>
      </c>
    </row>
    <row r="4" spans="1:9" ht="13.5" thickBot="1">
      <c r="A4" s="2" t="s">
        <v>264</v>
      </c>
      <c r="B4" s="170" t="s">
        <v>388</v>
      </c>
    </row>
    <row r="5" spans="1:9">
      <c r="A5" s="171"/>
      <c r="B5" s="186"/>
      <c r="C5" s="303" t="s">
        <v>0</v>
      </c>
      <c r="D5" s="303" t="s">
        <v>1</v>
      </c>
      <c r="E5" s="303" t="s">
        <v>2</v>
      </c>
      <c r="F5" s="303" t="s">
        <v>3</v>
      </c>
      <c r="G5" s="304" t="s">
        <v>4</v>
      </c>
      <c r="H5" s="305" t="s">
        <v>10</v>
      </c>
      <c r="I5" s="187"/>
    </row>
    <row r="6" spans="1:9" s="187" customFormat="1" ht="12.75" customHeight="1">
      <c r="A6" s="188"/>
      <c r="B6" s="572" t="s">
        <v>263</v>
      </c>
      <c r="C6" s="574" t="s">
        <v>380</v>
      </c>
      <c r="D6" s="576" t="s">
        <v>379</v>
      </c>
      <c r="E6" s="577"/>
      <c r="F6" s="574" t="s">
        <v>384</v>
      </c>
      <c r="G6" s="574" t="s">
        <v>385</v>
      </c>
      <c r="H6" s="570" t="s">
        <v>383</v>
      </c>
    </row>
    <row r="7" spans="1:9" ht="38.25">
      <c r="A7" s="190"/>
      <c r="B7" s="573"/>
      <c r="C7" s="575"/>
      <c r="D7" s="306" t="s">
        <v>382</v>
      </c>
      <c r="E7" s="306" t="s">
        <v>381</v>
      </c>
      <c r="F7" s="575"/>
      <c r="G7" s="575"/>
      <c r="H7" s="571"/>
      <c r="I7" s="187"/>
    </row>
    <row r="8" spans="1:9">
      <c r="A8" s="188">
        <v>1</v>
      </c>
      <c r="B8" s="1" t="s">
        <v>102</v>
      </c>
      <c r="C8" s="307">
        <v>3512862451.3003001</v>
      </c>
      <c r="D8" s="308">
        <v>0</v>
      </c>
      <c r="E8" s="307">
        <v>0</v>
      </c>
      <c r="F8" s="307">
        <v>1960525689.5907001</v>
      </c>
      <c r="G8" s="309">
        <v>1960525689.5907001</v>
      </c>
      <c r="H8" s="311">
        <v>0.55809919026718613</v>
      </c>
    </row>
    <row r="9" spans="1:9" ht="15" customHeight="1">
      <c r="A9" s="188">
        <v>2</v>
      </c>
      <c r="B9" s="1" t="s">
        <v>103</v>
      </c>
      <c r="C9" s="307">
        <v>0</v>
      </c>
      <c r="D9" s="308">
        <v>0</v>
      </c>
      <c r="E9" s="307">
        <v>0</v>
      </c>
      <c r="F9" s="307">
        <v>0</v>
      </c>
      <c r="G9" s="309">
        <v>0</v>
      </c>
      <c r="H9" s="311" t="s">
        <v>510</v>
      </c>
    </row>
    <row r="10" spans="1:9">
      <c r="A10" s="188">
        <v>3</v>
      </c>
      <c r="B10" s="1" t="s">
        <v>282</v>
      </c>
      <c r="C10" s="307">
        <v>0</v>
      </c>
      <c r="D10" s="308">
        <v>0</v>
      </c>
      <c r="E10" s="307">
        <v>0</v>
      </c>
      <c r="F10" s="307">
        <v>0</v>
      </c>
      <c r="G10" s="309">
        <v>0</v>
      </c>
      <c r="H10" s="311" t="s">
        <v>510</v>
      </c>
    </row>
    <row r="11" spans="1:9">
      <c r="A11" s="188">
        <v>4</v>
      </c>
      <c r="B11" s="1" t="s">
        <v>104</v>
      </c>
      <c r="C11" s="307">
        <v>466127406.79529995</v>
      </c>
      <c r="D11" s="308">
        <v>0</v>
      </c>
      <c r="E11" s="307">
        <v>0</v>
      </c>
      <c r="F11" s="307">
        <v>60112442.967500001</v>
      </c>
      <c r="G11" s="309">
        <v>60112442.967500001</v>
      </c>
      <c r="H11" s="311">
        <v>0.12896140001889742</v>
      </c>
    </row>
    <row r="12" spans="1:9">
      <c r="A12" s="188">
        <v>5</v>
      </c>
      <c r="B12" s="1" t="s">
        <v>105</v>
      </c>
      <c r="C12" s="307">
        <v>0</v>
      </c>
      <c r="D12" s="308">
        <v>0</v>
      </c>
      <c r="E12" s="307">
        <v>0</v>
      </c>
      <c r="F12" s="307">
        <v>0</v>
      </c>
      <c r="G12" s="309">
        <v>0</v>
      </c>
      <c r="H12" s="311" t="s">
        <v>510</v>
      </c>
    </row>
    <row r="13" spans="1:9">
      <c r="A13" s="188">
        <v>6</v>
      </c>
      <c r="B13" s="1" t="s">
        <v>106</v>
      </c>
      <c r="C13" s="307">
        <v>543929851.72999966</v>
      </c>
      <c r="D13" s="308">
        <v>154561346.47500002</v>
      </c>
      <c r="E13" s="307">
        <v>86795311.237500012</v>
      </c>
      <c r="F13" s="307">
        <v>169268331.99804968</v>
      </c>
      <c r="G13" s="309">
        <v>169268331.99804968</v>
      </c>
      <c r="H13" s="311">
        <v>0.26837098301526269</v>
      </c>
    </row>
    <row r="14" spans="1:9">
      <c r="A14" s="188">
        <v>7</v>
      </c>
      <c r="B14" s="1" t="s">
        <v>107</v>
      </c>
      <c r="C14" s="307">
        <v>4142578246.6729994</v>
      </c>
      <c r="D14" s="308">
        <v>1954845474.0236895</v>
      </c>
      <c r="E14" s="307">
        <v>931238782.84329998</v>
      </c>
      <c r="F14" s="307">
        <v>5073817029.5162992</v>
      </c>
      <c r="G14" s="309">
        <v>4763722097.1716995</v>
      </c>
      <c r="H14" s="311">
        <v>0.93888330411982512</v>
      </c>
    </row>
    <row r="15" spans="1:9">
      <c r="A15" s="188">
        <v>8</v>
      </c>
      <c r="B15" s="1" t="s">
        <v>108</v>
      </c>
      <c r="C15" s="307">
        <v>3332071687.7042036</v>
      </c>
      <c r="D15" s="308">
        <v>342410507.42490774</v>
      </c>
      <c r="E15" s="307">
        <v>103693745.35709997</v>
      </c>
      <c r="F15" s="307">
        <v>2576824074.7959776</v>
      </c>
      <c r="G15" s="309">
        <v>2538646439.8163776</v>
      </c>
      <c r="H15" s="311">
        <v>0.7388881718722039</v>
      </c>
    </row>
    <row r="16" spans="1:9">
      <c r="A16" s="188">
        <v>9</v>
      </c>
      <c r="B16" s="1" t="s">
        <v>109</v>
      </c>
      <c r="C16" s="307">
        <v>1903760211.0136011</v>
      </c>
      <c r="D16" s="308">
        <v>24275068.355705325</v>
      </c>
      <c r="E16" s="307">
        <v>13222589.266000003</v>
      </c>
      <c r="F16" s="307">
        <v>670943980.09786034</v>
      </c>
      <c r="G16" s="309">
        <v>669597860.47576022</v>
      </c>
      <c r="H16" s="311">
        <v>0.34929779254049448</v>
      </c>
    </row>
    <row r="17" spans="1:8">
      <c r="A17" s="188">
        <v>10</v>
      </c>
      <c r="B17" s="1" t="s">
        <v>110</v>
      </c>
      <c r="C17" s="307">
        <v>92504998.773600012</v>
      </c>
      <c r="D17" s="308">
        <v>73609829.206199989</v>
      </c>
      <c r="E17" s="307">
        <v>34738040.820900001</v>
      </c>
      <c r="F17" s="307">
        <v>141268634.40094998</v>
      </c>
      <c r="G17" s="309">
        <v>107125729.00575</v>
      </c>
      <c r="H17" s="311">
        <v>0.84189853800364922</v>
      </c>
    </row>
    <row r="18" spans="1:8">
      <c r="A18" s="188">
        <v>11</v>
      </c>
      <c r="B18" s="1" t="s">
        <v>111</v>
      </c>
      <c r="C18" s="307">
        <v>941453166.3427999</v>
      </c>
      <c r="D18" s="308">
        <v>269749.19030000002</v>
      </c>
      <c r="E18" s="307">
        <v>0</v>
      </c>
      <c r="F18" s="307">
        <v>1205054574.12235</v>
      </c>
      <c r="G18" s="309">
        <v>1174722318.4193499</v>
      </c>
      <c r="H18" s="311">
        <v>1.2477756307121628</v>
      </c>
    </row>
    <row r="19" spans="1:8">
      <c r="A19" s="188">
        <v>12</v>
      </c>
      <c r="B19" s="1" t="s">
        <v>112</v>
      </c>
      <c r="C19" s="307">
        <v>0</v>
      </c>
      <c r="D19" s="308">
        <v>0</v>
      </c>
      <c r="E19" s="307">
        <v>0</v>
      </c>
      <c r="F19" s="307">
        <v>0</v>
      </c>
      <c r="G19" s="309">
        <v>0</v>
      </c>
      <c r="H19" s="311" t="s">
        <v>510</v>
      </c>
    </row>
    <row r="20" spans="1:8">
      <c r="A20" s="188">
        <v>13</v>
      </c>
      <c r="B20" s="1" t="s">
        <v>258</v>
      </c>
      <c r="C20" s="307">
        <v>0</v>
      </c>
      <c r="D20" s="308">
        <v>0</v>
      </c>
      <c r="E20" s="307">
        <v>0</v>
      </c>
      <c r="F20" s="307">
        <v>0</v>
      </c>
      <c r="G20" s="309">
        <v>0</v>
      </c>
      <c r="H20" s="311" t="s">
        <v>510</v>
      </c>
    </row>
    <row r="21" spans="1:8">
      <c r="A21" s="188">
        <v>14</v>
      </c>
      <c r="B21" s="1" t="s">
        <v>114</v>
      </c>
      <c r="C21" s="307">
        <v>2731755188.4587831</v>
      </c>
      <c r="D21" s="308">
        <v>118695668.98249696</v>
      </c>
      <c r="E21" s="307">
        <v>22534209.914948516</v>
      </c>
      <c r="F21" s="307">
        <v>1986685251.9511712</v>
      </c>
      <c r="G21" s="309">
        <v>1898953234.2796712</v>
      </c>
      <c r="H21" s="311">
        <v>0.68945305290028958</v>
      </c>
    </row>
    <row r="22" spans="1:8" ht="13.5" thickBot="1">
      <c r="A22" s="191"/>
      <c r="B22" s="192" t="s">
        <v>115</v>
      </c>
      <c r="C22" s="310">
        <v>17667043208.791588</v>
      </c>
      <c r="D22" s="310">
        <v>2668667643.6582994</v>
      </c>
      <c r="E22" s="310">
        <v>1192222679.4397485</v>
      </c>
      <c r="F22" s="310">
        <v>13844500009.440859</v>
      </c>
      <c r="G22" s="310">
        <v>13342674143.724857</v>
      </c>
      <c r="H22" s="312">
        <v>0.70748640073265145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2.75"/>
  <cols>
    <col min="1" max="1" width="10.5703125" style="302" bestFit="1" customWidth="1"/>
    <col min="2" max="2" width="104.140625" style="302" customWidth="1"/>
    <col min="3" max="4" width="13.5703125" style="302" bestFit="1" customWidth="1"/>
    <col min="5" max="6" width="14.5703125" style="302" bestFit="1" customWidth="1"/>
    <col min="7" max="8" width="16" style="302" bestFit="1" customWidth="1"/>
    <col min="9" max="9" width="14.5703125" style="302" bestFit="1" customWidth="1"/>
    <col min="10" max="11" width="16" style="302" bestFit="1" customWidth="1"/>
    <col min="12" max="16384" width="9.140625" style="302"/>
  </cols>
  <sheetData>
    <row r="1" spans="1:11">
      <c r="A1" s="302" t="s">
        <v>35</v>
      </c>
      <c r="B1" s="302" t="str">
        <f>'Info '!C2</f>
        <v>TBC BANK</v>
      </c>
    </row>
    <row r="2" spans="1:11">
      <c r="A2" s="302" t="s">
        <v>36</v>
      </c>
      <c r="B2" s="3" t="s">
        <v>513</v>
      </c>
      <c r="C2" s="329"/>
      <c r="D2" s="329"/>
    </row>
    <row r="3" spans="1:11">
      <c r="B3" s="329"/>
      <c r="C3" s="329"/>
      <c r="D3" s="329"/>
    </row>
    <row r="4" spans="1:11" ht="13.5" thickBot="1">
      <c r="A4" s="302" t="s">
        <v>260</v>
      </c>
      <c r="B4" s="356" t="s">
        <v>389</v>
      </c>
      <c r="C4" s="329"/>
      <c r="D4" s="329"/>
    </row>
    <row r="5" spans="1:11" ht="30" customHeight="1">
      <c r="A5" s="578"/>
      <c r="B5" s="579"/>
      <c r="C5" s="580" t="s">
        <v>440</v>
      </c>
      <c r="D5" s="580"/>
      <c r="E5" s="580"/>
      <c r="F5" s="580" t="s">
        <v>441</v>
      </c>
      <c r="G5" s="580"/>
      <c r="H5" s="580"/>
      <c r="I5" s="580" t="s">
        <v>442</v>
      </c>
      <c r="J5" s="580"/>
      <c r="K5" s="581"/>
    </row>
    <row r="6" spans="1:11">
      <c r="A6" s="330"/>
      <c r="B6" s="33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2" t="s">
        <v>76</v>
      </c>
      <c r="I6" s="52" t="s">
        <v>74</v>
      </c>
      <c r="J6" s="52" t="s">
        <v>75</v>
      </c>
      <c r="K6" s="52" t="s">
        <v>76</v>
      </c>
    </row>
    <row r="7" spans="1:11">
      <c r="A7" s="332" t="s">
        <v>392</v>
      </c>
      <c r="B7" s="333"/>
      <c r="C7" s="333"/>
      <c r="D7" s="333"/>
      <c r="E7" s="333"/>
      <c r="F7" s="333"/>
      <c r="G7" s="333"/>
      <c r="H7" s="333"/>
      <c r="I7" s="333"/>
      <c r="J7" s="333"/>
      <c r="K7" s="334"/>
    </row>
    <row r="8" spans="1:11">
      <c r="A8" s="335">
        <v>1</v>
      </c>
      <c r="B8" s="336" t="s">
        <v>390</v>
      </c>
      <c r="C8" s="506"/>
      <c r="D8" s="506"/>
      <c r="E8" s="506"/>
      <c r="F8" s="507">
        <v>1184156939.7107837</v>
      </c>
      <c r="G8" s="507">
        <v>2798224492.2959452</v>
      </c>
      <c r="H8" s="507">
        <v>3982381432.0067291</v>
      </c>
      <c r="I8" s="507">
        <v>1180088287.9030492</v>
      </c>
      <c r="J8" s="507">
        <v>2544205342.9628105</v>
      </c>
      <c r="K8" s="508">
        <v>3724293630.86586</v>
      </c>
    </row>
    <row r="9" spans="1:11">
      <c r="A9" s="332" t="s">
        <v>393</v>
      </c>
      <c r="B9" s="333"/>
      <c r="C9" s="509"/>
      <c r="D9" s="509"/>
      <c r="E9" s="509"/>
      <c r="F9" s="509"/>
      <c r="G9" s="509"/>
      <c r="H9" s="509"/>
      <c r="I9" s="509"/>
      <c r="J9" s="509"/>
      <c r="K9" s="510"/>
    </row>
    <row r="10" spans="1:11">
      <c r="A10" s="338">
        <v>2</v>
      </c>
      <c r="B10" s="339" t="s">
        <v>401</v>
      </c>
      <c r="C10" s="511">
        <v>1033755761.9017098</v>
      </c>
      <c r="D10" s="512">
        <v>4182495951.6902752</v>
      </c>
      <c r="E10" s="512">
        <v>5216251713.5919847</v>
      </c>
      <c r="F10" s="512">
        <v>180494813.01218471</v>
      </c>
      <c r="G10" s="512">
        <v>664084070.20601046</v>
      </c>
      <c r="H10" s="512">
        <v>844578883.2181952</v>
      </c>
      <c r="I10" s="512">
        <v>884965978.10258186</v>
      </c>
      <c r="J10" s="512">
        <v>741011346.75686193</v>
      </c>
      <c r="K10" s="513">
        <v>1625977324.8594437</v>
      </c>
    </row>
    <row r="11" spans="1:11">
      <c r="A11" s="338">
        <v>3</v>
      </c>
      <c r="B11" s="339" t="s">
        <v>395</v>
      </c>
      <c r="C11" s="511">
        <v>2920298117.1729984</v>
      </c>
      <c r="D11" s="512">
        <v>5353938409.4153748</v>
      </c>
      <c r="E11" s="512">
        <v>8274236526.5883732</v>
      </c>
      <c r="F11" s="512">
        <v>1013771559.2311453</v>
      </c>
      <c r="G11" s="512">
        <v>828176795.96951139</v>
      </c>
      <c r="H11" s="512">
        <v>1841948355.2006567</v>
      </c>
      <c r="I11" s="512">
        <v>58120672.266820192</v>
      </c>
      <c r="J11" s="512">
        <v>94140855.819298625</v>
      </c>
      <c r="K11" s="513">
        <v>152261528.08611882</v>
      </c>
    </row>
    <row r="12" spans="1:11">
      <c r="A12" s="338">
        <v>4</v>
      </c>
      <c r="B12" s="339" t="s">
        <v>396</v>
      </c>
      <c r="C12" s="511">
        <v>1093051801.6129031</v>
      </c>
      <c r="D12" s="512">
        <v>0</v>
      </c>
      <c r="E12" s="512">
        <v>1093051801.6129031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3">
        <v>0</v>
      </c>
    </row>
    <row r="13" spans="1:11">
      <c r="A13" s="338">
        <v>5</v>
      </c>
      <c r="B13" s="339" t="s">
        <v>404</v>
      </c>
      <c r="C13" s="511">
        <v>964815223.28425896</v>
      </c>
      <c r="D13" s="512">
        <v>2679620723.3337903</v>
      </c>
      <c r="E13" s="512">
        <v>3644435946.6180491</v>
      </c>
      <c r="F13" s="512">
        <v>167690547.37785336</v>
      </c>
      <c r="G13" s="512">
        <v>1283423376.6595488</v>
      </c>
      <c r="H13" s="512">
        <v>1451113924.0374022</v>
      </c>
      <c r="I13" s="512">
        <v>67620285.053894386</v>
      </c>
      <c r="J13" s="512">
        <v>97497362.159514397</v>
      </c>
      <c r="K13" s="513">
        <v>165117647.21340877</v>
      </c>
    </row>
    <row r="14" spans="1:11">
      <c r="A14" s="338">
        <v>6</v>
      </c>
      <c r="B14" s="339" t="s">
        <v>435</v>
      </c>
      <c r="C14" s="511">
        <v>0</v>
      </c>
      <c r="D14" s="512">
        <v>0</v>
      </c>
      <c r="E14" s="512">
        <v>0</v>
      </c>
      <c r="F14" s="512">
        <v>0</v>
      </c>
      <c r="G14" s="512">
        <v>0</v>
      </c>
      <c r="H14" s="512">
        <v>0</v>
      </c>
      <c r="I14" s="512">
        <v>0</v>
      </c>
      <c r="J14" s="512">
        <v>0</v>
      </c>
      <c r="K14" s="513">
        <v>0</v>
      </c>
    </row>
    <row r="15" spans="1:11">
      <c r="A15" s="338">
        <v>7</v>
      </c>
      <c r="B15" s="339" t="s">
        <v>436</v>
      </c>
      <c r="C15" s="511">
        <v>33900304.881796934</v>
      </c>
      <c r="D15" s="512">
        <v>58600829.094243437</v>
      </c>
      <c r="E15" s="512">
        <v>92501133.976040363</v>
      </c>
      <c r="F15" s="512">
        <v>33900304.881796926</v>
      </c>
      <c r="G15" s="512">
        <v>58600829.094243646</v>
      </c>
      <c r="H15" s="512">
        <v>92501133.976040572</v>
      </c>
      <c r="I15" s="512">
        <v>34014807.361741915</v>
      </c>
      <c r="J15" s="512">
        <v>58321274.208411358</v>
      </c>
      <c r="K15" s="513">
        <v>92336081.570153266</v>
      </c>
    </row>
    <row r="16" spans="1:11">
      <c r="A16" s="338">
        <v>8</v>
      </c>
      <c r="B16" s="340" t="s">
        <v>397</v>
      </c>
      <c r="C16" s="511">
        <v>6045821208.8536663</v>
      </c>
      <c r="D16" s="512">
        <v>12274655913.533684</v>
      </c>
      <c r="E16" s="512">
        <v>18320477122.387352</v>
      </c>
      <c r="F16" s="512">
        <v>1395857224.5029802</v>
      </c>
      <c r="G16" s="512">
        <v>2834285071.9293141</v>
      </c>
      <c r="H16" s="512">
        <v>4230142296.4322944</v>
      </c>
      <c r="I16" s="512">
        <v>1044721742.7850384</v>
      </c>
      <c r="J16" s="512">
        <v>990970838.94408631</v>
      </c>
      <c r="K16" s="513">
        <v>2035692581.7291243</v>
      </c>
    </row>
    <row r="17" spans="1:11">
      <c r="A17" s="332" t="s">
        <v>394</v>
      </c>
      <c r="B17" s="333"/>
      <c r="C17" s="509"/>
      <c r="D17" s="509"/>
      <c r="E17" s="509"/>
      <c r="F17" s="509"/>
      <c r="G17" s="509"/>
      <c r="H17" s="509"/>
      <c r="I17" s="509"/>
      <c r="J17" s="509"/>
      <c r="K17" s="510"/>
    </row>
    <row r="18" spans="1:11">
      <c r="A18" s="338">
        <v>9</v>
      </c>
      <c r="B18" s="339" t="s">
        <v>400</v>
      </c>
      <c r="C18" s="511">
        <v>0</v>
      </c>
      <c r="D18" s="512">
        <v>0</v>
      </c>
      <c r="E18" s="512">
        <v>0</v>
      </c>
      <c r="F18" s="512">
        <v>0</v>
      </c>
      <c r="G18" s="512">
        <v>0</v>
      </c>
      <c r="H18" s="512">
        <v>0</v>
      </c>
      <c r="I18" s="512">
        <v>0</v>
      </c>
      <c r="J18" s="512">
        <v>0</v>
      </c>
      <c r="K18" s="513">
        <v>0</v>
      </c>
    </row>
    <row r="19" spans="1:11">
      <c r="A19" s="338">
        <v>10</v>
      </c>
      <c r="B19" s="339" t="s">
        <v>437</v>
      </c>
      <c r="C19" s="511">
        <v>4515813518.1626625</v>
      </c>
      <c r="D19" s="512">
        <v>6903127572.1949177</v>
      </c>
      <c r="E19" s="512">
        <v>11418941090.35758</v>
      </c>
      <c r="F19" s="512">
        <v>177318544.50765321</v>
      </c>
      <c r="G19" s="512">
        <v>101365896.32485072</v>
      </c>
      <c r="H19" s="512">
        <v>278684440.83250391</v>
      </c>
      <c r="I19" s="512">
        <v>181449707.84753689</v>
      </c>
      <c r="J19" s="512">
        <v>858670855.49963403</v>
      </c>
      <c r="K19" s="513">
        <v>1040120563.3471709</v>
      </c>
    </row>
    <row r="20" spans="1:11">
      <c r="A20" s="338">
        <v>11</v>
      </c>
      <c r="B20" s="339" t="s">
        <v>399</v>
      </c>
      <c r="C20" s="511">
        <v>927396.74039838719</v>
      </c>
      <c r="D20" s="512">
        <v>2842866.4802467739</v>
      </c>
      <c r="E20" s="512">
        <v>3770263.2206451613</v>
      </c>
      <c r="F20" s="512">
        <v>9447013.3709677421</v>
      </c>
      <c r="G20" s="512">
        <v>1066803056.1207963</v>
      </c>
      <c r="H20" s="512">
        <v>1076250069.4917641</v>
      </c>
      <c r="I20" s="512">
        <v>0</v>
      </c>
      <c r="J20" s="512">
        <v>578836.66299114225</v>
      </c>
      <c r="K20" s="513">
        <v>578836.66299114225</v>
      </c>
    </row>
    <row r="21" spans="1:11" ht="13.5" thickBot="1">
      <c r="A21" s="341">
        <v>12</v>
      </c>
      <c r="B21" s="342" t="s">
        <v>398</v>
      </c>
      <c r="C21" s="514">
        <v>4516740914.9030609</v>
      </c>
      <c r="D21" s="515">
        <v>6905970438.6751642</v>
      </c>
      <c r="E21" s="514">
        <v>11422711353.578226</v>
      </c>
      <c r="F21" s="515">
        <v>186765557.87862095</v>
      </c>
      <c r="G21" s="515">
        <v>1168168952.445647</v>
      </c>
      <c r="H21" s="515">
        <v>1354934510.3242679</v>
      </c>
      <c r="I21" s="515">
        <v>181449707.84753689</v>
      </c>
      <c r="J21" s="515">
        <v>859249692.16262519</v>
      </c>
      <c r="K21" s="516">
        <v>1040699400.0101621</v>
      </c>
    </row>
    <row r="22" spans="1:11" ht="38.25" customHeight="1" thickBot="1">
      <c r="A22" s="343"/>
      <c r="B22" s="344"/>
      <c r="C22" s="344"/>
      <c r="D22" s="344"/>
      <c r="E22" s="344"/>
      <c r="F22" s="582" t="s">
        <v>439</v>
      </c>
      <c r="G22" s="580"/>
      <c r="H22" s="580"/>
      <c r="I22" s="582" t="s">
        <v>405</v>
      </c>
      <c r="J22" s="580"/>
      <c r="K22" s="581"/>
    </row>
    <row r="23" spans="1:11">
      <c r="A23" s="345">
        <v>13</v>
      </c>
      <c r="B23" s="346" t="s">
        <v>390</v>
      </c>
      <c r="C23" s="347"/>
      <c r="D23" s="347"/>
      <c r="E23" s="347"/>
      <c r="F23" s="517">
        <v>1184156939.7107837</v>
      </c>
      <c r="G23" s="517">
        <v>2798224492.2959452</v>
      </c>
      <c r="H23" s="517">
        <v>3982381432.0067291</v>
      </c>
      <c r="I23" s="517">
        <v>1180088287.9030492</v>
      </c>
      <c r="J23" s="517">
        <v>2544205342.9628105</v>
      </c>
      <c r="K23" s="518">
        <v>3724293630.86586</v>
      </c>
    </row>
    <row r="24" spans="1:11" ht="13.5" thickBot="1">
      <c r="A24" s="348">
        <v>14</v>
      </c>
      <c r="B24" s="349" t="s">
        <v>402</v>
      </c>
      <c r="C24" s="350"/>
      <c r="D24" s="351"/>
      <c r="E24" s="352"/>
      <c r="F24" s="519">
        <v>1209091666.6243594</v>
      </c>
      <c r="G24" s="519">
        <v>1666116119.4836671</v>
      </c>
      <c r="H24" s="519">
        <v>2875207786.1080265</v>
      </c>
      <c r="I24" s="519">
        <v>863272034.93750143</v>
      </c>
      <c r="J24" s="519">
        <v>247742709.73602158</v>
      </c>
      <c r="K24" s="520">
        <v>994993181.71896219</v>
      </c>
    </row>
    <row r="25" spans="1:11" ht="13.5" thickBot="1">
      <c r="A25" s="353">
        <v>15</v>
      </c>
      <c r="B25" s="354" t="s">
        <v>403</v>
      </c>
      <c r="C25" s="355"/>
      <c r="D25" s="355"/>
      <c r="E25" s="355"/>
      <c r="F25" s="474">
        <v>0.97937730645089094</v>
      </c>
      <c r="G25" s="474">
        <v>1.6794894782982597</v>
      </c>
      <c r="H25" s="474">
        <v>1.3850760460681029</v>
      </c>
      <c r="I25" s="474">
        <v>1.3669946901366781</v>
      </c>
      <c r="J25" s="474">
        <v>10.269546763550577</v>
      </c>
      <c r="K25" s="475">
        <v>3.7430343235435295</v>
      </c>
    </row>
    <row r="27" spans="1:11" ht="25.5">
      <c r="B27" s="328" t="s">
        <v>438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5"/>
  </cols>
  <sheetData>
    <row r="1" spans="1:14">
      <c r="A1" s="4" t="s">
        <v>35</v>
      </c>
      <c r="B1" s="4" t="str">
        <f>'Info '!C2</f>
        <v>TBC BANK</v>
      </c>
    </row>
    <row r="2" spans="1:14" ht="14.25" customHeight="1">
      <c r="A2" s="4" t="s">
        <v>36</v>
      </c>
      <c r="B2" s="3" t="s">
        <v>513</v>
      </c>
    </row>
    <row r="3" spans="1:14" ht="14.25" customHeight="1"/>
    <row r="4" spans="1:14" ht="13.5" thickBot="1">
      <c r="A4" s="4" t="s">
        <v>276</v>
      </c>
      <c r="B4" s="266" t="s">
        <v>33</v>
      </c>
    </row>
    <row r="5" spans="1:14" s="198" customFormat="1">
      <c r="A5" s="194"/>
      <c r="B5" s="195"/>
      <c r="C5" s="196" t="s">
        <v>0</v>
      </c>
      <c r="D5" s="196" t="s">
        <v>1</v>
      </c>
      <c r="E5" s="196" t="s">
        <v>2</v>
      </c>
      <c r="F5" s="196" t="s">
        <v>3</v>
      </c>
      <c r="G5" s="196" t="s">
        <v>4</v>
      </c>
      <c r="H5" s="196" t="s">
        <v>10</v>
      </c>
      <c r="I5" s="196" t="s">
        <v>13</v>
      </c>
      <c r="J5" s="196" t="s">
        <v>14</v>
      </c>
      <c r="K5" s="196" t="s">
        <v>15</v>
      </c>
      <c r="L5" s="196" t="s">
        <v>16</v>
      </c>
      <c r="M5" s="196" t="s">
        <v>17</v>
      </c>
      <c r="N5" s="197" t="s">
        <v>18</v>
      </c>
    </row>
    <row r="6" spans="1:14" ht="25.5">
      <c r="A6" s="199"/>
      <c r="B6" s="200"/>
      <c r="C6" s="201" t="s">
        <v>275</v>
      </c>
      <c r="D6" s="202" t="s">
        <v>274</v>
      </c>
      <c r="E6" s="203" t="s">
        <v>273</v>
      </c>
      <c r="F6" s="204">
        <v>0</v>
      </c>
      <c r="G6" s="204">
        <v>0.2</v>
      </c>
      <c r="H6" s="204">
        <v>0.35</v>
      </c>
      <c r="I6" s="204">
        <v>0.5</v>
      </c>
      <c r="J6" s="204">
        <v>0.75</v>
      </c>
      <c r="K6" s="204">
        <v>1</v>
      </c>
      <c r="L6" s="204">
        <v>1.5</v>
      </c>
      <c r="M6" s="204">
        <v>2.5</v>
      </c>
      <c r="N6" s="265" t="s">
        <v>288</v>
      </c>
    </row>
    <row r="7" spans="1:14" ht="15">
      <c r="A7" s="205">
        <v>1</v>
      </c>
      <c r="B7" s="206" t="s">
        <v>272</v>
      </c>
      <c r="C7" s="207">
        <v>1434023065.5604</v>
      </c>
      <c r="D7" s="200"/>
      <c r="E7" s="208">
        <v>42447047.146208003</v>
      </c>
      <c r="F7" s="209">
        <v>0</v>
      </c>
      <c r="G7" s="209">
        <v>19113312</v>
      </c>
      <c r="H7" s="209">
        <v>0</v>
      </c>
      <c r="I7" s="209">
        <v>22890785.062399998</v>
      </c>
      <c r="J7" s="209">
        <v>0</v>
      </c>
      <c r="K7" s="209">
        <v>442950.08380000002</v>
      </c>
      <c r="L7" s="209">
        <v>0</v>
      </c>
      <c r="M7" s="209">
        <v>0</v>
      </c>
      <c r="N7" s="210">
        <v>15711005.015000001</v>
      </c>
    </row>
    <row r="8" spans="1:14" ht="14.25">
      <c r="A8" s="205">
        <v>1.1000000000000001</v>
      </c>
      <c r="B8" s="211" t="s">
        <v>270</v>
      </c>
      <c r="C8" s="209">
        <v>975136871.06040001</v>
      </c>
      <c r="D8" s="212">
        <v>0.02</v>
      </c>
      <c r="E8" s="208">
        <v>19502737.421208002</v>
      </c>
      <c r="F8" s="209">
        <v>0</v>
      </c>
      <c r="G8" s="209">
        <v>19113312</v>
      </c>
      <c r="H8" s="209">
        <v>0</v>
      </c>
      <c r="I8" s="209">
        <v>55275.062399999995</v>
      </c>
      <c r="J8" s="209">
        <v>0</v>
      </c>
      <c r="K8" s="209">
        <v>334150.35880000005</v>
      </c>
      <c r="L8" s="209">
        <v>0</v>
      </c>
      <c r="M8" s="209">
        <v>0</v>
      </c>
      <c r="N8" s="210">
        <v>4184450.2900000005</v>
      </c>
    </row>
    <row r="9" spans="1:14" ht="14.25">
      <c r="A9" s="205">
        <v>1.2</v>
      </c>
      <c r="B9" s="211" t="s">
        <v>269</v>
      </c>
      <c r="C9" s="209">
        <v>458886194.5</v>
      </c>
      <c r="D9" s="212">
        <v>0.05</v>
      </c>
      <c r="E9" s="208">
        <v>22944309.725000001</v>
      </c>
      <c r="F9" s="209">
        <v>0</v>
      </c>
      <c r="G9" s="209">
        <v>0</v>
      </c>
      <c r="H9" s="209">
        <v>0</v>
      </c>
      <c r="I9" s="209">
        <v>22835510</v>
      </c>
      <c r="J9" s="209">
        <v>0</v>
      </c>
      <c r="K9" s="209">
        <v>108799.72500000001</v>
      </c>
      <c r="L9" s="209">
        <v>0</v>
      </c>
      <c r="M9" s="209">
        <v>0</v>
      </c>
      <c r="N9" s="210">
        <v>11526554.725</v>
      </c>
    </row>
    <row r="10" spans="1:14" ht="14.25">
      <c r="A10" s="205">
        <v>1.3</v>
      </c>
      <c r="B10" s="211" t="s">
        <v>268</v>
      </c>
      <c r="C10" s="209">
        <v>0</v>
      </c>
      <c r="D10" s="212">
        <v>0.08</v>
      </c>
      <c r="E10" s="208">
        <v>0</v>
      </c>
      <c r="F10" s="209">
        <v>0</v>
      </c>
      <c r="G10" s="209">
        <v>0</v>
      </c>
      <c r="H10" s="209">
        <v>0</v>
      </c>
      <c r="I10" s="209">
        <v>0</v>
      </c>
      <c r="J10" s="209">
        <v>0</v>
      </c>
      <c r="K10" s="209">
        <v>0</v>
      </c>
      <c r="L10" s="209">
        <v>0</v>
      </c>
      <c r="M10" s="209">
        <v>0</v>
      </c>
      <c r="N10" s="210">
        <v>0</v>
      </c>
    </row>
    <row r="11" spans="1:14" ht="14.25">
      <c r="A11" s="205">
        <v>1.4</v>
      </c>
      <c r="B11" s="211" t="s">
        <v>267</v>
      </c>
      <c r="C11" s="209">
        <v>0</v>
      </c>
      <c r="D11" s="212">
        <v>0.11</v>
      </c>
      <c r="E11" s="208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10">
        <v>0</v>
      </c>
    </row>
    <row r="12" spans="1:14" ht="14.25">
      <c r="A12" s="205">
        <v>1.5</v>
      </c>
      <c r="B12" s="211" t="s">
        <v>266</v>
      </c>
      <c r="C12" s="209">
        <v>0</v>
      </c>
      <c r="D12" s="212">
        <v>0.14000000000000001</v>
      </c>
      <c r="E12" s="208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10">
        <v>0</v>
      </c>
    </row>
    <row r="13" spans="1:14" ht="14.25">
      <c r="A13" s="205">
        <v>1.6</v>
      </c>
      <c r="B13" s="213" t="s">
        <v>265</v>
      </c>
      <c r="C13" s="209">
        <v>0</v>
      </c>
      <c r="D13" s="214"/>
      <c r="E13" s="209"/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10">
        <v>0</v>
      </c>
    </row>
    <row r="14" spans="1:14" ht="15">
      <c r="A14" s="205">
        <v>2</v>
      </c>
      <c r="B14" s="215" t="s">
        <v>271</v>
      </c>
      <c r="C14" s="207">
        <v>30348840</v>
      </c>
      <c r="D14" s="200"/>
      <c r="E14" s="208">
        <v>1033152</v>
      </c>
      <c r="F14" s="209">
        <v>0</v>
      </c>
      <c r="G14" s="209">
        <v>0</v>
      </c>
      <c r="H14" s="209">
        <v>0</v>
      </c>
      <c r="I14" s="209">
        <v>1033152</v>
      </c>
      <c r="J14" s="209">
        <v>0</v>
      </c>
      <c r="K14" s="209">
        <v>0</v>
      </c>
      <c r="L14" s="209">
        <v>0</v>
      </c>
      <c r="M14" s="209">
        <v>0</v>
      </c>
      <c r="N14" s="210">
        <v>516576</v>
      </c>
    </row>
    <row r="15" spans="1:14" ht="14.25">
      <c r="A15" s="205">
        <v>2.1</v>
      </c>
      <c r="B15" s="213" t="s">
        <v>270</v>
      </c>
      <c r="C15" s="209">
        <v>0</v>
      </c>
      <c r="D15" s="212">
        <v>5.0000000000000001E-3</v>
      </c>
      <c r="E15" s="208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10">
        <v>0</v>
      </c>
    </row>
    <row r="16" spans="1:14" ht="14.25">
      <c r="A16" s="205">
        <v>2.2000000000000002</v>
      </c>
      <c r="B16" s="213" t="s">
        <v>269</v>
      </c>
      <c r="C16" s="209">
        <v>0</v>
      </c>
      <c r="D16" s="212">
        <v>0.01</v>
      </c>
      <c r="E16" s="208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0">
        <v>0</v>
      </c>
    </row>
    <row r="17" spans="1:14" ht="14.25">
      <c r="A17" s="205">
        <v>2.2999999999999998</v>
      </c>
      <c r="B17" s="213" t="s">
        <v>268</v>
      </c>
      <c r="C17" s="209">
        <v>9040080</v>
      </c>
      <c r="D17" s="212">
        <v>0.02</v>
      </c>
      <c r="E17" s="208">
        <v>180801.6</v>
      </c>
      <c r="F17" s="209">
        <v>0</v>
      </c>
      <c r="G17" s="209">
        <v>0</v>
      </c>
      <c r="H17" s="209">
        <v>0</v>
      </c>
      <c r="I17" s="209">
        <v>180801.6</v>
      </c>
      <c r="J17" s="209">
        <v>0</v>
      </c>
      <c r="K17" s="209">
        <v>0</v>
      </c>
      <c r="L17" s="209">
        <v>0</v>
      </c>
      <c r="M17" s="209">
        <v>0</v>
      </c>
      <c r="N17" s="210">
        <v>90400.8</v>
      </c>
    </row>
    <row r="18" spans="1:14" ht="14.25">
      <c r="A18" s="205">
        <v>2.4</v>
      </c>
      <c r="B18" s="213" t="s">
        <v>267</v>
      </c>
      <c r="C18" s="209">
        <v>0</v>
      </c>
      <c r="D18" s="212">
        <v>0.03</v>
      </c>
      <c r="E18" s="208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10">
        <v>0</v>
      </c>
    </row>
    <row r="19" spans="1:14" ht="14.25">
      <c r="A19" s="205">
        <v>2.5</v>
      </c>
      <c r="B19" s="213" t="s">
        <v>266</v>
      </c>
      <c r="C19" s="209">
        <v>21308760</v>
      </c>
      <c r="D19" s="212">
        <v>0.04</v>
      </c>
      <c r="E19" s="208">
        <v>852350.4</v>
      </c>
      <c r="F19" s="209">
        <v>0</v>
      </c>
      <c r="G19" s="209">
        <v>0</v>
      </c>
      <c r="H19" s="209">
        <v>0</v>
      </c>
      <c r="I19" s="209">
        <v>852350.4</v>
      </c>
      <c r="J19" s="209">
        <v>0</v>
      </c>
      <c r="K19" s="209">
        <v>0</v>
      </c>
      <c r="L19" s="209">
        <v>0</v>
      </c>
      <c r="M19" s="209">
        <v>0</v>
      </c>
      <c r="N19" s="210">
        <v>426175.2</v>
      </c>
    </row>
    <row r="20" spans="1:14" ht="14.25">
      <c r="A20" s="205">
        <v>2.6</v>
      </c>
      <c r="B20" s="213" t="s">
        <v>265</v>
      </c>
      <c r="C20" s="209">
        <v>0</v>
      </c>
      <c r="D20" s="214"/>
      <c r="E20" s="216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0">
        <v>0</v>
      </c>
    </row>
    <row r="21" spans="1:14" ht="15.75" thickBot="1">
      <c r="A21" s="217"/>
      <c r="B21" s="218" t="s">
        <v>115</v>
      </c>
      <c r="C21" s="193">
        <v>1464371905.5604</v>
      </c>
      <c r="D21" s="219"/>
      <c r="E21" s="220">
        <v>43480199.146208003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2">
        <v>16227581.015000001</v>
      </c>
    </row>
    <row r="22" spans="1:14">
      <c r="E22" s="223"/>
      <c r="F22" s="223"/>
      <c r="G22" s="223"/>
      <c r="H22" s="223"/>
      <c r="I22" s="223"/>
      <c r="J22" s="223"/>
      <c r="K22" s="223"/>
      <c r="L22" s="223"/>
      <c r="M22" s="223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="90" zoomScaleNormal="90" workbookViewId="0">
      <selection activeCell="B3" sqref="B3"/>
    </sheetView>
  </sheetViews>
  <sheetFormatPr defaultRowHeight="15"/>
  <cols>
    <col min="1" max="1" width="11.42578125" customWidth="1"/>
    <col min="2" max="2" width="76.85546875" style="404" customWidth="1"/>
    <col min="3" max="3" width="22.85546875" customWidth="1"/>
  </cols>
  <sheetData>
    <row r="1" spans="1:3">
      <c r="A1" s="2" t="s">
        <v>35</v>
      </c>
      <c r="B1" t="str">
        <f>'Info '!C2</f>
        <v>TBC BANK</v>
      </c>
    </row>
    <row r="2" spans="1:3">
      <c r="A2" s="2" t="s">
        <v>36</v>
      </c>
      <c r="B2" s="3" t="s">
        <v>513</v>
      </c>
    </row>
    <row r="3" spans="1:3">
      <c r="A3" s="4"/>
      <c r="B3"/>
    </row>
    <row r="4" spans="1:3">
      <c r="A4" s="4" t="s">
        <v>443</v>
      </c>
      <c r="B4" t="s">
        <v>444</v>
      </c>
    </row>
    <row r="5" spans="1:3">
      <c r="A5" s="405" t="s">
        <v>445</v>
      </c>
      <c r="B5" s="406"/>
      <c r="C5" s="407"/>
    </row>
    <row r="6" spans="1:3" ht="24">
      <c r="A6" s="408">
        <v>1</v>
      </c>
      <c r="B6" s="409" t="s">
        <v>446</v>
      </c>
      <c r="C6" s="410">
        <v>17696054304.46027</v>
      </c>
    </row>
    <row r="7" spans="1:3">
      <c r="A7" s="408">
        <v>2</v>
      </c>
      <c r="B7" s="409" t="s">
        <v>447</v>
      </c>
      <c r="C7" s="410">
        <v>-248495998.73000002</v>
      </c>
    </row>
    <row r="8" spans="1:3" ht="24">
      <c r="A8" s="411">
        <v>3</v>
      </c>
      <c r="B8" s="412" t="s">
        <v>448</v>
      </c>
      <c r="C8" s="410">
        <v>14906247874.264421</v>
      </c>
    </row>
    <row r="9" spans="1:3">
      <c r="A9" s="405" t="s">
        <v>449</v>
      </c>
      <c r="B9" s="406"/>
      <c r="C9" s="413"/>
    </row>
    <row r="10" spans="1:3" ht="24">
      <c r="A10" s="414">
        <v>4</v>
      </c>
      <c r="B10" s="415" t="s">
        <v>450</v>
      </c>
      <c r="C10" s="410">
        <v>0</v>
      </c>
    </row>
    <row r="11" spans="1:3">
      <c r="A11" s="414">
        <v>5</v>
      </c>
      <c r="B11" s="416" t="s">
        <v>451</v>
      </c>
      <c r="C11" s="410">
        <v>0</v>
      </c>
    </row>
    <row r="12" spans="1:3">
      <c r="A12" s="414" t="s">
        <v>452</v>
      </c>
      <c r="B12" s="416" t="s">
        <v>453</v>
      </c>
      <c r="C12" s="410">
        <v>43480199.146208003</v>
      </c>
    </row>
    <row r="13" spans="1:3" ht="24">
      <c r="A13" s="417">
        <v>6</v>
      </c>
      <c r="B13" s="415" t="s">
        <v>454</v>
      </c>
      <c r="C13" s="410">
        <v>0</v>
      </c>
    </row>
    <row r="14" spans="1:3">
      <c r="A14" s="417">
        <v>7</v>
      </c>
      <c r="B14" s="418" t="s">
        <v>455</v>
      </c>
      <c r="C14" s="410">
        <v>0</v>
      </c>
    </row>
    <row r="15" spans="1:3">
      <c r="A15" s="419">
        <v>8</v>
      </c>
      <c r="B15" s="420" t="s">
        <v>456</v>
      </c>
      <c r="C15" s="410">
        <v>0</v>
      </c>
    </row>
    <row r="16" spans="1:3">
      <c r="A16" s="417">
        <v>9</v>
      </c>
      <c r="B16" s="418" t="s">
        <v>457</v>
      </c>
      <c r="C16" s="410">
        <v>0</v>
      </c>
    </row>
    <row r="17" spans="1:3">
      <c r="A17" s="417">
        <v>10</v>
      </c>
      <c r="B17" s="418" t="s">
        <v>458</v>
      </c>
      <c r="C17" s="410">
        <v>0</v>
      </c>
    </row>
    <row r="18" spans="1:3">
      <c r="A18" s="421">
        <v>11</v>
      </c>
      <c r="B18" s="422" t="s">
        <v>459</v>
      </c>
      <c r="C18" s="423">
        <v>43480199.146208003</v>
      </c>
    </row>
    <row r="19" spans="1:3">
      <c r="A19" s="424" t="s">
        <v>460</v>
      </c>
      <c r="B19" s="425"/>
      <c r="C19" s="426"/>
    </row>
    <row r="20" spans="1:3" ht="24">
      <c r="A20" s="427">
        <v>12</v>
      </c>
      <c r="B20" s="415" t="s">
        <v>461</v>
      </c>
      <c r="C20" s="410">
        <v>0</v>
      </c>
    </row>
    <row r="21" spans="1:3">
      <c r="A21" s="427">
        <v>13</v>
      </c>
      <c r="B21" s="415" t="s">
        <v>462</v>
      </c>
      <c r="C21" s="410">
        <v>0</v>
      </c>
    </row>
    <row r="22" spans="1:3">
      <c r="A22" s="427">
        <v>14</v>
      </c>
      <c r="B22" s="415" t="s">
        <v>463</v>
      </c>
      <c r="C22" s="410">
        <v>0</v>
      </c>
    </row>
    <row r="23" spans="1:3" ht="24">
      <c r="A23" s="427" t="s">
        <v>464</v>
      </c>
      <c r="B23" s="415" t="s">
        <v>465</v>
      </c>
      <c r="C23" s="410">
        <v>0</v>
      </c>
    </row>
    <row r="24" spans="1:3">
      <c r="A24" s="427">
        <v>15</v>
      </c>
      <c r="B24" s="415" t="s">
        <v>466</v>
      </c>
      <c r="C24" s="410">
        <v>0</v>
      </c>
    </row>
    <row r="25" spans="1:3">
      <c r="A25" s="427" t="s">
        <v>467</v>
      </c>
      <c r="B25" s="415" t="s">
        <v>468</v>
      </c>
      <c r="C25" s="410">
        <v>0</v>
      </c>
    </row>
    <row r="26" spans="1:3">
      <c r="A26" s="428">
        <v>16</v>
      </c>
      <c r="B26" s="429" t="s">
        <v>469</v>
      </c>
      <c r="C26" s="423">
        <v>0</v>
      </c>
    </row>
    <row r="27" spans="1:3">
      <c r="A27" s="405" t="s">
        <v>470</v>
      </c>
      <c r="B27" s="406"/>
      <c r="C27" s="413"/>
    </row>
    <row r="28" spans="1:3">
      <c r="A28" s="430">
        <v>17</v>
      </c>
      <c r="B28" s="416" t="s">
        <v>471</v>
      </c>
      <c r="C28" s="410">
        <v>2668667643.6593256</v>
      </c>
    </row>
    <row r="29" spans="1:3">
      <c r="A29" s="430">
        <v>18</v>
      </c>
      <c r="B29" s="416" t="s">
        <v>472</v>
      </c>
      <c r="C29" s="410">
        <v>-1419814993.2779</v>
      </c>
    </row>
    <row r="30" spans="1:3">
      <c r="A30" s="428">
        <v>19</v>
      </c>
      <c r="B30" s="429" t="s">
        <v>473</v>
      </c>
      <c r="C30" s="423">
        <v>1248852650.3814256</v>
      </c>
    </row>
    <row r="31" spans="1:3">
      <c r="A31" s="405" t="s">
        <v>474</v>
      </c>
      <c r="B31" s="406"/>
      <c r="C31" s="413"/>
    </row>
    <row r="32" spans="1:3" ht="24">
      <c r="A32" s="430" t="s">
        <v>475</v>
      </c>
      <c r="B32" s="415" t="s">
        <v>476</v>
      </c>
      <c r="C32" s="431">
        <v>0</v>
      </c>
    </row>
    <row r="33" spans="1:3">
      <c r="A33" s="430" t="s">
        <v>477</v>
      </c>
      <c r="B33" s="416" t="s">
        <v>478</v>
      </c>
      <c r="C33" s="431">
        <v>0</v>
      </c>
    </row>
    <row r="34" spans="1:3">
      <c r="A34" s="405" t="s">
        <v>479</v>
      </c>
      <c r="B34" s="406"/>
      <c r="C34" s="413"/>
    </row>
    <row r="35" spans="1:3">
      <c r="A35" s="432">
        <v>20</v>
      </c>
      <c r="B35" s="433" t="s">
        <v>480</v>
      </c>
      <c r="C35" s="423">
        <v>2191791549.95119</v>
      </c>
    </row>
    <row r="36" spans="1:3">
      <c r="A36" s="428">
        <v>21</v>
      </c>
      <c r="B36" s="429" t="s">
        <v>481</v>
      </c>
      <c r="C36" s="423">
        <v>18739891155.257904</v>
      </c>
    </row>
    <row r="37" spans="1:3">
      <c r="A37" s="405" t="s">
        <v>482</v>
      </c>
      <c r="B37" s="406"/>
      <c r="C37" s="413"/>
    </row>
    <row r="38" spans="1:3">
      <c r="A38" s="428">
        <v>22</v>
      </c>
      <c r="B38" s="429" t="s">
        <v>482</v>
      </c>
      <c r="C38" s="521">
        <v>0.11695860620493694</v>
      </c>
    </row>
    <row r="39" spans="1:3">
      <c r="A39" s="405" t="s">
        <v>483</v>
      </c>
      <c r="B39" s="406"/>
      <c r="C39" s="413"/>
    </row>
    <row r="40" spans="1:3">
      <c r="A40" s="434" t="s">
        <v>484</v>
      </c>
      <c r="B40" s="415" t="s">
        <v>485</v>
      </c>
      <c r="C40" s="431">
        <v>0</v>
      </c>
    </row>
    <row r="41" spans="1:3" ht="24">
      <c r="A41" s="435" t="s">
        <v>486</v>
      </c>
      <c r="B41" s="409" t="s">
        <v>487</v>
      </c>
      <c r="C41" s="43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4.42578125" style="3" bestFit="1" customWidth="1"/>
    <col min="4" max="7" width="14.42578125" style="4" bestFit="1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tr">
        <f>'Info '!C2</f>
        <v>TBC BANK</v>
      </c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150</v>
      </c>
      <c r="B4" s="10" t="s">
        <v>149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95" t="s">
        <v>6</v>
      </c>
      <c r="E5" s="95" t="s">
        <v>7</v>
      </c>
      <c r="F5" s="95" t="s">
        <v>8</v>
      </c>
      <c r="G5" s="14" t="s">
        <v>9</v>
      </c>
    </row>
    <row r="6" spans="1:8">
      <c r="B6" s="242" t="s">
        <v>148</v>
      </c>
      <c r="C6" s="337"/>
      <c r="D6" s="337"/>
      <c r="E6" s="337"/>
      <c r="F6" s="337"/>
      <c r="G6" s="366"/>
    </row>
    <row r="7" spans="1:8">
      <c r="A7" s="15"/>
      <c r="B7" s="243" t="s">
        <v>142</v>
      </c>
      <c r="C7" s="337"/>
      <c r="D7" s="337"/>
      <c r="E7" s="337"/>
      <c r="F7" s="337"/>
      <c r="G7" s="366"/>
    </row>
    <row r="8" spans="1:8" ht="15">
      <c r="A8" s="398">
        <v>1</v>
      </c>
      <c r="B8" s="16" t="s">
        <v>147</v>
      </c>
      <c r="C8" s="17">
        <v>1770733949.95119</v>
      </c>
      <c r="D8" s="18">
        <v>1678050422.0190899</v>
      </c>
      <c r="E8" s="18">
        <v>1698420025.8162198</v>
      </c>
      <c r="F8" s="18">
        <v>1629594409.74845</v>
      </c>
      <c r="G8" s="19">
        <v>1532057662.5870256</v>
      </c>
    </row>
    <row r="9" spans="1:8" ht="15">
      <c r="A9" s="398">
        <v>2</v>
      </c>
      <c r="B9" s="16" t="s">
        <v>146</v>
      </c>
      <c r="C9" s="17">
        <v>2191791549.95119</v>
      </c>
      <c r="D9" s="18">
        <v>1730301622.0190899</v>
      </c>
      <c r="E9" s="18">
        <v>1746744825.8162198</v>
      </c>
      <c r="F9" s="18">
        <v>1678716009.74845</v>
      </c>
      <c r="G9" s="19">
        <v>1580547262.5870256</v>
      </c>
    </row>
    <row r="10" spans="1:8" ht="15">
      <c r="A10" s="398">
        <v>3</v>
      </c>
      <c r="B10" s="16" t="s">
        <v>145</v>
      </c>
      <c r="C10" s="17">
        <v>2894703871.5104384</v>
      </c>
      <c r="D10" s="18">
        <v>2430135444.9519434</v>
      </c>
      <c r="E10" s="18">
        <v>2421460919.7992582</v>
      </c>
      <c r="F10" s="18">
        <v>2351269403.0036039</v>
      </c>
      <c r="G10" s="19">
        <v>2020501206.0292518</v>
      </c>
    </row>
    <row r="11" spans="1:8" ht="15">
      <c r="A11" s="399"/>
      <c r="B11" s="242" t="s">
        <v>144</v>
      </c>
      <c r="C11" s="337"/>
      <c r="D11" s="337"/>
      <c r="E11" s="337"/>
      <c r="F11" s="337"/>
      <c r="G11" s="366"/>
    </row>
    <row r="12" spans="1:8" ht="15" customHeight="1">
      <c r="A12" s="398">
        <v>4</v>
      </c>
      <c r="B12" s="16" t="s">
        <v>277</v>
      </c>
      <c r="C12" s="325">
        <v>14889694674.496044</v>
      </c>
      <c r="D12" s="18">
        <v>13986201427.590433</v>
      </c>
      <c r="E12" s="18">
        <v>12689740499.758022</v>
      </c>
      <c r="F12" s="18">
        <v>13154872018.554447</v>
      </c>
      <c r="G12" s="19">
        <v>12305756474.044712</v>
      </c>
    </row>
    <row r="13" spans="1:8" ht="15">
      <c r="A13" s="399"/>
      <c r="B13" s="242" t="s">
        <v>143</v>
      </c>
      <c r="C13" s="337"/>
      <c r="D13" s="337"/>
      <c r="E13" s="337"/>
      <c r="F13" s="337"/>
      <c r="G13" s="366"/>
    </row>
    <row r="14" spans="1:8" s="20" customFormat="1" ht="15">
      <c r="A14" s="398"/>
      <c r="B14" s="243" t="s">
        <v>142</v>
      </c>
      <c r="C14" s="326"/>
      <c r="D14" s="18"/>
      <c r="E14" s="18"/>
      <c r="F14" s="18"/>
      <c r="G14" s="19"/>
    </row>
    <row r="15" spans="1:8" ht="15">
      <c r="A15" s="400">
        <v>5</v>
      </c>
      <c r="B15" s="16" t="str">
        <f>"Common equity Tier 1 ratio &gt;="&amp;'9.1. Capital Requirements'!C19*100&amp;"%"</f>
        <v>Common equity Tier 1 ratio &gt;=9.77985089548144%</v>
      </c>
      <c r="C15" s="461">
        <v>0.11892345603192311</v>
      </c>
      <c r="D15" s="462">
        <v>0.11997899720711998</v>
      </c>
      <c r="E15" s="462">
        <v>0.13384198249354323</v>
      </c>
      <c r="F15" s="462">
        <v>0.12387763312710066</v>
      </c>
      <c r="G15" s="463">
        <v>0.12449926713716787</v>
      </c>
    </row>
    <row r="16" spans="1:8" ht="15" customHeight="1">
      <c r="A16" s="400">
        <v>6</v>
      </c>
      <c r="B16" s="16" t="str">
        <f>"Tier 1 ratio &gt;="&amp;'9.1. Capital Requirements'!C20*100&amp;"%"</f>
        <v>Tier 1 ratio &gt;=11.8812734499395%</v>
      </c>
      <c r="C16" s="461">
        <v>0.1472019136635099</v>
      </c>
      <c r="D16" s="462">
        <v>0.12371490793817269</v>
      </c>
      <c r="E16" s="462">
        <v>0.1376501612345444</v>
      </c>
      <c r="F16" s="462">
        <v>0.12761173254902708</v>
      </c>
      <c r="G16" s="463">
        <v>0.12843966690879299</v>
      </c>
    </row>
    <row r="17" spans="1:7" ht="15">
      <c r="A17" s="400">
        <v>7</v>
      </c>
      <c r="B17" s="16" t="str">
        <f>"Total Regulatory Capital ratio &gt;="&amp;'9.1. Capital Requirements'!C21*100&amp;"%"</f>
        <v>Total Regulatory Capital ratio &gt;=16.6917560791834%</v>
      </c>
      <c r="C17" s="461">
        <v>0.19440988783125684</v>
      </c>
      <c r="D17" s="462">
        <v>0.17375235567235867</v>
      </c>
      <c r="E17" s="462">
        <v>0.19082036546337827</v>
      </c>
      <c r="F17" s="462">
        <v>0.17873753539276002</v>
      </c>
      <c r="G17" s="463">
        <v>0.16419154810115824</v>
      </c>
    </row>
    <row r="18" spans="1:7" ht="15">
      <c r="A18" s="399"/>
      <c r="B18" s="244" t="s">
        <v>141</v>
      </c>
      <c r="C18" s="464"/>
      <c r="D18" s="464"/>
      <c r="E18" s="464"/>
      <c r="F18" s="464"/>
      <c r="G18" s="465"/>
    </row>
    <row r="19" spans="1:7" ht="15" customHeight="1">
      <c r="A19" s="401">
        <v>8</v>
      </c>
      <c r="B19" s="16" t="s">
        <v>140</v>
      </c>
      <c r="C19" s="466">
        <v>7.8538091585247188E-2</v>
      </c>
      <c r="D19" s="467">
        <v>7.9959441104150819E-2</v>
      </c>
      <c r="E19" s="467">
        <v>8.163874211657704E-2</v>
      </c>
      <c r="F19" s="467">
        <v>8.6204807637783223E-2</v>
      </c>
      <c r="G19" s="468">
        <v>8.6433550296104833E-2</v>
      </c>
    </row>
    <row r="20" spans="1:7" ht="15">
      <c r="A20" s="401">
        <v>9</v>
      </c>
      <c r="B20" s="16" t="s">
        <v>139</v>
      </c>
      <c r="C20" s="466">
        <v>3.9180083774910786E-2</v>
      </c>
      <c r="D20" s="467">
        <v>3.835448250823472E-2</v>
      </c>
      <c r="E20" s="467">
        <v>3.6889482619878788E-2</v>
      </c>
      <c r="F20" s="467">
        <v>3.7488134771166241E-2</v>
      </c>
      <c r="G20" s="468">
        <v>3.7338494613885664E-2</v>
      </c>
    </row>
    <row r="21" spans="1:7" ht="15">
      <c r="A21" s="401">
        <v>10</v>
      </c>
      <c r="B21" s="16" t="s">
        <v>138</v>
      </c>
      <c r="C21" s="466">
        <v>3.8746865133617713E-2</v>
      </c>
      <c r="D21" s="467">
        <v>3.3754350161164466E-2</v>
      </c>
      <c r="E21" s="467">
        <v>4.1614296576677902E-2</v>
      </c>
      <c r="F21" s="467">
        <v>4.4656039270009482E-2</v>
      </c>
      <c r="G21" s="468">
        <v>4.5999598360700215E-2</v>
      </c>
    </row>
    <row r="22" spans="1:7" ht="15">
      <c r="A22" s="401">
        <v>11</v>
      </c>
      <c r="B22" s="16" t="s">
        <v>137</v>
      </c>
      <c r="C22" s="466">
        <v>3.9358007810336409E-2</v>
      </c>
      <c r="D22" s="467">
        <v>4.1604958595916092E-2</v>
      </c>
      <c r="E22" s="467">
        <v>4.4749259496698258E-2</v>
      </c>
      <c r="F22" s="467">
        <v>4.8716672866616989E-2</v>
      </c>
      <c r="G22" s="468">
        <v>4.9095055682219169E-2</v>
      </c>
    </row>
    <row r="23" spans="1:7" ht="15">
      <c r="A23" s="401">
        <v>12</v>
      </c>
      <c r="B23" s="16" t="s">
        <v>283</v>
      </c>
      <c r="C23" s="466">
        <v>2.2486855022940469E-2</v>
      </c>
      <c r="D23" s="467">
        <v>2.0108634339953878E-2</v>
      </c>
      <c r="E23" s="467">
        <v>2.669747654183565E-2</v>
      </c>
      <c r="F23" s="467">
        <v>2.7231123082496252E-2</v>
      </c>
      <c r="G23" s="468">
        <v>2.718511042520828E-2</v>
      </c>
    </row>
    <row r="24" spans="1:7" ht="15">
      <c r="A24" s="401">
        <v>13</v>
      </c>
      <c r="B24" s="16" t="s">
        <v>284</v>
      </c>
      <c r="C24" s="466">
        <v>0.18561155741330221</v>
      </c>
      <c r="D24" s="467">
        <v>0.16049812287550005</v>
      </c>
      <c r="E24" s="467">
        <v>0.20661396131886023</v>
      </c>
      <c r="F24" s="467">
        <v>0.21302927314972495</v>
      </c>
      <c r="G24" s="468">
        <v>0.21007196951562535</v>
      </c>
    </row>
    <row r="25" spans="1:7" ht="15">
      <c r="A25" s="399"/>
      <c r="B25" s="244" t="s">
        <v>363</v>
      </c>
      <c r="C25" s="464"/>
      <c r="D25" s="464"/>
      <c r="E25" s="464"/>
      <c r="F25" s="464"/>
      <c r="G25" s="465"/>
    </row>
    <row r="26" spans="1:7" ht="15">
      <c r="A26" s="401">
        <v>14</v>
      </c>
      <c r="B26" s="16" t="s">
        <v>136</v>
      </c>
      <c r="C26" s="466">
        <v>3.3813247701828655E-2</v>
      </c>
      <c r="D26" s="467">
        <v>3.6996539124621225E-2</v>
      </c>
      <c r="E26" s="467">
        <v>3.8631173558669837E-2</v>
      </c>
      <c r="F26" s="467">
        <v>3.5851498592781812E-2</v>
      </c>
      <c r="G26" s="468">
        <v>3.7915197147290254E-2</v>
      </c>
    </row>
    <row r="27" spans="1:7" ht="15" customHeight="1">
      <c r="A27" s="401">
        <v>15</v>
      </c>
      <c r="B27" s="16" t="s">
        <v>135</v>
      </c>
      <c r="C27" s="466">
        <v>4.1097738146649521E-2</v>
      </c>
      <c r="D27" s="467">
        <v>4.2188202962713729E-2</v>
      </c>
      <c r="E27" s="467">
        <v>4.2592942075212387E-2</v>
      </c>
      <c r="F27" s="467">
        <v>4.1544601043908051E-2</v>
      </c>
      <c r="G27" s="468">
        <v>4.3869923566185208E-2</v>
      </c>
    </row>
    <row r="28" spans="1:7" ht="15">
      <c r="A28" s="401">
        <v>16</v>
      </c>
      <c r="B28" s="16" t="s">
        <v>134</v>
      </c>
      <c r="C28" s="466">
        <v>0.57608582418405285</v>
      </c>
      <c r="D28" s="467">
        <v>0.59383804295004128</v>
      </c>
      <c r="E28" s="467">
        <v>0.59414740572430802</v>
      </c>
      <c r="F28" s="467">
        <v>0.59839276113247342</v>
      </c>
      <c r="G28" s="468">
        <v>0.58883915947689125</v>
      </c>
    </row>
    <row r="29" spans="1:7" ht="15" customHeight="1">
      <c r="A29" s="401">
        <v>17</v>
      </c>
      <c r="B29" s="16" t="s">
        <v>133</v>
      </c>
      <c r="C29" s="466">
        <v>0.55785155853160373</v>
      </c>
      <c r="D29" s="467">
        <v>0.56931424488557603</v>
      </c>
      <c r="E29" s="467">
        <v>0.54463867034521285</v>
      </c>
      <c r="F29" s="467">
        <v>0.55447373481224949</v>
      </c>
      <c r="G29" s="468">
        <v>0.55820359633516137</v>
      </c>
    </row>
    <row r="30" spans="1:7" ht="15">
      <c r="A30" s="401">
        <v>18</v>
      </c>
      <c r="B30" s="16" t="s">
        <v>132</v>
      </c>
      <c r="C30" s="466">
        <v>0.12999340665229842</v>
      </c>
      <c r="D30" s="467">
        <v>7.848308129555448E-2</v>
      </c>
      <c r="E30" s="467">
        <v>6.117918647637479E-4</v>
      </c>
      <c r="F30" s="467">
        <v>0.20977091895114378</v>
      </c>
      <c r="G30" s="468">
        <v>0.12443962160001554</v>
      </c>
    </row>
    <row r="31" spans="1:7" ht="15" customHeight="1">
      <c r="A31" s="399"/>
      <c r="B31" s="244" t="s">
        <v>364</v>
      </c>
      <c r="C31" s="464"/>
      <c r="D31" s="464"/>
      <c r="E31" s="464"/>
      <c r="F31" s="464"/>
      <c r="G31" s="465"/>
    </row>
    <row r="32" spans="1:7" ht="15" customHeight="1">
      <c r="A32" s="401">
        <v>19</v>
      </c>
      <c r="B32" s="16" t="s">
        <v>131</v>
      </c>
      <c r="C32" s="476">
        <v>0.22844439211353618</v>
      </c>
      <c r="D32" s="469">
        <v>0.23996139106899</v>
      </c>
      <c r="E32" s="469">
        <v>0.22060972148755201</v>
      </c>
      <c r="F32" s="469">
        <v>0.21270332464581956</v>
      </c>
      <c r="G32" s="470">
        <v>0.20486047996433013</v>
      </c>
    </row>
    <row r="33" spans="1:7" ht="15" customHeight="1">
      <c r="A33" s="401">
        <v>20</v>
      </c>
      <c r="B33" s="16" t="s">
        <v>130</v>
      </c>
      <c r="C33" s="476">
        <v>0.64801711433775566</v>
      </c>
      <c r="D33" s="469">
        <v>0.65117054152575005</v>
      </c>
      <c r="E33" s="469">
        <v>0.64796165313808185</v>
      </c>
      <c r="F33" s="469">
        <v>0.63321901253751611</v>
      </c>
      <c r="G33" s="470">
        <v>0.64562467382878741</v>
      </c>
    </row>
    <row r="34" spans="1:7" ht="15" customHeight="1">
      <c r="A34" s="401">
        <v>21</v>
      </c>
      <c r="B34" s="16" t="s">
        <v>129</v>
      </c>
      <c r="C34" s="476">
        <v>0.36537296339502862</v>
      </c>
      <c r="D34" s="469">
        <v>0.37733342436967893</v>
      </c>
      <c r="E34" s="469">
        <v>0.38700832604914026</v>
      </c>
      <c r="F34" s="469">
        <v>0.39276327604265332</v>
      </c>
      <c r="G34" s="470">
        <v>0.38090112923699926</v>
      </c>
    </row>
    <row r="35" spans="1:7" ht="15" customHeight="1">
      <c r="A35" s="402"/>
      <c r="B35" s="244" t="s">
        <v>511</v>
      </c>
      <c r="C35" s="337"/>
      <c r="D35" s="337"/>
      <c r="E35" s="337"/>
      <c r="F35" s="337"/>
      <c r="G35" s="366"/>
    </row>
    <row r="36" spans="1:7" ht="15">
      <c r="A36" s="401">
        <v>22</v>
      </c>
      <c r="B36" s="16" t="s">
        <v>390</v>
      </c>
      <c r="C36" s="21">
        <v>3982381432.0067291</v>
      </c>
      <c r="D36" s="22">
        <v>3345540683.7268782</v>
      </c>
      <c r="E36" s="22">
        <v>2963380679.0938225</v>
      </c>
      <c r="F36" s="22">
        <v>2597569441.9442697</v>
      </c>
      <c r="G36" s="23">
        <v>2743562932.0032783</v>
      </c>
    </row>
    <row r="37" spans="1:7" ht="15" customHeight="1">
      <c r="A37" s="401">
        <v>23</v>
      </c>
      <c r="B37" s="16" t="s">
        <v>402</v>
      </c>
      <c r="C37" s="21">
        <v>2875207786.1080265</v>
      </c>
      <c r="D37" s="22">
        <v>2718886160.551559</v>
      </c>
      <c r="E37" s="22">
        <v>2464786126.5195808</v>
      </c>
      <c r="F37" s="22">
        <v>2381750186.9074216</v>
      </c>
      <c r="G37" s="23">
        <v>2396316597.4288855</v>
      </c>
    </row>
    <row r="38" spans="1:7" ht="15.75" thickBot="1">
      <c r="A38" s="403">
        <v>24</v>
      </c>
      <c r="B38" s="245" t="s">
        <v>391</v>
      </c>
      <c r="C38" s="471">
        <v>1.3850760460681029</v>
      </c>
      <c r="D38" s="472">
        <v>1.2304820747067229</v>
      </c>
      <c r="E38" s="472">
        <v>1.2022871466248821</v>
      </c>
      <c r="F38" s="472">
        <v>1.0906</v>
      </c>
      <c r="G38" s="473">
        <v>1.1449083710169887</v>
      </c>
    </row>
    <row r="39" spans="1:7">
      <c r="A39" s="24"/>
    </row>
    <row r="40" spans="1:7">
      <c r="B40" s="328"/>
    </row>
    <row r="41" spans="1:7" ht="51">
      <c r="B41" s="328" t="s">
        <v>512</v>
      </c>
    </row>
    <row r="43" spans="1:7">
      <c r="B43" s="3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4" width="14" style="477" bestFit="1" customWidth="1"/>
    <col min="5" max="5" width="15" style="477" bestFit="1" customWidth="1"/>
    <col min="6" max="7" width="14" style="477" bestFit="1" customWidth="1"/>
    <col min="8" max="8" width="15" style="477" bestFit="1" customWidth="1"/>
    <col min="9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2"/>
    </row>
    <row r="4" spans="1:8" ht="15" thickBot="1">
      <c r="A4" s="25" t="s">
        <v>37</v>
      </c>
      <c r="B4" s="26" t="s">
        <v>38</v>
      </c>
      <c r="C4" s="478"/>
      <c r="D4" s="479"/>
      <c r="E4" s="479"/>
      <c r="F4" s="479"/>
      <c r="G4" s="479"/>
      <c r="H4" s="480" t="s">
        <v>78</v>
      </c>
    </row>
    <row r="5" spans="1:8">
      <c r="A5" s="29"/>
      <c r="B5" s="30"/>
      <c r="C5" s="530" t="s">
        <v>73</v>
      </c>
      <c r="D5" s="531"/>
      <c r="E5" s="532"/>
      <c r="F5" s="530" t="s">
        <v>77</v>
      </c>
      <c r="G5" s="531"/>
      <c r="H5" s="533"/>
    </row>
    <row r="6" spans="1:8">
      <c r="A6" s="31" t="s">
        <v>11</v>
      </c>
      <c r="B6" s="32" t="s">
        <v>39</v>
      </c>
      <c r="C6" s="481" t="s">
        <v>74</v>
      </c>
      <c r="D6" s="481" t="s">
        <v>75</v>
      </c>
      <c r="E6" s="481" t="s">
        <v>76</v>
      </c>
      <c r="F6" s="481" t="s">
        <v>74</v>
      </c>
      <c r="G6" s="481" t="s">
        <v>75</v>
      </c>
      <c r="H6" s="482" t="s">
        <v>76</v>
      </c>
    </row>
    <row r="7" spans="1:8">
      <c r="A7" s="31">
        <v>1</v>
      </c>
      <c r="B7" s="35" t="s">
        <v>40</v>
      </c>
      <c r="C7" s="483">
        <v>312869019.79000002</v>
      </c>
      <c r="D7" s="483">
        <v>455338093.49000001</v>
      </c>
      <c r="E7" s="484">
        <v>768207113.27999997</v>
      </c>
      <c r="F7" s="485">
        <v>239062923.23000002</v>
      </c>
      <c r="G7" s="483">
        <v>276611397.24070001</v>
      </c>
      <c r="H7" s="486">
        <v>515674320.47070003</v>
      </c>
    </row>
    <row r="8" spans="1:8">
      <c r="A8" s="31">
        <v>2</v>
      </c>
      <c r="B8" s="35" t="s">
        <v>41</v>
      </c>
      <c r="C8" s="483">
        <v>16987365.710000001</v>
      </c>
      <c r="D8" s="483">
        <v>1958001378.7</v>
      </c>
      <c r="E8" s="484">
        <v>1974988744.4100001</v>
      </c>
      <c r="F8" s="485">
        <v>78611537.310000002</v>
      </c>
      <c r="G8" s="483">
        <v>1500150703.5223999</v>
      </c>
      <c r="H8" s="486">
        <v>1578762240.8323998</v>
      </c>
    </row>
    <row r="9" spans="1:8">
      <c r="A9" s="31">
        <v>3</v>
      </c>
      <c r="B9" s="35" t="s">
        <v>42</v>
      </c>
      <c r="C9" s="483">
        <v>1884515.56</v>
      </c>
      <c r="D9" s="483">
        <v>540470606.80999994</v>
      </c>
      <c r="E9" s="484">
        <v>542355122.36999989</v>
      </c>
      <c r="F9" s="485">
        <v>15885934.59</v>
      </c>
      <c r="G9" s="483">
        <v>543185788.39059997</v>
      </c>
      <c r="H9" s="486">
        <v>559071722.9806</v>
      </c>
    </row>
    <row r="10" spans="1:8">
      <c r="A10" s="31">
        <v>4</v>
      </c>
      <c r="B10" s="35" t="s">
        <v>43</v>
      </c>
      <c r="C10" s="483">
        <v>0</v>
      </c>
      <c r="D10" s="483">
        <v>0</v>
      </c>
      <c r="E10" s="484">
        <v>0</v>
      </c>
      <c r="F10" s="485">
        <v>0</v>
      </c>
      <c r="G10" s="483">
        <v>0</v>
      </c>
      <c r="H10" s="486">
        <v>0</v>
      </c>
    </row>
    <row r="11" spans="1:8">
      <c r="A11" s="31">
        <v>5</v>
      </c>
      <c r="B11" s="35" t="s">
        <v>44</v>
      </c>
      <c r="C11" s="483">
        <v>1739546296.2000003</v>
      </c>
      <c r="D11" s="483">
        <v>278292744.57225603</v>
      </c>
      <c r="E11" s="484">
        <v>2017839040.7722564</v>
      </c>
      <c r="F11" s="485">
        <v>1353571481.1094</v>
      </c>
      <c r="G11" s="483">
        <v>9376105.2696635295</v>
      </c>
      <c r="H11" s="486">
        <v>1362947586.3790636</v>
      </c>
    </row>
    <row r="12" spans="1:8">
      <c r="A12" s="31">
        <v>6.1</v>
      </c>
      <c r="B12" s="38" t="s">
        <v>45</v>
      </c>
      <c r="C12" s="483">
        <v>4942190680.71</v>
      </c>
      <c r="D12" s="483">
        <v>6716279270.6599998</v>
      </c>
      <c r="E12" s="484">
        <v>11658469951.369999</v>
      </c>
      <c r="F12" s="485">
        <v>3942851252.6300001</v>
      </c>
      <c r="G12" s="483">
        <v>5646708024.4976997</v>
      </c>
      <c r="H12" s="486">
        <v>9589559277.1277008</v>
      </c>
    </row>
    <row r="13" spans="1:8">
      <c r="A13" s="31">
        <v>6.2</v>
      </c>
      <c r="B13" s="38" t="s">
        <v>46</v>
      </c>
      <c r="C13" s="483">
        <v>-202505092.28278604</v>
      </c>
      <c r="D13" s="483">
        <v>-276631652.96920002</v>
      </c>
      <c r="E13" s="484">
        <v>-479136745.25198603</v>
      </c>
      <c r="F13" s="485">
        <v>-185338850.37303606</v>
      </c>
      <c r="G13" s="483">
        <v>-235354382.14795843</v>
      </c>
      <c r="H13" s="486">
        <v>-420693232.52099448</v>
      </c>
    </row>
    <row r="14" spans="1:8">
      <c r="A14" s="31">
        <v>6</v>
      </c>
      <c r="B14" s="35" t="s">
        <v>47</v>
      </c>
      <c r="C14" s="484">
        <v>4739685588.4272137</v>
      </c>
      <c r="D14" s="484">
        <v>6439647617.6907997</v>
      </c>
      <c r="E14" s="484">
        <v>11179333206.118013</v>
      </c>
      <c r="F14" s="484">
        <v>3757512402.2569642</v>
      </c>
      <c r="G14" s="484">
        <v>5411353642.349741</v>
      </c>
      <c r="H14" s="486">
        <v>9168866044.6067047</v>
      </c>
    </row>
    <row r="15" spans="1:8">
      <c r="A15" s="31">
        <v>7</v>
      </c>
      <c r="B15" s="35" t="s">
        <v>48</v>
      </c>
      <c r="C15" s="483">
        <v>73609108.469999999</v>
      </c>
      <c r="D15" s="483">
        <v>66047162.400000006</v>
      </c>
      <c r="E15" s="484">
        <v>139656270.87</v>
      </c>
      <c r="F15" s="485">
        <v>59971899.139999993</v>
      </c>
      <c r="G15" s="483">
        <v>38974236.720300004</v>
      </c>
      <c r="H15" s="486">
        <v>98946135.860300004</v>
      </c>
    </row>
    <row r="16" spans="1:8">
      <c r="A16" s="31">
        <v>8</v>
      </c>
      <c r="B16" s="35" t="s">
        <v>210</v>
      </c>
      <c r="C16" s="483">
        <v>59748661.43</v>
      </c>
      <c r="D16" s="483">
        <v>0</v>
      </c>
      <c r="E16" s="484">
        <v>59748661.43</v>
      </c>
      <c r="F16" s="485">
        <v>56180501.18</v>
      </c>
      <c r="G16" s="483">
        <v>0</v>
      </c>
      <c r="H16" s="486">
        <v>56180501.18</v>
      </c>
    </row>
    <row r="17" spans="1:8">
      <c r="A17" s="31">
        <v>9</v>
      </c>
      <c r="B17" s="35" t="s">
        <v>49</v>
      </c>
      <c r="C17" s="483">
        <v>20228492.059999999</v>
      </c>
      <c r="D17" s="483">
        <v>0</v>
      </c>
      <c r="E17" s="484">
        <v>20228492.059999999</v>
      </c>
      <c r="F17" s="485">
        <v>33007017.060000002</v>
      </c>
      <c r="G17" s="483">
        <v>5230200</v>
      </c>
      <c r="H17" s="486">
        <v>38237217.060000002</v>
      </c>
    </row>
    <row r="18" spans="1:8">
      <c r="A18" s="31">
        <v>10</v>
      </c>
      <c r="B18" s="35" t="s">
        <v>50</v>
      </c>
      <c r="C18" s="483">
        <v>623701430.04999995</v>
      </c>
      <c r="D18" s="483">
        <v>0</v>
      </c>
      <c r="E18" s="484">
        <v>623701430.04999995</v>
      </c>
      <c r="F18" s="485">
        <v>495982602.19999999</v>
      </c>
      <c r="G18" s="483">
        <v>0</v>
      </c>
      <c r="H18" s="486">
        <v>495982602.19999999</v>
      </c>
    </row>
    <row r="19" spans="1:8">
      <c r="A19" s="31">
        <v>11</v>
      </c>
      <c r="B19" s="35" t="s">
        <v>51</v>
      </c>
      <c r="C19" s="483">
        <v>236022353.16</v>
      </c>
      <c r="D19" s="483">
        <v>133973869.94</v>
      </c>
      <c r="E19" s="484">
        <v>369996223.10000002</v>
      </c>
      <c r="F19" s="485">
        <v>122224648.01400001</v>
      </c>
      <c r="G19" s="483">
        <v>63907146.646200001</v>
      </c>
      <c r="H19" s="486">
        <v>186131794.6602</v>
      </c>
    </row>
    <row r="20" spans="1:8">
      <c r="A20" s="31">
        <v>12</v>
      </c>
      <c r="B20" s="40" t="s">
        <v>52</v>
      </c>
      <c r="C20" s="484">
        <v>7824282830.8572149</v>
      </c>
      <c r="D20" s="484">
        <v>9871771473.603054</v>
      </c>
      <c r="E20" s="484">
        <v>17696054304.46027</v>
      </c>
      <c r="F20" s="484">
        <v>6212010946.0903635</v>
      </c>
      <c r="G20" s="484">
        <v>7848789220.1396046</v>
      </c>
      <c r="H20" s="486">
        <v>14060800166.229969</v>
      </c>
    </row>
    <row r="21" spans="1:8">
      <c r="A21" s="31"/>
      <c r="B21" s="32" t="s">
        <v>53</v>
      </c>
      <c r="C21" s="487"/>
      <c r="D21" s="487"/>
      <c r="E21" s="487"/>
      <c r="F21" s="488"/>
      <c r="G21" s="487"/>
      <c r="H21" s="489"/>
    </row>
    <row r="22" spans="1:8">
      <c r="A22" s="31">
        <v>13</v>
      </c>
      <c r="B22" s="35" t="s">
        <v>54</v>
      </c>
      <c r="C22" s="483">
        <v>66103715.880000003</v>
      </c>
      <c r="D22" s="483">
        <v>120378622.90000001</v>
      </c>
      <c r="E22" s="484">
        <v>186482338.78</v>
      </c>
      <c r="F22" s="485">
        <v>35487894.729999997</v>
      </c>
      <c r="G22" s="483">
        <v>50673335.607301995</v>
      </c>
      <c r="H22" s="486">
        <v>86161230.337301999</v>
      </c>
    </row>
    <row r="23" spans="1:8">
      <c r="A23" s="31">
        <v>14</v>
      </c>
      <c r="B23" s="35" t="s">
        <v>55</v>
      </c>
      <c r="C23" s="483">
        <v>1526968970.45</v>
      </c>
      <c r="D23" s="483">
        <v>1802095501.3200002</v>
      </c>
      <c r="E23" s="484">
        <v>3329064471.7700005</v>
      </c>
      <c r="F23" s="485">
        <v>1054324634.699982</v>
      </c>
      <c r="G23" s="483">
        <v>1423533849.0129995</v>
      </c>
      <c r="H23" s="486">
        <v>2477858483.7129817</v>
      </c>
    </row>
    <row r="24" spans="1:8">
      <c r="A24" s="31">
        <v>15</v>
      </c>
      <c r="B24" s="35" t="s">
        <v>56</v>
      </c>
      <c r="C24" s="483">
        <v>1061309093.04</v>
      </c>
      <c r="D24" s="483">
        <v>2075286236.8099999</v>
      </c>
      <c r="E24" s="484">
        <v>3136595329.8499999</v>
      </c>
      <c r="F24" s="485">
        <v>1017355253.01</v>
      </c>
      <c r="G24" s="483">
        <v>1860560924.5698001</v>
      </c>
      <c r="H24" s="486">
        <v>2877916177.5798001</v>
      </c>
    </row>
    <row r="25" spans="1:8">
      <c r="A25" s="31">
        <v>16</v>
      </c>
      <c r="B25" s="35" t="s">
        <v>57</v>
      </c>
      <c r="C25" s="483">
        <v>924690206.61000001</v>
      </c>
      <c r="D25" s="483">
        <v>2651727417.8800001</v>
      </c>
      <c r="E25" s="484">
        <v>3576417624.4900002</v>
      </c>
      <c r="F25" s="485">
        <v>956983098.88000011</v>
      </c>
      <c r="G25" s="483">
        <v>2513753339.5426998</v>
      </c>
      <c r="H25" s="486">
        <v>3470736438.4226999</v>
      </c>
    </row>
    <row r="26" spans="1:8">
      <c r="A26" s="31">
        <v>17</v>
      </c>
      <c r="B26" s="35" t="s">
        <v>58</v>
      </c>
      <c r="C26" s="487">
        <v>0.05</v>
      </c>
      <c r="D26" s="487">
        <v>877642072.75</v>
      </c>
      <c r="E26" s="484">
        <v>877642072.79999995</v>
      </c>
      <c r="F26" s="488">
        <v>0</v>
      </c>
      <c r="G26" s="487">
        <v>0</v>
      </c>
      <c r="H26" s="486">
        <v>0</v>
      </c>
    </row>
    <row r="27" spans="1:8">
      <c r="A27" s="31">
        <v>18</v>
      </c>
      <c r="B27" s="35" t="s">
        <v>59</v>
      </c>
      <c r="C27" s="483">
        <v>1767884161.5</v>
      </c>
      <c r="D27" s="483">
        <v>1420625782.27</v>
      </c>
      <c r="E27" s="484">
        <v>3188509943.77</v>
      </c>
      <c r="F27" s="485">
        <v>1137642000</v>
      </c>
      <c r="G27" s="483">
        <v>1550453608.46</v>
      </c>
      <c r="H27" s="486">
        <v>2688095608.46</v>
      </c>
    </row>
    <row r="28" spans="1:8">
      <c r="A28" s="31">
        <v>19</v>
      </c>
      <c r="B28" s="35" t="s">
        <v>60</v>
      </c>
      <c r="C28" s="483">
        <v>21706668.670000002</v>
      </c>
      <c r="D28" s="483">
        <v>73436219.459999993</v>
      </c>
      <c r="E28" s="484">
        <v>95142888.129999995</v>
      </c>
      <c r="F28" s="485">
        <v>19220217.289999999</v>
      </c>
      <c r="G28" s="483">
        <v>47142266.414800003</v>
      </c>
      <c r="H28" s="486">
        <v>66362483.704800002</v>
      </c>
    </row>
    <row r="29" spans="1:8">
      <c r="A29" s="31">
        <v>20</v>
      </c>
      <c r="B29" s="35" t="s">
        <v>61</v>
      </c>
      <c r="C29" s="483">
        <v>136748808.59999999</v>
      </c>
      <c r="D29" s="483">
        <v>154817507.58999997</v>
      </c>
      <c r="E29" s="484">
        <v>291566316.18999994</v>
      </c>
      <c r="F29" s="485">
        <v>134428892.14142001</v>
      </c>
      <c r="G29" s="483">
        <v>88524006.195899993</v>
      </c>
      <c r="H29" s="486">
        <v>222952898.33732</v>
      </c>
    </row>
    <row r="30" spans="1:8">
      <c r="A30" s="31">
        <v>21</v>
      </c>
      <c r="B30" s="35" t="s">
        <v>62</v>
      </c>
      <c r="C30" s="483">
        <v>12562250</v>
      </c>
      <c r="D30" s="483">
        <v>982841120</v>
      </c>
      <c r="E30" s="484">
        <v>995403370</v>
      </c>
      <c r="F30" s="485">
        <v>12562250</v>
      </c>
      <c r="G30" s="483">
        <v>423280977.27999997</v>
      </c>
      <c r="H30" s="486">
        <v>435843227.27999997</v>
      </c>
    </row>
    <row r="31" spans="1:8">
      <c r="A31" s="31">
        <v>22</v>
      </c>
      <c r="B31" s="40" t="s">
        <v>63</v>
      </c>
      <c r="C31" s="484">
        <v>5517973874.8000011</v>
      </c>
      <c r="D31" s="484">
        <v>10158850480.98</v>
      </c>
      <c r="E31" s="484">
        <v>15676824355.780001</v>
      </c>
      <c r="F31" s="484">
        <v>4368004240.7514019</v>
      </c>
      <c r="G31" s="484">
        <v>7957922307.0835009</v>
      </c>
      <c r="H31" s="486">
        <v>12325926547.834904</v>
      </c>
    </row>
    <row r="32" spans="1:8">
      <c r="A32" s="31"/>
      <c r="B32" s="32" t="s">
        <v>64</v>
      </c>
      <c r="C32" s="487"/>
      <c r="D32" s="487"/>
      <c r="E32" s="483"/>
      <c r="F32" s="488"/>
      <c r="G32" s="487"/>
      <c r="H32" s="489"/>
    </row>
    <row r="33" spans="1:8">
      <c r="A33" s="31">
        <v>23</v>
      </c>
      <c r="B33" s="35" t="s">
        <v>65</v>
      </c>
      <c r="C33" s="483">
        <v>21015907.600000001</v>
      </c>
      <c r="D33" s="487">
        <v>0</v>
      </c>
      <c r="E33" s="484">
        <v>21015907.600000001</v>
      </c>
      <c r="F33" s="485">
        <v>21015907.600000001</v>
      </c>
      <c r="G33" s="487">
        <v>0</v>
      </c>
      <c r="H33" s="486">
        <v>21015907.600000001</v>
      </c>
    </row>
    <row r="34" spans="1:8">
      <c r="A34" s="31">
        <v>24</v>
      </c>
      <c r="B34" s="35" t="s">
        <v>66</v>
      </c>
      <c r="C34" s="483">
        <v>0</v>
      </c>
      <c r="D34" s="487">
        <v>0</v>
      </c>
      <c r="E34" s="484">
        <v>0</v>
      </c>
      <c r="F34" s="485">
        <v>0</v>
      </c>
      <c r="G34" s="487">
        <v>0</v>
      </c>
      <c r="H34" s="486">
        <v>0</v>
      </c>
    </row>
    <row r="35" spans="1:8">
      <c r="A35" s="31">
        <v>25</v>
      </c>
      <c r="B35" s="39" t="s">
        <v>67</v>
      </c>
      <c r="C35" s="483">
        <v>0</v>
      </c>
      <c r="D35" s="487">
        <v>0</v>
      </c>
      <c r="E35" s="484">
        <v>0</v>
      </c>
      <c r="F35" s="485">
        <v>0</v>
      </c>
      <c r="G35" s="487">
        <v>0</v>
      </c>
      <c r="H35" s="486">
        <v>0</v>
      </c>
    </row>
    <row r="36" spans="1:8">
      <c r="A36" s="31">
        <v>26</v>
      </c>
      <c r="B36" s="35" t="s">
        <v>68</v>
      </c>
      <c r="C36" s="483">
        <v>524235836.63</v>
      </c>
      <c r="D36" s="487">
        <v>0</v>
      </c>
      <c r="E36" s="484">
        <v>524235836.63</v>
      </c>
      <c r="F36" s="485">
        <v>545621023.77075505</v>
      </c>
      <c r="G36" s="487">
        <v>0</v>
      </c>
      <c r="H36" s="486">
        <v>545621023.77075505</v>
      </c>
    </row>
    <row r="37" spans="1:8">
      <c r="A37" s="31">
        <v>27</v>
      </c>
      <c r="B37" s="35" t="s">
        <v>69</v>
      </c>
      <c r="C37" s="483">
        <v>0</v>
      </c>
      <c r="D37" s="487">
        <v>0</v>
      </c>
      <c r="E37" s="484">
        <v>0</v>
      </c>
      <c r="F37" s="485">
        <v>0</v>
      </c>
      <c r="G37" s="487">
        <v>0</v>
      </c>
      <c r="H37" s="486">
        <v>0</v>
      </c>
    </row>
    <row r="38" spans="1:8">
      <c r="A38" s="31">
        <v>28</v>
      </c>
      <c r="B38" s="35" t="s">
        <v>70</v>
      </c>
      <c r="C38" s="483">
        <v>1387399861.49</v>
      </c>
      <c r="D38" s="487">
        <v>0</v>
      </c>
      <c r="E38" s="484">
        <v>1387399861.49</v>
      </c>
      <c r="F38" s="485">
        <v>1103347167.9263306</v>
      </c>
      <c r="G38" s="487">
        <v>0</v>
      </c>
      <c r="H38" s="486">
        <v>1103347167.9263306</v>
      </c>
    </row>
    <row r="39" spans="1:8">
      <c r="A39" s="31">
        <v>29</v>
      </c>
      <c r="B39" s="35" t="s">
        <v>71</v>
      </c>
      <c r="C39" s="483">
        <v>86578342.960000008</v>
      </c>
      <c r="D39" s="487">
        <v>0</v>
      </c>
      <c r="E39" s="484">
        <v>86578342.960000008</v>
      </c>
      <c r="F39" s="485">
        <v>64889518.829999998</v>
      </c>
      <c r="G39" s="487">
        <v>0</v>
      </c>
      <c r="H39" s="486">
        <v>64889518.829999998</v>
      </c>
    </row>
    <row r="40" spans="1:8">
      <c r="A40" s="31">
        <v>30</v>
      </c>
      <c r="B40" s="293" t="s">
        <v>278</v>
      </c>
      <c r="C40" s="483">
        <v>2019229948.6800001</v>
      </c>
      <c r="D40" s="487">
        <v>0</v>
      </c>
      <c r="E40" s="484">
        <v>2019229948.6800001</v>
      </c>
      <c r="F40" s="485">
        <v>1734873618.1270857</v>
      </c>
      <c r="G40" s="487">
        <v>0</v>
      </c>
      <c r="H40" s="486">
        <v>1734873618.1270857</v>
      </c>
    </row>
    <row r="41" spans="1:8" ht="15" thickBot="1">
      <c r="A41" s="41">
        <v>31</v>
      </c>
      <c r="B41" s="42" t="s">
        <v>72</v>
      </c>
      <c r="C41" s="490">
        <v>7537203823.4800014</v>
      </c>
      <c r="D41" s="490">
        <v>10158850480.98</v>
      </c>
      <c r="E41" s="490">
        <v>17696054304.459999</v>
      </c>
      <c r="F41" s="490">
        <v>6102877858.8784876</v>
      </c>
      <c r="G41" s="490">
        <v>7957922307.0835009</v>
      </c>
      <c r="H41" s="491">
        <v>14060800165.961988</v>
      </c>
    </row>
    <row r="43" spans="1:8">
      <c r="B43" s="44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="85" zoomScaleNormal="85"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C8" sqref="C8:H67"/>
    </sheetView>
  </sheetViews>
  <sheetFormatPr defaultColWidth="9.140625" defaultRowHeight="12.75"/>
  <cols>
    <col min="1" max="1" width="9.5703125" style="4" bestFit="1" customWidth="1"/>
    <col min="2" max="2" width="66" style="4" customWidth="1"/>
    <col min="3" max="4" width="12.7109375" style="4" customWidth="1"/>
    <col min="5" max="5" width="14.28515625" style="4" bestFit="1" customWidth="1"/>
    <col min="6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6" t="s">
        <v>205</v>
      </c>
      <c r="B4" s="246" t="s">
        <v>27</v>
      </c>
      <c r="C4" s="25"/>
      <c r="D4" s="27"/>
      <c r="E4" s="27"/>
      <c r="F4" s="28"/>
      <c r="G4" s="28"/>
      <c r="H4" s="47" t="s">
        <v>78</v>
      </c>
    </row>
    <row r="5" spans="1:8">
      <c r="A5" s="48" t="s">
        <v>11</v>
      </c>
      <c r="B5" s="49"/>
      <c r="C5" s="534" t="s">
        <v>73</v>
      </c>
      <c r="D5" s="535"/>
      <c r="E5" s="536"/>
      <c r="F5" s="534" t="s">
        <v>77</v>
      </c>
      <c r="G5" s="535"/>
      <c r="H5" s="537"/>
    </row>
    <row r="6" spans="1:8">
      <c r="A6" s="50" t="s">
        <v>11</v>
      </c>
      <c r="B6" s="51"/>
      <c r="C6" s="52" t="s">
        <v>74</v>
      </c>
      <c r="D6" s="52" t="s">
        <v>75</v>
      </c>
      <c r="E6" s="52" t="s">
        <v>76</v>
      </c>
      <c r="F6" s="52" t="s">
        <v>74</v>
      </c>
      <c r="G6" s="52" t="s">
        <v>75</v>
      </c>
      <c r="H6" s="53" t="s">
        <v>76</v>
      </c>
    </row>
    <row r="7" spans="1:8">
      <c r="A7" s="54"/>
      <c r="B7" s="246" t="s">
        <v>204</v>
      </c>
      <c r="C7" s="55"/>
      <c r="D7" s="55"/>
      <c r="E7" s="55"/>
      <c r="F7" s="55"/>
      <c r="G7" s="55"/>
      <c r="H7" s="56"/>
    </row>
    <row r="8" spans="1:8">
      <c r="A8" s="54">
        <v>1</v>
      </c>
      <c r="B8" s="57" t="s">
        <v>203</v>
      </c>
      <c r="C8" s="487">
        <v>7660151.96</v>
      </c>
      <c r="D8" s="487">
        <v>12687381.380000001</v>
      </c>
      <c r="E8" s="484">
        <v>20347533.34</v>
      </c>
      <c r="F8" s="487">
        <v>6577574.4800000004</v>
      </c>
      <c r="G8" s="487">
        <v>10115770.560000001</v>
      </c>
      <c r="H8" s="486">
        <v>16693345.040000001</v>
      </c>
    </row>
    <row r="9" spans="1:8">
      <c r="A9" s="54">
        <v>2</v>
      </c>
      <c r="B9" s="57" t="s">
        <v>202</v>
      </c>
      <c r="C9" s="492">
        <v>448027762.43000001</v>
      </c>
      <c r="D9" s="492">
        <v>354003321.71999997</v>
      </c>
      <c r="E9" s="484">
        <v>802031084.14999998</v>
      </c>
      <c r="F9" s="492">
        <v>406545459.97999996</v>
      </c>
      <c r="G9" s="492">
        <v>316488214.07000005</v>
      </c>
      <c r="H9" s="486">
        <v>723033674.04999995</v>
      </c>
    </row>
    <row r="10" spans="1:8">
      <c r="A10" s="54">
        <v>2.1</v>
      </c>
      <c r="B10" s="58" t="s">
        <v>201</v>
      </c>
      <c r="C10" s="487">
        <v>0.53</v>
      </c>
      <c r="D10" s="487">
        <v>0</v>
      </c>
      <c r="E10" s="484">
        <v>0.53</v>
      </c>
      <c r="F10" s="487">
        <v>0</v>
      </c>
      <c r="G10" s="487">
        <v>0</v>
      </c>
      <c r="H10" s="486">
        <v>0</v>
      </c>
    </row>
    <row r="11" spans="1:8">
      <c r="A11" s="54">
        <v>2.2000000000000002</v>
      </c>
      <c r="B11" s="58" t="s">
        <v>200</v>
      </c>
      <c r="C11" s="487">
        <v>80749317.279999986</v>
      </c>
      <c r="D11" s="487">
        <v>78457864.620000005</v>
      </c>
      <c r="E11" s="484">
        <v>159207181.89999998</v>
      </c>
      <c r="F11" s="487">
        <v>52082345.779999994</v>
      </c>
      <c r="G11" s="487">
        <v>67150063.659999982</v>
      </c>
      <c r="H11" s="486">
        <v>119232409.43999997</v>
      </c>
    </row>
    <row r="12" spans="1:8">
      <c r="A12" s="54">
        <v>2.2999999999999998</v>
      </c>
      <c r="B12" s="58" t="s">
        <v>199</v>
      </c>
      <c r="C12" s="487">
        <v>17601763.59</v>
      </c>
      <c r="D12" s="487">
        <v>39883203.82</v>
      </c>
      <c r="E12" s="484">
        <v>57484967.409999996</v>
      </c>
      <c r="F12" s="487">
        <v>7457887.2600000007</v>
      </c>
      <c r="G12" s="487">
        <v>31410358.09</v>
      </c>
      <c r="H12" s="486">
        <v>38868245.350000001</v>
      </c>
    </row>
    <row r="13" spans="1:8">
      <c r="A13" s="54">
        <v>2.4</v>
      </c>
      <c r="B13" s="58" t="s">
        <v>198</v>
      </c>
      <c r="C13" s="487">
        <v>3894040.29</v>
      </c>
      <c r="D13" s="487">
        <v>4070489.66</v>
      </c>
      <c r="E13" s="484">
        <v>7964529.9500000002</v>
      </c>
      <c r="F13" s="487">
        <v>6549719.6600000001</v>
      </c>
      <c r="G13" s="487">
        <v>7452810.2299999995</v>
      </c>
      <c r="H13" s="486">
        <v>14002529.890000001</v>
      </c>
    </row>
    <row r="14" spans="1:8">
      <c r="A14" s="54">
        <v>2.5</v>
      </c>
      <c r="B14" s="58" t="s">
        <v>197</v>
      </c>
      <c r="C14" s="487">
        <v>4567039.09</v>
      </c>
      <c r="D14" s="487">
        <v>12579233.949999999</v>
      </c>
      <c r="E14" s="484">
        <v>17146273.039999999</v>
      </c>
      <c r="F14" s="487">
        <v>8021616.9900000002</v>
      </c>
      <c r="G14" s="487">
        <v>13955300.529999999</v>
      </c>
      <c r="H14" s="486">
        <v>21976917.52</v>
      </c>
    </row>
    <row r="15" spans="1:8">
      <c r="A15" s="54">
        <v>2.6</v>
      </c>
      <c r="B15" s="58" t="s">
        <v>196</v>
      </c>
      <c r="C15" s="487">
        <v>12775980.279999999</v>
      </c>
      <c r="D15" s="487">
        <v>24440610.41</v>
      </c>
      <c r="E15" s="484">
        <v>37216590.689999998</v>
      </c>
      <c r="F15" s="487">
        <v>11806803.859999999</v>
      </c>
      <c r="G15" s="487">
        <v>20477727.360000003</v>
      </c>
      <c r="H15" s="486">
        <v>32284531.220000003</v>
      </c>
    </row>
    <row r="16" spans="1:8">
      <c r="A16" s="54">
        <v>2.7</v>
      </c>
      <c r="B16" s="58" t="s">
        <v>195</v>
      </c>
      <c r="C16" s="487">
        <v>6414131.5999999996</v>
      </c>
      <c r="D16" s="487">
        <v>9668053.6600000001</v>
      </c>
      <c r="E16" s="484">
        <v>16082185.26</v>
      </c>
      <c r="F16" s="487">
        <v>7805570.8699999992</v>
      </c>
      <c r="G16" s="487">
        <v>13467591.27</v>
      </c>
      <c r="H16" s="486">
        <v>21273162.140000001</v>
      </c>
    </row>
    <row r="17" spans="1:8">
      <c r="A17" s="54">
        <v>2.8</v>
      </c>
      <c r="B17" s="58" t="s">
        <v>194</v>
      </c>
      <c r="C17" s="487">
        <v>316336553.69999999</v>
      </c>
      <c r="D17" s="487">
        <v>159748605.22</v>
      </c>
      <c r="E17" s="484">
        <v>476085158.91999996</v>
      </c>
      <c r="F17" s="487">
        <v>311120765.22000003</v>
      </c>
      <c r="G17" s="487">
        <v>139462743.94</v>
      </c>
      <c r="H17" s="486">
        <v>450583509.16000003</v>
      </c>
    </row>
    <row r="18" spans="1:8">
      <c r="A18" s="54">
        <v>2.9</v>
      </c>
      <c r="B18" s="58" t="s">
        <v>193</v>
      </c>
      <c r="C18" s="487">
        <v>5688936.0700000003</v>
      </c>
      <c r="D18" s="487">
        <v>25155260.379999999</v>
      </c>
      <c r="E18" s="484">
        <v>30844196.449999999</v>
      </c>
      <c r="F18" s="487">
        <v>1700750.34</v>
      </c>
      <c r="G18" s="487">
        <v>23111618.990000002</v>
      </c>
      <c r="H18" s="486">
        <v>24812369.330000002</v>
      </c>
    </row>
    <row r="19" spans="1:8">
      <c r="A19" s="54">
        <v>3</v>
      </c>
      <c r="B19" s="57" t="s">
        <v>192</v>
      </c>
      <c r="C19" s="487">
        <v>16443475.289999999</v>
      </c>
      <c r="D19" s="487">
        <v>2534931.4500000002</v>
      </c>
      <c r="E19" s="484">
        <v>18978406.739999998</v>
      </c>
      <c r="F19" s="487">
        <v>19417504.93</v>
      </c>
      <c r="G19" s="487">
        <v>2556377.0499999998</v>
      </c>
      <c r="H19" s="486">
        <v>21973881.98</v>
      </c>
    </row>
    <row r="20" spans="1:8">
      <c r="A20" s="54">
        <v>4</v>
      </c>
      <c r="B20" s="57" t="s">
        <v>191</v>
      </c>
      <c r="C20" s="487">
        <v>91751456.810000002</v>
      </c>
      <c r="D20" s="487">
        <v>3798943.06</v>
      </c>
      <c r="E20" s="484">
        <v>95550399.870000005</v>
      </c>
      <c r="F20" s="487">
        <v>70636927.469999999</v>
      </c>
      <c r="G20" s="487">
        <v>448907.8</v>
      </c>
      <c r="H20" s="486">
        <v>71085835.269999996</v>
      </c>
    </row>
    <row r="21" spans="1:8">
      <c r="A21" s="54">
        <v>5</v>
      </c>
      <c r="B21" s="57" t="s">
        <v>190</v>
      </c>
      <c r="C21" s="487">
        <v>0</v>
      </c>
      <c r="D21" s="487">
        <v>0</v>
      </c>
      <c r="E21" s="484">
        <v>0</v>
      </c>
      <c r="F21" s="487">
        <v>0</v>
      </c>
      <c r="G21" s="487">
        <v>0</v>
      </c>
      <c r="H21" s="486">
        <v>0</v>
      </c>
    </row>
    <row r="22" spans="1:8">
      <c r="A22" s="54">
        <v>6</v>
      </c>
      <c r="B22" s="59" t="s">
        <v>189</v>
      </c>
      <c r="C22" s="492">
        <v>563882846.49000001</v>
      </c>
      <c r="D22" s="492">
        <v>373024577.60999995</v>
      </c>
      <c r="E22" s="484">
        <v>936907424.0999999</v>
      </c>
      <c r="F22" s="492">
        <v>503177466.86000001</v>
      </c>
      <c r="G22" s="492">
        <v>329609269.48000008</v>
      </c>
      <c r="H22" s="486">
        <v>832786736.34000015</v>
      </c>
    </row>
    <row r="23" spans="1:8">
      <c r="A23" s="54"/>
      <c r="B23" s="246" t="s">
        <v>188</v>
      </c>
      <c r="C23" s="493"/>
      <c r="D23" s="493"/>
      <c r="E23" s="494"/>
      <c r="F23" s="493"/>
      <c r="G23" s="493"/>
      <c r="H23" s="495"/>
    </row>
    <row r="24" spans="1:8">
      <c r="A24" s="54">
        <v>7</v>
      </c>
      <c r="B24" s="57" t="s">
        <v>187</v>
      </c>
      <c r="C24" s="487">
        <v>75521279.920000002</v>
      </c>
      <c r="D24" s="487">
        <v>24703498.629999999</v>
      </c>
      <c r="E24" s="484">
        <v>100224778.55</v>
      </c>
      <c r="F24" s="487">
        <v>68085639.969999999</v>
      </c>
      <c r="G24" s="487">
        <v>22402020.370000001</v>
      </c>
      <c r="H24" s="486">
        <v>90487660.340000004</v>
      </c>
    </row>
    <row r="25" spans="1:8">
      <c r="A25" s="54">
        <v>8</v>
      </c>
      <c r="B25" s="57" t="s">
        <v>186</v>
      </c>
      <c r="C25" s="487">
        <v>71900879.060000002</v>
      </c>
      <c r="D25" s="487">
        <v>68645065.900000006</v>
      </c>
      <c r="E25" s="484">
        <v>140545944.96000001</v>
      </c>
      <c r="F25" s="487">
        <v>48233082.869999997</v>
      </c>
      <c r="G25" s="487">
        <v>66680969.5</v>
      </c>
      <c r="H25" s="486">
        <v>114914052.37</v>
      </c>
    </row>
    <row r="26" spans="1:8">
      <c r="A26" s="54">
        <v>9</v>
      </c>
      <c r="B26" s="57" t="s">
        <v>185</v>
      </c>
      <c r="C26" s="487">
        <v>6719120.4000000004</v>
      </c>
      <c r="D26" s="487">
        <v>2567127.7400000002</v>
      </c>
      <c r="E26" s="484">
        <v>9286248.1400000006</v>
      </c>
      <c r="F26" s="487">
        <v>4259961.9400000004</v>
      </c>
      <c r="G26" s="487">
        <v>722471.22</v>
      </c>
      <c r="H26" s="486">
        <v>4982433.16</v>
      </c>
    </row>
    <row r="27" spans="1:8">
      <c r="A27" s="54">
        <v>10</v>
      </c>
      <c r="B27" s="57" t="s">
        <v>184</v>
      </c>
      <c r="C27" s="487">
        <v>0</v>
      </c>
      <c r="D27" s="487">
        <v>40740940.560000002</v>
      </c>
      <c r="E27" s="484">
        <v>40740940.560000002</v>
      </c>
      <c r="F27" s="487">
        <v>0</v>
      </c>
      <c r="G27" s="487">
        <v>0</v>
      </c>
      <c r="H27" s="486">
        <v>0</v>
      </c>
    </row>
    <row r="28" spans="1:8">
      <c r="A28" s="54">
        <v>11</v>
      </c>
      <c r="B28" s="57" t="s">
        <v>183</v>
      </c>
      <c r="C28" s="487">
        <v>69619961.569999993</v>
      </c>
      <c r="D28" s="487">
        <v>105843243.77</v>
      </c>
      <c r="E28" s="484">
        <v>175463205.33999997</v>
      </c>
      <c r="F28" s="487">
        <v>68811854.390000001</v>
      </c>
      <c r="G28" s="487">
        <v>79822308.530000001</v>
      </c>
      <c r="H28" s="486">
        <v>148634162.92000002</v>
      </c>
    </row>
    <row r="29" spans="1:8">
      <c r="A29" s="54">
        <v>12</v>
      </c>
      <c r="B29" s="57" t="s">
        <v>182</v>
      </c>
      <c r="C29" s="487">
        <v>1130177.18</v>
      </c>
      <c r="D29" s="487">
        <v>1159.3599999999999</v>
      </c>
      <c r="E29" s="484">
        <v>1131336.54</v>
      </c>
      <c r="F29" s="487">
        <v>737835.14</v>
      </c>
      <c r="G29" s="487">
        <v>26.71</v>
      </c>
      <c r="H29" s="486">
        <v>737861.85</v>
      </c>
    </row>
    <row r="30" spans="1:8">
      <c r="A30" s="54">
        <v>13</v>
      </c>
      <c r="B30" s="60" t="s">
        <v>181</v>
      </c>
      <c r="C30" s="492">
        <v>224891418.13000003</v>
      </c>
      <c r="D30" s="492">
        <v>242501035.95999998</v>
      </c>
      <c r="E30" s="484">
        <v>467392454.09000003</v>
      </c>
      <c r="F30" s="492">
        <v>190128374.31</v>
      </c>
      <c r="G30" s="492">
        <v>169627796.33000001</v>
      </c>
      <c r="H30" s="486">
        <v>359756170.63999999</v>
      </c>
    </row>
    <row r="31" spans="1:8">
      <c r="A31" s="54">
        <v>14</v>
      </c>
      <c r="B31" s="60" t="s">
        <v>180</v>
      </c>
      <c r="C31" s="492">
        <v>338991428.36000001</v>
      </c>
      <c r="D31" s="492">
        <v>130523541.64999998</v>
      </c>
      <c r="E31" s="484">
        <v>469514970.00999999</v>
      </c>
      <c r="F31" s="492">
        <v>313049092.55000001</v>
      </c>
      <c r="G31" s="492">
        <v>159981473.15000007</v>
      </c>
      <c r="H31" s="486">
        <v>473030565.70000005</v>
      </c>
    </row>
    <row r="32" spans="1:8">
      <c r="A32" s="54"/>
      <c r="B32" s="61"/>
      <c r="C32" s="496"/>
      <c r="D32" s="497"/>
      <c r="E32" s="494"/>
      <c r="F32" s="497"/>
      <c r="G32" s="497"/>
      <c r="H32" s="495"/>
    </row>
    <row r="33" spans="1:8">
      <c r="A33" s="54"/>
      <c r="B33" s="61" t="s">
        <v>179</v>
      </c>
      <c r="C33" s="493"/>
      <c r="D33" s="493"/>
      <c r="E33" s="494"/>
      <c r="F33" s="493"/>
      <c r="G33" s="493"/>
      <c r="H33" s="495"/>
    </row>
    <row r="34" spans="1:8">
      <c r="A34" s="54">
        <v>15</v>
      </c>
      <c r="B34" s="62" t="s">
        <v>178</v>
      </c>
      <c r="C34" s="484">
        <v>119297196.45</v>
      </c>
      <c r="D34" s="484">
        <v>7727785.3799999952</v>
      </c>
      <c r="E34" s="484">
        <v>127024981.83</v>
      </c>
      <c r="F34" s="484">
        <v>136207827.67999998</v>
      </c>
      <c r="G34" s="484">
        <v>8033405.5910999998</v>
      </c>
      <c r="H34" s="484">
        <v>144241233.27109998</v>
      </c>
    </row>
    <row r="35" spans="1:8">
      <c r="A35" s="54">
        <v>15.1</v>
      </c>
      <c r="B35" s="58" t="s">
        <v>177</v>
      </c>
      <c r="C35" s="487">
        <v>152661048.56</v>
      </c>
      <c r="D35" s="487">
        <v>64987195.079999998</v>
      </c>
      <c r="E35" s="484">
        <v>217648243.63999999</v>
      </c>
      <c r="F35" s="487">
        <v>167785088.66999999</v>
      </c>
      <c r="G35" s="487">
        <v>47292136.3618</v>
      </c>
      <c r="H35" s="484">
        <v>215077225.03179997</v>
      </c>
    </row>
    <row r="36" spans="1:8">
      <c r="A36" s="54">
        <v>15.2</v>
      </c>
      <c r="B36" s="58" t="s">
        <v>176</v>
      </c>
      <c r="C36" s="487">
        <v>33363852.109999999</v>
      </c>
      <c r="D36" s="487">
        <v>57259409.700000003</v>
      </c>
      <c r="E36" s="484">
        <v>90623261.810000002</v>
      </c>
      <c r="F36" s="487">
        <v>31577260.989999998</v>
      </c>
      <c r="G36" s="487">
        <v>39258730.7707</v>
      </c>
      <c r="H36" s="484">
        <v>70835991.760700002</v>
      </c>
    </row>
    <row r="37" spans="1:8">
      <c r="A37" s="54">
        <v>16</v>
      </c>
      <c r="B37" s="57" t="s">
        <v>175</v>
      </c>
      <c r="C37" s="487">
        <v>210792.08</v>
      </c>
      <c r="D37" s="487">
        <v>0</v>
      </c>
      <c r="E37" s="484">
        <v>210792.08</v>
      </c>
      <c r="F37" s="487">
        <v>0</v>
      </c>
      <c r="G37" s="487">
        <v>0</v>
      </c>
      <c r="H37" s="484">
        <v>0</v>
      </c>
    </row>
    <row r="38" spans="1:8">
      <c r="A38" s="54">
        <v>17</v>
      </c>
      <c r="B38" s="57" t="s">
        <v>174</v>
      </c>
      <c r="C38" s="487">
        <v>0</v>
      </c>
      <c r="D38" s="487">
        <v>0</v>
      </c>
      <c r="E38" s="484">
        <v>0</v>
      </c>
      <c r="F38" s="487">
        <v>0</v>
      </c>
      <c r="G38" s="487">
        <v>0</v>
      </c>
      <c r="H38" s="484">
        <v>0</v>
      </c>
    </row>
    <row r="39" spans="1:8">
      <c r="A39" s="54">
        <v>18</v>
      </c>
      <c r="B39" s="57" t="s">
        <v>173</v>
      </c>
      <c r="C39" s="487">
        <v>146592.73000000001</v>
      </c>
      <c r="D39" s="487">
        <v>2534.94</v>
      </c>
      <c r="E39" s="484">
        <v>149127.67000000001</v>
      </c>
      <c r="F39" s="487">
        <v>7481.16</v>
      </c>
      <c r="G39" s="487">
        <v>-380.56</v>
      </c>
      <c r="H39" s="484">
        <v>7100.5999999999995</v>
      </c>
    </row>
    <row r="40" spans="1:8">
      <c r="A40" s="54">
        <v>19</v>
      </c>
      <c r="B40" s="57" t="s">
        <v>172</v>
      </c>
      <c r="C40" s="487">
        <v>131837827.34999999</v>
      </c>
      <c r="D40" s="487">
        <v>0</v>
      </c>
      <c r="E40" s="484">
        <v>131837827.34999999</v>
      </c>
      <c r="F40" s="487">
        <v>68539817.629999995</v>
      </c>
      <c r="G40" s="487">
        <v>0</v>
      </c>
      <c r="H40" s="484">
        <v>68539817.629999995</v>
      </c>
    </row>
    <row r="41" spans="1:8">
      <c r="A41" s="54">
        <v>20</v>
      </c>
      <c r="B41" s="57" t="s">
        <v>171</v>
      </c>
      <c r="C41" s="487">
        <v>-41862817.93</v>
      </c>
      <c r="D41" s="487">
        <v>0</v>
      </c>
      <c r="E41" s="484">
        <v>-41862817.93</v>
      </c>
      <c r="F41" s="487">
        <v>4592865.4250508808</v>
      </c>
      <c r="G41" s="487">
        <v>0</v>
      </c>
      <c r="H41" s="484">
        <v>4592865.4250508808</v>
      </c>
    </row>
    <row r="42" spans="1:8">
      <c r="A42" s="54">
        <v>21</v>
      </c>
      <c r="B42" s="57" t="s">
        <v>170</v>
      </c>
      <c r="C42" s="487">
        <v>2758447.92</v>
      </c>
      <c r="D42" s="487">
        <v>0</v>
      </c>
      <c r="E42" s="484">
        <v>2758447.92</v>
      </c>
      <c r="F42" s="487">
        <v>1609027.24</v>
      </c>
      <c r="G42" s="487">
        <v>0</v>
      </c>
      <c r="H42" s="484">
        <v>1609027.24</v>
      </c>
    </row>
    <row r="43" spans="1:8">
      <c r="A43" s="54">
        <v>22</v>
      </c>
      <c r="B43" s="57" t="s">
        <v>169</v>
      </c>
      <c r="C43" s="487">
        <v>12284053.48</v>
      </c>
      <c r="D43" s="487">
        <v>15825950.5</v>
      </c>
      <c r="E43" s="484">
        <v>28110003.98</v>
      </c>
      <c r="F43" s="487">
        <v>5035876.6500000004</v>
      </c>
      <c r="G43" s="487">
        <v>14513281.27</v>
      </c>
      <c r="H43" s="484">
        <v>19549157.920000002</v>
      </c>
    </row>
    <row r="44" spans="1:8">
      <c r="A44" s="54">
        <v>23</v>
      </c>
      <c r="B44" s="57" t="s">
        <v>168</v>
      </c>
      <c r="C44" s="487">
        <v>13768627.810000001</v>
      </c>
      <c r="D44" s="487">
        <v>2989479.29</v>
      </c>
      <c r="E44" s="484">
        <v>16758107.100000001</v>
      </c>
      <c r="F44" s="487">
        <v>11173160.289999999</v>
      </c>
      <c r="G44" s="487">
        <v>2837236.04</v>
      </c>
      <c r="H44" s="484">
        <v>14010396.329999998</v>
      </c>
    </row>
    <row r="45" spans="1:8">
      <c r="A45" s="54">
        <v>24</v>
      </c>
      <c r="B45" s="60" t="s">
        <v>285</v>
      </c>
      <c r="C45" s="492">
        <v>238440719.88999999</v>
      </c>
      <c r="D45" s="492">
        <v>26545750.109999996</v>
      </c>
      <c r="E45" s="484">
        <v>264986469.99999997</v>
      </c>
      <c r="F45" s="492">
        <v>227166056.07505086</v>
      </c>
      <c r="G45" s="492">
        <v>25383542.3411</v>
      </c>
      <c r="H45" s="484">
        <v>252549598.41615087</v>
      </c>
    </row>
    <row r="46" spans="1:8">
      <c r="A46" s="54"/>
      <c r="B46" s="246" t="s">
        <v>167</v>
      </c>
      <c r="C46" s="493"/>
      <c r="D46" s="493"/>
      <c r="E46" s="494"/>
      <c r="F46" s="493"/>
      <c r="G46" s="493"/>
      <c r="H46" s="495"/>
    </row>
    <row r="47" spans="1:8">
      <c r="A47" s="54">
        <v>25</v>
      </c>
      <c r="B47" s="57" t="s">
        <v>166</v>
      </c>
      <c r="C47" s="487">
        <v>8863863.5899999999</v>
      </c>
      <c r="D47" s="487">
        <v>6756302.6900000004</v>
      </c>
      <c r="E47" s="484">
        <v>15620166.280000001</v>
      </c>
      <c r="F47" s="487">
        <v>17909120.91</v>
      </c>
      <c r="G47" s="487">
        <v>3541542.06</v>
      </c>
      <c r="H47" s="486">
        <v>21450662.969999999</v>
      </c>
    </row>
    <row r="48" spans="1:8">
      <c r="A48" s="54">
        <v>26</v>
      </c>
      <c r="B48" s="57" t="s">
        <v>165</v>
      </c>
      <c r="C48" s="487">
        <v>17087317.370000001</v>
      </c>
      <c r="D48" s="487">
        <v>13632505.699999999</v>
      </c>
      <c r="E48" s="484">
        <v>30719823.07</v>
      </c>
      <c r="F48" s="487">
        <v>15834322.390000001</v>
      </c>
      <c r="G48" s="487">
        <v>3130205.26</v>
      </c>
      <c r="H48" s="486">
        <v>18964527.649999999</v>
      </c>
    </row>
    <row r="49" spans="1:8">
      <c r="A49" s="54">
        <v>27</v>
      </c>
      <c r="B49" s="57" t="s">
        <v>164</v>
      </c>
      <c r="C49" s="487">
        <v>161666628.97999999</v>
      </c>
      <c r="D49" s="487">
        <v>0</v>
      </c>
      <c r="E49" s="484">
        <v>161666628.97999999</v>
      </c>
      <c r="F49" s="487">
        <v>157394571.10377499</v>
      </c>
      <c r="G49" s="487">
        <v>0</v>
      </c>
      <c r="H49" s="486">
        <v>157394571.10377499</v>
      </c>
    </row>
    <row r="50" spans="1:8">
      <c r="A50" s="54">
        <v>28</v>
      </c>
      <c r="B50" s="57" t="s">
        <v>163</v>
      </c>
      <c r="C50" s="487">
        <v>4270671.8499999996</v>
      </c>
      <c r="D50" s="487">
        <v>0</v>
      </c>
      <c r="E50" s="484">
        <v>4270671.8499999996</v>
      </c>
      <c r="F50" s="487">
        <v>3873113.26</v>
      </c>
      <c r="G50" s="487">
        <v>0</v>
      </c>
      <c r="H50" s="486">
        <v>3873113.26</v>
      </c>
    </row>
    <row r="51" spans="1:8">
      <c r="A51" s="54">
        <v>29</v>
      </c>
      <c r="B51" s="57" t="s">
        <v>162</v>
      </c>
      <c r="C51" s="487">
        <v>42599555.240000002</v>
      </c>
      <c r="D51" s="487">
        <v>0</v>
      </c>
      <c r="E51" s="484">
        <v>42599555.240000002</v>
      </c>
      <c r="F51" s="487">
        <v>28739698.390000001</v>
      </c>
      <c r="G51" s="487">
        <v>0</v>
      </c>
      <c r="H51" s="486">
        <v>28739698.390000001</v>
      </c>
    </row>
    <row r="52" spans="1:8">
      <c r="A52" s="54">
        <v>30</v>
      </c>
      <c r="B52" s="57" t="s">
        <v>161</v>
      </c>
      <c r="C52" s="487">
        <v>40655741.289999999</v>
      </c>
      <c r="D52" s="487">
        <v>15699653.060000001</v>
      </c>
      <c r="E52" s="484">
        <v>56355394.350000001</v>
      </c>
      <c r="F52" s="487">
        <v>44171481.590000004</v>
      </c>
      <c r="G52" s="487">
        <v>1571262.83</v>
      </c>
      <c r="H52" s="486">
        <v>45742744.420000002</v>
      </c>
    </row>
    <row r="53" spans="1:8">
      <c r="A53" s="54">
        <v>31</v>
      </c>
      <c r="B53" s="60" t="s">
        <v>286</v>
      </c>
      <c r="C53" s="492">
        <v>275143778.31999999</v>
      </c>
      <c r="D53" s="492">
        <v>36088461.450000003</v>
      </c>
      <c r="E53" s="484">
        <v>311232239.76999998</v>
      </c>
      <c r="F53" s="492">
        <v>267922307.64377496</v>
      </c>
      <c r="G53" s="492">
        <v>8243010.1500000004</v>
      </c>
      <c r="H53" s="484">
        <v>276165317.79377496</v>
      </c>
    </row>
    <row r="54" spans="1:8">
      <c r="A54" s="54">
        <v>32</v>
      </c>
      <c r="B54" s="60" t="s">
        <v>287</v>
      </c>
      <c r="C54" s="492">
        <v>-36703058.430000007</v>
      </c>
      <c r="D54" s="492">
        <v>-9542711.3400000073</v>
      </c>
      <c r="E54" s="484">
        <v>-46245769.770000011</v>
      </c>
      <c r="F54" s="492">
        <v>-40756251.568724096</v>
      </c>
      <c r="G54" s="492">
        <v>17140532.191100001</v>
      </c>
      <c r="H54" s="484">
        <v>-23615719.377624094</v>
      </c>
    </row>
    <row r="55" spans="1:8">
      <c r="A55" s="54"/>
      <c r="B55" s="61"/>
      <c r="C55" s="497"/>
      <c r="D55" s="497"/>
      <c r="E55" s="494"/>
      <c r="F55" s="497"/>
      <c r="G55" s="497"/>
      <c r="H55" s="495"/>
    </row>
    <row r="56" spans="1:8">
      <c r="A56" s="54">
        <v>33</v>
      </c>
      <c r="B56" s="60" t="s">
        <v>160</v>
      </c>
      <c r="C56" s="492">
        <v>302288369.93000001</v>
      </c>
      <c r="D56" s="492">
        <v>120980830.30999997</v>
      </c>
      <c r="E56" s="484">
        <v>423269200.24000001</v>
      </c>
      <c r="F56" s="492">
        <v>272292840.98127592</v>
      </c>
      <c r="G56" s="492">
        <v>177122005.34110007</v>
      </c>
      <c r="H56" s="486">
        <v>449414846.32237601</v>
      </c>
    </row>
    <row r="57" spans="1:8">
      <c r="A57" s="54"/>
      <c r="B57" s="61"/>
      <c r="C57" s="497"/>
      <c r="D57" s="497"/>
      <c r="E57" s="494"/>
      <c r="F57" s="497"/>
      <c r="G57" s="497"/>
      <c r="H57" s="495"/>
    </row>
    <row r="58" spans="1:8">
      <c r="A58" s="54">
        <v>34</v>
      </c>
      <c r="B58" s="57" t="s">
        <v>159</v>
      </c>
      <c r="C58" s="487">
        <v>122111162.40000001</v>
      </c>
      <c r="D58" s="487">
        <v>0</v>
      </c>
      <c r="E58" s="484">
        <v>122111162.40000001</v>
      </c>
      <c r="F58" s="487">
        <v>118334508.81099445</v>
      </c>
      <c r="G58" s="487">
        <v>0</v>
      </c>
      <c r="H58" s="486">
        <v>118334508.81099445</v>
      </c>
    </row>
    <row r="59" spans="1:8" s="247" customFormat="1">
      <c r="A59" s="54">
        <v>35</v>
      </c>
      <c r="B59" s="57" t="s">
        <v>158</v>
      </c>
      <c r="C59" s="487">
        <v>959112.92</v>
      </c>
      <c r="D59" s="487">
        <v>0</v>
      </c>
      <c r="E59" s="484">
        <v>959112.92</v>
      </c>
      <c r="F59" s="487">
        <v>367437.67</v>
      </c>
      <c r="G59" s="487">
        <v>0</v>
      </c>
      <c r="H59" s="486">
        <v>367437.67</v>
      </c>
    </row>
    <row r="60" spans="1:8">
      <c r="A60" s="54">
        <v>36</v>
      </c>
      <c r="B60" s="57" t="s">
        <v>157</v>
      </c>
      <c r="C60" s="487">
        <v>5236456.91</v>
      </c>
      <c r="D60" s="487">
        <v>0</v>
      </c>
      <c r="E60" s="484">
        <v>5236456.91</v>
      </c>
      <c r="F60" s="487">
        <v>13677059.415050881</v>
      </c>
      <c r="G60" s="487">
        <v>0</v>
      </c>
      <c r="H60" s="486">
        <v>13677059.415050881</v>
      </c>
    </row>
    <row r="61" spans="1:8">
      <c r="A61" s="54">
        <v>37</v>
      </c>
      <c r="B61" s="60" t="s">
        <v>156</v>
      </c>
      <c r="C61" s="492">
        <v>128306732.23</v>
      </c>
      <c r="D61" s="492">
        <v>0</v>
      </c>
      <c r="E61" s="484">
        <v>128306732.23</v>
      </c>
      <c r="F61" s="492">
        <v>132379005.89604533</v>
      </c>
      <c r="G61" s="492">
        <v>0</v>
      </c>
      <c r="H61" s="486">
        <v>132379005.89604533</v>
      </c>
    </row>
    <row r="62" spans="1:8">
      <c r="A62" s="54"/>
      <c r="B62" s="63"/>
      <c r="C62" s="493"/>
      <c r="D62" s="493"/>
      <c r="E62" s="494"/>
      <c r="F62" s="493"/>
      <c r="G62" s="493"/>
      <c r="H62" s="495"/>
    </row>
    <row r="63" spans="1:8">
      <c r="A63" s="54">
        <v>38</v>
      </c>
      <c r="B63" s="64" t="s">
        <v>155</v>
      </c>
      <c r="C63" s="492">
        <v>173981637.69999999</v>
      </c>
      <c r="D63" s="492">
        <v>120980830.30999997</v>
      </c>
      <c r="E63" s="484">
        <v>294962468.00999999</v>
      </c>
      <c r="F63" s="492">
        <v>139913835.08523059</v>
      </c>
      <c r="G63" s="492">
        <v>177122005.34110007</v>
      </c>
      <c r="H63" s="486">
        <v>317035840.42633069</v>
      </c>
    </row>
    <row r="64" spans="1:8">
      <c r="A64" s="50">
        <v>39</v>
      </c>
      <c r="B64" s="57" t="s">
        <v>154</v>
      </c>
      <c r="C64" s="498">
        <v>26709178.550000001</v>
      </c>
      <c r="D64" s="498">
        <v>0</v>
      </c>
      <c r="E64" s="484">
        <v>26709178.550000001</v>
      </c>
      <c r="F64" s="498">
        <v>55107465.270000003</v>
      </c>
      <c r="G64" s="498">
        <v>0</v>
      </c>
      <c r="H64" s="486">
        <v>55107465.270000003</v>
      </c>
    </row>
    <row r="65" spans="1:8">
      <c r="A65" s="54">
        <v>40</v>
      </c>
      <c r="B65" s="60" t="s">
        <v>153</v>
      </c>
      <c r="C65" s="492">
        <v>147272459.14999998</v>
      </c>
      <c r="D65" s="492">
        <v>120980830.30999997</v>
      </c>
      <c r="E65" s="484">
        <v>268253289.45999995</v>
      </c>
      <c r="F65" s="492">
        <v>84806369.815230578</v>
      </c>
      <c r="G65" s="492">
        <v>177122005.34110007</v>
      </c>
      <c r="H65" s="486">
        <v>261928375.15633065</v>
      </c>
    </row>
    <row r="66" spans="1:8">
      <c r="A66" s="50">
        <v>41</v>
      </c>
      <c r="B66" s="57" t="s">
        <v>152</v>
      </c>
      <c r="C66" s="498">
        <v>0</v>
      </c>
      <c r="D66" s="498">
        <v>0</v>
      </c>
      <c r="E66" s="484">
        <v>0</v>
      </c>
      <c r="F66" s="498">
        <v>0</v>
      </c>
      <c r="G66" s="498">
        <v>0</v>
      </c>
      <c r="H66" s="486">
        <v>0</v>
      </c>
    </row>
    <row r="67" spans="1:8" ht="13.5" thickBot="1">
      <c r="A67" s="65">
        <v>42</v>
      </c>
      <c r="B67" s="66" t="s">
        <v>151</v>
      </c>
      <c r="C67" s="499">
        <v>147272459.14999998</v>
      </c>
      <c r="D67" s="499">
        <v>120980830.30999997</v>
      </c>
      <c r="E67" s="490">
        <v>268253289.45999995</v>
      </c>
      <c r="F67" s="499">
        <v>84806369.815230578</v>
      </c>
      <c r="G67" s="499">
        <v>177122005.34110007</v>
      </c>
      <c r="H67" s="491">
        <v>261928375.15633065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85" zoomScaleNormal="85" workbookViewId="0">
      <selection activeCell="B3" sqref="B3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3.42578125" style="5" bestFit="1" customWidth="1"/>
    <col min="4" max="5" width="14.42578125" style="5" bestFit="1" customWidth="1"/>
    <col min="6" max="6" width="13.42578125" style="5" bestFit="1" customWidth="1"/>
    <col min="7" max="8" width="14.42578125" style="5" bestFit="1" customWidth="1"/>
    <col min="9" max="16384" width="9.140625" style="5"/>
  </cols>
  <sheetData>
    <row r="1" spans="1:8">
      <c r="A1" s="2" t="s">
        <v>35</v>
      </c>
      <c r="B1" s="5" t="str">
        <f>'Info '!C2</f>
        <v>TBC BANK</v>
      </c>
    </row>
    <row r="2" spans="1:8">
      <c r="A2" s="2" t="s">
        <v>36</v>
      </c>
      <c r="B2" s="3" t="s">
        <v>513</v>
      </c>
    </row>
    <row r="3" spans="1:8">
      <c r="A3" s="4"/>
    </row>
    <row r="4" spans="1:8" ht="15" thickBot="1">
      <c r="A4" s="4" t="s">
        <v>79</v>
      </c>
      <c r="B4" s="4"/>
      <c r="C4" s="224"/>
      <c r="D4" s="224"/>
      <c r="E4" s="224"/>
      <c r="F4" s="225"/>
      <c r="G4" s="225"/>
      <c r="H4" s="226" t="s">
        <v>78</v>
      </c>
    </row>
    <row r="5" spans="1:8">
      <c r="A5" s="538" t="s">
        <v>11</v>
      </c>
      <c r="B5" s="540" t="s">
        <v>352</v>
      </c>
      <c r="C5" s="534" t="s">
        <v>73</v>
      </c>
      <c r="D5" s="535"/>
      <c r="E5" s="536"/>
      <c r="F5" s="534" t="s">
        <v>77</v>
      </c>
      <c r="G5" s="535"/>
      <c r="H5" s="537"/>
    </row>
    <row r="6" spans="1:8">
      <c r="A6" s="539"/>
      <c r="B6" s="541"/>
      <c r="C6" s="33" t="s">
        <v>299</v>
      </c>
      <c r="D6" s="33" t="s">
        <v>128</v>
      </c>
      <c r="E6" s="33" t="s">
        <v>115</v>
      </c>
      <c r="F6" s="33" t="s">
        <v>299</v>
      </c>
      <c r="G6" s="33" t="s">
        <v>128</v>
      </c>
      <c r="H6" s="34" t="s">
        <v>115</v>
      </c>
    </row>
    <row r="7" spans="1:8" s="20" customFormat="1">
      <c r="A7" s="227">
        <v>1</v>
      </c>
      <c r="B7" s="228" t="s">
        <v>386</v>
      </c>
      <c r="C7" s="36">
        <v>987882742.00999713</v>
      </c>
      <c r="D7" s="36">
        <v>1582200665.6185009</v>
      </c>
      <c r="E7" s="229">
        <v>2570083407.6284981</v>
      </c>
      <c r="F7" s="36">
        <v>725438038.9175061</v>
      </c>
      <c r="G7" s="36">
        <v>1254692595.0451927</v>
      </c>
      <c r="H7" s="37">
        <v>1980130633.9626989</v>
      </c>
    </row>
    <row r="8" spans="1:8" s="20" customFormat="1">
      <c r="A8" s="227">
        <v>1.1000000000000001</v>
      </c>
      <c r="B8" s="282" t="s">
        <v>317</v>
      </c>
      <c r="C8" s="36">
        <v>690273978.74000001</v>
      </c>
      <c r="D8" s="36">
        <v>868016673.09000003</v>
      </c>
      <c r="E8" s="229">
        <v>1558290651.8299999</v>
      </c>
      <c r="F8" s="36">
        <v>373012375.44</v>
      </c>
      <c r="G8" s="36">
        <v>510577366.32249999</v>
      </c>
      <c r="H8" s="37">
        <v>883589741.76250005</v>
      </c>
    </row>
    <row r="9" spans="1:8" s="20" customFormat="1">
      <c r="A9" s="227">
        <v>1.2</v>
      </c>
      <c r="B9" s="282" t="s">
        <v>318</v>
      </c>
      <c r="C9" s="36">
        <v>0</v>
      </c>
      <c r="D9" s="36">
        <v>126882843.19479001</v>
      </c>
      <c r="E9" s="229">
        <v>126882843.19479001</v>
      </c>
      <c r="F9" s="36">
        <v>0</v>
      </c>
      <c r="G9" s="36">
        <v>209387069.48639998</v>
      </c>
      <c r="H9" s="37">
        <v>209387069.48639998</v>
      </c>
    </row>
    <row r="10" spans="1:8" s="20" customFormat="1">
      <c r="A10" s="227">
        <v>1.3</v>
      </c>
      <c r="B10" s="282" t="s">
        <v>319</v>
      </c>
      <c r="C10" s="36">
        <v>297608763.26999712</v>
      </c>
      <c r="D10" s="36">
        <v>587300326.33371091</v>
      </c>
      <c r="E10" s="229">
        <v>884909089.60370803</v>
      </c>
      <c r="F10" s="36">
        <v>352425663.4775061</v>
      </c>
      <c r="G10" s="36">
        <v>502425671.50609261</v>
      </c>
      <c r="H10" s="37">
        <v>854851334.98359871</v>
      </c>
    </row>
    <row r="11" spans="1:8" s="20" customFormat="1">
      <c r="A11" s="227">
        <v>1.4</v>
      </c>
      <c r="B11" s="282" t="s">
        <v>300</v>
      </c>
      <c r="C11" s="36">
        <v>0</v>
      </c>
      <c r="D11" s="36">
        <v>823</v>
      </c>
      <c r="E11" s="229">
        <v>823</v>
      </c>
      <c r="F11" s="36">
        <v>0</v>
      </c>
      <c r="G11" s="36">
        <v>32302487.7302</v>
      </c>
      <c r="H11" s="37">
        <v>32302487.7302</v>
      </c>
    </row>
    <row r="12" spans="1:8" s="20" customFormat="1" ht="29.25" customHeight="1">
      <c r="A12" s="227">
        <v>2</v>
      </c>
      <c r="B12" s="231" t="s">
        <v>321</v>
      </c>
      <c r="C12" s="36">
        <v>0</v>
      </c>
      <c r="D12" s="36">
        <v>0</v>
      </c>
      <c r="E12" s="229">
        <v>0</v>
      </c>
      <c r="F12" s="36">
        <v>0</v>
      </c>
      <c r="G12" s="36">
        <v>909180</v>
      </c>
      <c r="H12" s="37">
        <v>909180</v>
      </c>
    </row>
    <row r="13" spans="1:8" s="20" customFormat="1" ht="19.899999999999999" customHeight="1">
      <c r="A13" s="227">
        <v>3</v>
      </c>
      <c r="B13" s="231" t="s">
        <v>320</v>
      </c>
      <c r="C13" s="36">
        <v>487349000</v>
      </c>
      <c r="D13" s="36">
        <v>0</v>
      </c>
      <c r="E13" s="229">
        <v>487349000</v>
      </c>
      <c r="F13" s="36">
        <v>240867977.58000001</v>
      </c>
      <c r="G13" s="36">
        <v>0</v>
      </c>
      <c r="H13" s="37">
        <v>240867977.58000001</v>
      </c>
    </row>
    <row r="14" spans="1:8" s="20" customFormat="1">
      <c r="A14" s="227">
        <v>3.1</v>
      </c>
      <c r="B14" s="283" t="s">
        <v>301</v>
      </c>
      <c r="C14" s="36">
        <v>487349000</v>
      </c>
      <c r="D14" s="36">
        <v>0</v>
      </c>
      <c r="E14" s="229">
        <v>487349000</v>
      </c>
      <c r="F14" s="36">
        <v>240867977.58000001</v>
      </c>
      <c r="G14" s="36">
        <v>0</v>
      </c>
      <c r="H14" s="37">
        <v>240867977.58000001</v>
      </c>
    </row>
    <row r="15" spans="1:8" s="20" customFormat="1">
      <c r="A15" s="227">
        <v>3.2</v>
      </c>
      <c r="B15" s="283" t="s">
        <v>302</v>
      </c>
      <c r="C15" s="36">
        <v>0</v>
      </c>
      <c r="D15" s="36">
        <v>0</v>
      </c>
      <c r="E15" s="229">
        <v>0</v>
      </c>
      <c r="F15" s="36">
        <v>0</v>
      </c>
      <c r="G15" s="36">
        <v>0</v>
      </c>
      <c r="H15" s="37">
        <v>0</v>
      </c>
    </row>
    <row r="16" spans="1:8" s="20" customFormat="1">
      <c r="A16" s="227">
        <v>4</v>
      </c>
      <c r="B16" s="286" t="s">
        <v>331</v>
      </c>
      <c r="C16" s="36">
        <v>2334326121.6599998</v>
      </c>
      <c r="D16" s="36">
        <v>4745217613.7200003</v>
      </c>
      <c r="E16" s="229">
        <v>7079543735.3800001</v>
      </c>
      <c r="F16" s="36">
        <v>1902610335.433718</v>
      </c>
      <c r="G16" s="36">
        <v>4230123511.230083</v>
      </c>
      <c r="H16" s="37">
        <v>6132733846.6638012</v>
      </c>
    </row>
    <row r="17" spans="1:8" s="20" customFormat="1">
      <c r="A17" s="227">
        <v>4.0999999999999996</v>
      </c>
      <c r="B17" s="283" t="s">
        <v>322</v>
      </c>
      <c r="C17" s="36">
        <v>2051180056.1300001</v>
      </c>
      <c r="D17" s="36">
        <v>4327014297.04</v>
      </c>
      <c r="E17" s="229">
        <v>6378194353.1700001</v>
      </c>
      <c r="F17" s="36">
        <v>1768560177.1635001</v>
      </c>
      <c r="G17" s="36">
        <v>4096817918.2189102</v>
      </c>
      <c r="H17" s="37">
        <v>5865378095.38241</v>
      </c>
    </row>
    <row r="18" spans="1:8" s="20" customFormat="1">
      <c r="A18" s="227">
        <v>4.2</v>
      </c>
      <c r="B18" s="283" t="s">
        <v>316</v>
      </c>
      <c r="C18" s="36">
        <v>283146065.52999997</v>
      </c>
      <c r="D18" s="36">
        <v>418203316.68000001</v>
      </c>
      <c r="E18" s="229">
        <v>701349382.21000004</v>
      </c>
      <c r="F18" s="36">
        <v>134050158.270218</v>
      </c>
      <c r="G18" s="36">
        <v>133305593.01117299</v>
      </c>
      <c r="H18" s="37">
        <v>267355751.28139099</v>
      </c>
    </row>
    <row r="19" spans="1:8" s="20" customFormat="1">
      <c r="A19" s="227">
        <v>5</v>
      </c>
      <c r="B19" s="231" t="s">
        <v>330</v>
      </c>
      <c r="C19" s="36">
        <v>9463762706.1399975</v>
      </c>
      <c r="D19" s="36">
        <v>15273025822.210003</v>
      </c>
      <c r="E19" s="229">
        <v>24736788528.349998</v>
      </c>
      <c r="F19" s="36">
        <v>6531471537.7584448</v>
      </c>
      <c r="G19" s="36">
        <v>12935652538.404333</v>
      </c>
      <c r="H19" s="37">
        <v>19467124076.162777</v>
      </c>
    </row>
    <row r="20" spans="1:8" s="20" customFormat="1">
      <c r="A20" s="227">
        <v>5.0999999999999996</v>
      </c>
      <c r="B20" s="284" t="s">
        <v>305</v>
      </c>
      <c r="C20" s="36">
        <v>244002831.28999999</v>
      </c>
      <c r="D20" s="36">
        <v>240665794.12</v>
      </c>
      <c r="E20" s="229">
        <v>484668625.40999997</v>
      </c>
      <c r="F20" s="36">
        <v>123332122.432501</v>
      </c>
      <c r="G20" s="36">
        <v>227899372.94131699</v>
      </c>
      <c r="H20" s="37">
        <v>351231495.37381798</v>
      </c>
    </row>
    <row r="21" spans="1:8" s="20" customFormat="1">
      <c r="A21" s="227">
        <v>5.2</v>
      </c>
      <c r="B21" s="284" t="s">
        <v>304</v>
      </c>
      <c r="C21" s="36">
        <v>267455389.31999999</v>
      </c>
      <c r="D21" s="36">
        <v>43096397.5</v>
      </c>
      <c r="E21" s="229">
        <v>310551786.81999999</v>
      </c>
      <c r="F21" s="36">
        <v>231484626.662797</v>
      </c>
      <c r="G21" s="36">
        <v>112813501.08095799</v>
      </c>
      <c r="H21" s="37">
        <v>344298127.74375498</v>
      </c>
    </row>
    <row r="22" spans="1:8" s="20" customFormat="1">
      <c r="A22" s="227">
        <v>5.3</v>
      </c>
      <c r="B22" s="284" t="s">
        <v>303</v>
      </c>
      <c r="C22" s="36">
        <v>6774127247.1199999</v>
      </c>
      <c r="D22" s="36">
        <v>12622602712.700001</v>
      </c>
      <c r="E22" s="229">
        <v>19396729959.82</v>
      </c>
      <c r="F22" s="36">
        <v>4341545607.128088</v>
      </c>
      <c r="G22" s="36">
        <v>10292076433.570471</v>
      </c>
      <c r="H22" s="37">
        <v>14633622040.698559</v>
      </c>
    </row>
    <row r="23" spans="1:8" s="20" customFormat="1">
      <c r="A23" s="227" t="s">
        <v>20</v>
      </c>
      <c r="B23" s="232" t="s">
        <v>80</v>
      </c>
      <c r="C23" s="36">
        <v>3790446679.27</v>
      </c>
      <c r="D23" s="36">
        <v>5026824820.6899996</v>
      </c>
      <c r="E23" s="229">
        <v>8817271499.9599991</v>
      </c>
      <c r="F23" s="36">
        <v>2490347945.8921099</v>
      </c>
      <c r="G23" s="36">
        <v>4230489195.5567899</v>
      </c>
      <c r="H23" s="37">
        <v>6720837141.4489002</v>
      </c>
    </row>
    <row r="24" spans="1:8" s="20" customFormat="1">
      <c r="A24" s="227" t="s">
        <v>21</v>
      </c>
      <c r="B24" s="232" t="s">
        <v>81</v>
      </c>
      <c r="C24" s="36">
        <v>1194057295.46</v>
      </c>
      <c r="D24" s="36">
        <v>3364424831.1300001</v>
      </c>
      <c r="E24" s="229">
        <v>4558482126.5900002</v>
      </c>
      <c r="F24" s="36">
        <v>767537221.70833695</v>
      </c>
      <c r="G24" s="36">
        <v>2765018460.8901</v>
      </c>
      <c r="H24" s="37">
        <v>3532555682.5984368</v>
      </c>
    </row>
    <row r="25" spans="1:8" s="20" customFormat="1">
      <c r="A25" s="227" t="s">
        <v>22</v>
      </c>
      <c r="B25" s="232" t="s">
        <v>82</v>
      </c>
      <c r="C25" s="36">
        <v>0</v>
      </c>
      <c r="D25" s="36">
        <v>0</v>
      </c>
      <c r="E25" s="229">
        <v>0</v>
      </c>
      <c r="F25" s="36">
        <v>0</v>
      </c>
      <c r="G25" s="36">
        <v>0</v>
      </c>
      <c r="H25" s="37">
        <v>0</v>
      </c>
    </row>
    <row r="26" spans="1:8" s="20" customFormat="1">
      <c r="A26" s="227" t="s">
        <v>23</v>
      </c>
      <c r="B26" s="232" t="s">
        <v>83</v>
      </c>
      <c r="C26" s="36">
        <v>952298227.51999998</v>
      </c>
      <c r="D26" s="36">
        <v>2675754436.1799998</v>
      </c>
      <c r="E26" s="229">
        <v>3628052663.6999998</v>
      </c>
      <c r="F26" s="36">
        <v>709803443.99730098</v>
      </c>
      <c r="G26" s="36">
        <v>1800700681.80442</v>
      </c>
      <c r="H26" s="37">
        <v>2510504125.8017211</v>
      </c>
    </row>
    <row r="27" spans="1:8" s="20" customFormat="1">
      <c r="A27" s="227" t="s">
        <v>24</v>
      </c>
      <c r="B27" s="232" t="s">
        <v>84</v>
      </c>
      <c r="C27" s="36">
        <v>837325044.87</v>
      </c>
      <c r="D27" s="36">
        <v>1555598624.7</v>
      </c>
      <c r="E27" s="229">
        <v>2392923669.5700002</v>
      </c>
      <c r="F27" s="36">
        <v>373856995.53034002</v>
      </c>
      <c r="G27" s="36">
        <v>1495868095.31916</v>
      </c>
      <c r="H27" s="37">
        <v>1869725090.8494999</v>
      </c>
    </row>
    <row r="28" spans="1:8" s="20" customFormat="1">
      <c r="A28" s="227">
        <v>5.4</v>
      </c>
      <c r="B28" s="284" t="s">
        <v>306</v>
      </c>
      <c r="C28" s="36">
        <v>1723563081.0599999</v>
      </c>
      <c r="D28" s="36">
        <v>1390989327.0799999</v>
      </c>
      <c r="E28" s="229">
        <v>3114552408.1399999</v>
      </c>
      <c r="F28" s="36">
        <v>1323141211.31987</v>
      </c>
      <c r="G28" s="36">
        <v>1205817665.66854</v>
      </c>
      <c r="H28" s="37">
        <v>2528958876.98841</v>
      </c>
    </row>
    <row r="29" spans="1:8" s="20" customFormat="1">
      <c r="A29" s="227">
        <v>5.5</v>
      </c>
      <c r="B29" s="284" t="s">
        <v>307</v>
      </c>
      <c r="C29" s="36">
        <v>151822875.38</v>
      </c>
      <c r="D29" s="36">
        <v>467649854.02999997</v>
      </c>
      <c r="E29" s="229">
        <v>619472729.40999997</v>
      </c>
      <c r="F29" s="36">
        <v>187581454.335298</v>
      </c>
      <c r="G29" s="36">
        <v>706523070.17676103</v>
      </c>
      <c r="H29" s="37">
        <v>894104524.51205897</v>
      </c>
    </row>
    <row r="30" spans="1:8" s="20" customFormat="1">
      <c r="A30" s="227">
        <v>5.6</v>
      </c>
      <c r="B30" s="284" t="s">
        <v>308</v>
      </c>
      <c r="C30" s="36">
        <v>0</v>
      </c>
      <c r="D30" s="36">
        <v>0</v>
      </c>
      <c r="E30" s="229">
        <v>0</v>
      </c>
      <c r="F30" s="36">
        <v>0</v>
      </c>
      <c r="G30" s="36">
        <v>0</v>
      </c>
      <c r="H30" s="37">
        <v>0</v>
      </c>
    </row>
    <row r="31" spans="1:8" s="20" customFormat="1">
      <c r="A31" s="227">
        <v>5.7</v>
      </c>
      <c r="B31" s="284" t="s">
        <v>84</v>
      </c>
      <c r="C31" s="36">
        <v>302791281.97000003</v>
      </c>
      <c r="D31" s="36">
        <v>508021736.77999997</v>
      </c>
      <c r="E31" s="229">
        <v>810813018.75</v>
      </c>
      <c r="F31" s="36">
        <v>324386515.87989098</v>
      </c>
      <c r="G31" s="36">
        <v>390522494.96628302</v>
      </c>
      <c r="H31" s="37">
        <v>714909010.846174</v>
      </c>
    </row>
    <row r="32" spans="1:8" s="20" customFormat="1">
      <c r="A32" s="227">
        <v>6</v>
      </c>
      <c r="B32" s="231" t="s">
        <v>336</v>
      </c>
      <c r="C32" s="36">
        <v>202818707.92000002</v>
      </c>
      <c r="D32" s="36">
        <v>5365735911.8122921</v>
      </c>
      <c r="E32" s="229">
        <v>5568554619.7322922</v>
      </c>
      <c r="F32" s="36">
        <v>159949909.685</v>
      </c>
      <c r="G32" s="36">
        <v>233133184.03151894</v>
      </c>
      <c r="H32" s="37">
        <v>393083093.71651894</v>
      </c>
    </row>
    <row r="33" spans="1:8" s="20" customFormat="1">
      <c r="A33" s="227">
        <v>6.1</v>
      </c>
      <c r="B33" s="285" t="s">
        <v>326</v>
      </c>
      <c r="C33" s="36">
        <v>181795092.92000002</v>
      </c>
      <c r="D33" s="36">
        <v>2590333435.2948389</v>
      </c>
      <c r="E33" s="229">
        <v>2772128528.214839</v>
      </c>
      <c r="F33" s="36">
        <v>154181549.685</v>
      </c>
      <c r="G33" s="36">
        <v>23126142.541939564</v>
      </c>
      <c r="H33" s="37">
        <v>177307692.22693956</v>
      </c>
    </row>
    <row r="34" spans="1:8" s="20" customFormat="1">
      <c r="A34" s="227">
        <v>6.2</v>
      </c>
      <c r="B34" s="285" t="s">
        <v>327</v>
      </c>
      <c r="C34" s="36">
        <v>21023615</v>
      </c>
      <c r="D34" s="36">
        <v>2745053636.5174527</v>
      </c>
      <c r="E34" s="229">
        <v>2766077251.5174527</v>
      </c>
      <c r="F34" s="36">
        <v>5768360</v>
      </c>
      <c r="G34" s="36">
        <v>170012961.48957938</v>
      </c>
      <c r="H34" s="37">
        <v>175781321.48957938</v>
      </c>
    </row>
    <row r="35" spans="1:8" s="20" customFormat="1">
      <c r="A35" s="227">
        <v>6.3</v>
      </c>
      <c r="B35" s="285" t="s">
        <v>323</v>
      </c>
      <c r="C35" s="36">
        <v>0</v>
      </c>
      <c r="D35" s="36">
        <v>30348840</v>
      </c>
      <c r="E35" s="229">
        <v>30348840</v>
      </c>
      <c r="F35" s="36">
        <v>0</v>
      </c>
      <c r="G35" s="36">
        <v>39994080</v>
      </c>
      <c r="H35" s="37">
        <v>39994080</v>
      </c>
    </row>
    <row r="36" spans="1:8" s="20" customFormat="1">
      <c r="A36" s="227">
        <v>6.4</v>
      </c>
      <c r="B36" s="285" t="s">
        <v>324</v>
      </c>
      <c r="C36" s="36">
        <v>0</v>
      </c>
      <c r="D36" s="36">
        <v>0</v>
      </c>
      <c r="E36" s="229">
        <v>0</v>
      </c>
      <c r="F36" s="36">
        <v>0</v>
      </c>
      <c r="G36" s="36">
        <v>0</v>
      </c>
      <c r="H36" s="37">
        <v>0</v>
      </c>
    </row>
    <row r="37" spans="1:8" s="20" customFormat="1">
      <c r="A37" s="227">
        <v>6.5</v>
      </c>
      <c r="B37" s="285" t="s">
        <v>325</v>
      </c>
      <c r="C37" s="36">
        <v>0</v>
      </c>
      <c r="D37" s="36">
        <v>0</v>
      </c>
      <c r="E37" s="229">
        <v>0</v>
      </c>
      <c r="F37" s="36">
        <v>0</v>
      </c>
      <c r="G37" s="36">
        <v>0</v>
      </c>
      <c r="H37" s="37">
        <v>0</v>
      </c>
    </row>
    <row r="38" spans="1:8" s="20" customFormat="1">
      <c r="A38" s="227">
        <v>6.6</v>
      </c>
      <c r="B38" s="285" t="s">
        <v>328</v>
      </c>
      <c r="C38" s="36">
        <v>0</v>
      </c>
      <c r="D38" s="36">
        <v>0</v>
      </c>
      <c r="E38" s="229">
        <v>0</v>
      </c>
      <c r="F38" s="36">
        <v>0</v>
      </c>
      <c r="G38" s="36">
        <v>0</v>
      </c>
      <c r="H38" s="37">
        <v>0</v>
      </c>
    </row>
    <row r="39" spans="1:8" s="20" customFormat="1">
      <c r="A39" s="227">
        <v>6.7</v>
      </c>
      <c r="B39" s="285" t="s">
        <v>329</v>
      </c>
      <c r="C39" s="36">
        <v>0</v>
      </c>
      <c r="D39" s="36">
        <v>0</v>
      </c>
      <c r="E39" s="229">
        <v>0</v>
      </c>
      <c r="F39" s="36">
        <v>0</v>
      </c>
      <c r="G39" s="36">
        <v>0</v>
      </c>
      <c r="H39" s="37">
        <v>0</v>
      </c>
    </row>
    <row r="40" spans="1:8" s="20" customFormat="1">
      <c r="A40" s="227">
        <v>7</v>
      </c>
      <c r="B40" s="231" t="s">
        <v>332</v>
      </c>
      <c r="C40" s="36">
        <v>618882332.96985865</v>
      </c>
      <c r="D40" s="36">
        <v>244111951.84618703</v>
      </c>
      <c r="E40" s="229">
        <v>862994284.81604576</v>
      </c>
      <c r="F40" s="36">
        <v>435402205.69961262</v>
      </c>
      <c r="G40" s="36">
        <v>271173930.89782912</v>
      </c>
      <c r="H40" s="37">
        <v>706576136.59744167</v>
      </c>
    </row>
    <row r="41" spans="1:8" s="20" customFormat="1">
      <c r="A41" s="227">
        <v>7.1</v>
      </c>
      <c r="B41" s="230" t="s">
        <v>333</v>
      </c>
      <c r="C41" s="36">
        <v>31361273.763733029</v>
      </c>
      <c r="D41" s="36">
        <v>1177598.0362669998</v>
      </c>
      <c r="E41" s="229">
        <v>32538871.800000031</v>
      </c>
      <c r="F41" s="36">
        <v>32669125.881492995</v>
      </c>
      <c r="G41" s="36">
        <v>6394251.6385070011</v>
      </c>
      <c r="H41" s="37">
        <v>39063377.519999996</v>
      </c>
    </row>
    <row r="42" spans="1:8" s="20" customFormat="1" ht="25.5">
      <c r="A42" s="227">
        <v>7.2</v>
      </c>
      <c r="B42" s="230" t="s">
        <v>334</v>
      </c>
      <c r="C42" s="36">
        <v>15546964.879999971</v>
      </c>
      <c r="D42" s="36">
        <v>181440.22712900001</v>
      </c>
      <c r="E42" s="229">
        <v>15728405.10712897</v>
      </c>
      <c r="F42" s="36">
        <v>24143749.270000078</v>
      </c>
      <c r="G42" s="36">
        <v>12562380.195197001</v>
      </c>
      <c r="H42" s="37">
        <v>36706129.465197079</v>
      </c>
    </row>
    <row r="43" spans="1:8" s="20" customFormat="1" ht="25.5">
      <c r="A43" s="227">
        <v>7.3</v>
      </c>
      <c r="B43" s="230" t="s">
        <v>337</v>
      </c>
      <c r="C43" s="36">
        <v>398313499.92985868</v>
      </c>
      <c r="D43" s="36">
        <v>168775143.97893402</v>
      </c>
      <c r="E43" s="229">
        <v>567088643.90879273</v>
      </c>
      <c r="F43" s="36">
        <v>287133436.77961165</v>
      </c>
      <c r="G43" s="36">
        <v>181666135.19066602</v>
      </c>
      <c r="H43" s="37">
        <v>468799571.97027767</v>
      </c>
    </row>
    <row r="44" spans="1:8" s="20" customFormat="1" ht="25.5">
      <c r="A44" s="227">
        <v>7.4</v>
      </c>
      <c r="B44" s="230" t="s">
        <v>338</v>
      </c>
      <c r="C44" s="36">
        <v>220568833.03999999</v>
      </c>
      <c r="D44" s="36">
        <v>75336807.867253006</v>
      </c>
      <c r="E44" s="229">
        <v>295905640.90725303</v>
      </c>
      <c r="F44" s="36">
        <v>148268768.920001</v>
      </c>
      <c r="G44" s="36">
        <v>89507795.707163095</v>
      </c>
      <c r="H44" s="37">
        <v>237776564.6271641</v>
      </c>
    </row>
    <row r="45" spans="1:8" s="20" customFormat="1">
      <c r="A45" s="227">
        <v>8</v>
      </c>
      <c r="B45" s="231" t="s">
        <v>315</v>
      </c>
      <c r="C45" s="36">
        <v>1162845.6227255759</v>
      </c>
      <c r="D45" s="36">
        <v>97875380.29794392</v>
      </c>
      <c r="E45" s="229">
        <v>99038225.920669496</v>
      </c>
      <c r="F45" s="36">
        <v>1182831.2026296228</v>
      </c>
      <c r="G45" s="36">
        <v>78197003.92152518</v>
      </c>
      <c r="H45" s="37">
        <v>79379835.124154806</v>
      </c>
    </row>
    <row r="46" spans="1:8" s="20" customFormat="1">
      <c r="A46" s="227">
        <v>8.1</v>
      </c>
      <c r="B46" s="283" t="s">
        <v>339</v>
      </c>
      <c r="C46" s="36">
        <v>0</v>
      </c>
      <c r="D46" s="36">
        <v>0</v>
      </c>
      <c r="E46" s="229">
        <v>0</v>
      </c>
      <c r="F46" s="36">
        <v>0</v>
      </c>
      <c r="G46" s="36">
        <v>0</v>
      </c>
      <c r="H46" s="37">
        <v>0</v>
      </c>
    </row>
    <row r="47" spans="1:8" s="20" customFormat="1">
      <c r="A47" s="227">
        <v>8.1999999999999993</v>
      </c>
      <c r="B47" s="283" t="s">
        <v>340</v>
      </c>
      <c r="C47" s="36">
        <v>81654.555221199174</v>
      </c>
      <c r="D47" s="36">
        <v>198708.89196319171</v>
      </c>
      <c r="E47" s="229">
        <v>280363.44718439085</v>
      </c>
      <c r="F47" s="36">
        <v>27989.950684931511</v>
      </c>
      <c r="G47" s="36">
        <v>795543.87405087112</v>
      </c>
      <c r="H47" s="37">
        <v>823533.8247358026</v>
      </c>
    </row>
    <row r="48" spans="1:8" s="20" customFormat="1">
      <c r="A48" s="227">
        <v>8.3000000000000007</v>
      </c>
      <c r="B48" s="283" t="s">
        <v>341</v>
      </c>
      <c r="C48" s="36">
        <v>76915.569962155627</v>
      </c>
      <c r="D48" s="36">
        <v>2339119.2454655594</v>
      </c>
      <c r="E48" s="229">
        <v>2416034.815427715</v>
      </c>
      <c r="F48" s="36">
        <v>238434.53465903411</v>
      </c>
      <c r="G48" s="36">
        <v>2345126.5591752278</v>
      </c>
      <c r="H48" s="37">
        <v>2583561.0938342619</v>
      </c>
    </row>
    <row r="49" spans="1:8" s="20" customFormat="1">
      <c r="A49" s="227">
        <v>8.4</v>
      </c>
      <c r="B49" s="283" t="s">
        <v>342</v>
      </c>
      <c r="C49" s="36">
        <v>546110.48953821254</v>
      </c>
      <c r="D49" s="36">
        <v>5532168.5398488017</v>
      </c>
      <c r="E49" s="229">
        <v>6078279.029387014</v>
      </c>
      <c r="F49" s="36">
        <v>80491.53284671533</v>
      </c>
      <c r="G49" s="36">
        <v>8850094.7740998212</v>
      </c>
      <c r="H49" s="37">
        <v>8930586.3069465365</v>
      </c>
    </row>
    <row r="50" spans="1:8" s="20" customFormat="1">
      <c r="A50" s="227">
        <v>8.5</v>
      </c>
      <c r="B50" s="283" t="s">
        <v>343</v>
      </c>
      <c r="C50" s="36">
        <v>188124.50773787702</v>
      </c>
      <c r="D50" s="36">
        <v>4039474.123872323</v>
      </c>
      <c r="E50" s="229">
        <v>4227598.6316101998</v>
      </c>
      <c r="F50" s="36">
        <v>533455.4797483756</v>
      </c>
      <c r="G50" s="36">
        <v>5285309.6706320615</v>
      </c>
      <c r="H50" s="37">
        <v>5818765.1503804373</v>
      </c>
    </row>
    <row r="51" spans="1:8" s="20" customFormat="1">
      <c r="A51" s="227">
        <v>8.6</v>
      </c>
      <c r="B51" s="283" t="s">
        <v>344</v>
      </c>
      <c r="C51" s="36">
        <v>63467.368455640753</v>
      </c>
      <c r="D51" s="36">
        <v>20850348.551617127</v>
      </c>
      <c r="E51" s="229">
        <v>20913815.920072768</v>
      </c>
      <c r="F51" s="36">
        <v>218253.55304459197</v>
      </c>
      <c r="G51" s="36">
        <v>5292763.1555541782</v>
      </c>
      <c r="H51" s="37">
        <v>5511016.7085987702</v>
      </c>
    </row>
    <row r="52" spans="1:8" s="20" customFormat="1">
      <c r="A52" s="227">
        <v>8.6999999999999993</v>
      </c>
      <c r="B52" s="283" t="s">
        <v>345</v>
      </c>
      <c r="C52" s="36">
        <v>206573.13181049068</v>
      </c>
      <c r="D52" s="36">
        <v>64915560.945176914</v>
      </c>
      <c r="E52" s="229">
        <v>65122134.076987408</v>
      </c>
      <c r="F52" s="36">
        <v>84206.151645974329</v>
      </c>
      <c r="G52" s="36">
        <v>55628165.888013028</v>
      </c>
      <c r="H52" s="37">
        <v>55712372.039659001</v>
      </c>
    </row>
    <row r="53" spans="1:8" s="20" customFormat="1" ht="15" thickBot="1">
      <c r="A53" s="233">
        <v>9</v>
      </c>
      <c r="B53" s="234" t="s">
        <v>335</v>
      </c>
      <c r="C53" s="235">
        <v>1648048.7200000002</v>
      </c>
      <c r="D53" s="235">
        <v>12414474.759807996</v>
      </c>
      <c r="E53" s="236">
        <v>14062523.479807997</v>
      </c>
      <c r="F53" s="235">
        <v>2334004.9699999997</v>
      </c>
      <c r="G53" s="235">
        <v>1970097.230958384</v>
      </c>
      <c r="H53" s="43">
        <v>4304102.2009583842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45" customWidth="1"/>
    <col min="12" max="16384" width="9.140625" style="45"/>
  </cols>
  <sheetData>
    <row r="1" spans="1:8">
      <c r="A1" s="2" t="s">
        <v>35</v>
      </c>
      <c r="B1" s="3" t="str">
        <f>'Info '!C2</f>
        <v>TBC BANK</v>
      </c>
      <c r="C1" s="3"/>
    </row>
    <row r="2" spans="1:8">
      <c r="A2" s="2" t="s">
        <v>36</v>
      </c>
      <c r="B2" s="3" t="s">
        <v>513</v>
      </c>
      <c r="C2" s="6"/>
      <c r="D2" s="7"/>
      <c r="E2" s="67"/>
      <c r="F2" s="67"/>
      <c r="G2" s="67"/>
      <c r="H2" s="67"/>
    </row>
    <row r="3" spans="1:8">
      <c r="A3" s="2"/>
      <c r="B3" s="3"/>
      <c r="C3" s="6"/>
      <c r="D3" s="7"/>
      <c r="E3" s="67"/>
      <c r="F3" s="67"/>
      <c r="G3" s="67"/>
      <c r="H3" s="67"/>
    </row>
    <row r="4" spans="1:8" ht="15" customHeight="1" thickBot="1">
      <c r="A4" s="7" t="s">
        <v>209</v>
      </c>
      <c r="B4" s="170" t="s">
        <v>309</v>
      </c>
      <c r="D4" s="68" t="s">
        <v>78</v>
      </c>
    </row>
    <row r="5" spans="1:8" ht="15" customHeight="1">
      <c r="A5" s="268" t="s">
        <v>11</v>
      </c>
      <c r="B5" s="269"/>
      <c r="C5" s="390" t="s">
        <v>5</v>
      </c>
      <c r="D5" s="391" t="s">
        <v>6</v>
      </c>
    </row>
    <row r="6" spans="1:8" ht="15" customHeight="1">
      <c r="A6" s="69">
        <v>1</v>
      </c>
      <c r="B6" s="382" t="s">
        <v>313</v>
      </c>
      <c r="C6" s="505">
        <v>13358901724.739759</v>
      </c>
      <c r="D6" s="384">
        <v>11064430602.791143</v>
      </c>
    </row>
    <row r="7" spans="1:8" ht="15" customHeight="1">
      <c r="A7" s="69">
        <v>1.1000000000000001</v>
      </c>
      <c r="B7" s="382" t="s">
        <v>208</v>
      </c>
      <c r="C7" s="385">
        <v>12382072883.334873</v>
      </c>
      <c r="D7" s="386">
        <v>10270403314.14077</v>
      </c>
    </row>
    <row r="8" spans="1:8">
      <c r="A8" s="69" t="s">
        <v>19</v>
      </c>
      <c r="B8" s="382" t="s">
        <v>207</v>
      </c>
      <c r="C8" s="385">
        <v>0</v>
      </c>
      <c r="D8" s="386">
        <v>15934416.48</v>
      </c>
    </row>
    <row r="9" spans="1:8" ht="15" customHeight="1">
      <c r="A9" s="69">
        <v>1.2</v>
      </c>
      <c r="B9" s="383" t="s">
        <v>206</v>
      </c>
      <c r="C9" s="385">
        <v>960601260.38988721</v>
      </c>
      <c r="D9" s="386">
        <v>790133144.17218411</v>
      </c>
    </row>
    <row r="10" spans="1:8" ht="15" customHeight="1">
      <c r="A10" s="69">
        <v>1.3</v>
      </c>
      <c r="B10" s="382" t="s">
        <v>33</v>
      </c>
      <c r="C10" s="387">
        <v>16227581.015000001</v>
      </c>
      <c r="D10" s="386">
        <v>3894144.478188945</v>
      </c>
    </row>
    <row r="11" spans="1:8" ht="15" customHeight="1">
      <c r="A11" s="69">
        <v>2</v>
      </c>
      <c r="B11" s="382" t="s">
        <v>310</v>
      </c>
      <c r="C11" s="385">
        <v>13799780.450928904</v>
      </c>
      <c r="D11" s="386">
        <v>15127398.720006261</v>
      </c>
    </row>
    <row r="12" spans="1:8" ht="15" customHeight="1">
      <c r="A12" s="69">
        <v>3</v>
      </c>
      <c r="B12" s="382" t="s">
        <v>311</v>
      </c>
      <c r="C12" s="387">
        <v>1516993169.3053546</v>
      </c>
      <c r="D12" s="386">
        <v>1226198472.5335624</v>
      </c>
    </row>
    <row r="13" spans="1:8" ht="15" customHeight="1" thickBot="1">
      <c r="A13" s="71">
        <v>4</v>
      </c>
      <c r="B13" s="72" t="s">
        <v>312</v>
      </c>
      <c r="C13" s="388">
        <v>14889694674.496044</v>
      </c>
      <c r="D13" s="389">
        <v>12305756474.044712</v>
      </c>
    </row>
    <row r="14" spans="1:8">
      <c r="B14" s="75"/>
    </row>
    <row r="15" spans="1:8">
      <c r="B15" s="76"/>
    </row>
    <row r="16" spans="1:8">
      <c r="B16" s="76"/>
    </row>
    <row r="17" spans="1:4" ht="11.25">
      <c r="A17" s="45"/>
      <c r="B17" s="45"/>
      <c r="C17" s="45"/>
      <c r="D17" s="45"/>
    </row>
    <row r="18" spans="1:4" ht="11.25">
      <c r="A18" s="45"/>
      <c r="B18" s="45"/>
      <c r="C18" s="45"/>
      <c r="D18" s="45"/>
    </row>
    <row r="19" spans="1:4" ht="11.25">
      <c r="A19" s="45"/>
      <c r="B19" s="45"/>
      <c r="C19" s="45"/>
      <c r="D19" s="45"/>
    </row>
    <row r="20" spans="1:4" ht="11.25">
      <c r="A20" s="45"/>
      <c r="B20" s="45"/>
      <c r="C20" s="45"/>
      <c r="D20" s="45"/>
    </row>
    <row r="21" spans="1:4" ht="11.25">
      <c r="A21" s="45"/>
      <c r="B21" s="45"/>
      <c r="C21" s="45"/>
      <c r="D21" s="45"/>
    </row>
    <row r="22" spans="1:4" ht="11.25">
      <c r="A22" s="45"/>
      <c r="B22" s="45"/>
      <c r="C22" s="45"/>
      <c r="D22" s="45"/>
    </row>
    <row r="23" spans="1:4" ht="11.25">
      <c r="A23" s="45"/>
      <c r="B23" s="45"/>
      <c r="C23" s="45"/>
      <c r="D23" s="45"/>
    </row>
    <row r="24" spans="1:4" ht="11.25">
      <c r="A24" s="45"/>
      <c r="B24" s="45"/>
      <c r="C24" s="45"/>
      <c r="D24" s="45"/>
    </row>
    <row r="25" spans="1:4" ht="11.25">
      <c r="A25" s="45"/>
      <c r="B25" s="45"/>
      <c r="C25" s="45"/>
      <c r="D25" s="45"/>
    </row>
    <row r="26" spans="1:4" ht="11.25">
      <c r="A26" s="45"/>
      <c r="B26" s="45"/>
      <c r="C26" s="45"/>
      <c r="D26" s="45"/>
    </row>
    <row r="27" spans="1:4" ht="11.25">
      <c r="A27" s="45"/>
      <c r="B27" s="45"/>
      <c r="C27" s="45"/>
      <c r="D27" s="45"/>
    </row>
    <row r="28" spans="1:4" ht="11.25">
      <c r="A28" s="45"/>
      <c r="B28" s="45"/>
      <c r="C28" s="45"/>
      <c r="D28" s="45"/>
    </row>
    <row r="29" spans="1:4" ht="11.25">
      <c r="A29" s="45"/>
      <c r="B29" s="45"/>
      <c r="C29" s="45"/>
      <c r="D29" s="4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35</v>
      </c>
      <c r="B1" s="4" t="str">
        <f>'Info '!C2</f>
        <v>TBC BANK</v>
      </c>
    </row>
    <row r="2" spans="1:8">
      <c r="A2" s="2" t="s">
        <v>36</v>
      </c>
      <c r="B2" s="3" t="s">
        <v>513</v>
      </c>
    </row>
    <row r="4" spans="1:8" ht="16.5" customHeight="1" thickBot="1">
      <c r="A4" s="77" t="s">
        <v>85</v>
      </c>
      <c r="B4" s="78" t="s">
        <v>279</v>
      </c>
      <c r="C4" s="79"/>
    </row>
    <row r="5" spans="1:8">
      <c r="A5" s="80"/>
      <c r="B5" s="542" t="s">
        <v>86</v>
      </c>
      <c r="C5" s="543"/>
    </row>
    <row r="6" spans="1:8">
      <c r="A6" s="81">
        <v>1</v>
      </c>
      <c r="B6" s="82" t="s">
        <v>514</v>
      </c>
      <c r="C6" s="83"/>
    </row>
    <row r="7" spans="1:8">
      <c r="A7" s="81">
        <v>2</v>
      </c>
      <c r="B7" s="82" t="s">
        <v>495</v>
      </c>
      <c r="C7" s="83"/>
    </row>
    <row r="8" spans="1:8">
      <c r="A8" s="81">
        <v>3</v>
      </c>
      <c r="B8" s="82" t="s">
        <v>496</v>
      </c>
      <c r="C8" s="83"/>
    </row>
    <row r="9" spans="1:8">
      <c r="A9" s="81">
        <v>4</v>
      </c>
      <c r="B9" s="82" t="s">
        <v>497</v>
      </c>
      <c r="C9" s="83"/>
    </row>
    <row r="10" spans="1:8">
      <c r="A10" s="81">
        <v>5</v>
      </c>
      <c r="B10" s="82" t="s">
        <v>498</v>
      </c>
      <c r="C10" s="83"/>
    </row>
    <row r="11" spans="1:8">
      <c r="A11" s="81"/>
      <c r="B11" s="82"/>
      <c r="C11" s="83"/>
    </row>
    <row r="12" spans="1:8">
      <c r="A12" s="81"/>
      <c r="B12" s="82"/>
      <c r="C12" s="83"/>
      <c r="H12" s="84"/>
    </row>
    <row r="13" spans="1:8">
      <c r="A13" s="81"/>
      <c r="B13" s="82"/>
      <c r="C13" s="83"/>
    </row>
    <row r="14" spans="1:8">
      <c r="A14" s="81"/>
      <c r="B14" s="82"/>
      <c r="C14" s="83"/>
    </row>
    <row r="15" spans="1:8">
      <c r="A15" s="81"/>
      <c r="B15" s="82"/>
      <c r="C15" s="83"/>
    </row>
    <row r="16" spans="1:8">
      <c r="A16" s="81"/>
      <c r="B16" s="544"/>
      <c r="C16" s="545"/>
    </row>
    <row r="17" spans="1:3">
      <c r="A17" s="81"/>
      <c r="B17" s="546" t="s">
        <v>87</v>
      </c>
      <c r="C17" s="547"/>
    </row>
    <row r="18" spans="1:3">
      <c r="A18" s="81">
        <v>1</v>
      </c>
      <c r="B18" s="82" t="s">
        <v>492</v>
      </c>
      <c r="C18" s="85"/>
    </row>
    <row r="19" spans="1:3">
      <c r="A19" s="81">
        <v>2</v>
      </c>
      <c r="B19" s="82" t="s">
        <v>499</v>
      </c>
      <c r="C19" s="85"/>
    </row>
    <row r="20" spans="1:3">
      <c r="A20" s="81">
        <v>3</v>
      </c>
      <c r="B20" s="82" t="s">
        <v>500</v>
      </c>
      <c r="C20" s="85"/>
    </row>
    <row r="21" spans="1:3">
      <c r="A21" s="81">
        <v>4</v>
      </c>
      <c r="B21" s="82" t="s">
        <v>501</v>
      </c>
      <c r="C21" s="85"/>
    </row>
    <row r="22" spans="1:3">
      <c r="A22" s="81">
        <v>5</v>
      </c>
      <c r="B22" s="82" t="s">
        <v>502</v>
      </c>
      <c r="C22" s="85"/>
    </row>
    <row r="23" spans="1:3">
      <c r="A23" s="81">
        <v>6</v>
      </c>
      <c r="B23" s="82" t="s">
        <v>503</v>
      </c>
      <c r="C23" s="85"/>
    </row>
    <row r="24" spans="1:3">
      <c r="A24" s="81">
        <v>7</v>
      </c>
      <c r="B24" s="82" t="s">
        <v>504</v>
      </c>
      <c r="C24" s="85"/>
    </row>
    <row r="25" spans="1:3">
      <c r="A25" s="81"/>
      <c r="B25" s="82"/>
      <c r="C25" s="85"/>
    </row>
    <row r="26" spans="1:3">
      <c r="A26" s="81"/>
      <c r="B26" s="82"/>
      <c r="C26" s="85"/>
    </row>
    <row r="27" spans="1:3" ht="15.75" customHeight="1">
      <c r="A27" s="81"/>
      <c r="B27" s="82"/>
      <c r="C27" s="86"/>
    </row>
    <row r="28" spans="1:3" ht="15.75" customHeight="1">
      <c r="A28" s="81"/>
      <c r="B28" s="82"/>
      <c r="C28" s="86"/>
    </row>
    <row r="29" spans="1:3" ht="30" customHeight="1">
      <c r="A29" s="81"/>
      <c r="B29" s="546" t="s">
        <v>88</v>
      </c>
      <c r="C29" s="547"/>
    </row>
    <row r="30" spans="1:3">
      <c r="A30" s="81">
        <v>1</v>
      </c>
      <c r="B30" s="82" t="s">
        <v>505</v>
      </c>
      <c r="C30" s="459">
        <v>0.9987807331474805</v>
      </c>
    </row>
    <row r="31" spans="1:3" ht="15.75" customHeight="1">
      <c r="A31" s="81"/>
      <c r="B31" s="82"/>
      <c r="C31" s="83"/>
    </row>
    <row r="32" spans="1:3" ht="29.25" customHeight="1">
      <c r="A32" s="81"/>
      <c r="B32" s="546" t="s">
        <v>89</v>
      </c>
      <c r="C32" s="547"/>
    </row>
    <row r="33" spans="1:3">
      <c r="A33" s="81">
        <v>1</v>
      </c>
      <c r="B33" s="82" t="s">
        <v>491</v>
      </c>
      <c r="C33" s="459">
        <v>0.10245774965373053</v>
      </c>
    </row>
    <row r="34" spans="1:3">
      <c r="A34" s="457">
        <v>2</v>
      </c>
      <c r="B34" s="458" t="s">
        <v>494</v>
      </c>
      <c r="C34" s="460">
        <v>5.9913491894473134E-2</v>
      </c>
    </row>
    <row r="35" spans="1:3">
      <c r="A35" s="457">
        <v>3</v>
      </c>
      <c r="B35" s="458" t="s">
        <v>506</v>
      </c>
      <c r="C35" s="460">
        <v>8.0335869028759527E-2</v>
      </c>
    </row>
    <row r="36" spans="1:3">
      <c r="A36" s="457">
        <v>4</v>
      </c>
      <c r="B36" s="458" t="s">
        <v>507</v>
      </c>
      <c r="C36" s="460">
        <v>7.0910559783845237E-2</v>
      </c>
    </row>
    <row r="37" spans="1:3">
      <c r="A37" s="457">
        <v>5</v>
      </c>
      <c r="B37" s="458" t="s">
        <v>508</v>
      </c>
      <c r="C37" s="460">
        <v>6.5470674943911386E-2</v>
      </c>
    </row>
    <row r="38" spans="1:3">
      <c r="A38" s="457">
        <v>6</v>
      </c>
      <c r="B38" s="458" t="s">
        <v>509</v>
      </c>
      <c r="C38" s="460">
        <v>6.8327932770729044E-2</v>
      </c>
    </row>
    <row r="39" spans="1:3" ht="15" thickBot="1">
      <c r="A39" s="87"/>
      <c r="B39" s="88"/>
      <c r="C39" s="89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C8" sqref="C8:E21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16" t="s">
        <v>35</v>
      </c>
      <c r="B1" s="317" t="str">
        <f>'Info '!C2</f>
        <v>TBC BANK</v>
      </c>
      <c r="C1" s="103"/>
      <c r="D1" s="103"/>
      <c r="E1" s="103"/>
      <c r="F1" s="20"/>
    </row>
    <row r="2" spans="1:7" s="90" customFormat="1" ht="15.75" customHeight="1">
      <c r="A2" s="316" t="s">
        <v>36</v>
      </c>
      <c r="B2" s="3" t="s">
        <v>513</v>
      </c>
    </row>
    <row r="3" spans="1:7" s="90" customFormat="1" ht="15.75" customHeight="1">
      <c r="A3" s="316"/>
    </row>
    <row r="4" spans="1:7" s="90" customFormat="1" ht="15.75" customHeight="1" thickBot="1">
      <c r="A4" s="318" t="s">
        <v>213</v>
      </c>
      <c r="B4" s="552" t="s">
        <v>359</v>
      </c>
      <c r="C4" s="553"/>
      <c r="D4" s="553"/>
      <c r="E4" s="553"/>
    </row>
    <row r="5" spans="1:7" s="94" customFormat="1" ht="17.45" customHeight="1">
      <c r="A5" s="248"/>
      <c r="B5" s="249"/>
      <c r="C5" s="92" t="s">
        <v>0</v>
      </c>
      <c r="D5" s="92" t="s">
        <v>1</v>
      </c>
      <c r="E5" s="93" t="s">
        <v>2</v>
      </c>
    </row>
    <row r="6" spans="1:7" s="20" customFormat="1" ht="14.45" customHeight="1">
      <c r="A6" s="319"/>
      <c r="B6" s="548" t="s">
        <v>366</v>
      </c>
      <c r="C6" s="548" t="s">
        <v>99</v>
      </c>
      <c r="D6" s="550" t="s">
        <v>212</v>
      </c>
      <c r="E6" s="551"/>
      <c r="G6" s="5"/>
    </row>
    <row r="7" spans="1:7" s="20" customFormat="1" ht="99.6" customHeight="1">
      <c r="A7" s="319"/>
      <c r="B7" s="549"/>
      <c r="C7" s="548"/>
      <c r="D7" s="357" t="s">
        <v>211</v>
      </c>
      <c r="E7" s="358" t="s">
        <v>367</v>
      </c>
      <c r="G7" s="5"/>
    </row>
    <row r="8" spans="1:7">
      <c r="A8" s="320">
        <v>1</v>
      </c>
      <c r="B8" s="359" t="s">
        <v>40</v>
      </c>
      <c r="C8" s="360">
        <v>768207113.27999997</v>
      </c>
      <c r="D8" s="360"/>
      <c r="E8" s="361">
        <v>768207113.27999997</v>
      </c>
      <c r="F8" s="20"/>
    </row>
    <row r="9" spans="1:7">
      <c r="A9" s="320">
        <v>2</v>
      </c>
      <c r="B9" s="359" t="s">
        <v>41</v>
      </c>
      <c r="C9" s="360">
        <v>1974988744.4100001</v>
      </c>
      <c r="D9" s="360"/>
      <c r="E9" s="361">
        <v>1974988744.4100001</v>
      </c>
      <c r="F9" s="20"/>
    </row>
    <row r="10" spans="1:7">
      <c r="A10" s="320">
        <v>3</v>
      </c>
      <c r="B10" s="359" t="s">
        <v>42</v>
      </c>
      <c r="C10" s="360">
        <v>542355122.36999989</v>
      </c>
      <c r="D10" s="360"/>
      <c r="E10" s="361">
        <v>542355122.36999989</v>
      </c>
      <c r="F10" s="20"/>
    </row>
    <row r="11" spans="1:7">
      <c r="A11" s="320">
        <v>4</v>
      </c>
      <c r="B11" s="359" t="s">
        <v>43</v>
      </c>
      <c r="C11" s="360">
        <v>0</v>
      </c>
      <c r="D11" s="360"/>
      <c r="E11" s="361">
        <v>0</v>
      </c>
      <c r="F11" s="20"/>
    </row>
    <row r="12" spans="1:7">
      <c r="A12" s="320">
        <v>5</v>
      </c>
      <c r="B12" s="359" t="s">
        <v>44</v>
      </c>
      <c r="C12" s="360">
        <v>2017839040.7722564</v>
      </c>
      <c r="D12" s="360"/>
      <c r="E12" s="361">
        <v>2017839040.7722564</v>
      </c>
      <c r="F12" s="20"/>
    </row>
    <row r="13" spans="1:7">
      <c r="A13" s="320">
        <v>6.1</v>
      </c>
      <c r="B13" s="362" t="s">
        <v>45</v>
      </c>
      <c r="C13" s="363">
        <v>11658469951.369999</v>
      </c>
      <c r="D13" s="360"/>
      <c r="E13" s="361">
        <v>11658469951.369999</v>
      </c>
      <c r="F13" s="20"/>
    </row>
    <row r="14" spans="1:7">
      <c r="A14" s="320">
        <v>6.2</v>
      </c>
      <c r="B14" s="364" t="s">
        <v>46</v>
      </c>
      <c r="C14" s="363">
        <v>-479136745.25198603</v>
      </c>
      <c r="D14" s="360"/>
      <c r="E14" s="361">
        <v>-479136745.25198603</v>
      </c>
      <c r="F14" s="20"/>
    </row>
    <row r="15" spans="1:7">
      <c r="A15" s="320">
        <v>6</v>
      </c>
      <c r="B15" s="359" t="s">
        <v>47</v>
      </c>
      <c r="C15" s="360">
        <v>11179333206.118013</v>
      </c>
      <c r="D15" s="360"/>
      <c r="E15" s="361">
        <v>11179333206.118013</v>
      </c>
      <c r="F15" s="20"/>
    </row>
    <row r="16" spans="1:7">
      <c r="A16" s="320">
        <v>7</v>
      </c>
      <c r="B16" s="359" t="s">
        <v>48</v>
      </c>
      <c r="C16" s="360">
        <v>139656270.87</v>
      </c>
      <c r="D16" s="360"/>
      <c r="E16" s="361">
        <v>139656270.87</v>
      </c>
      <c r="F16" s="20"/>
    </row>
    <row r="17" spans="1:7">
      <c r="A17" s="320">
        <v>8</v>
      </c>
      <c r="B17" s="359" t="s">
        <v>210</v>
      </c>
      <c r="C17" s="360">
        <v>59748661.43</v>
      </c>
      <c r="D17" s="360"/>
      <c r="E17" s="361">
        <v>59748661.43</v>
      </c>
      <c r="F17" s="321"/>
      <c r="G17" s="97"/>
    </row>
    <row r="18" spans="1:7">
      <c r="A18" s="320">
        <v>9</v>
      </c>
      <c r="B18" s="359" t="s">
        <v>49</v>
      </c>
      <c r="C18" s="360">
        <v>20228492.059999999</v>
      </c>
      <c r="D18" s="360">
        <v>8916532.9000000004</v>
      </c>
      <c r="E18" s="361">
        <v>11311959.159999998</v>
      </c>
      <c r="F18" s="20"/>
      <c r="G18" s="97"/>
    </row>
    <row r="19" spans="1:7">
      <c r="A19" s="320">
        <v>10</v>
      </c>
      <c r="B19" s="359" t="s">
        <v>50</v>
      </c>
      <c r="C19" s="360">
        <v>623701430.04999995</v>
      </c>
      <c r="D19" s="360">
        <v>239579465.82999998</v>
      </c>
      <c r="E19" s="361">
        <v>384121964.21999997</v>
      </c>
      <c r="F19" s="20"/>
      <c r="G19" s="97"/>
    </row>
    <row r="20" spans="1:7">
      <c r="A20" s="320">
        <v>11</v>
      </c>
      <c r="B20" s="359" t="s">
        <v>51</v>
      </c>
      <c r="C20" s="360">
        <v>369996223.10000002</v>
      </c>
      <c r="D20" s="360"/>
      <c r="E20" s="361">
        <v>369996223.10000002</v>
      </c>
      <c r="F20" s="20"/>
    </row>
    <row r="21" spans="1:7" ht="26.25" thickBot="1">
      <c r="A21" s="191"/>
      <c r="B21" s="322" t="s">
        <v>369</v>
      </c>
      <c r="C21" s="250">
        <v>17696054304.46027</v>
      </c>
      <c r="D21" s="250">
        <v>248495998.72999999</v>
      </c>
      <c r="E21" s="365">
        <v>17447558305.73027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8"/>
      <c r="F25" s="5"/>
      <c r="G25" s="5"/>
    </row>
    <row r="26" spans="1:7" s="4" customFormat="1">
      <c r="B26" s="98"/>
      <c r="F26" s="5"/>
      <c r="G26" s="5"/>
    </row>
    <row r="27" spans="1:7" s="4" customFormat="1">
      <c r="B27" s="98"/>
      <c r="F27" s="5"/>
      <c r="G27" s="5"/>
    </row>
    <row r="28" spans="1:7" s="4" customFormat="1">
      <c r="B28" s="98"/>
      <c r="F28" s="5"/>
      <c r="G28" s="5"/>
    </row>
    <row r="29" spans="1:7" s="4" customFormat="1">
      <c r="B29" s="98"/>
      <c r="F29" s="5"/>
      <c r="G29" s="5"/>
    </row>
    <row r="30" spans="1:7" s="4" customFormat="1">
      <c r="B30" s="98"/>
      <c r="F30" s="5"/>
      <c r="G30" s="5"/>
    </row>
    <row r="31" spans="1:7" s="4" customFormat="1">
      <c r="B31" s="98"/>
      <c r="F31" s="5"/>
      <c r="G31" s="5"/>
    </row>
    <row r="32" spans="1:7" s="4" customFormat="1">
      <c r="B32" s="98"/>
      <c r="F32" s="5"/>
      <c r="G32" s="5"/>
    </row>
    <row r="33" spans="2:7" s="4" customFormat="1">
      <c r="B33" s="98"/>
      <c r="F33" s="5"/>
      <c r="G33" s="5"/>
    </row>
    <row r="34" spans="2:7" s="4" customFormat="1">
      <c r="B34" s="98"/>
      <c r="F34" s="5"/>
      <c r="G34" s="5"/>
    </row>
    <row r="35" spans="2:7" s="4" customFormat="1">
      <c r="B35" s="98"/>
      <c r="F35" s="5"/>
      <c r="G35" s="5"/>
    </row>
    <row r="36" spans="2:7" s="4" customFormat="1">
      <c r="B36" s="98"/>
      <c r="F36" s="5"/>
      <c r="G36" s="5"/>
    </row>
    <row r="37" spans="2:7" s="4" customFormat="1">
      <c r="B37" s="9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D11" sqref="D1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tr">
        <f>'Info '!C2</f>
        <v>TBC BANK</v>
      </c>
    </row>
    <row r="2" spans="1:6" s="90" customFormat="1" ht="15.75" customHeight="1">
      <c r="A2" s="2" t="s">
        <v>36</v>
      </c>
      <c r="B2" s="3" t="s">
        <v>513</v>
      </c>
      <c r="C2" s="4"/>
      <c r="D2" s="4"/>
      <c r="E2" s="4"/>
      <c r="F2" s="4"/>
    </row>
    <row r="3" spans="1:6" s="90" customFormat="1" ht="15.75" customHeight="1">
      <c r="C3" s="4"/>
      <c r="D3" s="4"/>
      <c r="E3" s="4"/>
      <c r="F3" s="4"/>
    </row>
    <row r="4" spans="1:6" s="90" customFormat="1" ht="13.5" thickBot="1">
      <c r="A4" s="90" t="s">
        <v>90</v>
      </c>
      <c r="B4" s="323" t="s">
        <v>346</v>
      </c>
      <c r="C4" s="91" t="s">
        <v>78</v>
      </c>
      <c r="D4" s="4"/>
      <c r="E4" s="4"/>
      <c r="F4" s="4"/>
    </row>
    <row r="5" spans="1:6">
      <c r="A5" s="255">
        <v>1</v>
      </c>
      <c r="B5" s="324" t="s">
        <v>368</v>
      </c>
      <c r="C5" s="256">
        <v>17447558305.73027</v>
      </c>
    </row>
    <row r="6" spans="1:6" s="257" customFormat="1">
      <c r="A6" s="99">
        <v>2.1</v>
      </c>
      <c r="B6" s="252" t="s">
        <v>347</v>
      </c>
      <c r="C6" s="179">
        <v>2668667643.6593256</v>
      </c>
    </row>
    <row r="7" spans="1:6" s="75" customFormat="1" outlineLevel="1">
      <c r="A7" s="69">
        <v>2.2000000000000002</v>
      </c>
      <c r="B7" s="70" t="s">
        <v>348</v>
      </c>
      <c r="C7" s="258">
        <v>1464371905.5604</v>
      </c>
    </row>
    <row r="8" spans="1:6" s="75" customFormat="1" ht="25.5">
      <c r="A8" s="69">
        <v>3</v>
      </c>
      <c r="B8" s="253" t="s">
        <v>349</v>
      </c>
      <c r="C8" s="259">
        <v>21580597854.949997</v>
      </c>
    </row>
    <row r="9" spans="1:6" s="257" customFormat="1">
      <c r="A9" s="99">
        <v>4</v>
      </c>
      <c r="B9" s="101" t="s">
        <v>93</v>
      </c>
      <c r="C9" s="179">
        <v>219484903.037</v>
      </c>
    </row>
    <row r="10" spans="1:6" s="75" customFormat="1" outlineLevel="1">
      <c r="A10" s="69">
        <v>5.0999999999999996</v>
      </c>
      <c r="B10" s="70" t="s">
        <v>350</v>
      </c>
      <c r="C10" s="258">
        <v>-1476444964.2198999</v>
      </c>
    </row>
    <row r="11" spans="1:6" s="75" customFormat="1" outlineLevel="1">
      <c r="A11" s="69">
        <v>5.2</v>
      </c>
      <c r="B11" s="70" t="s">
        <v>351</v>
      </c>
      <c r="C11" s="258">
        <v>-1420891706.414192</v>
      </c>
    </row>
    <row r="12" spans="1:6" s="75" customFormat="1">
      <c r="A12" s="69">
        <v>6</v>
      </c>
      <c r="B12" s="251" t="s">
        <v>92</v>
      </c>
      <c r="C12" s="258">
        <v>0</v>
      </c>
    </row>
    <row r="13" spans="1:6" s="75" customFormat="1" ht="13.5" thickBot="1">
      <c r="A13" s="71">
        <v>7</v>
      </c>
      <c r="B13" s="254" t="s">
        <v>297</v>
      </c>
      <c r="C13" s="260">
        <v>18902746087.352905</v>
      </c>
    </row>
    <row r="15" spans="1:6">
      <c r="A15" s="275"/>
      <c r="B15" s="275"/>
    </row>
    <row r="16" spans="1:6">
      <c r="A16" s="275"/>
      <c r="B16" s="275"/>
    </row>
    <row r="17" spans="1:5" ht="15">
      <c r="A17" s="270"/>
      <c r="B17" s="271"/>
      <c r="C17" s="275"/>
      <c r="D17" s="275"/>
      <c r="E17" s="275"/>
    </row>
    <row r="18" spans="1:5" ht="15">
      <c r="A18" s="276"/>
      <c r="B18" s="277"/>
      <c r="C18" s="275"/>
      <c r="D18" s="275"/>
      <c r="E18" s="275"/>
    </row>
    <row r="19" spans="1:5">
      <c r="A19" s="278"/>
      <c r="B19" s="272"/>
      <c r="C19" s="275"/>
      <c r="D19" s="275"/>
      <c r="E19" s="275"/>
    </row>
    <row r="20" spans="1:5">
      <c r="A20" s="279"/>
      <c r="B20" s="273"/>
      <c r="C20" s="275"/>
      <c r="D20" s="275"/>
      <c r="E20" s="275"/>
    </row>
    <row r="21" spans="1:5">
      <c r="A21" s="279"/>
      <c r="B21" s="277"/>
      <c r="C21" s="275"/>
      <c r="D21" s="275"/>
      <c r="E21" s="275"/>
    </row>
    <row r="22" spans="1:5">
      <c r="A22" s="278"/>
      <c r="B22" s="274"/>
      <c r="C22" s="275"/>
      <c r="D22" s="275"/>
      <c r="E22" s="275"/>
    </row>
    <row r="23" spans="1:5">
      <c r="A23" s="279"/>
      <c r="B23" s="273"/>
      <c r="C23" s="275"/>
      <c r="D23" s="275"/>
      <c r="E23" s="275"/>
    </row>
    <row r="24" spans="1:5">
      <c r="A24" s="279"/>
      <c r="B24" s="273"/>
      <c r="C24" s="275"/>
      <c r="D24" s="275"/>
      <c r="E24" s="275"/>
    </row>
    <row r="25" spans="1:5">
      <c r="A25" s="279"/>
      <c r="B25" s="280"/>
      <c r="C25" s="275"/>
      <c r="D25" s="275"/>
      <c r="E25" s="275"/>
    </row>
    <row r="26" spans="1:5">
      <c r="A26" s="279"/>
      <c r="B26" s="277"/>
      <c r="C26" s="275"/>
      <c r="D26" s="275"/>
      <c r="E26" s="275"/>
    </row>
    <row r="27" spans="1:5">
      <c r="A27" s="275"/>
      <c r="B27" s="281"/>
      <c r="C27" s="275"/>
      <c r="D27" s="275"/>
      <c r="E27" s="275"/>
    </row>
    <row r="28" spans="1:5">
      <c r="A28" s="275"/>
      <c r="B28" s="281"/>
      <c r="C28" s="275"/>
      <c r="D28" s="275"/>
      <c r="E28" s="275"/>
    </row>
    <row r="29" spans="1:5">
      <c r="A29" s="275"/>
      <c r="B29" s="281"/>
      <c r="C29" s="275"/>
      <c r="D29" s="275"/>
      <c r="E29" s="275"/>
    </row>
    <row r="30" spans="1:5">
      <c r="A30" s="275"/>
      <c r="B30" s="281"/>
      <c r="C30" s="275"/>
      <c r="D30" s="275"/>
      <c r="E30" s="275"/>
    </row>
    <row r="31" spans="1:5">
      <c r="A31" s="275"/>
      <c r="B31" s="281"/>
      <c r="C31" s="275"/>
      <c r="D31" s="275"/>
      <c r="E31" s="275"/>
    </row>
    <row r="32" spans="1:5">
      <c r="A32" s="275"/>
      <c r="B32" s="281"/>
      <c r="C32" s="275"/>
      <c r="D32" s="275"/>
      <c r="E32" s="275"/>
    </row>
    <row r="33" spans="1:5">
      <c r="A33" s="275"/>
      <c r="B33" s="281"/>
      <c r="C33" s="275"/>
      <c r="D33" s="275"/>
      <c r="E33" s="275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ZgSUid7ZiPkJS+0LZR3noBuMc2jE+84Uj6qPMiewgpg=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311PizsuhS6doQAphITfcb2YGaNNSWf0AHXZHcWbPUo=</DigestValue>
    </Reference>
  </SignedInfo>
  <SignatureValue>aBp4iqPx9R/snjuyS3TrNss9cA+UYbJzZ625LOxp2J0FSi0UOzwMSHlFHxlnznFItayXKUiB03GT
F3QDiuaFNp0GyXy6DcTxzJinb4lCvva15l3rldchxnkOIPYF7aU7rjwLEElOLZj/FPbPZANtyvqr
pJAs37xksbOjZ5KgDa8pEdfsFfe7gcGXrk0yX9lCRRh5p+Fz6sxGsNKnreuzzH5lYn2VJzOKSkv6
HVV1LiSvJ9oxrB/PDtFBIOz2dQJQvetQQZZJaMVWwd9t3L7OeGUV+ujSToBCDHWXZRMldWFUN09K
Y9KjprQ507Iy15Ab1qTj4HzI40y0ZyMserj8Jw==</SignatureValue>
  <KeyInfo>
    <X509Data>
      <X509Certificate>MIIGOTCCBSGgAwIBAgIKXbeWBgACAAFDkDANBgkqhkiG9w0BAQsFADBKMRIwEAYKCZImiZPyLGQBGRYCZ2UxEzARBgoJkiaJk/IsZAEZFgNuYmcxHzAdBgNVBAMTFk5CRyBDbGFzcyAyIElOVCBTdWIgQ0EwHhcNMTkwNzAyMDc0OTEyWhcNMjEwNzAxMDc0OTEyWjA3MRUwEwYDVQQKEwxKU0MgVEJDIEJBTksxHjAcBgNVBAMTFUJUQiAtIERhdmlkIEt1dGFsYWR6ZTCCASIwDQYJKoZIhvcNAQEBBQADggEPADCCAQoCggEBAOYyFYnRDJOFVy6+FR4HXUv0PMFPeyYVrY2Rh1vag3q9hTA3ME5dR4mOqaQm4jQ3zebjTisUQmggUQYgUZt3YtVK7dhw3xQe08ebrJ+sT8g94VRgZS/ZWdHIJx0/h/lGhwEtBE/szLWpGjI0DJ/jjSxs1V1SmGDT6wcst+g7t8M6P69TJLDJzsEnYzozdgiFbyDZCxP9qra/gjbi+ntl+ZxCLxuQEK4m5X4E7h7qYx/zL2YAz93llIVI48Qw5JJbrjMZtcEwGBFF/KBrCVwlcp/vn9RDxKg0twOIAoAKLs0mYFKkek7AeQjus6ROsXwzFBwHEN0f9D9ukaVZaws2FosCAwEAAaOCAzIwggMuMDwGCSsGAQQBgjcVBwQvMC0GJSsGAQQBgjcVCOayYION9USGgZkJg7ihSoO+hHEEg8SRM4SDiF0CAWQCASMwHQYDVR0lBBYwFAYIKwYBBQUHAwIGCCsGAQUFBwMEMAsGA1UdDwQEAwIHgDAnBgkrBgEEAYI3FQoEGjAYMAoGCCsGAQUFBwMCMAoGCCsGAQUFBwMEMB0GA1UdDgQWBBRXZLRvyeVD2dSE5iNr73Q1TGwGmT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XA78nM4Qqyw7ZxAa1U9F+dyakzeVPpHdzGtrwEe0GxkRunLbhbR/3fg5TFZqoE0Ry6XdE7wTQ8AW5HMDsBnpP8SXkGeV+D4LGrO44P22xbWw6bAVA8wvPuZ0zMNeXBV+ubsI8ZO/xR/CUDJopiXMH9HV4XWLms7FyrJzyaWjPuAsArV0kqNiE7zgzbEKJXQIlc+cPvKTEiuz68fD5+6vW5FKHOGBZyRQ3rdIuQjpW/PF3Hqtg52fBuvEa8b8ta4hYJPzffw0yNo4vjtl+bKQ0PDLqdoIXogG7KjZj9Hz0M+MUIdmOsI6bHK28q8s4UoKUrIHSZsJ7zEopAA4iLn30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czeT+wycGAxcWcsi4wLl+dSZgWEkPSGowFSG+0vo9nc=</DigestValue>
      </Reference>
      <Reference URI="/xl/styles.xml?ContentType=application/vnd.openxmlformats-officedocument.spreadsheetml.styles+xml">
        <DigestMethod Algorithm="http://www.w3.org/2001/04/xmlenc#sha256"/>
        <DigestValue>HWQoVk9jT5BnczeH38gLm9BjSouqT0Xyvk7ioQ1K4Zc=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2LJ3DdqGYA78Ydnm6lnLBbgty0dz07LeMYvTAJc7CD4=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3CURLakINN2BIWRjeQaxWeQU+Xv2vMq2jc1UUv0+0U4=</DigestValue>
      </Reference>
      <Reference URI="/xl/worksheets/sheet10.xml?ContentType=application/vnd.openxmlformats-officedocument.spreadsheetml.worksheet+xml">
        <DigestMethod Algorithm="http://www.w3.org/2001/04/xmlenc#sha256"/>
        <DigestValue>xENNqKNuBgzCQffkH3BcPAyjtTl0PQW0laYDExyMAEw=</DigestValue>
      </Reference>
      <Reference URI="/xl/worksheets/sheet11.xml?ContentType=application/vnd.openxmlformats-officedocument.spreadsheetml.worksheet+xml">
        <DigestMethod Algorithm="http://www.w3.org/2001/04/xmlenc#sha256"/>
        <DigestValue>0eC4f5MMah0GMjOkV+KqE+m2lE2ZPiCW8ojhdY5WAt4=</DigestValue>
      </Reference>
      <Reference URI="/xl/worksheets/sheet12.xml?ContentType=application/vnd.openxmlformats-officedocument.spreadsheetml.worksheet+xml">
        <DigestMethod Algorithm="http://www.w3.org/2001/04/xmlenc#sha256"/>
        <DigestValue>HowPXwaAm19gXZYv/p5zr7r69kZqGEzVQ7fbqzbicvY=</DigestValue>
      </Reference>
      <Reference URI="/xl/worksheets/sheet13.xml?ContentType=application/vnd.openxmlformats-officedocument.spreadsheetml.worksheet+xml">
        <DigestMethod Algorithm="http://www.w3.org/2001/04/xmlenc#sha256"/>
        <DigestValue>MK1HTdpAs+HQCQBN+UGyNbK5RzYzKKwjS5iGkbmsqTY=</DigestValue>
      </Reference>
      <Reference URI="/xl/worksheets/sheet14.xml?ContentType=application/vnd.openxmlformats-officedocument.spreadsheetml.worksheet+xml">
        <DigestMethod Algorithm="http://www.w3.org/2001/04/xmlenc#sha256"/>
        <DigestValue>bHLA+IoyJ2gktqtrL2//KkruM+VCJUx5Wx6LHZLkyRo=</DigestValue>
      </Reference>
      <Reference URI="/xl/worksheets/sheet15.xml?ContentType=application/vnd.openxmlformats-officedocument.spreadsheetml.worksheet+xml">
        <DigestMethod Algorithm="http://www.w3.org/2001/04/xmlenc#sha256"/>
        <DigestValue>TrSDTJ+phKiFLHzdhLxX9tB2cBr0UguWGyaHME+NacI=</DigestValue>
      </Reference>
      <Reference URI="/xl/worksheets/sheet16.xml?ContentType=application/vnd.openxmlformats-officedocument.spreadsheetml.worksheet+xml">
        <DigestMethod Algorithm="http://www.w3.org/2001/04/xmlenc#sha256"/>
        <DigestValue>jQOzuxUTM9x+HE7QOwVzTx0isHJxOyBkmZP72TeejSg=</DigestValue>
      </Reference>
      <Reference URI="/xl/worksheets/sheet17.xml?ContentType=application/vnd.openxmlformats-officedocument.spreadsheetml.worksheet+xml">
        <DigestMethod Algorithm="http://www.w3.org/2001/04/xmlenc#sha256"/>
        <DigestValue>VOVBU69/AAzDrftUv30zFaL1y1+ZCCkHkfYUGtkORfI=</DigestValue>
      </Reference>
      <Reference URI="/xl/worksheets/sheet18.xml?ContentType=application/vnd.openxmlformats-officedocument.spreadsheetml.worksheet+xml">
        <DigestMethod Algorithm="http://www.w3.org/2001/04/xmlenc#sha256"/>
        <DigestValue>JgsM52+/cN1nrkm087dAKNAPWoLDgnRXWtcRlUqUGHw=</DigestValue>
      </Reference>
      <Reference URI="/xl/worksheets/sheet2.xml?ContentType=application/vnd.openxmlformats-officedocument.spreadsheetml.worksheet+xml">
        <DigestMethod Algorithm="http://www.w3.org/2001/04/xmlenc#sha256"/>
        <DigestValue>ew39Zu5QVAonOVAYOVSj4AbGjuZZljL9RKlSEd8wdUM=</DigestValue>
      </Reference>
      <Reference URI="/xl/worksheets/sheet3.xml?ContentType=application/vnd.openxmlformats-officedocument.spreadsheetml.worksheet+xml">
        <DigestMethod Algorithm="http://www.w3.org/2001/04/xmlenc#sha256"/>
        <DigestValue>vKjaiECmV6H9c4JMsR6Boj0DSaa3CsYfSUS6o7CEqCU=</DigestValue>
      </Reference>
      <Reference URI="/xl/worksheets/sheet4.xml?ContentType=application/vnd.openxmlformats-officedocument.spreadsheetml.worksheet+xml">
        <DigestMethod Algorithm="http://www.w3.org/2001/04/xmlenc#sha256"/>
        <DigestValue>I+S0KxjvNc4dhyJWcCYut3BlGmtIzblJdxTfsndrQ9s=</DigestValue>
      </Reference>
      <Reference URI="/xl/worksheets/sheet5.xml?ContentType=application/vnd.openxmlformats-officedocument.spreadsheetml.worksheet+xml">
        <DigestMethod Algorithm="http://www.w3.org/2001/04/xmlenc#sha256"/>
        <DigestValue>ks4lWpLj8n/6oydMab6BffGDjvyM7vTzFX3SDQrEl0Y=</DigestValue>
      </Reference>
      <Reference URI="/xl/worksheets/sheet6.xml?ContentType=application/vnd.openxmlformats-officedocument.spreadsheetml.worksheet+xml">
        <DigestMethod Algorithm="http://www.w3.org/2001/04/xmlenc#sha256"/>
        <DigestValue>zeKgVf0uI82xSwWwnDdCbjoUPdg7BJ9XCH99JMhBpO0=</DigestValue>
      </Reference>
      <Reference URI="/xl/worksheets/sheet7.xml?ContentType=application/vnd.openxmlformats-officedocument.spreadsheetml.worksheet+xml">
        <DigestMethod Algorithm="http://www.w3.org/2001/04/xmlenc#sha256"/>
        <DigestValue>B9efVn7D5/R9jZKG1Ndrw6A8EMgtm9OWlSuJx2jr1rw=</DigestValue>
      </Reference>
      <Reference URI="/xl/worksheets/sheet8.xml?ContentType=application/vnd.openxmlformats-officedocument.spreadsheetml.worksheet+xml">
        <DigestMethod Algorithm="http://www.w3.org/2001/04/xmlenc#sha256"/>
        <DigestValue>UyCRCTzPvMytIFeMo4wgfZ66O6KxWlW+q/QfQZa7/g8=</DigestValue>
      </Reference>
      <Reference URI="/xl/worksheets/sheet9.xml?ContentType=application/vnd.openxmlformats-officedocument.spreadsheetml.worksheet+xml">
        <DigestMethod Algorithm="http://www.w3.org/2001/04/xmlenc#sha256"/>
        <DigestValue>Y9pzsavY8oo/p/VDhdaEN7b9OzxvUFxw4S/Nkv+fEhA=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2019-11-01T06:51:53Z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2019-11-01T06:51:53Z</xd:SigningTime>
          <xd:SigningCertificate>
            <xd:Cert>
              <xd:CertDigest>
                <DigestMethod Algorithm="http://www.w3.org/2001/04/xmlenc#sha256"/>
                <DigestValue>VyHB/8wYe+6cE7w+4VaP7DvG2A+WyQ/oMQS/9yiyVPE=</DigestValue>
              </xd:CertDigest>
              <xd:IssuerSerial>
                <X509IssuerName>CN=NBG Class 2 INT Sub CA, DC=nbg, DC=ge</X509IssuerName>
                <X509SerialNumber>442566647400329992291216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9YSMGQu64ink+G5ZOCXXFD2gKsVKb69LmDrbV/LZ6M4=</DigestValue>
    </Reference>
    <Reference Type="http://www.w3.org/2000/09/xmldsig#Object" URI="#idOfficeObject">
      <DigestMethod Algorithm="http://www.w3.org/2001/04/xmlenc#sha256"/>
      <DigestValue>mMhDg13avR0TbmD76l16kdU9GVTCMpjhV3s+FEg/R0Q=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9TaHDgpPN8Xv7ujuRTBACXjZu/BFPXCb/sUHR9sI530=</DigestValue>
    </Reference>
  </SignedInfo>
  <SignatureValue>yYXReN19Q5BgRm7f6DDIJkv+frPDGbHpL/4NMR2KZBMtcmuWhZmxwG4C4Sa6qYfn8sKAV8PRT05r
7OaKYYuR/VELc2Gl1fwwt44OBM5acQu5Gr2tU2G+dG00+XA5p7WJCp0cqFCdbTTkpuI96gguWgT0
n6P4PbePXG3qh6C46PWs75bU9ZjNjRjL4z6VBOrmbgLFBdqTmrfQbe1ALi+hpzkgf3HMd7yJ16J8
Va0j6pcK+AnZ6TI3LFpbV4v0TJKanTh9D7659cARroSUAT9RdXo3XghLzb3w2bE7uNnfKNB1nHvl
MJ0hUqUU0Jwjfk/11BGse3BjY9a+oeE9T1+Rog==</SignatureValue>
  <KeyInfo>
    <X509Data>
      <X509Certificate>MIIGPjCCBSagAwIBAgIKSNt84wACAACYyzANBgkqhkiG9w0BAQsFADBKMRIwEAYKCZImiZPyLGQBGRYCZ2UxEzARBgoJkiaJk/IsZAEZFgNuYmcxHzAdBgNVBAMTFk5CRyBDbGFzcyAyIElOVCBTdWIgQ0EwHhcNMTgwNjE1MDY1MjU3WhcNMjAwNjE0MDY1MjU3WjA8MRUwEwYDVQQKEwxKU0MgVEJDIEJBTksxIzAhBgNVBAMTGkJUQiAtIEdpb3JnaSBQYWNoaWthc2h2aWxpMIIBIjANBgkqhkiG9w0BAQEFAAOCAQ8AMIIBCgKCAQEA+lj6ikZPNqcjvZLjCOafadt6aNAZlYzjf/4vEVHhSGf4moNr7eUzCoM0W1W4l05Wds0DpFz/HscfZoauk8SzyjpmFFTJA2lnv0YyzqXe25ahOygDBmgxyDvi/Vc5QpBnQtCEqzfdAuH+2yGThQjmbKzNBmlJ40wfBE7JUazBC36PIEYiH1YXvD6Igry0swE1d3rsSb9gHmVpACpDz8UpS4gU9YGcaiQmmMRiR1Rdc7eU67tHhTuvp2dH5XixXD4zRBhbTS9N+KGBGZnkpN/Ybsr4b4xTR8c2+J6IgRy8cgSR79Oyyc5sp6yYG/DJzYbcKq8JJCmlIYX6JH+yLu6Q7wIDAQABo4IDMjCCAy4wPAYJKwYBBAGCNxUHBC8wLQYlKwYBBAGCNxUI5rJgg431RIaBmQmDuKFKg76EcQSDxJEzhIOIXQIBZAIBIzAdBgNVHSUEFjAUBggrBgEFBQcDAgYIKwYBBQUHAwQwCwYDVR0PBAQDAgeAMCcGCSsGAQQBgjcVCgQaMBgwCgYIKwYBBQUHAwIwCgYIKwYBBQUHAwQwHQYDVR0OBBYEFBUZ+1GZ8PVx4jlFpzNlETEC41e9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IP1Z2vty5zCxdR8aEekkzVvvIlpnsvjzclmubzPhA1fQWchaJtoCcQ7BaI+eQs9eANWz61qdXxfJ79bo0zAeCYeBNaTXSd/gpR0nQPM5acA9lIO8YetCCkELshKa6uPCuBBvMz+IetSVanAInmGshJZz0lF9UwuLnHBA0QsQz4V/kJxUfSqM3/LN3+bgzBBXYNP+13xIajizMxWTfuK7IgU8p/AU1tmcijYYwLeHX6oM0wwYLFK1rTaj0BXAaaiEA2guCkgbsQdAhwcEp+JpBcHuSILAr0pmo2oZscf4RMm1od3ERcLApPgHMqlfh5azjQikkOmZgHcNeckB38gi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Ik9D7v+ILorX++Qy9rI2vTGMkCfdn/VfX8hzYG7tdPY=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czeT+wycGAxcWcsi4wLl+dSZgWEkPSGowFSG+0vo9nc=</DigestValue>
      </Reference>
      <Reference URI="/xl/styles.xml?ContentType=application/vnd.openxmlformats-officedocument.spreadsheetml.styles+xml">
        <DigestMethod Algorithm="http://www.w3.org/2001/04/xmlenc#sha256"/>
        <DigestValue>HWQoVk9jT5BnczeH38gLm9BjSouqT0Xyvk7ioQ1K4Zc=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2LJ3DdqGYA78Ydnm6lnLBbgty0dz07LeMYvTAJc7CD4=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3CURLakINN2BIWRjeQaxWeQU+Xv2vMq2jc1UUv0+0U4=</DigestValue>
      </Reference>
      <Reference URI="/xl/worksheets/sheet10.xml?ContentType=application/vnd.openxmlformats-officedocument.spreadsheetml.worksheet+xml">
        <DigestMethod Algorithm="http://www.w3.org/2001/04/xmlenc#sha256"/>
        <DigestValue>xENNqKNuBgzCQffkH3BcPAyjtTl0PQW0laYDExyMAEw=</DigestValue>
      </Reference>
      <Reference URI="/xl/worksheets/sheet11.xml?ContentType=application/vnd.openxmlformats-officedocument.spreadsheetml.worksheet+xml">
        <DigestMethod Algorithm="http://www.w3.org/2001/04/xmlenc#sha256"/>
        <DigestValue>0eC4f5MMah0GMjOkV+KqE+m2lE2ZPiCW8ojhdY5WAt4=</DigestValue>
      </Reference>
      <Reference URI="/xl/worksheets/sheet12.xml?ContentType=application/vnd.openxmlformats-officedocument.spreadsheetml.worksheet+xml">
        <DigestMethod Algorithm="http://www.w3.org/2001/04/xmlenc#sha256"/>
        <DigestValue>HowPXwaAm19gXZYv/p5zr7r69kZqGEzVQ7fbqzbicvY=</DigestValue>
      </Reference>
      <Reference URI="/xl/worksheets/sheet13.xml?ContentType=application/vnd.openxmlformats-officedocument.spreadsheetml.worksheet+xml">
        <DigestMethod Algorithm="http://www.w3.org/2001/04/xmlenc#sha256"/>
        <DigestValue>MK1HTdpAs+HQCQBN+UGyNbK5RzYzKKwjS5iGkbmsqTY=</DigestValue>
      </Reference>
      <Reference URI="/xl/worksheets/sheet14.xml?ContentType=application/vnd.openxmlformats-officedocument.spreadsheetml.worksheet+xml">
        <DigestMethod Algorithm="http://www.w3.org/2001/04/xmlenc#sha256"/>
        <DigestValue>bHLA+IoyJ2gktqtrL2//KkruM+VCJUx5Wx6LHZLkyRo=</DigestValue>
      </Reference>
      <Reference URI="/xl/worksheets/sheet15.xml?ContentType=application/vnd.openxmlformats-officedocument.spreadsheetml.worksheet+xml">
        <DigestMethod Algorithm="http://www.w3.org/2001/04/xmlenc#sha256"/>
        <DigestValue>TrSDTJ+phKiFLHzdhLxX9tB2cBr0UguWGyaHME+NacI=</DigestValue>
      </Reference>
      <Reference URI="/xl/worksheets/sheet16.xml?ContentType=application/vnd.openxmlformats-officedocument.spreadsheetml.worksheet+xml">
        <DigestMethod Algorithm="http://www.w3.org/2001/04/xmlenc#sha256"/>
        <DigestValue>jQOzuxUTM9x+HE7QOwVzTx0isHJxOyBkmZP72TeejSg=</DigestValue>
      </Reference>
      <Reference URI="/xl/worksheets/sheet17.xml?ContentType=application/vnd.openxmlformats-officedocument.spreadsheetml.worksheet+xml">
        <DigestMethod Algorithm="http://www.w3.org/2001/04/xmlenc#sha256"/>
        <DigestValue>VOVBU69/AAzDrftUv30zFaL1y1+ZCCkHkfYUGtkORfI=</DigestValue>
      </Reference>
      <Reference URI="/xl/worksheets/sheet18.xml?ContentType=application/vnd.openxmlformats-officedocument.spreadsheetml.worksheet+xml">
        <DigestMethod Algorithm="http://www.w3.org/2001/04/xmlenc#sha256"/>
        <DigestValue>JgsM52+/cN1nrkm087dAKNAPWoLDgnRXWtcRlUqUGHw=</DigestValue>
      </Reference>
      <Reference URI="/xl/worksheets/sheet2.xml?ContentType=application/vnd.openxmlformats-officedocument.spreadsheetml.worksheet+xml">
        <DigestMethod Algorithm="http://www.w3.org/2001/04/xmlenc#sha256"/>
        <DigestValue>ew39Zu5QVAonOVAYOVSj4AbGjuZZljL9RKlSEd8wdUM=</DigestValue>
      </Reference>
      <Reference URI="/xl/worksheets/sheet3.xml?ContentType=application/vnd.openxmlformats-officedocument.spreadsheetml.worksheet+xml">
        <DigestMethod Algorithm="http://www.w3.org/2001/04/xmlenc#sha256"/>
        <DigestValue>vKjaiECmV6H9c4JMsR6Boj0DSaa3CsYfSUS6o7CEqCU=</DigestValue>
      </Reference>
      <Reference URI="/xl/worksheets/sheet4.xml?ContentType=application/vnd.openxmlformats-officedocument.spreadsheetml.worksheet+xml">
        <DigestMethod Algorithm="http://www.w3.org/2001/04/xmlenc#sha256"/>
        <DigestValue>I+S0KxjvNc4dhyJWcCYut3BlGmtIzblJdxTfsndrQ9s=</DigestValue>
      </Reference>
      <Reference URI="/xl/worksheets/sheet5.xml?ContentType=application/vnd.openxmlformats-officedocument.spreadsheetml.worksheet+xml">
        <DigestMethod Algorithm="http://www.w3.org/2001/04/xmlenc#sha256"/>
        <DigestValue>ks4lWpLj8n/6oydMab6BffGDjvyM7vTzFX3SDQrEl0Y=</DigestValue>
      </Reference>
      <Reference URI="/xl/worksheets/sheet6.xml?ContentType=application/vnd.openxmlformats-officedocument.spreadsheetml.worksheet+xml">
        <DigestMethod Algorithm="http://www.w3.org/2001/04/xmlenc#sha256"/>
        <DigestValue>zeKgVf0uI82xSwWwnDdCbjoUPdg7BJ9XCH99JMhBpO0=</DigestValue>
      </Reference>
      <Reference URI="/xl/worksheets/sheet7.xml?ContentType=application/vnd.openxmlformats-officedocument.spreadsheetml.worksheet+xml">
        <DigestMethod Algorithm="http://www.w3.org/2001/04/xmlenc#sha256"/>
        <DigestValue>B9efVn7D5/R9jZKG1Ndrw6A8EMgtm9OWlSuJx2jr1rw=</DigestValue>
      </Reference>
      <Reference URI="/xl/worksheets/sheet8.xml?ContentType=application/vnd.openxmlformats-officedocument.spreadsheetml.worksheet+xml">
        <DigestMethod Algorithm="http://www.w3.org/2001/04/xmlenc#sha256"/>
        <DigestValue>UyCRCTzPvMytIFeMo4wgfZ66O6KxWlW+q/QfQZa7/g8=</DigestValue>
      </Reference>
      <Reference URI="/xl/worksheets/sheet9.xml?ContentType=application/vnd.openxmlformats-officedocument.spreadsheetml.worksheet+xml">
        <DigestMethod Algorithm="http://www.w3.org/2001/04/xmlenc#sha256"/>
        <DigestValue>Y9pzsavY8oo/p/VDhdaEN7b9OzxvUFxw4S/Nkv+fEhA=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2019-11-01T06:52:10Z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2019-11-01T06:52:10Z</xd:SigningTime>
          <xd:SigningCertificate>
            <xd:Cert>
              <xd:CertDigest>
                <DigestMethod Algorithm="http://www.w3.org/2001/04/xmlenc#sha256"/>
                <DigestValue>VTF/tFvo730OHkuGjoSej07vcCqYRfKvh5Fhv1DFp7E=</DigestValue>
              </xd:CertDigest>
              <xd:IssuerSerial>
                <X509IssuerName>CN=NBG Class 2 INT Sub CA, DC=nbg, DC=ge</X509IssuerName>
                <X509SerialNumber>344059222755245853546699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2019-11-01T06:51:47Z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