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400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manual"/>
</workbook>
</file>

<file path=xl/calcChain.xml><?xml version="1.0" encoding="utf-8"?>
<calcChain xmlns="http://schemas.openxmlformats.org/spreadsheetml/2006/main">
  <c r="B17" i="84" l="1"/>
  <c r="B16" i="84"/>
  <c r="B15" i="8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</calcChain>
</file>

<file path=xl/sharedStrings.xml><?xml version="1.0" encoding="utf-8"?>
<sst xmlns="http://schemas.openxmlformats.org/spreadsheetml/2006/main" count="747" uniqueCount="515">
  <si>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</si>
  <si>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</si>
  <si>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</si>
  <si>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</si>
  <si>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</si>
  <si>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</si>
  <si>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</si>
  <si>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</si>
  <si>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</si>
  <si>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</si>
  <si>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</si>
  <si>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</si>
  <si>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</si>
  <si>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</si>
  <si>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</si>
  <si>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</si>
  <si>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</si>
  <si>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</si>
  <si>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</si>
  <si>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</si>
  <si>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</si>
  <si>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</si>
  <si>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</si>
  <si>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</si>
  <si>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</si>
  <si>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</si>
  <si>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</si>
  <si>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</si>
  <si>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</si>
  <si>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</si>
  <si>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</si>
  <si>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</si>
  <si>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</si>
  <si>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</si>
  <si>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</si>
  <si>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</si>
  <si>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</si>
  <si>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</si>
  <si>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</si>
  <si>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</si>
  <si>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</si>
  <si>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</si>
  <si>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</si>
  <si>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</si>
  <si>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</si>
  <si>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</si>
  <si>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</si>
  <si>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</si>
  <si>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</si>
  <si>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</si>
  <si>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</si>
  <si>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</si>
  <si>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</si>
  <si>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</si>
  <si>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</si>
  <si>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</si>
  <si>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</si>
  <si>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</si>
  <si>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</si>
  <si>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</si>
  <si>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</si>
  <si>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</si>
  <si>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</si>
  <si>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</si>
  <si>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</si>
  <si>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</si>
  <si>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</si>
  <si>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</si>
  <si>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</si>
  <si>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</si>
  <si>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</si>
  <si>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</si>
  <si>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</si>
  <si>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</si>
  <si>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</si>
  <si>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</si>
  <si>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</si>
  <si>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</si>
  <si>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</si>
  <si>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</si>
  <si>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</si>
  <si>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</si>
  <si>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</si>
  <si>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</si>
  <si>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</si>
  <si>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</si>
  <si>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</si>
  <si>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</si>
  <si>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</si>
  <si>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</si>
  <si>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</si>
  <si>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</si>
  <si>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</si>
  <si>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</si>
  <si>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</si>
  <si>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</si>
  <si>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</si>
  <si>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</si>
  <si>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</si>
  <si>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</si>
  <si>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</si>
  <si>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</si>
  <si>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</si>
  <si>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</si>
  <si>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</si>
  <si>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</si>
  <si>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</si>
  <si>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</si>
  <si>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</si>
  <si>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</si>
  <si>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</si>
  <si>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</si>
  <si>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</si>
  <si>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</si>
  <si>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</si>
  <si>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</si>
  <si>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</si>
  <si>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</si>
  <si>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</si>
  <si>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</si>
  <si>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</si>
  <si>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</si>
  <si>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</si>
  <si>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</si>
  <si>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</si>
  <si>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</si>
  <si>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</si>
  <si>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</si>
  <si>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</si>
  <si>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</si>
  <si>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</si>
  <si>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</si>
  <si>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</si>
  <si>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</si>
  <si>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</si>
  <si>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</si>
  <si>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</si>
  <si>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</si>
  <si>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</si>
  <si>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</si>
  <si>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</si>
  <si>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</si>
  <si>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</si>
  <si>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</si>
  <si>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</si>
  <si>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</si>
  <si>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</si>
  <si>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</si>
  <si>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</si>
  <si>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</si>
  <si>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</si>
  <si>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</si>
  <si>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</si>
  <si>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</si>
  <si>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</si>
  <si>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</si>
  <si>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</si>
  <si>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</si>
  <si>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</si>
  <si>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</si>
  <si>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</si>
  <si>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</si>
  <si>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</si>
  <si>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</si>
  <si>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</si>
  <si>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</si>
  <si>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</si>
  <si>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</si>
  <si>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</si>
  <si>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</si>
  <si>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</si>
  <si>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</si>
  <si>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</si>
  <si>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</si>
  <si>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</si>
  <si>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</si>
  <si>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</si>
  <si>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</si>
  <si>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</si>
  <si>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</si>
  <si>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</si>
  <si>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</si>
  <si>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</si>
  <si>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</si>
  <si>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</si>
  <si>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</si>
  <si>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</si>
  <si>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</si>
  <si>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</si>
  <si>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</si>
  <si>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</si>
  <si>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</si>
  <si>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</si>
  <si>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</si>
  <si>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</si>
  <si>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</si>
  <si>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</si>
  <si>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</si>
  <si>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</si>
  <si>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</si>
  <si>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</si>
  <si>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</si>
  <si>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</si>
  <si>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</si>
  <si>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</si>
  <si>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</si>
  <si>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</si>
  <si>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</si>
  <si>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</si>
  <si>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</si>
  <si>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</si>
  <si>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</si>
  <si>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</si>
  <si>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</si>
  <si>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</si>
  <si>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</si>
  <si>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</si>
  <si>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</si>
  <si>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</si>
  <si>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</si>
  <si>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</si>
  <si>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</si>
  <si>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</si>
  <si>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</si>
  <si>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</si>
  <si>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</si>
  <si>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</si>
  <si>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</si>
  <si>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</si>
  <si>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</si>
  <si>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</si>
  <si>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</si>
  <si>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</si>
  <si>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</si>
  <si>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</si>
  <si>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</si>
  <si>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</si>
  <si>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</si>
  <si>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</si>
  <si>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</si>
  <si>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</si>
  <si>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</si>
  <si>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</si>
  <si>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</si>
  <si>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</si>
  <si>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</si>
  <si>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</si>
  <si>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</si>
  <si>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</si>
  <si>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</si>
  <si>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</si>
  <si>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</si>
  <si>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</si>
  <si>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</si>
  <si>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</si>
  <si>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</si>
  <si>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</si>
  <si>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</si>
  <si>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</si>
  <si>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</si>
  <si>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</si>
  <si>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</si>
  <si>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</si>
  <si>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</si>
  <si>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</si>
  <si>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</si>
  <si>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</si>
  <si>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</si>
  <si>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</si>
  <si>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</si>
  <si>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</si>
  <si>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</si>
  <si>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</si>
  <si>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</si>
  <si>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</si>
  <si>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</si>
  <si>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</si>
  <si>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</si>
  <si>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</si>
  <si>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</si>
  <si>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</si>
  <si>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</si>
  <si>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</si>
  <si>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</si>
  <si>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</si>
  <si>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</si>
  <si>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</si>
  <si>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</si>
  <si>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</si>
  <si>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</si>
  <si>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</si>
  <si>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</si>
  <si>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</si>
  <si>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</si>
  <si>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</si>
  <si>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</si>
  <si>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</si>
  <si>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</si>
  <si>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</si>
  <si>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</si>
  <si>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</si>
  <si>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</si>
  <si>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</si>
  <si>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</si>
  <si>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</si>
  <si>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</si>
  <si>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</si>
  <si>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</si>
  <si>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</si>
  <si>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</si>
  <si>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</si>
  <si>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</si>
  <si>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</si>
  <si>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</si>
  <si>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</si>
  <si>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</si>
  <si>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</si>
  <si>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</si>
  <si>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</si>
  <si>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</si>
  <si>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</si>
  <si>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</si>
  <si>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</si>
  <si>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</si>
  <si>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</si>
  <si>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</si>
  <si>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</si>
  <si>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</si>
  <si>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</si>
  <si>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</si>
  <si>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</si>
  <si>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</si>
  <si>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</si>
  <si>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</si>
  <si>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</si>
  <si>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</si>
  <si>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</si>
  <si>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</si>
  <si>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</si>
  <si>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</si>
  <si>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</si>
  <si>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</si>
  <si>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</si>
  <si>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</si>
  <si>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</si>
  <si>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</si>
  <si>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</si>
  <si>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</si>
  <si>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</si>
  <si>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</si>
  <si>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</si>
  <si>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</si>
  <si>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</si>
  <si>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</si>
  <si>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</si>
  <si>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</si>
  <si>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</si>
  <si>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</si>
  <si>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</si>
  <si>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</si>
  <si>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</si>
  <si>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</si>
  <si>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</si>
  <si>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</si>
  <si>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</si>
  <si>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</si>
  <si>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</si>
  <si>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</si>
  <si>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</si>
  <si>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</si>
  <si>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</si>
  <si>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</si>
  <si>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</si>
  <si>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</si>
  <si>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</si>
  <si>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</si>
  <si>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</si>
  <si>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</si>
  <si>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</si>
  <si>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</si>
  <si>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</si>
  <si>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</si>
  <si>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</si>
  <si>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</si>
  <si>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</si>
  <si>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</si>
  <si>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</si>
  <si>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</si>
  <si>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</si>
  <si>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</si>
  <si>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</si>
  <si>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</si>
  <si>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</si>
  <si>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</si>
  <si>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</si>
  <si>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</si>
  <si>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</si>
  <si>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</si>
  <si>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</si>
  <si>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</si>
  <si>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</si>
  <si>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</si>
  <si>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</si>
  <si>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</si>
  <si>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</si>
  <si>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</si>
  <si>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</si>
  <si>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</si>
  <si>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</si>
  <si>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</si>
  <si>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</si>
  <si>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</si>
  <si>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</si>
  <si>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</si>
  <si>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</si>
  <si>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</si>
  <si>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</si>
  <si>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</si>
  <si>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</si>
  <si>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</si>
  <si>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</si>
  <si>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</si>
  <si>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</si>
  <si>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</si>
  <si>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</si>
  <si>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</si>
  <si>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</si>
  <si>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</si>
  <si>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</si>
  <si>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</si>
  <si>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</si>
  <si>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</si>
  <si>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</si>
  <si>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</si>
  <si>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</si>
  <si>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</si>
  <si>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</si>
  <si>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</si>
  <si>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</si>
  <si>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</si>
  <si>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</si>
  <si>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</si>
  <si>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</si>
  <si>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</si>
  <si>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</si>
  <si>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</si>
  <si>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</si>
  <si>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</si>
  <si>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</si>
  <si>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</si>
  <si>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</si>
  <si>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</si>
  <si>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</si>
  <si>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</si>
  <si>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</si>
  <si>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</si>
  <si>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</si>
  <si>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</si>
  <si>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</si>
  <si>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</si>
  <si>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</si>
  <si>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</si>
  <si>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</si>
  <si>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</si>
  <si>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</si>
  <si>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</si>
  <si>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</si>
  <si>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</si>
  <si>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</si>
  <si>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</si>
  <si>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</si>
  <si>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</si>
  <si>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</si>
  <si>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</si>
  <si>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</si>
  <si>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</si>
  <si>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</si>
  <si>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</si>
  <si>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</si>
  <si>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</si>
  <si>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</si>
  <si>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</si>
  <si>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</si>
  <si>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</si>
  <si>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</si>
  <si>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</si>
  <si>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</si>
  <si>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</si>
  <si>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</si>
  <si>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</si>
  <si>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TBC BANK</t>
  </si>
  <si>
    <t>Mamuka Khazaradze</t>
  </si>
  <si>
    <t>Vakhtang Butskhrikidze</t>
  </si>
  <si>
    <t>www.tbcbank.com.ge</t>
  </si>
  <si>
    <t>Badri Japaridze</t>
  </si>
  <si>
    <t>Nikoloz Enukidze</t>
  </si>
  <si>
    <t>Maria Luisa Cicognani</t>
  </si>
  <si>
    <t>Tsira Kemularia</t>
  </si>
  <si>
    <t>Nicholas Dominic Haag</t>
  </si>
  <si>
    <t>Tornike Gogichaishvili</t>
  </si>
  <si>
    <t>Nino Masurashvili</t>
  </si>
  <si>
    <t>David Chkonia</t>
  </si>
  <si>
    <t>Giorgi Shagidze</t>
  </si>
  <si>
    <t>Nikoloz Kurdiani</t>
  </si>
  <si>
    <t>George Tkhelidze</t>
  </si>
  <si>
    <t>TBC Bank Group PLC</t>
  </si>
  <si>
    <t>European Bank for Reconstruction and Development</t>
  </si>
  <si>
    <t>JPMorgan Asset Management</t>
  </si>
  <si>
    <t>Schroder Investment Management</t>
  </si>
  <si>
    <t>Dunross &amp; Co.</t>
  </si>
  <si>
    <t/>
  </si>
  <si>
    <t>Jyrki Ilmari Koskelo</t>
  </si>
  <si>
    <t>30/06/2019</t>
  </si>
  <si>
    <t>Liquidity Coverage Ratio*</t>
  </si>
  <si>
    <t>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</si>
</sst>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7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8" xfId="20964" applyFont="1" applyFill="1" applyBorder="1" applyAlignment="1">
      <alignment vertical="center"/>
    </xf>
    <xf numFmtId="0" fontId="45" fillId="77" borderId="109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horizontal="left" vertical="center" wrapText="1"/>
    </xf>
    <xf numFmtId="164" fontId="107" fillId="0" borderId="107" xfId="7" applyNumberFormat="1" applyFont="1" applyFill="1" applyBorder="1" applyAlignment="1" applyProtection="1">
      <alignment horizontal="right" vertical="center"/>
      <protection locked="0"/>
    </xf>
    <xf numFmtId="0" fontId="106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top" wrapText="1"/>
    </xf>
    <xf numFmtId="164" fontId="45" fillId="77" borderId="106" xfId="7" applyNumberFormat="1" applyFont="1" applyFill="1" applyBorder="1" applyAlignment="1">
      <alignment horizontal="right" vertical="center"/>
    </xf>
    <xf numFmtId="0" fontId="108" fillId="70" borderId="105" xfId="20964" applyFont="1" applyFill="1" applyBorder="1" applyAlignment="1">
      <alignment horizontal="center" vertical="center"/>
    </xf>
    <xf numFmtId="0" fontId="107" fillId="70" borderId="109" xfId="20964" applyFont="1" applyFill="1" applyBorder="1" applyAlignment="1">
      <alignment vertical="center" wrapText="1"/>
    </xf>
    <xf numFmtId="0" fontId="107" fillId="70" borderId="106" xfId="20964" applyFont="1" applyFill="1" applyBorder="1" applyAlignment="1">
      <alignment horizontal="left" vertical="center"/>
    </xf>
    <xf numFmtId="0" fontId="108" fillId="3" borderId="105" xfId="20964" applyFont="1" applyFill="1" applyBorder="1" applyAlignment="1">
      <alignment horizontal="center" vertical="center"/>
    </xf>
    <xf numFmtId="0" fontId="107" fillId="3" borderId="106" xfId="20964" applyFont="1" applyFill="1" applyBorder="1" applyAlignment="1">
      <alignment horizontal="left" vertical="center"/>
    </xf>
    <xf numFmtId="0" fontId="108" fillId="0" borderId="105" xfId="20964" applyFont="1" applyFill="1" applyBorder="1" applyAlignment="1">
      <alignment horizontal="center" vertical="center"/>
    </xf>
    <xf numFmtId="0" fontId="107" fillId="0" borderId="106" xfId="20964" applyFont="1" applyFill="1" applyBorder="1" applyAlignment="1">
      <alignment horizontal="left" vertical="center"/>
    </xf>
    <xf numFmtId="0" fontId="109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center"/>
    </xf>
    <xf numFmtId="164" fontId="107" fillId="78" borderId="107" xfId="7" applyNumberFormat="1" applyFont="1" applyFill="1" applyBorder="1" applyAlignment="1" applyProtection="1">
      <alignment horizontal="right" vertical="center"/>
      <protection locked="0"/>
    </xf>
    <xf numFmtId="0" fontId="106" fillId="77" borderId="108" xfId="20964" applyFont="1" applyFill="1" applyBorder="1" applyAlignment="1">
      <alignment vertical="center"/>
    </xf>
    <xf numFmtId="0" fontId="106" fillId="77" borderId="109" xfId="20964" applyFont="1" applyFill="1" applyBorder="1" applyAlignment="1">
      <alignment vertical="center"/>
    </xf>
    <xf numFmtId="164" fontId="106" fillId="77" borderId="106" xfId="7" applyNumberFormat="1" applyFont="1" applyFill="1" applyBorder="1" applyAlignment="1">
      <alignment horizontal="right" vertical="center"/>
    </xf>
    <xf numFmtId="0" fontId="111" fillId="3" borderId="105" xfId="20964" applyFont="1" applyFill="1" applyBorder="1" applyAlignment="1">
      <alignment horizontal="center" vertical="center"/>
    </xf>
    <xf numFmtId="0" fontId="112" fillId="78" borderId="107" xfId="20964" applyFont="1" applyFill="1" applyBorder="1" applyAlignment="1">
      <alignment horizontal="center" vertical="center"/>
    </xf>
    <xf numFmtId="0" fontId="45" fillId="78" borderId="109" xfId="20964" applyFont="1" applyFill="1" applyBorder="1" applyAlignment="1">
      <alignment vertical="center"/>
    </xf>
    <xf numFmtId="0" fontId="111" fillId="70" borderId="105" xfId="20964" applyFont="1" applyFill="1" applyBorder="1" applyAlignment="1">
      <alignment horizontal="center" vertical="center"/>
    </xf>
    <xf numFmtId="164" fontId="107" fillId="3" borderId="107" xfId="7" applyNumberFormat="1" applyFont="1" applyFill="1" applyBorder="1" applyAlignment="1" applyProtection="1">
      <alignment horizontal="right" vertical="center"/>
      <protection locked="0"/>
    </xf>
    <xf numFmtId="0" fontId="112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8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0" fontId="85" fillId="0" borderId="3" xfId="0" applyFont="1" applyBorder="1" applyAlignment="1">
      <alignment horizontal="right" vertical="center"/>
    </xf>
    <xf numFmtId="0" fontId="2" fillId="0" borderId="95" xfId="0" applyFont="1" applyBorder="1" applyAlignment="1">
      <alignment vertical="center"/>
    </xf>
    <xf numFmtId="0" fontId="2" fillId="0" borderId="98" xfId="0" applyFont="1" applyBorder="1" applyAlignment="1">
      <alignment wrapText="1"/>
    </xf>
    <xf numFmtId="10" fontId="84" fillId="0" borderId="23" xfId="20962" applyNumberFormat="1" applyFont="1" applyBorder="1" applyAlignment="1"/>
    <xf numFmtId="10" fontId="84" fillId="0" borderId="110" xfId="20962" applyNumberFormat="1" applyFont="1" applyBorder="1" applyAlignment="1"/>
    <xf numFmtId="9" fontId="2" fillId="0" borderId="3" xfId="20962" applyFont="1" applyBorder="1" applyAlignment="1" applyProtection="1">
      <alignment horizontal="right" vertical="center" wrapText="1"/>
      <protection locked="0"/>
    </xf>
    <xf numFmtId="9" fontId="84" fillId="0" borderId="3" xfId="20962" applyFont="1" applyBorder="1" applyAlignment="1" applyProtection="1">
      <alignment vertical="center" wrapText="1"/>
      <protection locked="0"/>
    </xf>
    <xf numFmtId="9" fontId="84" fillId="0" borderId="22" xfId="20962" applyFont="1" applyBorder="1" applyAlignment="1" applyProtection="1">
      <alignment vertical="center" wrapText="1"/>
      <protection locked="0"/>
    </xf>
    <xf numFmtId="9" fontId="9" fillId="37" borderId="0" xfId="20962" applyFont="1" applyFill="1" applyBorder="1"/>
    <xf numFmtId="9" fontId="9" fillId="37" borderId="104" xfId="20962" applyFont="1" applyFill="1" applyBorder="1"/>
    <xf numFmtId="9" fontId="2" fillId="2" borderId="3" xfId="20962" applyFont="1" applyFill="1" applyBorder="1" applyAlignment="1" applyProtection="1">
      <alignment vertical="center"/>
      <protection locked="0"/>
    </xf>
    <xf numFmtId="9" fontId="87" fillId="2" borderId="3" xfId="20962" applyFont="1" applyFill="1" applyBorder="1" applyAlignment="1" applyProtection="1">
      <alignment vertical="center"/>
      <protection locked="0"/>
    </xf>
    <xf numFmtId="9" fontId="87" fillId="2" borderId="22" xfId="20962" applyFont="1" applyFill="1" applyBorder="1" applyAlignment="1" applyProtection="1">
      <alignment vertical="center"/>
      <protection locked="0"/>
    </xf>
    <xf numFmtId="9" fontId="84" fillId="0" borderId="3" xfId="20962" applyFont="1" applyFill="1" applyBorder="1" applyAlignment="1" applyProtection="1">
      <alignment horizontal="center" vertical="center" wrapText="1"/>
      <protection locked="0"/>
    </xf>
    <xf numFmtId="9" fontId="84" fillId="0" borderId="22" xfId="20962" applyFont="1" applyFill="1" applyBorder="1" applyAlignment="1" applyProtection="1">
      <alignment horizontal="center" vertical="center" wrapText="1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10" fontId="3" fillId="0" borderId="102" xfId="20962" applyNumberFormat="1" applyFont="1" applyFill="1" applyBorder="1" applyAlignment="1">
      <alignment vertical="center"/>
    </xf>
    <xf numFmtId="10" fontId="3" fillId="0" borderId="103" xfId="20962" applyNumberFormat="1" applyFont="1" applyFill="1" applyBorder="1" applyAlignment="1">
      <alignment vertical="center"/>
    </xf>
    <xf numFmtId="9" fontId="2" fillId="0" borderId="3" xfId="20962" applyFont="1" applyFill="1" applyBorder="1" applyAlignment="1" applyProtection="1">
      <alignment horizontal="center" vertical="center" wrapText="1"/>
      <protection locked="0"/>
    </xf>
    <xf numFmtId="164" fontId="84" fillId="0" borderId="0" xfId="7" applyNumberFormat="1" applyFont="1"/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6" fillId="0" borderId="0" xfId="7" applyNumberFormat="1" applyFont="1" applyFill="1" applyBorder="1" applyProtection="1">
      <protection locked="0"/>
    </xf>
    <xf numFmtId="164" fontId="2" fillId="0" borderId="3" xfId="7" applyNumberFormat="1" applyFont="1" applyFill="1" applyBorder="1" applyAlignment="1" applyProtection="1">
      <alignment horizontal="center" vertical="center" wrapText="1"/>
    </xf>
    <xf numFmtId="164" fontId="2" fillId="0" borderId="22" xfId="7" applyNumberFormat="1" applyFont="1" applyFill="1" applyBorder="1" applyAlignment="1" applyProtection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0" borderId="10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10" xfId="7" applyNumberFormat="1" applyFont="1" applyFill="1" applyBorder="1" applyAlignment="1" applyProtection="1">
      <alignment horizontal="right"/>
      <protection locked="0"/>
    </xf>
    <xf numFmtId="164" fontId="2" fillId="0" borderId="22" xfId="7" applyNumberFormat="1" applyFont="1" applyFill="1" applyBorder="1" applyAlignment="1" applyProtection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3" fillId="0" borderId="89" xfId="7" applyNumberFormat="1" applyFont="1" applyFill="1" applyBorder="1" applyAlignment="1">
      <alignment horizontal="right" vertical="center" wrapText="1"/>
    </xf>
    <xf numFmtId="164" fontId="4" fillId="36" borderId="89" xfId="7" applyNumberFormat="1" applyFont="1" applyFill="1" applyBorder="1" applyAlignment="1">
      <alignment horizontal="left" vertical="center" wrapText="1"/>
    </xf>
    <xf numFmtId="164" fontId="4" fillId="36" borderId="89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horizontal="left" vertical="center"/>
    </xf>
    <xf numFmtId="3" fontId="105" fillId="36" borderId="107" xfId="0" applyNumberFormat="1" applyFont="1" applyFill="1" applyBorder="1" applyAlignment="1">
      <alignment vertical="center" wrapText="1"/>
    </xf>
    <xf numFmtId="164" fontId="9" fillId="37" borderId="0" xfId="7" applyNumberFormat="1" applyFont="1" applyFill="1" applyBorder="1"/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9" fontId="107" fillId="0" borderId="107" xfId="20962" applyFont="1" applyFill="1" applyBorder="1" applyAlignment="1" applyProtection="1">
      <alignment horizontal="right" vertical="center"/>
      <protection locked="0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3" sqref="C3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9"/>
      <c r="B1" s="237" t="s">
        <v>356</v>
      </c>
      <c r="C1" s="189"/>
    </row>
    <row r="2" spans="1:3">
      <c r="A2" s="238">
        <v>1</v>
      </c>
      <c r="B2" s="394" t="s">
        <v>357</v>
      </c>
      <c r="C2" s="456" t="s">
        <v>490</v>
      </c>
    </row>
    <row r="3" spans="1:3">
      <c r="A3" s="238">
        <v>2</v>
      </c>
      <c r="B3" s="395" t="s">
        <v>353</v>
      </c>
      <c r="C3" s="456" t="s">
        <v>511</v>
      </c>
    </row>
    <row r="4" spans="1:3">
      <c r="A4" s="238">
        <v>3</v>
      </c>
      <c r="B4" s="396" t="s">
        <v>358</v>
      </c>
      <c r="C4" s="456" t="s">
        <v>492</v>
      </c>
    </row>
    <row r="5" spans="1:3">
      <c r="A5" s="239">
        <v>4</v>
      </c>
      <c r="B5" s="397" t="s">
        <v>354</v>
      </c>
      <c r="C5" s="456" t="s">
        <v>493</v>
      </c>
    </row>
    <row r="6" spans="1:3" s="240" customFormat="1" ht="45.75" customHeight="1">
      <c r="A6" s="522" t="s">
        <v>431</v>
      </c>
      <c r="B6" s="523"/>
      <c r="C6" s="523"/>
    </row>
    <row r="7" spans="1:3" ht="15">
      <c r="A7" s="241" t="s">
        <v>34</v>
      </c>
      <c r="B7" s="237" t="s">
        <v>355</v>
      </c>
    </row>
    <row r="8" spans="1:3">
      <c r="A8" s="189">
        <v>1</v>
      </c>
      <c r="B8" s="452" t="s">
        <v>25</v>
      </c>
    </row>
    <row r="9" spans="1:3">
      <c r="A9" s="189">
        <v>2</v>
      </c>
      <c r="B9" s="287" t="s">
        <v>26</v>
      </c>
    </row>
    <row r="10" spans="1:3">
      <c r="A10" s="189">
        <v>3</v>
      </c>
      <c r="B10" s="287" t="s">
        <v>27</v>
      </c>
    </row>
    <row r="11" spans="1:3">
      <c r="A11" s="189">
        <v>4</v>
      </c>
      <c r="B11" s="287" t="s">
        <v>28</v>
      </c>
      <c r="C11" s="100"/>
    </row>
    <row r="12" spans="1:3">
      <c r="A12" s="189">
        <v>5</v>
      </c>
      <c r="B12" s="287" t="s">
        <v>29</v>
      </c>
    </row>
    <row r="13" spans="1:3">
      <c r="A13" s="189">
        <v>6</v>
      </c>
      <c r="B13" s="288" t="s">
        <v>365</v>
      </c>
    </row>
    <row r="14" spans="1:3">
      <c r="A14" s="189">
        <v>7</v>
      </c>
      <c r="B14" s="287" t="s">
        <v>359</v>
      </c>
    </row>
    <row r="15" spans="1:3">
      <c r="A15" s="189">
        <v>8</v>
      </c>
      <c r="B15" s="287" t="s">
        <v>360</v>
      </c>
    </row>
    <row r="16" spans="1:3">
      <c r="A16" s="189">
        <v>9</v>
      </c>
      <c r="B16" s="287" t="s">
        <v>30</v>
      </c>
    </row>
    <row r="17" spans="1:2">
      <c r="A17" s="393" t="s">
        <v>430</v>
      </c>
      <c r="B17" s="392" t="s">
        <v>416</v>
      </c>
    </row>
    <row r="18" spans="1:2">
      <c r="A18" s="189">
        <v>10</v>
      </c>
      <c r="B18" s="287" t="s">
        <v>31</v>
      </c>
    </row>
    <row r="19" spans="1:2">
      <c r="A19" s="189">
        <v>11</v>
      </c>
      <c r="B19" s="288" t="s">
        <v>361</v>
      </c>
    </row>
    <row r="20" spans="1:2">
      <c r="A20" s="189">
        <v>12</v>
      </c>
      <c r="B20" s="288" t="s">
        <v>32</v>
      </c>
    </row>
    <row r="21" spans="1:2">
      <c r="A21" s="450">
        <v>13</v>
      </c>
      <c r="B21" s="451" t="s">
        <v>362</v>
      </c>
    </row>
    <row r="22" spans="1:2">
      <c r="A22" s="450">
        <v>14</v>
      </c>
      <c r="B22" s="452" t="s">
        <v>389</v>
      </c>
    </row>
    <row r="23" spans="1:2">
      <c r="A23" s="453">
        <v>15</v>
      </c>
      <c r="B23" s="454" t="s">
        <v>33</v>
      </c>
    </row>
    <row r="24" spans="1:2">
      <c r="A24" s="453">
        <v>15.1</v>
      </c>
      <c r="B24" s="455" t="s">
        <v>444</v>
      </c>
    </row>
    <row r="25" spans="1:2">
      <c r="A25" s="103"/>
      <c r="B25" s="20"/>
    </row>
    <row r="26" spans="1:2">
      <c r="A26" s="103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C6" sqref="C6:C52"/>
    </sheetView>
  </sheetViews>
  <sheetFormatPr defaultColWidth="9.140625" defaultRowHeight="12.75"/>
  <cols>
    <col min="1" max="1" width="9.5703125" style="10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tr">
        <f>'Info '!C2</f>
        <v>TBC BANK</v>
      </c>
    </row>
    <row r="2" spans="1:3" s="90" customFormat="1" ht="15.75" customHeight="1">
      <c r="A2" s="90" t="s">
        <v>36</v>
      </c>
      <c r="B2" s="3" t="s">
        <v>512</v>
      </c>
    </row>
    <row r="3" spans="1:3" s="90" customFormat="1" ht="15.75" customHeight="1"/>
    <row r="4" spans="1:3" ht="13.5" thickBot="1">
      <c r="A4" s="103" t="s">
        <v>257</v>
      </c>
      <c r="B4" s="170" t="s">
        <v>256</v>
      </c>
    </row>
    <row r="5" spans="1:3">
      <c r="A5" s="104" t="s">
        <v>11</v>
      </c>
      <c r="B5" s="105"/>
      <c r="C5" s="106" t="s">
        <v>78</v>
      </c>
    </row>
    <row r="6" spans="1:3">
      <c r="A6" s="107">
        <v>1</v>
      </c>
      <c r="B6" s="108" t="s">
        <v>255</v>
      </c>
      <c r="C6" s="109">
        <v>1917263280.5890899</v>
      </c>
    </row>
    <row r="7" spans="1:3">
      <c r="A7" s="107">
        <v>2</v>
      </c>
      <c r="B7" s="110" t="s">
        <v>254</v>
      </c>
      <c r="C7" s="111">
        <v>21015907.600000001</v>
      </c>
    </row>
    <row r="8" spans="1:3">
      <c r="A8" s="107">
        <v>3</v>
      </c>
      <c r="B8" s="112" t="s">
        <v>253</v>
      </c>
      <c r="C8" s="111">
        <v>521190198.81999999</v>
      </c>
    </row>
    <row r="9" spans="1:3">
      <c r="A9" s="107">
        <v>4</v>
      </c>
      <c r="B9" s="112" t="s">
        <v>252</v>
      </c>
      <c r="C9" s="111">
        <v>86578342.959999993</v>
      </c>
    </row>
    <row r="10" spans="1:3">
      <c r="A10" s="107">
        <v>5</v>
      </c>
      <c r="B10" s="112" t="s">
        <v>251</v>
      </c>
      <c r="C10" s="111">
        <v>16279231.199999999</v>
      </c>
    </row>
    <row r="11" spans="1:3">
      <c r="A11" s="107">
        <v>6</v>
      </c>
      <c r="B11" s="113" t="s">
        <v>250</v>
      </c>
      <c r="C11" s="111">
        <v>1272199600.0090899</v>
      </c>
    </row>
    <row r="12" spans="1:3" s="75" customFormat="1">
      <c r="A12" s="107">
        <v>7</v>
      </c>
      <c r="B12" s="108" t="s">
        <v>249</v>
      </c>
      <c r="C12" s="114">
        <v>239212858.57000002</v>
      </c>
    </row>
    <row r="13" spans="1:3" s="75" customFormat="1">
      <c r="A13" s="107">
        <v>8</v>
      </c>
      <c r="B13" s="115" t="s">
        <v>248</v>
      </c>
      <c r="C13" s="116">
        <v>86578342.959999993</v>
      </c>
    </row>
    <row r="14" spans="1:3" s="75" customFormat="1" ht="25.5">
      <c r="A14" s="107">
        <v>9</v>
      </c>
      <c r="B14" s="117" t="s">
        <v>247</v>
      </c>
      <c r="C14" s="116">
        <v>0</v>
      </c>
    </row>
    <row r="15" spans="1:3" s="75" customFormat="1">
      <c r="A15" s="107">
        <v>10</v>
      </c>
      <c r="B15" s="118" t="s">
        <v>246</v>
      </c>
      <c r="C15" s="116">
        <v>143717982.71000001</v>
      </c>
    </row>
    <row r="16" spans="1:3" s="75" customFormat="1">
      <c r="A16" s="107">
        <v>11</v>
      </c>
      <c r="B16" s="119" t="s">
        <v>245</v>
      </c>
      <c r="C16" s="116">
        <v>0</v>
      </c>
    </row>
    <row r="17" spans="1:3" s="75" customFormat="1">
      <c r="A17" s="107">
        <v>12</v>
      </c>
      <c r="B17" s="118" t="s">
        <v>244</v>
      </c>
      <c r="C17" s="116">
        <v>0</v>
      </c>
    </row>
    <row r="18" spans="1:3" s="75" customFormat="1">
      <c r="A18" s="107">
        <v>13</v>
      </c>
      <c r="B18" s="118" t="s">
        <v>243</v>
      </c>
      <c r="C18" s="116">
        <v>0</v>
      </c>
    </row>
    <row r="19" spans="1:3" s="75" customFormat="1">
      <c r="A19" s="107">
        <v>14</v>
      </c>
      <c r="B19" s="118" t="s">
        <v>242</v>
      </c>
      <c r="C19" s="116">
        <v>0</v>
      </c>
    </row>
    <row r="20" spans="1:3" s="75" customFormat="1">
      <c r="A20" s="107">
        <v>15</v>
      </c>
      <c r="B20" s="118" t="s">
        <v>241</v>
      </c>
      <c r="C20" s="116">
        <v>0</v>
      </c>
    </row>
    <row r="21" spans="1:3" s="75" customFormat="1" ht="25.5">
      <c r="A21" s="107">
        <v>16</v>
      </c>
      <c r="B21" s="117" t="s">
        <v>240</v>
      </c>
      <c r="C21" s="116">
        <v>0</v>
      </c>
    </row>
    <row r="22" spans="1:3" s="75" customFormat="1">
      <c r="A22" s="107">
        <v>17</v>
      </c>
      <c r="B22" s="120" t="s">
        <v>239</v>
      </c>
      <c r="C22" s="116">
        <v>8916532.9000000004</v>
      </c>
    </row>
    <row r="23" spans="1:3" s="75" customFormat="1">
      <c r="A23" s="107">
        <v>18</v>
      </c>
      <c r="B23" s="117" t="s">
        <v>238</v>
      </c>
      <c r="C23" s="116">
        <v>0</v>
      </c>
    </row>
    <row r="24" spans="1:3" s="75" customFormat="1" ht="25.5">
      <c r="A24" s="107">
        <v>19</v>
      </c>
      <c r="B24" s="117" t="s">
        <v>215</v>
      </c>
      <c r="C24" s="116">
        <v>0</v>
      </c>
    </row>
    <row r="25" spans="1:3" s="75" customFormat="1">
      <c r="A25" s="107">
        <v>20</v>
      </c>
      <c r="B25" s="121" t="s">
        <v>237</v>
      </c>
      <c r="C25" s="116">
        <v>0</v>
      </c>
    </row>
    <row r="26" spans="1:3" s="75" customFormat="1">
      <c r="A26" s="107">
        <v>21</v>
      </c>
      <c r="B26" s="121" t="s">
        <v>236</v>
      </c>
      <c r="C26" s="116">
        <v>0</v>
      </c>
    </row>
    <row r="27" spans="1:3" s="75" customFormat="1">
      <c r="A27" s="107">
        <v>22</v>
      </c>
      <c r="B27" s="121" t="s">
        <v>235</v>
      </c>
      <c r="C27" s="116">
        <v>0</v>
      </c>
    </row>
    <row r="28" spans="1:3" s="75" customFormat="1">
      <c r="A28" s="107">
        <v>23</v>
      </c>
      <c r="B28" s="122" t="s">
        <v>234</v>
      </c>
      <c r="C28" s="114">
        <v>1678050422.0190899</v>
      </c>
    </row>
    <row r="29" spans="1:3" s="75" customFormat="1">
      <c r="A29" s="123"/>
      <c r="B29" s="124"/>
      <c r="C29" s="116"/>
    </row>
    <row r="30" spans="1:3" s="75" customFormat="1">
      <c r="A30" s="123">
        <v>24</v>
      </c>
      <c r="B30" s="122" t="s">
        <v>233</v>
      </c>
      <c r="C30" s="114">
        <v>52251200</v>
      </c>
    </row>
    <row r="31" spans="1:3" s="75" customFormat="1">
      <c r="A31" s="123">
        <v>25</v>
      </c>
      <c r="B31" s="112" t="s">
        <v>232</v>
      </c>
      <c r="C31" s="125">
        <v>52251200</v>
      </c>
    </row>
    <row r="32" spans="1:3" s="75" customFormat="1">
      <c r="A32" s="123">
        <v>26</v>
      </c>
      <c r="B32" s="126" t="s">
        <v>314</v>
      </c>
      <c r="C32" s="116">
        <v>0</v>
      </c>
    </row>
    <row r="33" spans="1:3" s="75" customFormat="1">
      <c r="A33" s="123">
        <v>27</v>
      </c>
      <c r="B33" s="126" t="s">
        <v>231</v>
      </c>
      <c r="C33" s="116">
        <v>52251200</v>
      </c>
    </row>
    <row r="34" spans="1:3" s="75" customFormat="1">
      <c r="A34" s="123">
        <v>28</v>
      </c>
      <c r="B34" s="112" t="s">
        <v>230</v>
      </c>
      <c r="C34" s="116">
        <v>0</v>
      </c>
    </row>
    <row r="35" spans="1:3" s="75" customFormat="1">
      <c r="A35" s="123">
        <v>29</v>
      </c>
      <c r="B35" s="122" t="s">
        <v>229</v>
      </c>
      <c r="C35" s="114">
        <v>0</v>
      </c>
    </row>
    <row r="36" spans="1:3" s="75" customFormat="1">
      <c r="A36" s="123">
        <v>30</v>
      </c>
      <c r="B36" s="117" t="s">
        <v>228</v>
      </c>
      <c r="C36" s="116">
        <v>0</v>
      </c>
    </row>
    <row r="37" spans="1:3" s="75" customFormat="1">
      <c r="A37" s="123">
        <v>31</v>
      </c>
      <c r="B37" s="118" t="s">
        <v>227</v>
      </c>
      <c r="C37" s="116">
        <v>0</v>
      </c>
    </row>
    <row r="38" spans="1:3" s="75" customFormat="1" ht="25.5">
      <c r="A38" s="123">
        <v>32</v>
      </c>
      <c r="B38" s="117" t="s">
        <v>226</v>
      </c>
      <c r="C38" s="116">
        <v>0</v>
      </c>
    </row>
    <row r="39" spans="1:3" s="75" customFormat="1" ht="25.5">
      <c r="A39" s="123">
        <v>33</v>
      </c>
      <c r="B39" s="117" t="s">
        <v>215</v>
      </c>
      <c r="C39" s="116">
        <v>0</v>
      </c>
    </row>
    <row r="40" spans="1:3" s="75" customFormat="1">
      <c r="A40" s="123">
        <v>34</v>
      </c>
      <c r="B40" s="121" t="s">
        <v>225</v>
      </c>
      <c r="C40" s="116">
        <v>0</v>
      </c>
    </row>
    <row r="41" spans="1:3" s="75" customFormat="1">
      <c r="A41" s="123">
        <v>35</v>
      </c>
      <c r="B41" s="122" t="s">
        <v>224</v>
      </c>
      <c r="C41" s="114">
        <v>52251200</v>
      </c>
    </row>
    <row r="42" spans="1:3" s="75" customFormat="1">
      <c r="A42" s="123"/>
      <c r="B42" s="124"/>
      <c r="C42" s="116"/>
    </row>
    <row r="43" spans="1:3" s="75" customFormat="1">
      <c r="A43" s="123">
        <v>36</v>
      </c>
      <c r="B43" s="127" t="s">
        <v>223</v>
      </c>
      <c r="C43" s="114">
        <v>699833822.93285346</v>
      </c>
    </row>
    <row r="44" spans="1:3" s="75" customFormat="1">
      <c r="A44" s="123">
        <v>37</v>
      </c>
      <c r="B44" s="112" t="s">
        <v>222</v>
      </c>
      <c r="C44" s="116">
        <v>544514196.36488008</v>
      </c>
    </row>
    <row r="45" spans="1:3" s="75" customFormat="1">
      <c r="A45" s="123">
        <v>38</v>
      </c>
      <c r="B45" s="112" t="s">
        <v>221</v>
      </c>
      <c r="C45" s="116">
        <v>0</v>
      </c>
    </row>
    <row r="46" spans="1:3" s="75" customFormat="1">
      <c r="A46" s="123">
        <v>39</v>
      </c>
      <c r="B46" s="112" t="s">
        <v>220</v>
      </c>
      <c r="C46" s="116">
        <v>155319626.56797332</v>
      </c>
    </row>
    <row r="47" spans="1:3" s="75" customFormat="1">
      <c r="A47" s="123">
        <v>40</v>
      </c>
      <c r="B47" s="127" t="s">
        <v>219</v>
      </c>
      <c r="C47" s="114">
        <v>0</v>
      </c>
    </row>
    <row r="48" spans="1:3" s="75" customFormat="1">
      <c r="A48" s="123">
        <v>41</v>
      </c>
      <c r="B48" s="117" t="s">
        <v>218</v>
      </c>
      <c r="C48" s="116">
        <v>0</v>
      </c>
    </row>
    <row r="49" spans="1:3" s="75" customFormat="1">
      <c r="A49" s="123">
        <v>42</v>
      </c>
      <c r="B49" s="118" t="s">
        <v>217</v>
      </c>
      <c r="C49" s="116">
        <v>0</v>
      </c>
    </row>
    <row r="50" spans="1:3" s="75" customFormat="1">
      <c r="A50" s="123">
        <v>43</v>
      </c>
      <c r="B50" s="117" t="s">
        <v>216</v>
      </c>
      <c r="C50" s="116">
        <v>0</v>
      </c>
    </row>
    <row r="51" spans="1:3" s="75" customFormat="1" ht="25.5">
      <c r="A51" s="123">
        <v>44</v>
      </c>
      <c r="B51" s="117" t="s">
        <v>215</v>
      </c>
      <c r="C51" s="116">
        <v>0</v>
      </c>
    </row>
    <row r="52" spans="1:3" s="75" customFormat="1" ht="13.5" thickBot="1">
      <c r="A52" s="128">
        <v>45</v>
      </c>
      <c r="B52" s="129" t="s">
        <v>214</v>
      </c>
      <c r="C52" s="130">
        <v>699833822.93285346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C19" sqref="C19:D21"/>
    </sheetView>
  </sheetViews>
  <sheetFormatPr defaultColWidth="9.140625" defaultRowHeight="12.75"/>
  <cols>
    <col min="1" max="1" width="9.42578125" style="302" bestFit="1" customWidth="1"/>
    <col min="2" max="2" width="59" style="302" customWidth="1"/>
    <col min="3" max="3" width="16.7109375" style="302" bestFit="1" customWidth="1"/>
    <col min="4" max="4" width="15.7109375" style="302" bestFit="1" customWidth="1"/>
    <col min="5" max="5" width="12.5703125" style="302" bestFit="1" customWidth="1"/>
    <col min="6" max="16384" width="9.140625" style="302"/>
  </cols>
  <sheetData>
    <row r="1" spans="1:5" ht="15">
      <c r="A1" s="367" t="s">
        <v>35</v>
      </c>
      <c r="B1" s="368" t="str">
        <f>'Info '!C2</f>
        <v>TBC BANK</v>
      </c>
    </row>
    <row r="2" spans="1:5" s="270" customFormat="1" ht="15.75" customHeight="1">
      <c r="A2" s="270" t="s">
        <v>36</v>
      </c>
      <c r="B2" s="3" t="s">
        <v>512</v>
      </c>
    </row>
    <row r="3" spans="1:5" s="270" customFormat="1" ht="15.75" customHeight="1"/>
    <row r="4" spans="1:5" ht="13.5" thickBot="1">
      <c r="A4" s="329" t="s">
        <v>415</v>
      </c>
      <c r="B4" s="376" t="s">
        <v>416</v>
      </c>
    </row>
    <row r="5" spans="1:5" s="377" customFormat="1" ht="12.75" customHeight="1">
      <c r="A5" s="448"/>
      <c r="B5" s="449" t="s">
        <v>419</v>
      </c>
      <c r="C5" s="369" t="s">
        <v>417</v>
      </c>
      <c r="D5" s="370" t="s">
        <v>418</v>
      </c>
    </row>
    <row r="6" spans="1:5" s="378" customFormat="1">
      <c r="A6" s="371">
        <v>1</v>
      </c>
      <c r="B6" s="444" t="s">
        <v>420</v>
      </c>
      <c r="C6" s="444"/>
      <c r="D6" s="372"/>
    </row>
    <row r="7" spans="1:5" s="378" customFormat="1">
      <c r="A7" s="373" t="s">
        <v>406</v>
      </c>
      <c r="B7" s="445" t="s">
        <v>421</v>
      </c>
      <c r="C7" s="437">
        <v>4.4999999999999998E-2</v>
      </c>
      <c r="D7" s="500">
        <v>629379064.24156952</v>
      </c>
      <c r="E7" s="504"/>
    </row>
    <row r="8" spans="1:5" s="378" customFormat="1">
      <c r="A8" s="373" t="s">
        <v>407</v>
      </c>
      <c r="B8" s="445" t="s">
        <v>422</v>
      </c>
      <c r="C8" s="438">
        <v>0.06</v>
      </c>
      <c r="D8" s="500">
        <v>839172085.65542591</v>
      </c>
      <c r="E8" s="504"/>
    </row>
    <row r="9" spans="1:5" s="378" customFormat="1">
      <c r="A9" s="373" t="s">
        <v>408</v>
      </c>
      <c r="B9" s="445" t="s">
        <v>423</v>
      </c>
      <c r="C9" s="438">
        <v>0.08</v>
      </c>
      <c r="D9" s="500">
        <v>1118896114.2072346</v>
      </c>
      <c r="E9" s="504"/>
    </row>
    <row r="10" spans="1:5" s="378" customFormat="1">
      <c r="A10" s="371" t="s">
        <v>409</v>
      </c>
      <c r="B10" s="444" t="s">
        <v>424</v>
      </c>
      <c r="C10" s="439"/>
      <c r="D10" s="501"/>
      <c r="E10" s="504"/>
    </row>
    <row r="11" spans="1:5" s="379" customFormat="1">
      <c r="A11" s="374" t="s">
        <v>410</v>
      </c>
      <c r="B11" s="436" t="s">
        <v>425</v>
      </c>
      <c r="C11" s="440">
        <v>2.5000000000000001E-2</v>
      </c>
      <c r="D11" s="500">
        <v>349655035.68976086</v>
      </c>
      <c r="E11" s="504"/>
    </row>
    <row r="12" spans="1:5" s="379" customFormat="1">
      <c r="A12" s="374" t="s">
        <v>411</v>
      </c>
      <c r="B12" s="436" t="s">
        <v>426</v>
      </c>
      <c r="C12" s="440">
        <v>0</v>
      </c>
      <c r="D12" s="500">
        <v>0</v>
      </c>
      <c r="E12" s="504"/>
    </row>
    <row r="13" spans="1:5" s="379" customFormat="1">
      <c r="A13" s="374" t="s">
        <v>412</v>
      </c>
      <c r="B13" s="436" t="s">
        <v>427</v>
      </c>
      <c r="C13" s="440">
        <v>0.01</v>
      </c>
      <c r="D13" s="500">
        <v>139862014.27590433</v>
      </c>
      <c r="E13" s="504"/>
    </row>
    <row r="14" spans="1:5" s="379" customFormat="1">
      <c r="A14" s="371" t="s">
        <v>413</v>
      </c>
      <c r="B14" s="444" t="s">
        <v>489</v>
      </c>
      <c r="C14" s="441"/>
      <c r="D14" s="501"/>
      <c r="E14" s="504"/>
    </row>
    <row r="15" spans="1:5" s="379" customFormat="1">
      <c r="A15" s="374">
        <v>3.1</v>
      </c>
      <c r="B15" s="436" t="s">
        <v>432</v>
      </c>
      <c r="C15" s="440">
        <v>1.7798508954814423E-2</v>
      </c>
      <c r="D15" s="500">
        <v>248933531.3528066</v>
      </c>
      <c r="E15" s="504"/>
    </row>
    <row r="16" spans="1:5" s="379" customFormat="1">
      <c r="A16" s="374">
        <v>3.2</v>
      </c>
      <c r="B16" s="436" t="s">
        <v>433</v>
      </c>
      <c r="C16" s="440">
        <v>2.3812734499395159E-2</v>
      </c>
      <c r="D16" s="500">
        <v>333049701.25027251</v>
      </c>
      <c r="E16" s="504"/>
    </row>
    <row r="17" spans="1:6" s="378" customFormat="1">
      <c r="A17" s="374">
        <v>3.3</v>
      </c>
      <c r="B17" s="436" t="s">
        <v>434</v>
      </c>
      <c r="C17" s="440">
        <v>5.1917560791834058E-2</v>
      </c>
      <c r="D17" s="500">
        <v>726129462.86376262</v>
      </c>
      <c r="E17" s="504"/>
    </row>
    <row r="18" spans="1:6" s="377" customFormat="1" ht="12.75" customHeight="1">
      <c r="A18" s="446"/>
      <c r="B18" s="447" t="s">
        <v>488</v>
      </c>
      <c r="C18" s="442" t="s">
        <v>417</v>
      </c>
      <c r="D18" s="502" t="s">
        <v>418</v>
      </c>
      <c r="E18" s="504"/>
    </row>
    <row r="19" spans="1:6" s="378" customFormat="1">
      <c r="A19" s="375">
        <v>4</v>
      </c>
      <c r="B19" s="436" t="s">
        <v>428</v>
      </c>
      <c r="C19" s="440">
        <v>9.7798508954814428E-2</v>
      </c>
      <c r="D19" s="500">
        <v>1367829645.5600414</v>
      </c>
      <c r="E19" s="504"/>
    </row>
    <row r="20" spans="1:6" s="378" customFormat="1">
      <c r="A20" s="375">
        <v>5</v>
      </c>
      <c r="B20" s="436" t="s">
        <v>146</v>
      </c>
      <c r="C20" s="440">
        <v>0.11881273449939514</v>
      </c>
      <c r="D20" s="500">
        <v>1661738836.8713639</v>
      </c>
      <c r="E20" s="504"/>
    </row>
    <row r="21" spans="1:6" s="378" customFormat="1" ht="13.5" thickBot="1">
      <c r="A21" s="380" t="s">
        <v>414</v>
      </c>
      <c r="B21" s="381" t="s">
        <v>429</v>
      </c>
      <c r="C21" s="443">
        <v>0.16691756079183406</v>
      </c>
      <c r="D21" s="503">
        <v>2334542627.0366626</v>
      </c>
      <c r="E21" s="504"/>
    </row>
    <row r="22" spans="1:6">
      <c r="F22" s="329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A39" sqref="A39:XFD39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" t="str">
        <f>'Info '!C2</f>
        <v>TBC BANK</v>
      </c>
      <c r="E1" s="4"/>
      <c r="F1" s="4"/>
    </row>
    <row r="2" spans="1:6" s="90" customFormat="1" ht="15.75" customHeight="1">
      <c r="A2" s="2" t="s">
        <v>36</v>
      </c>
      <c r="B2" s="3" t="s">
        <v>512</v>
      </c>
    </row>
    <row r="3" spans="1:6" s="90" customFormat="1" ht="15.75" customHeight="1">
      <c r="A3" s="131"/>
    </row>
    <row r="4" spans="1:6" s="90" customFormat="1" ht="15.75" customHeight="1" thickBot="1">
      <c r="A4" s="90" t="s">
        <v>91</v>
      </c>
      <c r="B4" s="261" t="s">
        <v>298</v>
      </c>
      <c r="D4" s="47" t="s">
        <v>78</v>
      </c>
    </row>
    <row r="5" spans="1:6" ht="25.5">
      <c r="A5" s="132" t="s">
        <v>11</v>
      </c>
      <c r="B5" s="291" t="s">
        <v>352</v>
      </c>
      <c r="C5" s="133" t="s">
        <v>99</v>
      </c>
      <c r="D5" s="134" t="s">
        <v>100</v>
      </c>
    </row>
    <row r="6" spans="1:6">
      <c r="A6" s="96">
        <v>1</v>
      </c>
      <c r="B6" s="135" t="s">
        <v>40</v>
      </c>
      <c r="C6" s="136">
        <v>656176561.8499999</v>
      </c>
      <c r="D6" s="137"/>
      <c r="E6" s="138"/>
    </row>
    <row r="7" spans="1:6">
      <c r="A7" s="96">
        <v>2</v>
      </c>
      <c r="B7" s="139" t="s">
        <v>41</v>
      </c>
      <c r="C7" s="140">
        <v>1932199518.0799999</v>
      </c>
      <c r="D7" s="141"/>
      <c r="E7" s="138"/>
    </row>
    <row r="8" spans="1:6">
      <c r="A8" s="96">
        <v>3</v>
      </c>
      <c r="B8" s="139" t="s">
        <v>42</v>
      </c>
      <c r="C8" s="140">
        <v>870322179.88000011</v>
      </c>
      <c r="D8" s="141"/>
      <c r="E8" s="138"/>
    </row>
    <row r="9" spans="1:6">
      <c r="A9" s="96">
        <v>4</v>
      </c>
      <c r="B9" s="139" t="s">
        <v>43</v>
      </c>
      <c r="C9" s="140">
        <v>0</v>
      </c>
      <c r="D9" s="141"/>
      <c r="E9" s="138"/>
    </row>
    <row r="10" spans="1:6">
      <c r="A10" s="96">
        <v>5</v>
      </c>
      <c r="B10" s="139" t="s">
        <v>44</v>
      </c>
      <c r="C10" s="140">
        <v>1624317038.3399997</v>
      </c>
      <c r="D10" s="141"/>
      <c r="E10" s="138"/>
    </row>
    <row r="11" spans="1:6">
      <c r="A11" s="96">
        <v>6.1</v>
      </c>
      <c r="B11" s="262" t="s">
        <v>45</v>
      </c>
      <c r="C11" s="142">
        <v>11127022974.050001</v>
      </c>
      <c r="D11" s="143"/>
      <c r="E11" s="144"/>
    </row>
    <row r="12" spans="1:6">
      <c r="A12" s="96">
        <v>6.2</v>
      </c>
      <c r="B12" s="263" t="s">
        <v>46</v>
      </c>
      <c r="C12" s="142">
        <v>-469429103.60000002</v>
      </c>
      <c r="D12" s="143"/>
      <c r="E12" s="144"/>
    </row>
    <row r="13" spans="1:6">
      <c r="A13" s="96">
        <v>6</v>
      </c>
      <c r="B13" s="139" t="s">
        <v>47</v>
      </c>
      <c r="C13" s="145">
        <v>10657593870.450001</v>
      </c>
      <c r="D13" s="143"/>
      <c r="E13" s="138"/>
    </row>
    <row r="14" spans="1:6">
      <c r="A14" s="96">
        <v>7</v>
      </c>
      <c r="B14" s="139" t="s">
        <v>48</v>
      </c>
      <c r="C14" s="140">
        <v>141467049.59999999</v>
      </c>
      <c r="D14" s="141"/>
      <c r="E14" s="138"/>
    </row>
    <row r="15" spans="1:6">
      <c r="A15" s="96">
        <v>8</v>
      </c>
      <c r="B15" s="289" t="s">
        <v>210</v>
      </c>
      <c r="C15" s="140">
        <v>54830347.689999998</v>
      </c>
      <c r="D15" s="141"/>
      <c r="E15" s="138"/>
    </row>
    <row r="16" spans="1:6">
      <c r="A16" s="96">
        <v>9</v>
      </c>
      <c r="B16" s="139" t="s">
        <v>49</v>
      </c>
      <c r="C16" s="140">
        <v>20228492.059999999</v>
      </c>
      <c r="D16" s="141"/>
      <c r="E16" s="138"/>
    </row>
    <row r="17" spans="1:5">
      <c r="A17" s="96">
        <v>9.1</v>
      </c>
      <c r="B17" s="146" t="s">
        <v>94</v>
      </c>
      <c r="C17" s="142">
        <v>8916532.9000000004</v>
      </c>
      <c r="D17" s="141"/>
      <c r="E17" s="138"/>
    </row>
    <row r="18" spans="1:5">
      <c r="A18" s="96">
        <v>9.1999999999999993</v>
      </c>
      <c r="B18" s="146" t="s">
        <v>95</v>
      </c>
      <c r="C18" s="142">
        <v>10831376.48</v>
      </c>
      <c r="D18" s="141"/>
      <c r="E18" s="138"/>
    </row>
    <row r="19" spans="1:5">
      <c r="A19" s="96">
        <v>9.3000000000000007</v>
      </c>
      <c r="B19" s="264" t="s">
        <v>280</v>
      </c>
      <c r="C19" s="142">
        <v>3000</v>
      </c>
      <c r="D19" s="141"/>
      <c r="E19" s="138"/>
    </row>
    <row r="20" spans="1:5">
      <c r="A20" s="96">
        <v>10</v>
      </c>
      <c r="B20" s="139" t="s">
        <v>50</v>
      </c>
      <c r="C20" s="140">
        <v>610346695.54999995</v>
      </c>
      <c r="D20" s="141"/>
      <c r="E20" s="138"/>
    </row>
    <row r="21" spans="1:5">
      <c r="A21" s="96">
        <v>10.1</v>
      </c>
      <c r="B21" s="146" t="s">
        <v>96</v>
      </c>
      <c r="C21" s="140">
        <v>143717982.71000001</v>
      </c>
      <c r="D21" s="147" t="s">
        <v>98</v>
      </c>
      <c r="E21" s="138"/>
    </row>
    <row r="22" spans="1:5">
      <c r="A22" s="96">
        <v>11</v>
      </c>
      <c r="B22" s="148" t="s">
        <v>51</v>
      </c>
      <c r="C22" s="149">
        <v>279498796.99000001</v>
      </c>
      <c r="D22" s="150"/>
      <c r="E22" s="138"/>
    </row>
    <row r="23" spans="1:5" ht="15">
      <c r="A23" s="96">
        <v>12</v>
      </c>
      <c r="B23" s="151" t="s">
        <v>52</v>
      </c>
      <c r="C23" s="152">
        <v>16846980550.49</v>
      </c>
      <c r="D23" s="153"/>
      <c r="E23" s="154"/>
    </row>
    <row r="24" spans="1:5">
      <c r="A24" s="96">
        <v>13</v>
      </c>
      <c r="B24" s="139" t="s">
        <v>54</v>
      </c>
      <c r="C24" s="155">
        <v>272131394.50999999</v>
      </c>
      <c r="D24" s="156"/>
      <c r="E24" s="138"/>
    </row>
    <row r="25" spans="1:5">
      <c r="A25" s="96">
        <v>14</v>
      </c>
      <c r="B25" s="139" t="s">
        <v>55</v>
      </c>
      <c r="C25" s="140">
        <v>3361852027.2957706</v>
      </c>
      <c r="D25" s="141"/>
      <c r="E25" s="138"/>
    </row>
    <row r="26" spans="1:5">
      <c r="A26" s="96">
        <v>15</v>
      </c>
      <c r="B26" s="139" t="s">
        <v>56</v>
      </c>
      <c r="C26" s="140">
        <v>2995076834.1100001</v>
      </c>
      <c r="D26" s="141"/>
      <c r="E26" s="138"/>
    </row>
    <row r="27" spans="1:5">
      <c r="A27" s="96">
        <v>16</v>
      </c>
      <c r="B27" s="139" t="s">
        <v>57</v>
      </c>
      <c r="C27" s="140">
        <v>3727911700.9099998</v>
      </c>
      <c r="D27" s="141"/>
      <c r="E27" s="138"/>
    </row>
    <row r="28" spans="1:5">
      <c r="A28" s="96">
        <v>17</v>
      </c>
      <c r="B28" s="139" t="s">
        <v>58</v>
      </c>
      <c r="C28" s="140">
        <v>851491135.48000002</v>
      </c>
      <c r="D28" s="141"/>
      <c r="E28" s="138"/>
    </row>
    <row r="29" spans="1:5">
      <c r="A29" s="96">
        <v>18</v>
      </c>
      <c r="B29" s="139" t="s">
        <v>59</v>
      </c>
      <c r="C29" s="140">
        <v>2552127667.8400002</v>
      </c>
      <c r="D29" s="141"/>
      <c r="E29" s="138"/>
    </row>
    <row r="30" spans="1:5">
      <c r="A30" s="96">
        <v>19</v>
      </c>
      <c r="B30" s="139" t="s">
        <v>60</v>
      </c>
      <c r="C30" s="140">
        <v>150291072.31999999</v>
      </c>
      <c r="D30" s="141"/>
      <c r="E30" s="138"/>
    </row>
    <row r="31" spans="1:5">
      <c r="A31" s="96">
        <v>20</v>
      </c>
      <c r="B31" s="139" t="s">
        <v>61</v>
      </c>
      <c r="C31" s="140">
        <v>314145413.21000004</v>
      </c>
      <c r="D31" s="141"/>
      <c r="E31" s="138"/>
    </row>
    <row r="32" spans="1:5">
      <c r="A32" s="96">
        <v>21</v>
      </c>
      <c r="B32" s="148" t="s">
        <v>62</v>
      </c>
      <c r="C32" s="149">
        <v>704690024.55999994</v>
      </c>
      <c r="D32" s="150"/>
      <c r="E32" s="138"/>
    </row>
    <row r="33" spans="1:5">
      <c r="A33" s="96">
        <v>21.1</v>
      </c>
      <c r="B33" s="157" t="s">
        <v>97</v>
      </c>
      <c r="C33" s="158">
        <v>544514196.36488008</v>
      </c>
      <c r="D33" s="159"/>
      <c r="E33" s="138"/>
    </row>
    <row r="34" spans="1:5" ht="15">
      <c r="A34" s="96">
        <v>22</v>
      </c>
      <c r="B34" s="151" t="s">
        <v>63</v>
      </c>
      <c r="C34" s="152">
        <v>14929717270.235769</v>
      </c>
      <c r="D34" s="153"/>
      <c r="E34" s="154"/>
    </row>
    <row r="35" spans="1:5">
      <c r="A35" s="96">
        <v>23</v>
      </c>
      <c r="B35" s="148" t="s">
        <v>65</v>
      </c>
      <c r="C35" s="140">
        <v>21015907.600000001</v>
      </c>
      <c r="D35" s="141"/>
      <c r="E35" s="138"/>
    </row>
    <row r="36" spans="1:5">
      <c r="A36" s="96">
        <v>24</v>
      </c>
      <c r="B36" s="148" t="s">
        <v>66</v>
      </c>
      <c r="C36" s="140">
        <v>0</v>
      </c>
      <c r="D36" s="141"/>
      <c r="E36" s="138"/>
    </row>
    <row r="37" spans="1:5">
      <c r="A37" s="96">
        <v>25</v>
      </c>
      <c r="B37" s="148" t="s">
        <v>67</v>
      </c>
      <c r="C37" s="140">
        <v>0</v>
      </c>
      <c r="D37" s="141"/>
      <c r="E37" s="138"/>
    </row>
    <row r="38" spans="1:5">
      <c r="A38" s="96">
        <v>26</v>
      </c>
      <c r="B38" s="148" t="s">
        <v>68</v>
      </c>
      <c r="C38" s="140">
        <v>537469430.01999998</v>
      </c>
      <c r="D38" s="141"/>
      <c r="E38" s="138"/>
    </row>
    <row r="39" spans="1:5">
      <c r="A39" s="96">
        <v>27</v>
      </c>
      <c r="B39" s="148" t="s">
        <v>69</v>
      </c>
      <c r="C39" s="140">
        <v>0</v>
      </c>
      <c r="D39" s="141"/>
      <c r="E39" s="138"/>
    </row>
    <row r="40" spans="1:5">
      <c r="A40" s="96">
        <v>28</v>
      </c>
      <c r="B40" s="148" t="s">
        <v>70</v>
      </c>
      <c r="C40" s="140">
        <v>1272199600.01</v>
      </c>
      <c r="D40" s="141"/>
      <c r="E40" s="138"/>
    </row>
    <row r="41" spans="1:5">
      <c r="A41" s="96">
        <v>29</v>
      </c>
      <c r="B41" s="148" t="s">
        <v>71</v>
      </c>
      <c r="C41" s="140">
        <v>86578342.960000008</v>
      </c>
      <c r="D41" s="141"/>
      <c r="E41" s="138"/>
    </row>
    <row r="42" spans="1:5" ht="15.75" thickBot="1">
      <c r="A42" s="160">
        <v>30</v>
      </c>
      <c r="B42" s="161" t="s">
        <v>278</v>
      </c>
      <c r="C42" s="162">
        <v>1917263280.5899999</v>
      </c>
      <c r="D42" s="163"/>
      <c r="E42" s="15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8" sqref="C8:S2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5" bestFit="1" customWidth="1"/>
    <col min="17" max="17" width="14.7109375" style="45" customWidth="1"/>
    <col min="18" max="18" width="13" style="45" bestFit="1" customWidth="1"/>
    <col min="19" max="19" width="34.85546875" style="45" customWidth="1"/>
    <col min="20" max="16384" width="9.140625" style="45"/>
  </cols>
  <sheetData>
    <row r="1" spans="1:19">
      <c r="A1" s="2" t="s">
        <v>35</v>
      </c>
      <c r="B1" s="4" t="str">
        <f>'Info '!C2</f>
        <v>TBC BANK</v>
      </c>
    </row>
    <row r="2" spans="1:19">
      <c r="A2" s="2" t="s">
        <v>36</v>
      </c>
      <c r="B2" s="3" t="s">
        <v>512</v>
      </c>
    </row>
    <row r="4" spans="1:19" ht="26.25" thickBot="1">
      <c r="A4" s="4" t="s">
        <v>260</v>
      </c>
      <c r="B4" s="313" t="s">
        <v>387</v>
      </c>
    </row>
    <row r="5" spans="1:19" s="299" customFormat="1">
      <c r="A5" s="294"/>
      <c r="B5" s="295"/>
      <c r="C5" s="296" t="s">
        <v>0</v>
      </c>
      <c r="D5" s="296" t="s">
        <v>1</v>
      </c>
      <c r="E5" s="296" t="s">
        <v>2</v>
      </c>
      <c r="F5" s="296" t="s">
        <v>3</v>
      </c>
      <c r="G5" s="296" t="s">
        <v>4</v>
      </c>
      <c r="H5" s="296" t="s">
        <v>10</v>
      </c>
      <c r="I5" s="296" t="s">
        <v>13</v>
      </c>
      <c r="J5" s="296" t="s">
        <v>14</v>
      </c>
      <c r="K5" s="296" t="s">
        <v>15</v>
      </c>
      <c r="L5" s="296" t="s">
        <v>16</v>
      </c>
      <c r="M5" s="296" t="s">
        <v>17</v>
      </c>
      <c r="N5" s="296" t="s">
        <v>18</v>
      </c>
      <c r="O5" s="296" t="s">
        <v>370</v>
      </c>
      <c r="P5" s="296" t="s">
        <v>371</v>
      </c>
      <c r="Q5" s="296" t="s">
        <v>372</v>
      </c>
      <c r="R5" s="297" t="s">
        <v>373</v>
      </c>
      <c r="S5" s="298" t="s">
        <v>374</v>
      </c>
    </row>
    <row r="6" spans="1:19" s="299" customFormat="1" ht="99" customHeight="1">
      <c r="A6" s="300"/>
      <c r="B6" s="552" t="s">
        <v>375</v>
      </c>
      <c r="C6" s="548">
        <v>0</v>
      </c>
      <c r="D6" s="549"/>
      <c r="E6" s="548">
        <v>0.2</v>
      </c>
      <c r="F6" s="549"/>
      <c r="G6" s="548">
        <v>0.35</v>
      </c>
      <c r="H6" s="549"/>
      <c r="I6" s="548">
        <v>0.5</v>
      </c>
      <c r="J6" s="549"/>
      <c r="K6" s="548">
        <v>0.75</v>
      </c>
      <c r="L6" s="549"/>
      <c r="M6" s="548">
        <v>1</v>
      </c>
      <c r="N6" s="549"/>
      <c r="O6" s="548">
        <v>1.5</v>
      </c>
      <c r="P6" s="549"/>
      <c r="Q6" s="548">
        <v>2.5</v>
      </c>
      <c r="R6" s="549"/>
      <c r="S6" s="550" t="s">
        <v>259</v>
      </c>
    </row>
    <row r="7" spans="1:19" s="299" customFormat="1" ht="30.75" customHeight="1">
      <c r="A7" s="300"/>
      <c r="B7" s="553"/>
      <c r="C7" s="290" t="s">
        <v>262</v>
      </c>
      <c r="D7" s="290" t="s">
        <v>261</v>
      </c>
      <c r="E7" s="290" t="s">
        <v>262</v>
      </c>
      <c r="F7" s="290" t="s">
        <v>261</v>
      </c>
      <c r="G7" s="290" t="s">
        <v>262</v>
      </c>
      <c r="H7" s="290" t="s">
        <v>261</v>
      </c>
      <c r="I7" s="290" t="s">
        <v>262</v>
      </c>
      <c r="J7" s="290" t="s">
        <v>261</v>
      </c>
      <c r="K7" s="290" t="s">
        <v>262</v>
      </c>
      <c r="L7" s="290" t="s">
        <v>261</v>
      </c>
      <c r="M7" s="290" t="s">
        <v>262</v>
      </c>
      <c r="N7" s="290" t="s">
        <v>261</v>
      </c>
      <c r="O7" s="290" t="s">
        <v>262</v>
      </c>
      <c r="P7" s="290" t="s">
        <v>261</v>
      </c>
      <c r="Q7" s="290" t="s">
        <v>262</v>
      </c>
      <c r="R7" s="290" t="s">
        <v>261</v>
      </c>
      <c r="S7" s="551"/>
    </row>
    <row r="8" spans="1:19" s="166" customFormat="1">
      <c r="A8" s="164">
        <v>1</v>
      </c>
      <c r="B8" s="1" t="s">
        <v>102</v>
      </c>
      <c r="C8" s="165">
        <v>1153234822.8199997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1848347625.6731999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314">
        <v>1848347625.6731999</v>
      </c>
    </row>
    <row r="9" spans="1:19" s="166" customFormat="1">
      <c r="A9" s="164">
        <v>2</v>
      </c>
      <c r="B9" s="1" t="s">
        <v>103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314">
        <v>0</v>
      </c>
    </row>
    <row r="10" spans="1:19" s="166" customFormat="1">
      <c r="A10" s="164">
        <v>3</v>
      </c>
      <c r="B10" s="1" t="s">
        <v>281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314">
        <v>0</v>
      </c>
    </row>
    <row r="11" spans="1:19" s="166" customFormat="1">
      <c r="A11" s="164">
        <v>4</v>
      </c>
      <c r="B11" s="1" t="s">
        <v>104</v>
      </c>
      <c r="C11" s="165">
        <v>345913746.91119999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120210047.67389999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314">
        <v>60105023.836949997</v>
      </c>
    </row>
    <row r="12" spans="1:19" s="166" customFormat="1">
      <c r="A12" s="164">
        <v>5</v>
      </c>
      <c r="B12" s="1" t="s">
        <v>105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314">
        <v>0</v>
      </c>
    </row>
    <row r="13" spans="1:19" s="166" customFormat="1">
      <c r="A13" s="164">
        <v>6</v>
      </c>
      <c r="B13" s="1" t="s">
        <v>106</v>
      </c>
      <c r="C13" s="165">
        <v>0</v>
      </c>
      <c r="D13" s="165">
        <v>0</v>
      </c>
      <c r="E13" s="165">
        <v>827082441.10549974</v>
      </c>
      <c r="F13" s="165">
        <v>6553240.3208999997</v>
      </c>
      <c r="G13" s="165">
        <v>0</v>
      </c>
      <c r="H13" s="165">
        <v>0</v>
      </c>
      <c r="I13" s="165">
        <v>43101436.6008</v>
      </c>
      <c r="J13" s="165">
        <v>35297621.123199999</v>
      </c>
      <c r="K13" s="165">
        <v>0</v>
      </c>
      <c r="L13" s="165">
        <v>0</v>
      </c>
      <c r="M13" s="165">
        <v>678112.28370031132</v>
      </c>
      <c r="N13" s="165">
        <v>20052280.715700001</v>
      </c>
      <c r="O13" s="165">
        <v>0</v>
      </c>
      <c r="P13" s="165">
        <v>0</v>
      </c>
      <c r="Q13" s="165">
        <v>0</v>
      </c>
      <c r="R13" s="165">
        <v>0</v>
      </c>
      <c r="S13" s="314">
        <v>226657058.1466803</v>
      </c>
    </row>
    <row r="14" spans="1:19" s="166" customFormat="1">
      <c r="A14" s="164">
        <v>7</v>
      </c>
      <c r="B14" s="1" t="s">
        <v>107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3764814077.3241</v>
      </c>
      <c r="N14" s="165">
        <v>877891042.70700002</v>
      </c>
      <c r="O14" s="165">
        <v>0</v>
      </c>
      <c r="P14" s="165">
        <v>0</v>
      </c>
      <c r="Q14" s="165">
        <v>0</v>
      </c>
      <c r="R14" s="165">
        <v>0</v>
      </c>
      <c r="S14" s="314">
        <v>4642705120.0311003</v>
      </c>
    </row>
    <row r="15" spans="1:19" s="166" customFormat="1">
      <c r="A15" s="164">
        <v>8</v>
      </c>
      <c r="B15" s="1" t="s">
        <v>108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3335842228.9020009</v>
      </c>
      <c r="L15" s="165">
        <v>104701134.63590004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314">
        <v>2580407522.6534257</v>
      </c>
    </row>
    <row r="16" spans="1:19" s="166" customFormat="1">
      <c r="A16" s="164">
        <v>9</v>
      </c>
      <c r="B16" s="1" t="s">
        <v>109</v>
      </c>
      <c r="C16" s="165">
        <v>0</v>
      </c>
      <c r="D16" s="165">
        <v>0</v>
      </c>
      <c r="E16" s="165">
        <v>0</v>
      </c>
      <c r="F16" s="165">
        <v>0</v>
      </c>
      <c r="G16" s="165">
        <v>1823782355.8091984</v>
      </c>
      <c r="H16" s="165">
        <v>12611000.988299999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314">
        <v>642737674.8791244</v>
      </c>
    </row>
    <row r="17" spans="1:19" s="166" customFormat="1">
      <c r="A17" s="164">
        <v>10</v>
      </c>
      <c r="B17" s="1" t="s">
        <v>110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27053344.030499995</v>
      </c>
      <c r="J17" s="165">
        <v>1196148.7507</v>
      </c>
      <c r="K17" s="165">
        <v>0</v>
      </c>
      <c r="L17" s="165">
        <v>0</v>
      </c>
      <c r="M17" s="165">
        <v>46971665.741100013</v>
      </c>
      <c r="N17" s="165">
        <v>59197.221000000005</v>
      </c>
      <c r="O17" s="165">
        <v>23884180.018600002</v>
      </c>
      <c r="P17" s="165">
        <v>69732.044999999984</v>
      </c>
      <c r="Q17" s="165">
        <v>0</v>
      </c>
      <c r="R17" s="165">
        <v>0</v>
      </c>
      <c r="S17" s="314">
        <v>97086477.448100016</v>
      </c>
    </row>
    <row r="18" spans="1:19" s="166" customFormat="1">
      <c r="A18" s="164">
        <v>11</v>
      </c>
      <c r="B18" s="1" t="s">
        <v>111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481554930.10579991</v>
      </c>
      <c r="N18" s="165">
        <v>0</v>
      </c>
      <c r="O18" s="165">
        <v>458245330.73210007</v>
      </c>
      <c r="P18" s="165">
        <v>0</v>
      </c>
      <c r="Q18" s="165">
        <v>29597554.469999991</v>
      </c>
      <c r="R18" s="165">
        <v>0</v>
      </c>
      <c r="S18" s="314">
        <v>1242916812.3789499</v>
      </c>
    </row>
    <row r="19" spans="1:19" s="166" customFormat="1">
      <c r="A19" s="164">
        <v>12</v>
      </c>
      <c r="B19" s="1" t="s">
        <v>112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314">
        <v>0</v>
      </c>
    </row>
    <row r="20" spans="1:19" s="166" customFormat="1">
      <c r="A20" s="164">
        <v>13</v>
      </c>
      <c r="B20" s="1" t="s">
        <v>258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314">
        <v>0</v>
      </c>
    </row>
    <row r="21" spans="1:19" s="166" customFormat="1">
      <c r="A21" s="164">
        <v>14</v>
      </c>
      <c r="B21" s="1" t="s">
        <v>114</v>
      </c>
      <c r="C21" s="165">
        <v>712620554.29999983</v>
      </c>
      <c r="D21" s="165">
        <v>0</v>
      </c>
      <c r="E21" s="165">
        <v>19336650.1109</v>
      </c>
      <c r="F21" s="165">
        <v>0</v>
      </c>
      <c r="G21" s="165">
        <v>0</v>
      </c>
      <c r="H21" s="165">
        <v>0</v>
      </c>
      <c r="I21" s="165">
        <v>573740</v>
      </c>
      <c r="J21" s="165">
        <v>0</v>
      </c>
      <c r="K21" s="165">
        <v>0</v>
      </c>
      <c r="L21" s="165">
        <v>0</v>
      </c>
      <c r="M21" s="165">
        <v>1743150866.5902581</v>
      </c>
      <c r="N21" s="165">
        <v>17239057.951899033</v>
      </c>
      <c r="O21" s="165">
        <v>0</v>
      </c>
      <c r="P21" s="165">
        <v>0</v>
      </c>
      <c r="Q21" s="165">
        <v>10831376.48</v>
      </c>
      <c r="R21" s="165">
        <v>0</v>
      </c>
      <c r="S21" s="314">
        <v>1791622565.7643373</v>
      </c>
    </row>
    <row r="22" spans="1:19" ht="13.5" thickBot="1">
      <c r="A22" s="167"/>
      <c r="B22" s="168" t="s">
        <v>115</v>
      </c>
      <c r="C22" s="169">
        <v>2211769124.0311995</v>
      </c>
      <c r="D22" s="169">
        <v>0</v>
      </c>
      <c r="E22" s="169">
        <v>846419091.21639979</v>
      </c>
      <c r="F22" s="169">
        <v>6553240.3208999997</v>
      </c>
      <c r="G22" s="169">
        <v>1823782355.8091984</v>
      </c>
      <c r="H22" s="169">
        <v>12611000.988299999</v>
      </c>
      <c r="I22" s="169">
        <v>190938568.30519998</v>
      </c>
      <c r="J22" s="169">
        <v>36493769.873899996</v>
      </c>
      <c r="K22" s="169">
        <v>3335842228.9020009</v>
      </c>
      <c r="L22" s="169">
        <v>104701134.63590004</v>
      </c>
      <c r="M22" s="169">
        <v>7885517277.7181587</v>
      </c>
      <c r="N22" s="169">
        <v>915241578.59559906</v>
      </c>
      <c r="O22" s="169">
        <v>482129510.75070006</v>
      </c>
      <c r="P22" s="169">
        <v>69732.044999999984</v>
      </c>
      <c r="Q22" s="169">
        <v>40428930.949999988</v>
      </c>
      <c r="R22" s="169">
        <v>0</v>
      </c>
      <c r="S22" s="315">
        <v>13132585880.811867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O7" activePane="bottomRight" state="frozen"/>
      <selection activeCell="B9" sqref="B9"/>
      <selection pane="topRight" activeCell="B9" sqref="B9"/>
      <selection pane="bottomLeft" activeCell="B9" sqref="B9"/>
      <selection pane="bottomRight" activeCell="C7" sqref="C7:V21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5"/>
  </cols>
  <sheetData>
    <row r="1" spans="1:22">
      <c r="A1" s="2" t="s">
        <v>35</v>
      </c>
      <c r="B1" s="4" t="str">
        <f>'Info '!C2</f>
        <v>TBC BANK</v>
      </c>
    </row>
    <row r="2" spans="1:22">
      <c r="A2" s="2" t="s">
        <v>36</v>
      </c>
      <c r="B2" s="3" t="s">
        <v>512</v>
      </c>
    </row>
    <row r="4" spans="1:22" ht="13.5" thickBot="1">
      <c r="A4" s="4" t="s">
        <v>378</v>
      </c>
      <c r="B4" s="170" t="s">
        <v>101</v>
      </c>
      <c r="V4" s="47" t="s">
        <v>78</v>
      </c>
    </row>
    <row r="5" spans="1:22" ht="12.75" customHeight="1">
      <c r="A5" s="171"/>
      <c r="B5" s="172"/>
      <c r="C5" s="554" t="s">
        <v>289</v>
      </c>
      <c r="D5" s="555"/>
      <c r="E5" s="555"/>
      <c r="F5" s="555"/>
      <c r="G5" s="555"/>
      <c r="H5" s="555"/>
      <c r="I5" s="555"/>
      <c r="J5" s="555"/>
      <c r="K5" s="555"/>
      <c r="L5" s="556"/>
      <c r="M5" s="557" t="s">
        <v>290</v>
      </c>
      <c r="N5" s="558"/>
      <c r="O5" s="558"/>
      <c r="P5" s="558"/>
      <c r="Q5" s="558"/>
      <c r="R5" s="558"/>
      <c r="S5" s="559"/>
      <c r="T5" s="562" t="s">
        <v>376</v>
      </c>
      <c r="U5" s="562" t="s">
        <v>377</v>
      </c>
      <c r="V5" s="560" t="s">
        <v>127</v>
      </c>
    </row>
    <row r="6" spans="1:22" s="102" customFormat="1" ht="102">
      <c r="A6" s="99"/>
      <c r="B6" s="173"/>
      <c r="C6" s="174" t="s">
        <v>116</v>
      </c>
      <c r="D6" s="267" t="s">
        <v>117</v>
      </c>
      <c r="E6" s="201" t="s">
        <v>292</v>
      </c>
      <c r="F6" s="201" t="s">
        <v>293</v>
      </c>
      <c r="G6" s="267" t="s">
        <v>296</v>
      </c>
      <c r="H6" s="267" t="s">
        <v>291</v>
      </c>
      <c r="I6" s="267" t="s">
        <v>118</v>
      </c>
      <c r="J6" s="267" t="s">
        <v>119</v>
      </c>
      <c r="K6" s="175" t="s">
        <v>120</v>
      </c>
      <c r="L6" s="176" t="s">
        <v>121</v>
      </c>
      <c r="M6" s="174" t="s">
        <v>294</v>
      </c>
      <c r="N6" s="175" t="s">
        <v>122</v>
      </c>
      <c r="O6" s="175" t="s">
        <v>123</v>
      </c>
      <c r="P6" s="175" t="s">
        <v>124</v>
      </c>
      <c r="Q6" s="175" t="s">
        <v>125</v>
      </c>
      <c r="R6" s="175" t="s">
        <v>126</v>
      </c>
      <c r="S6" s="292" t="s">
        <v>295</v>
      </c>
      <c r="T6" s="563"/>
      <c r="U6" s="563"/>
      <c r="V6" s="561"/>
    </row>
    <row r="7" spans="1:22" s="166" customFormat="1">
      <c r="A7" s="177">
        <v>1</v>
      </c>
      <c r="B7" s="1" t="s">
        <v>102</v>
      </c>
      <c r="C7" s="178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79">
        <v>0</v>
      </c>
      <c r="M7" s="178">
        <v>0</v>
      </c>
      <c r="N7" s="165">
        <v>0</v>
      </c>
      <c r="O7" s="165">
        <v>0</v>
      </c>
      <c r="P7" s="165">
        <v>0</v>
      </c>
      <c r="Q7" s="165">
        <v>0</v>
      </c>
      <c r="R7" s="165">
        <v>0</v>
      </c>
      <c r="S7" s="179">
        <v>0</v>
      </c>
      <c r="T7" s="301">
        <v>0</v>
      </c>
      <c r="U7" s="301">
        <v>0</v>
      </c>
      <c r="V7" s="180">
        <v>0</v>
      </c>
    </row>
    <row r="8" spans="1:22" s="166" customFormat="1">
      <c r="A8" s="177">
        <v>2</v>
      </c>
      <c r="B8" s="1" t="s">
        <v>103</v>
      </c>
      <c r="C8" s="178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79">
        <v>0</v>
      </c>
      <c r="M8" s="178">
        <v>0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179">
        <v>0</v>
      </c>
      <c r="T8" s="301">
        <v>0</v>
      </c>
      <c r="U8" s="301">
        <v>0</v>
      </c>
      <c r="V8" s="180">
        <v>0</v>
      </c>
    </row>
    <row r="9" spans="1:22" s="166" customFormat="1">
      <c r="A9" s="177">
        <v>3</v>
      </c>
      <c r="B9" s="1" t="s">
        <v>282</v>
      </c>
      <c r="C9" s="178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79">
        <v>0</v>
      </c>
      <c r="M9" s="178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179">
        <v>0</v>
      </c>
      <c r="T9" s="301">
        <v>0</v>
      </c>
      <c r="U9" s="301">
        <v>0</v>
      </c>
      <c r="V9" s="180">
        <v>0</v>
      </c>
    </row>
    <row r="10" spans="1:22" s="166" customFormat="1">
      <c r="A10" s="177">
        <v>4</v>
      </c>
      <c r="B10" s="1" t="s">
        <v>104</v>
      </c>
      <c r="C10" s="178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79">
        <v>0</v>
      </c>
      <c r="M10" s="178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179">
        <v>0</v>
      </c>
      <c r="T10" s="301">
        <v>0</v>
      </c>
      <c r="U10" s="301">
        <v>0</v>
      </c>
      <c r="V10" s="180">
        <v>0</v>
      </c>
    </row>
    <row r="11" spans="1:22" s="166" customFormat="1">
      <c r="A11" s="177">
        <v>5</v>
      </c>
      <c r="B11" s="1" t="s">
        <v>105</v>
      </c>
      <c r="C11" s="178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79">
        <v>0</v>
      </c>
      <c r="M11" s="178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179">
        <v>0</v>
      </c>
      <c r="T11" s="301">
        <v>0</v>
      </c>
      <c r="U11" s="301">
        <v>0</v>
      </c>
      <c r="V11" s="180">
        <v>0</v>
      </c>
    </row>
    <row r="12" spans="1:22" s="166" customFormat="1">
      <c r="A12" s="177">
        <v>6</v>
      </c>
      <c r="B12" s="1" t="s">
        <v>106</v>
      </c>
      <c r="C12" s="178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79">
        <v>0</v>
      </c>
      <c r="M12" s="178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79">
        <v>0</v>
      </c>
      <c r="T12" s="301">
        <v>0</v>
      </c>
      <c r="U12" s="301">
        <v>0</v>
      </c>
      <c r="V12" s="180">
        <v>0</v>
      </c>
    </row>
    <row r="13" spans="1:22" s="166" customFormat="1">
      <c r="A13" s="177">
        <v>7</v>
      </c>
      <c r="B13" s="1" t="s">
        <v>107</v>
      </c>
      <c r="C13" s="178">
        <v>0</v>
      </c>
      <c r="D13" s="165">
        <v>305460191.9666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79">
        <v>0</v>
      </c>
      <c r="M13" s="178">
        <v>0</v>
      </c>
      <c r="N13" s="165">
        <v>0</v>
      </c>
      <c r="O13" s="165">
        <v>14143088.4278</v>
      </c>
      <c r="P13" s="165">
        <v>0</v>
      </c>
      <c r="Q13" s="165">
        <v>0</v>
      </c>
      <c r="R13" s="165">
        <v>0</v>
      </c>
      <c r="S13" s="179">
        <v>0</v>
      </c>
      <c r="T13" s="301">
        <v>176530022.07640001</v>
      </c>
      <c r="U13" s="301">
        <v>143073258.31799999</v>
      </c>
      <c r="V13" s="180">
        <v>319603280.3944</v>
      </c>
    </row>
    <row r="14" spans="1:22" s="166" customFormat="1">
      <c r="A14" s="177">
        <v>8</v>
      </c>
      <c r="B14" s="1" t="s">
        <v>108</v>
      </c>
      <c r="C14" s="178">
        <v>0</v>
      </c>
      <c r="D14" s="165">
        <v>72780832.467800006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79">
        <v>0</v>
      </c>
      <c r="M14" s="178">
        <v>0</v>
      </c>
      <c r="N14" s="165">
        <v>0</v>
      </c>
      <c r="O14" s="165">
        <v>908965.63520000002</v>
      </c>
      <c r="P14" s="165">
        <v>0</v>
      </c>
      <c r="Q14" s="165">
        <v>0</v>
      </c>
      <c r="R14" s="165">
        <v>0</v>
      </c>
      <c r="S14" s="179">
        <v>0</v>
      </c>
      <c r="T14" s="301">
        <v>67723641.473800004</v>
      </c>
      <c r="U14" s="301">
        <v>5966156.6292000003</v>
      </c>
      <c r="V14" s="180">
        <v>73689798.103</v>
      </c>
    </row>
    <row r="15" spans="1:22" s="166" customFormat="1">
      <c r="A15" s="177">
        <v>9</v>
      </c>
      <c r="B15" s="1" t="s">
        <v>109</v>
      </c>
      <c r="C15" s="178">
        <v>0</v>
      </c>
      <c r="D15" s="165">
        <v>1943142.2128999999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79">
        <v>0</v>
      </c>
      <c r="M15" s="178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79">
        <v>0</v>
      </c>
      <c r="T15" s="301">
        <v>1730110.7254999999</v>
      </c>
      <c r="U15" s="301">
        <v>213031.48739999998</v>
      </c>
      <c r="V15" s="180">
        <v>1943142.2128999999</v>
      </c>
    </row>
    <row r="16" spans="1:22" s="166" customFormat="1">
      <c r="A16" s="177">
        <v>10</v>
      </c>
      <c r="B16" s="1" t="s">
        <v>110</v>
      </c>
      <c r="C16" s="178">
        <v>0</v>
      </c>
      <c r="D16" s="165">
        <v>457939.45290000003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79">
        <v>0</v>
      </c>
      <c r="M16" s="178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79">
        <v>0</v>
      </c>
      <c r="T16" s="301">
        <v>427550.92290000001</v>
      </c>
      <c r="U16" s="301">
        <v>30388.53</v>
      </c>
      <c r="V16" s="180">
        <v>457939.45290000003</v>
      </c>
    </row>
    <row r="17" spans="1:22" s="166" customFormat="1">
      <c r="A17" s="177">
        <v>11</v>
      </c>
      <c r="B17" s="1" t="s">
        <v>111</v>
      </c>
      <c r="C17" s="178">
        <v>0</v>
      </c>
      <c r="D17" s="165">
        <v>242368465.98339999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79">
        <v>0</v>
      </c>
      <c r="M17" s="178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79">
        <v>0</v>
      </c>
      <c r="T17" s="301">
        <v>242368465.98339999</v>
      </c>
      <c r="U17" s="301">
        <v>0</v>
      </c>
      <c r="V17" s="180">
        <v>242368465.98339999</v>
      </c>
    </row>
    <row r="18" spans="1:22" s="166" customFormat="1">
      <c r="A18" s="177">
        <v>12</v>
      </c>
      <c r="B18" s="1" t="s">
        <v>112</v>
      </c>
      <c r="C18" s="178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79">
        <v>0</v>
      </c>
      <c r="M18" s="178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79">
        <v>0</v>
      </c>
      <c r="T18" s="301">
        <v>0</v>
      </c>
      <c r="U18" s="301">
        <v>0</v>
      </c>
      <c r="V18" s="180">
        <v>0</v>
      </c>
    </row>
    <row r="19" spans="1:22" s="166" customFormat="1">
      <c r="A19" s="177">
        <v>13</v>
      </c>
      <c r="B19" s="1" t="s">
        <v>113</v>
      </c>
      <c r="C19" s="178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79">
        <v>0</v>
      </c>
      <c r="M19" s="178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79">
        <v>0</v>
      </c>
      <c r="T19" s="301">
        <v>0</v>
      </c>
      <c r="U19" s="301">
        <v>0</v>
      </c>
      <c r="V19" s="180">
        <v>0</v>
      </c>
    </row>
    <row r="20" spans="1:22" s="166" customFormat="1">
      <c r="A20" s="177">
        <v>14</v>
      </c>
      <c r="B20" s="1" t="s">
        <v>114</v>
      </c>
      <c r="C20" s="178">
        <v>0</v>
      </c>
      <c r="D20" s="165">
        <v>74057130.2984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79">
        <v>0</v>
      </c>
      <c r="M20" s="178">
        <v>0</v>
      </c>
      <c r="N20" s="165">
        <v>0</v>
      </c>
      <c r="O20" s="165">
        <v>4515589.9561000001</v>
      </c>
      <c r="P20" s="165">
        <v>0</v>
      </c>
      <c r="Q20" s="165">
        <v>0</v>
      </c>
      <c r="R20" s="165">
        <v>0</v>
      </c>
      <c r="S20" s="179">
        <v>0</v>
      </c>
      <c r="T20" s="301">
        <v>76915406.017100006</v>
      </c>
      <c r="U20" s="301">
        <v>1657314.2374</v>
      </c>
      <c r="V20" s="180">
        <v>78572720.254500002</v>
      </c>
    </row>
    <row r="21" spans="1:22" ht="13.5" thickBot="1">
      <c r="A21" s="167"/>
      <c r="B21" s="181" t="s">
        <v>115</v>
      </c>
      <c r="C21" s="182">
        <v>0</v>
      </c>
      <c r="D21" s="169">
        <v>697067702.38200009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83">
        <v>0</v>
      </c>
      <c r="M21" s="182">
        <v>0</v>
      </c>
      <c r="N21" s="169">
        <v>0</v>
      </c>
      <c r="O21" s="169">
        <v>19567644.019099999</v>
      </c>
      <c r="P21" s="169">
        <v>0</v>
      </c>
      <c r="Q21" s="169">
        <v>0</v>
      </c>
      <c r="R21" s="169">
        <v>0</v>
      </c>
      <c r="S21" s="183">
        <v>0</v>
      </c>
      <c r="T21" s="183">
        <v>565695197.19910002</v>
      </c>
      <c r="U21" s="183">
        <v>150940149.20199999</v>
      </c>
      <c r="V21" s="184">
        <v>716635346.40110004</v>
      </c>
    </row>
    <row r="24" spans="1:22">
      <c r="A24" s="7"/>
      <c r="B24" s="7"/>
      <c r="C24" s="73"/>
      <c r="D24" s="73"/>
      <c r="E24" s="73"/>
    </row>
    <row r="25" spans="1:22">
      <c r="A25" s="185"/>
      <c r="B25" s="185"/>
      <c r="C25" s="7"/>
      <c r="D25" s="73"/>
      <c r="E25" s="73"/>
    </row>
    <row r="26" spans="1:22">
      <c r="A26" s="185"/>
      <c r="B26" s="74"/>
      <c r="C26" s="7"/>
      <c r="D26" s="73"/>
      <c r="E26" s="73"/>
    </row>
    <row r="27" spans="1:22">
      <c r="A27" s="185"/>
      <c r="B27" s="185"/>
      <c r="C27" s="7"/>
      <c r="D27" s="73"/>
      <c r="E27" s="73"/>
    </row>
    <row r="28" spans="1:22">
      <c r="A28" s="185"/>
      <c r="B28" s="74"/>
      <c r="C28" s="7"/>
      <c r="D28" s="73"/>
      <c r="E28" s="7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H2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02" customWidth="1"/>
    <col min="4" max="4" width="14.85546875" style="302" bestFit="1" customWidth="1"/>
    <col min="5" max="5" width="17.7109375" style="302" customWidth="1"/>
    <col min="6" max="6" width="15.85546875" style="302" customWidth="1"/>
    <col min="7" max="7" width="17.42578125" style="302" customWidth="1"/>
    <col min="8" max="8" width="15.28515625" style="302" customWidth="1"/>
    <col min="9" max="16384" width="9.140625" style="45"/>
  </cols>
  <sheetData>
    <row r="1" spans="1:9">
      <c r="A1" s="2" t="s">
        <v>35</v>
      </c>
      <c r="B1" s="4" t="str">
        <f>'Info '!C2</f>
        <v>TBC BANK</v>
      </c>
    </row>
    <row r="2" spans="1:9">
      <c r="A2" s="2" t="s">
        <v>36</v>
      </c>
      <c r="B2" s="3" t="s">
        <v>512</v>
      </c>
    </row>
    <row r="4" spans="1:9" ht="13.5" thickBot="1">
      <c r="A4" s="2" t="s">
        <v>264</v>
      </c>
      <c r="B4" s="170" t="s">
        <v>388</v>
      </c>
    </row>
    <row r="5" spans="1:9">
      <c r="A5" s="171"/>
      <c r="B5" s="186"/>
      <c r="C5" s="303" t="s">
        <v>0</v>
      </c>
      <c r="D5" s="303" t="s">
        <v>1</v>
      </c>
      <c r="E5" s="303" t="s">
        <v>2</v>
      </c>
      <c r="F5" s="303" t="s">
        <v>3</v>
      </c>
      <c r="G5" s="304" t="s">
        <v>4</v>
      </c>
      <c r="H5" s="305" t="s">
        <v>10</v>
      </c>
      <c r="I5" s="187"/>
    </row>
    <row r="6" spans="1:9" s="187" customFormat="1" ht="12.75" customHeight="1">
      <c r="A6" s="188"/>
      <c r="B6" s="566" t="s">
        <v>263</v>
      </c>
      <c r="C6" s="568" t="s">
        <v>380</v>
      </c>
      <c r="D6" s="570" t="s">
        <v>379</v>
      </c>
      <c r="E6" s="571"/>
      <c r="F6" s="568" t="s">
        <v>384</v>
      </c>
      <c r="G6" s="568" t="s">
        <v>385</v>
      </c>
      <c r="H6" s="564" t="s">
        <v>383</v>
      </c>
    </row>
    <row r="7" spans="1:9" ht="38.25">
      <c r="A7" s="190"/>
      <c r="B7" s="567"/>
      <c r="C7" s="569"/>
      <c r="D7" s="306" t="s">
        <v>382</v>
      </c>
      <c r="E7" s="306" t="s">
        <v>381</v>
      </c>
      <c r="F7" s="569"/>
      <c r="G7" s="569"/>
      <c r="H7" s="565"/>
      <c r="I7" s="187"/>
    </row>
    <row r="8" spans="1:9">
      <c r="A8" s="188">
        <v>1</v>
      </c>
      <c r="B8" s="1" t="s">
        <v>102</v>
      </c>
      <c r="C8" s="307">
        <v>3001582448.4931993</v>
      </c>
      <c r="D8" s="308">
        <v>0</v>
      </c>
      <c r="E8" s="307">
        <v>0</v>
      </c>
      <c r="F8" s="307">
        <v>1848347625.6731999</v>
      </c>
      <c r="G8" s="309">
        <v>1848347625.6731999</v>
      </c>
      <c r="H8" s="311">
        <v>0.61579105601482786</v>
      </c>
    </row>
    <row r="9" spans="1:9" ht="15" customHeight="1">
      <c r="A9" s="188">
        <v>2</v>
      </c>
      <c r="B9" s="1" t="s">
        <v>103</v>
      </c>
      <c r="C9" s="307">
        <v>0</v>
      </c>
      <c r="D9" s="308">
        <v>0</v>
      </c>
      <c r="E9" s="307">
        <v>0</v>
      </c>
      <c r="F9" s="307">
        <v>0</v>
      </c>
      <c r="G9" s="309">
        <v>0</v>
      </c>
      <c r="H9" s="311" t="s">
        <v>510</v>
      </c>
    </row>
    <row r="10" spans="1:9">
      <c r="A10" s="188">
        <v>3</v>
      </c>
      <c r="B10" s="1" t="s">
        <v>282</v>
      </c>
      <c r="C10" s="307">
        <v>0</v>
      </c>
      <c r="D10" s="308">
        <v>0</v>
      </c>
      <c r="E10" s="307">
        <v>0</v>
      </c>
      <c r="F10" s="307">
        <v>0</v>
      </c>
      <c r="G10" s="309">
        <v>0</v>
      </c>
      <c r="H10" s="311" t="s">
        <v>510</v>
      </c>
    </row>
    <row r="11" spans="1:9">
      <c r="A11" s="188">
        <v>4</v>
      </c>
      <c r="B11" s="1" t="s">
        <v>104</v>
      </c>
      <c r="C11" s="307">
        <v>466123794.5851</v>
      </c>
      <c r="D11" s="308">
        <v>0</v>
      </c>
      <c r="E11" s="307">
        <v>0</v>
      </c>
      <c r="F11" s="307">
        <v>60105023.836949997</v>
      </c>
      <c r="G11" s="309">
        <v>60105023.836949997</v>
      </c>
      <c r="H11" s="311">
        <v>0.12894648274810749</v>
      </c>
    </row>
    <row r="12" spans="1:9">
      <c r="A12" s="188">
        <v>5</v>
      </c>
      <c r="B12" s="1" t="s">
        <v>105</v>
      </c>
      <c r="C12" s="307">
        <v>0</v>
      </c>
      <c r="D12" s="308">
        <v>0</v>
      </c>
      <c r="E12" s="307">
        <v>0</v>
      </c>
      <c r="F12" s="307">
        <v>0</v>
      </c>
      <c r="G12" s="309">
        <v>0</v>
      </c>
      <c r="H12" s="311" t="s">
        <v>510</v>
      </c>
    </row>
    <row r="13" spans="1:9">
      <c r="A13" s="188">
        <v>6</v>
      </c>
      <c r="B13" s="1" t="s">
        <v>106</v>
      </c>
      <c r="C13" s="307">
        <v>870861989.99000013</v>
      </c>
      <c r="D13" s="308">
        <v>105320843.31909999</v>
      </c>
      <c r="E13" s="307">
        <v>61903142.1598</v>
      </c>
      <c r="F13" s="307">
        <v>226657058.1466803</v>
      </c>
      <c r="G13" s="309">
        <v>226657058.1466803</v>
      </c>
      <c r="H13" s="311">
        <v>0.24299478007318956</v>
      </c>
    </row>
    <row r="14" spans="1:9">
      <c r="A14" s="188">
        <v>7</v>
      </c>
      <c r="B14" s="1" t="s">
        <v>107</v>
      </c>
      <c r="C14" s="307">
        <v>3764814077.3241</v>
      </c>
      <c r="D14" s="308">
        <v>1891021370.1937408</v>
      </c>
      <c r="E14" s="307">
        <v>877891042.70700002</v>
      </c>
      <c r="F14" s="307">
        <v>4642705120.0311003</v>
      </c>
      <c r="G14" s="309">
        <v>4323101839.6367006</v>
      </c>
      <c r="H14" s="311">
        <v>0.93116011632626394</v>
      </c>
    </row>
    <row r="15" spans="1:9">
      <c r="A15" s="188">
        <v>8</v>
      </c>
      <c r="B15" s="1" t="s">
        <v>108</v>
      </c>
      <c r="C15" s="307">
        <v>3335842228.9020009</v>
      </c>
      <c r="D15" s="308">
        <v>344362231.90360171</v>
      </c>
      <c r="E15" s="307">
        <v>104701134.63590004</v>
      </c>
      <c r="F15" s="307">
        <v>2580407522.6534257</v>
      </c>
      <c r="G15" s="309">
        <v>2506717724.5504255</v>
      </c>
      <c r="H15" s="311">
        <v>0.72858193014395689</v>
      </c>
    </row>
    <row r="16" spans="1:9">
      <c r="A16" s="188">
        <v>9</v>
      </c>
      <c r="B16" s="1" t="s">
        <v>109</v>
      </c>
      <c r="C16" s="307">
        <v>1823782355.8091984</v>
      </c>
      <c r="D16" s="308">
        <v>23151293.574359115</v>
      </c>
      <c r="E16" s="307">
        <v>12611000.988299999</v>
      </c>
      <c r="F16" s="307">
        <v>642737674.87912428</v>
      </c>
      <c r="G16" s="309">
        <v>640794532.66622436</v>
      </c>
      <c r="H16" s="311">
        <v>0.34894187037558838</v>
      </c>
    </row>
    <row r="17" spans="1:8">
      <c r="A17" s="188">
        <v>10</v>
      </c>
      <c r="B17" s="1" t="s">
        <v>110</v>
      </c>
      <c r="C17" s="307">
        <v>97909189.79020001</v>
      </c>
      <c r="D17" s="308">
        <v>7790399.7189999986</v>
      </c>
      <c r="E17" s="307">
        <v>1325078.0166999998</v>
      </c>
      <c r="F17" s="307">
        <v>97086477.448100016</v>
      </c>
      <c r="G17" s="309">
        <v>96628537.995200008</v>
      </c>
      <c r="H17" s="311">
        <v>0.97374163311437445</v>
      </c>
    </row>
    <row r="18" spans="1:8">
      <c r="A18" s="188">
        <v>11</v>
      </c>
      <c r="B18" s="1" t="s">
        <v>111</v>
      </c>
      <c r="C18" s="307">
        <v>969397815.30789995</v>
      </c>
      <c r="D18" s="308">
        <v>331102.97950000002</v>
      </c>
      <c r="E18" s="307">
        <v>0</v>
      </c>
      <c r="F18" s="307">
        <v>1242916812.3789499</v>
      </c>
      <c r="G18" s="309">
        <v>1000548346.3955499</v>
      </c>
      <c r="H18" s="311">
        <v>1.0321338985870891</v>
      </c>
    </row>
    <row r="19" spans="1:8">
      <c r="A19" s="188">
        <v>12</v>
      </c>
      <c r="B19" s="1" t="s">
        <v>112</v>
      </c>
      <c r="C19" s="307">
        <v>0</v>
      </c>
      <c r="D19" s="308">
        <v>0</v>
      </c>
      <c r="E19" s="307">
        <v>0</v>
      </c>
      <c r="F19" s="307">
        <v>0</v>
      </c>
      <c r="G19" s="309">
        <v>0</v>
      </c>
      <c r="H19" s="311" t="s">
        <v>510</v>
      </c>
    </row>
    <row r="20" spans="1:8">
      <c r="A20" s="188">
        <v>13</v>
      </c>
      <c r="B20" s="1" t="s">
        <v>258</v>
      </c>
      <c r="C20" s="307">
        <v>0</v>
      </c>
      <c r="D20" s="308">
        <v>0</v>
      </c>
      <c r="E20" s="307">
        <v>0</v>
      </c>
      <c r="F20" s="307">
        <v>0</v>
      </c>
      <c r="G20" s="309">
        <v>0</v>
      </c>
      <c r="H20" s="311" t="s">
        <v>510</v>
      </c>
    </row>
    <row r="21" spans="1:8">
      <c r="A21" s="188">
        <v>14</v>
      </c>
      <c r="B21" s="1" t="s">
        <v>114</v>
      </c>
      <c r="C21" s="307">
        <v>2486513187.4811583</v>
      </c>
      <c r="D21" s="308">
        <v>110717810.17429802</v>
      </c>
      <c r="E21" s="307">
        <v>17239057.951899033</v>
      </c>
      <c r="F21" s="307">
        <v>1791622565.7643373</v>
      </c>
      <c r="G21" s="309">
        <v>1713049845.5098372</v>
      </c>
      <c r="H21" s="311">
        <v>0.684193034128879</v>
      </c>
    </row>
    <row r="22" spans="1:8" ht="13.5" thickBot="1">
      <c r="A22" s="191"/>
      <c r="B22" s="192" t="s">
        <v>115</v>
      </c>
      <c r="C22" s="310">
        <v>16816827087.682854</v>
      </c>
      <c r="D22" s="310">
        <v>2482695051.8635988</v>
      </c>
      <c r="E22" s="310">
        <v>1075670456.459599</v>
      </c>
      <c r="F22" s="310">
        <v>13132585880.811867</v>
      </c>
      <c r="G22" s="310">
        <v>12415950534.410767</v>
      </c>
      <c r="H22" s="312">
        <v>0.69391936501762619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23" sqref="F23:K25"/>
    </sheetView>
  </sheetViews>
  <sheetFormatPr defaultColWidth="9.140625" defaultRowHeight="12.75"/>
  <cols>
    <col min="1" max="1" width="10.5703125" style="302" bestFit="1" customWidth="1"/>
    <col min="2" max="2" width="104.140625" style="302" customWidth="1"/>
    <col min="3" max="4" width="13.5703125" style="302" bestFit="1" customWidth="1"/>
    <col min="5" max="6" width="14.5703125" style="302" bestFit="1" customWidth="1"/>
    <col min="7" max="8" width="16" style="302" bestFit="1" customWidth="1"/>
    <col min="9" max="9" width="14.5703125" style="302" bestFit="1" customWidth="1"/>
    <col min="10" max="11" width="16" style="302" bestFit="1" customWidth="1"/>
    <col min="12" max="16384" width="9.140625" style="302"/>
  </cols>
  <sheetData>
    <row r="1" spans="1:11">
      <c r="A1" s="302" t="s">
        <v>35</v>
      </c>
      <c r="B1" s="302" t="str">
        <f>'Info '!C2</f>
        <v>TBC BANK</v>
      </c>
    </row>
    <row r="2" spans="1:11">
      <c r="A2" s="302" t="s">
        <v>36</v>
      </c>
      <c r="B2" s="3" t="s">
        <v>512</v>
      </c>
      <c r="C2" s="329"/>
      <c r="D2" s="329"/>
    </row>
    <row r="3" spans="1:11">
      <c r="B3" s="329"/>
      <c r="C3" s="329"/>
      <c r="D3" s="329"/>
    </row>
    <row r="4" spans="1:11" ht="13.5" thickBot="1">
      <c r="A4" s="302" t="s">
        <v>260</v>
      </c>
      <c r="B4" s="356" t="s">
        <v>389</v>
      </c>
      <c r="C4" s="329"/>
      <c r="D4" s="329"/>
    </row>
    <row r="5" spans="1:11" ht="30" customHeight="1">
      <c r="A5" s="572"/>
      <c r="B5" s="573"/>
      <c r="C5" s="574" t="s">
        <v>440</v>
      </c>
      <c r="D5" s="574"/>
      <c r="E5" s="574"/>
      <c r="F5" s="574" t="s">
        <v>441</v>
      </c>
      <c r="G5" s="574"/>
      <c r="H5" s="574"/>
      <c r="I5" s="574" t="s">
        <v>442</v>
      </c>
      <c r="J5" s="574"/>
      <c r="K5" s="575"/>
    </row>
    <row r="6" spans="1:11">
      <c r="A6" s="330"/>
      <c r="B6" s="331"/>
      <c r="C6" s="52" t="s">
        <v>74</v>
      </c>
      <c r="D6" s="52" t="s">
        <v>75</v>
      </c>
      <c r="E6" s="52" t="s">
        <v>76</v>
      </c>
      <c r="F6" s="52" t="s">
        <v>74</v>
      </c>
      <c r="G6" s="52" t="s">
        <v>75</v>
      </c>
      <c r="H6" s="52" t="s">
        <v>76</v>
      </c>
      <c r="I6" s="52" t="s">
        <v>74</v>
      </c>
      <c r="J6" s="52" t="s">
        <v>75</v>
      </c>
      <c r="K6" s="52" t="s">
        <v>76</v>
      </c>
    </row>
    <row r="7" spans="1:11">
      <c r="A7" s="332" t="s">
        <v>392</v>
      </c>
      <c r="B7" s="333"/>
      <c r="C7" s="333"/>
      <c r="D7" s="333"/>
      <c r="E7" s="333"/>
      <c r="F7" s="333"/>
      <c r="G7" s="333"/>
      <c r="H7" s="333"/>
      <c r="I7" s="333"/>
      <c r="J7" s="333"/>
      <c r="K7" s="334"/>
    </row>
    <row r="8" spans="1:11">
      <c r="A8" s="335">
        <v>1</v>
      </c>
      <c r="B8" s="336" t="s">
        <v>390</v>
      </c>
      <c r="C8" s="506"/>
      <c r="D8" s="506"/>
      <c r="E8" s="506"/>
      <c r="F8" s="507">
        <v>1389945580.4152694</v>
      </c>
      <c r="G8" s="507">
        <v>1955595103.3116088</v>
      </c>
      <c r="H8" s="507">
        <v>3345540683.7268782</v>
      </c>
      <c r="I8" s="507">
        <v>1384595377.5463154</v>
      </c>
      <c r="J8" s="507">
        <v>1975586106.3947284</v>
      </c>
      <c r="K8" s="508">
        <v>3360181483.9410439</v>
      </c>
    </row>
    <row r="9" spans="1:11">
      <c r="A9" s="332" t="s">
        <v>393</v>
      </c>
      <c r="B9" s="333"/>
      <c r="C9" s="509"/>
      <c r="D9" s="509"/>
      <c r="E9" s="509"/>
      <c r="F9" s="509"/>
      <c r="G9" s="509"/>
      <c r="H9" s="509"/>
      <c r="I9" s="509"/>
      <c r="J9" s="509"/>
      <c r="K9" s="510"/>
    </row>
    <row r="10" spans="1:11">
      <c r="A10" s="338">
        <v>2</v>
      </c>
      <c r="B10" s="339" t="s">
        <v>401</v>
      </c>
      <c r="C10" s="511">
        <v>966179858.30003226</v>
      </c>
      <c r="D10" s="512">
        <v>3833991881.0753751</v>
      </c>
      <c r="E10" s="512">
        <v>4800171739.3754072</v>
      </c>
      <c r="F10" s="512">
        <v>163970244.81440085</v>
      </c>
      <c r="G10" s="512">
        <v>594883383.59218216</v>
      </c>
      <c r="H10" s="512">
        <v>758853628.40658307</v>
      </c>
      <c r="I10" s="512">
        <v>794083601.16092634</v>
      </c>
      <c r="J10" s="512">
        <v>674748144.85309041</v>
      </c>
      <c r="K10" s="513">
        <v>1468831746.0140166</v>
      </c>
    </row>
    <row r="11" spans="1:11">
      <c r="A11" s="338">
        <v>3</v>
      </c>
      <c r="B11" s="339" t="s">
        <v>395</v>
      </c>
      <c r="C11" s="511">
        <v>2884464792.2861934</v>
      </c>
      <c r="D11" s="512">
        <v>4259135856.0811515</v>
      </c>
      <c r="E11" s="512">
        <v>7143600648.3673449</v>
      </c>
      <c r="F11" s="512">
        <v>1002531128.7416975</v>
      </c>
      <c r="G11" s="512">
        <v>778903348.94183397</v>
      </c>
      <c r="H11" s="512">
        <v>1781434477.6835315</v>
      </c>
      <c r="I11" s="512">
        <v>95059008.282080054</v>
      </c>
      <c r="J11" s="512">
        <v>121641155.70431709</v>
      </c>
      <c r="K11" s="513">
        <v>216700163.98639715</v>
      </c>
    </row>
    <row r="12" spans="1:11">
      <c r="A12" s="338">
        <v>4</v>
      </c>
      <c r="B12" s="339" t="s">
        <v>396</v>
      </c>
      <c r="C12" s="511">
        <v>658192691.93548381</v>
      </c>
      <c r="D12" s="512">
        <v>0</v>
      </c>
      <c r="E12" s="512">
        <v>658192691.93548381</v>
      </c>
      <c r="F12" s="512">
        <v>0</v>
      </c>
      <c r="G12" s="512">
        <v>0</v>
      </c>
      <c r="H12" s="512">
        <v>0</v>
      </c>
      <c r="I12" s="512">
        <v>0</v>
      </c>
      <c r="J12" s="512">
        <v>0</v>
      </c>
      <c r="K12" s="513">
        <v>0</v>
      </c>
    </row>
    <row r="13" spans="1:11">
      <c r="A13" s="338">
        <v>5</v>
      </c>
      <c r="B13" s="339" t="s">
        <v>404</v>
      </c>
      <c r="C13" s="511">
        <v>880806211.01519907</v>
      </c>
      <c r="D13" s="512">
        <v>2244790798.3880219</v>
      </c>
      <c r="E13" s="512">
        <v>3125597009.4032211</v>
      </c>
      <c r="F13" s="512">
        <v>163312175.76862669</v>
      </c>
      <c r="G13" s="512">
        <v>1134355827.499012</v>
      </c>
      <c r="H13" s="512">
        <v>1297668003.2676387</v>
      </c>
      <c r="I13" s="512">
        <v>64341867.636628315</v>
      </c>
      <c r="J13" s="512">
        <v>89521219.938439757</v>
      </c>
      <c r="K13" s="513">
        <v>153863087.57506806</v>
      </c>
    </row>
    <row r="14" spans="1:11">
      <c r="A14" s="338">
        <v>6</v>
      </c>
      <c r="B14" s="339" t="s">
        <v>435</v>
      </c>
      <c r="C14" s="511">
        <v>0</v>
      </c>
      <c r="D14" s="512">
        <v>0</v>
      </c>
      <c r="E14" s="512">
        <v>0</v>
      </c>
      <c r="F14" s="512">
        <v>0</v>
      </c>
      <c r="G14" s="512">
        <v>0</v>
      </c>
      <c r="H14" s="512">
        <v>0</v>
      </c>
      <c r="I14" s="512">
        <v>0</v>
      </c>
      <c r="J14" s="512">
        <v>0</v>
      </c>
      <c r="K14" s="513">
        <v>0</v>
      </c>
    </row>
    <row r="15" spans="1:11">
      <c r="A15" s="338">
        <v>7</v>
      </c>
      <c r="B15" s="339" t="s">
        <v>436</v>
      </c>
      <c r="C15" s="511">
        <v>42432210.192370825</v>
      </c>
      <c r="D15" s="512">
        <v>49600007.759936586</v>
      </c>
      <c r="E15" s="512">
        <v>92032217.952307403</v>
      </c>
      <c r="F15" s="512">
        <v>42432210.192370825</v>
      </c>
      <c r="G15" s="512">
        <v>49600007.759936929</v>
      </c>
      <c r="H15" s="512">
        <v>92032217.952307761</v>
      </c>
      <c r="I15" s="512">
        <v>42185605.456359342</v>
      </c>
      <c r="J15" s="512">
        <v>49591209.264197841</v>
      </c>
      <c r="K15" s="513">
        <v>91776814.720557183</v>
      </c>
    </row>
    <row r="16" spans="1:11">
      <c r="A16" s="338">
        <v>8</v>
      </c>
      <c r="B16" s="340" t="s">
        <v>397</v>
      </c>
      <c r="C16" s="511">
        <v>5432075763.7292786</v>
      </c>
      <c r="D16" s="512">
        <v>10387518543.304485</v>
      </c>
      <c r="E16" s="512">
        <v>15819594307.033764</v>
      </c>
      <c r="F16" s="512">
        <v>1372245759.517096</v>
      </c>
      <c r="G16" s="512">
        <v>2557742567.7929649</v>
      </c>
      <c r="H16" s="512">
        <v>3929988327.310061</v>
      </c>
      <c r="I16" s="512">
        <v>995670082.53599405</v>
      </c>
      <c r="J16" s="512">
        <v>935501729.76004505</v>
      </c>
      <c r="K16" s="513">
        <v>1931171812.2960391</v>
      </c>
    </row>
    <row r="17" spans="1:11">
      <c r="A17" s="332" t="s">
        <v>394</v>
      </c>
      <c r="B17" s="333"/>
      <c r="C17" s="509"/>
      <c r="D17" s="509"/>
      <c r="E17" s="509"/>
      <c r="F17" s="509"/>
      <c r="G17" s="509"/>
      <c r="H17" s="509"/>
      <c r="I17" s="509"/>
      <c r="J17" s="509"/>
      <c r="K17" s="510"/>
    </row>
    <row r="18" spans="1:11">
      <c r="A18" s="338">
        <v>9</v>
      </c>
      <c r="B18" s="339" t="s">
        <v>400</v>
      </c>
      <c r="C18" s="511">
        <v>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  <c r="I18" s="512">
        <v>0</v>
      </c>
      <c r="J18" s="512">
        <v>0</v>
      </c>
      <c r="K18" s="513">
        <v>0</v>
      </c>
    </row>
    <row r="19" spans="1:11">
      <c r="A19" s="338">
        <v>10</v>
      </c>
      <c r="B19" s="339" t="s">
        <v>437</v>
      </c>
      <c r="C19" s="511">
        <v>4061984718.4658718</v>
      </c>
      <c r="D19" s="512">
        <v>6082094225.1072741</v>
      </c>
      <c r="E19" s="512">
        <v>10144078943.573147</v>
      </c>
      <c r="F19" s="512">
        <v>180141909.62606859</v>
      </c>
      <c r="G19" s="512">
        <v>90752993.770699501</v>
      </c>
      <c r="H19" s="512">
        <v>270894903.39676809</v>
      </c>
      <c r="I19" s="512">
        <v>183700021.24011067</v>
      </c>
      <c r="J19" s="512">
        <v>483265036.61228579</v>
      </c>
      <c r="K19" s="513">
        <v>666965057.85239649</v>
      </c>
    </row>
    <row r="20" spans="1:11">
      <c r="A20" s="338">
        <v>11</v>
      </c>
      <c r="B20" s="339" t="s">
        <v>399</v>
      </c>
      <c r="C20" s="511">
        <v>712885.77722377912</v>
      </c>
      <c r="D20" s="512">
        <v>1495873.4001268353</v>
      </c>
      <c r="E20" s="512">
        <v>2208759.1773506142</v>
      </c>
      <c r="F20" s="512">
        <v>43219008.061612912</v>
      </c>
      <c r="G20" s="512">
        <v>896988255.30012083</v>
      </c>
      <c r="H20" s="512">
        <v>940207263.36173379</v>
      </c>
      <c r="I20" s="512">
        <v>0</v>
      </c>
      <c r="J20" s="512">
        <v>16218.17020608295</v>
      </c>
      <c r="K20" s="513">
        <v>16218.17020608295</v>
      </c>
    </row>
    <row r="21" spans="1:11" ht="13.5" thickBot="1">
      <c r="A21" s="341">
        <v>12</v>
      </c>
      <c r="B21" s="342" t="s">
        <v>398</v>
      </c>
      <c r="C21" s="514">
        <v>4062697604.2430954</v>
      </c>
      <c r="D21" s="515">
        <v>6083590098.5074005</v>
      </c>
      <c r="E21" s="514">
        <v>10146287702.750498</v>
      </c>
      <c r="F21" s="515">
        <v>223360917.6876815</v>
      </c>
      <c r="G21" s="515">
        <v>987741249.07082033</v>
      </c>
      <c r="H21" s="515">
        <v>1211102166.758502</v>
      </c>
      <c r="I21" s="515">
        <v>183700021.24011067</v>
      </c>
      <c r="J21" s="515">
        <v>483281254.78249186</v>
      </c>
      <c r="K21" s="516">
        <v>666981276.02260256</v>
      </c>
    </row>
    <row r="22" spans="1:11" ht="38.25" customHeight="1" thickBot="1">
      <c r="A22" s="343"/>
      <c r="B22" s="344"/>
      <c r="C22" s="344"/>
      <c r="D22" s="344"/>
      <c r="E22" s="344"/>
      <c r="F22" s="576" t="s">
        <v>439</v>
      </c>
      <c r="G22" s="574"/>
      <c r="H22" s="574"/>
      <c r="I22" s="576" t="s">
        <v>405</v>
      </c>
      <c r="J22" s="574"/>
      <c r="K22" s="575"/>
    </row>
    <row r="23" spans="1:11">
      <c r="A23" s="345">
        <v>13</v>
      </c>
      <c r="B23" s="346" t="s">
        <v>390</v>
      </c>
      <c r="C23" s="347"/>
      <c r="D23" s="347"/>
      <c r="E23" s="347"/>
      <c r="F23" s="517">
        <v>1389945580.4152694</v>
      </c>
      <c r="G23" s="517">
        <v>1955595103.3116088</v>
      </c>
      <c r="H23" s="517">
        <v>3345540683.7268782</v>
      </c>
      <c r="I23" s="517">
        <v>1384595377.5463154</v>
      </c>
      <c r="J23" s="517">
        <v>1975586106.3947284</v>
      </c>
      <c r="K23" s="518">
        <v>3360181483.9410439</v>
      </c>
    </row>
    <row r="24" spans="1:11" ht="13.5" thickBot="1">
      <c r="A24" s="348">
        <v>14</v>
      </c>
      <c r="B24" s="349" t="s">
        <v>402</v>
      </c>
      <c r="C24" s="350"/>
      <c r="D24" s="351"/>
      <c r="E24" s="352"/>
      <c r="F24" s="519">
        <v>1148884841.8294146</v>
      </c>
      <c r="G24" s="519">
        <v>1570001318.7221446</v>
      </c>
      <c r="H24" s="519">
        <v>2718886160.551559</v>
      </c>
      <c r="I24" s="519">
        <v>811970061.29588342</v>
      </c>
      <c r="J24" s="519">
        <v>452220474.97755319</v>
      </c>
      <c r="K24" s="520">
        <v>1264190536.2734365</v>
      </c>
    </row>
    <row r="25" spans="1:11" ht="13.5" thickBot="1">
      <c r="A25" s="353">
        <v>15</v>
      </c>
      <c r="B25" s="354" t="s">
        <v>403</v>
      </c>
      <c r="C25" s="355"/>
      <c r="D25" s="355"/>
      <c r="E25" s="355"/>
      <c r="F25" s="474">
        <v>1.2098214980380491</v>
      </c>
      <c r="G25" s="474">
        <v>1.2456009303885851</v>
      </c>
      <c r="H25" s="474">
        <v>1.2304820747067229</v>
      </c>
      <c r="I25" s="474">
        <v>1.7052295934859183</v>
      </c>
      <c r="J25" s="474">
        <v>4.3686348047217241</v>
      </c>
      <c r="K25" s="475">
        <v>2.6579707627349753</v>
      </c>
    </row>
    <row r="27" spans="1:11" ht="25.5">
      <c r="B27" s="328" t="s">
        <v>438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7" sqref="C7:N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5"/>
  </cols>
  <sheetData>
    <row r="1" spans="1:14">
      <c r="A1" s="4" t="s">
        <v>35</v>
      </c>
      <c r="B1" s="4" t="str">
        <f>'Info '!C2</f>
        <v>TBC BANK</v>
      </c>
    </row>
    <row r="2" spans="1:14" ht="14.25" customHeight="1">
      <c r="A2" s="4" t="s">
        <v>36</v>
      </c>
      <c r="B2" s="3" t="s">
        <v>512</v>
      </c>
    </row>
    <row r="3" spans="1:14" ht="14.25" customHeight="1"/>
    <row r="4" spans="1:14" ht="13.5" thickBot="1">
      <c r="A4" s="4" t="s">
        <v>276</v>
      </c>
      <c r="B4" s="266" t="s">
        <v>33</v>
      </c>
    </row>
    <row r="5" spans="1:14" s="198" customFormat="1">
      <c r="A5" s="194"/>
      <c r="B5" s="195"/>
      <c r="C5" s="196" t="s">
        <v>0</v>
      </c>
      <c r="D5" s="196" t="s">
        <v>1</v>
      </c>
      <c r="E5" s="196" t="s">
        <v>2</v>
      </c>
      <c r="F5" s="196" t="s">
        <v>3</v>
      </c>
      <c r="G5" s="196" t="s">
        <v>4</v>
      </c>
      <c r="H5" s="196" t="s">
        <v>10</v>
      </c>
      <c r="I5" s="196" t="s">
        <v>13</v>
      </c>
      <c r="J5" s="196" t="s">
        <v>14</v>
      </c>
      <c r="K5" s="196" t="s">
        <v>15</v>
      </c>
      <c r="L5" s="196" t="s">
        <v>16</v>
      </c>
      <c r="M5" s="196" t="s">
        <v>17</v>
      </c>
      <c r="N5" s="197" t="s">
        <v>18</v>
      </c>
    </row>
    <row r="6" spans="1:14" ht="25.5">
      <c r="A6" s="199"/>
      <c r="B6" s="200"/>
      <c r="C6" s="201" t="s">
        <v>275</v>
      </c>
      <c r="D6" s="202" t="s">
        <v>274</v>
      </c>
      <c r="E6" s="203" t="s">
        <v>273</v>
      </c>
      <c r="F6" s="204">
        <v>0</v>
      </c>
      <c r="G6" s="204">
        <v>0.2</v>
      </c>
      <c r="H6" s="204">
        <v>0.35</v>
      </c>
      <c r="I6" s="204">
        <v>0.5</v>
      </c>
      <c r="J6" s="204">
        <v>0.75</v>
      </c>
      <c r="K6" s="204">
        <v>1</v>
      </c>
      <c r="L6" s="204">
        <v>1.5</v>
      </c>
      <c r="M6" s="204">
        <v>2.5</v>
      </c>
      <c r="N6" s="265" t="s">
        <v>288</v>
      </c>
    </row>
    <row r="7" spans="1:14" ht="15">
      <c r="A7" s="205">
        <v>1</v>
      </c>
      <c r="B7" s="206" t="s">
        <v>272</v>
      </c>
      <c r="C7" s="207">
        <v>1330866921.0571001</v>
      </c>
      <c r="D7" s="200"/>
      <c r="E7" s="208">
        <v>28727896.293707002</v>
      </c>
      <c r="F7" s="209">
        <v>1147480</v>
      </c>
      <c r="G7" s="209">
        <v>20477047.349799998</v>
      </c>
      <c r="H7" s="209">
        <v>0</v>
      </c>
      <c r="I7" s="209">
        <v>4203399.6927000005</v>
      </c>
      <c r="J7" s="209">
        <v>0</v>
      </c>
      <c r="K7" s="209">
        <v>2899969.2512000003</v>
      </c>
      <c r="L7" s="209">
        <v>0</v>
      </c>
      <c r="M7" s="209">
        <v>0</v>
      </c>
      <c r="N7" s="210">
        <v>9097078.5675099995</v>
      </c>
    </row>
    <row r="8" spans="1:14" ht="14.25">
      <c r="A8" s="205">
        <v>1.1000000000000001</v>
      </c>
      <c r="B8" s="211" t="s">
        <v>270</v>
      </c>
      <c r="C8" s="209">
        <v>1260514991.9716001</v>
      </c>
      <c r="D8" s="212">
        <v>0.02</v>
      </c>
      <c r="E8" s="208">
        <v>25210299.839432001</v>
      </c>
      <c r="F8" s="209">
        <v>1147480</v>
      </c>
      <c r="G8" s="209">
        <v>20477047.349799998</v>
      </c>
      <c r="H8" s="209">
        <v>0</v>
      </c>
      <c r="I8" s="209">
        <v>869476.69270000001</v>
      </c>
      <c r="J8" s="209">
        <v>0</v>
      </c>
      <c r="K8" s="209">
        <v>2716295.7969000004</v>
      </c>
      <c r="L8" s="209">
        <v>0</v>
      </c>
      <c r="M8" s="209">
        <v>0</v>
      </c>
      <c r="N8" s="210">
        <v>7246443.6132100001</v>
      </c>
    </row>
    <row r="9" spans="1:14" ht="14.25">
      <c r="A9" s="205">
        <v>1.2</v>
      </c>
      <c r="B9" s="211" t="s">
        <v>269</v>
      </c>
      <c r="C9" s="209">
        <v>70351929.085500002</v>
      </c>
      <c r="D9" s="212">
        <v>0.05</v>
      </c>
      <c r="E9" s="208">
        <v>3517596.4542750004</v>
      </c>
      <c r="F9" s="209">
        <v>0</v>
      </c>
      <c r="G9" s="209">
        <v>0</v>
      </c>
      <c r="H9" s="209">
        <v>0</v>
      </c>
      <c r="I9" s="209">
        <v>3333923</v>
      </c>
      <c r="J9" s="209">
        <v>0</v>
      </c>
      <c r="K9" s="209">
        <v>183673.45429999998</v>
      </c>
      <c r="L9" s="209">
        <v>0</v>
      </c>
      <c r="M9" s="209">
        <v>0</v>
      </c>
      <c r="N9" s="210">
        <v>1850634.9542999999</v>
      </c>
    </row>
    <row r="10" spans="1:14" ht="14.25">
      <c r="A10" s="205">
        <v>1.3</v>
      </c>
      <c r="B10" s="211" t="s">
        <v>268</v>
      </c>
      <c r="C10" s="209">
        <v>0</v>
      </c>
      <c r="D10" s="212">
        <v>0.08</v>
      </c>
      <c r="E10" s="208">
        <v>0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10">
        <v>0</v>
      </c>
    </row>
    <row r="11" spans="1:14" ht="14.25">
      <c r="A11" s="205">
        <v>1.4</v>
      </c>
      <c r="B11" s="211" t="s">
        <v>267</v>
      </c>
      <c r="C11" s="209">
        <v>0</v>
      </c>
      <c r="D11" s="212">
        <v>0.11</v>
      </c>
      <c r="E11" s="208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0</v>
      </c>
      <c r="M11" s="209">
        <v>0</v>
      </c>
      <c r="N11" s="210">
        <v>0</v>
      </c>
    </row>
    <row r="12" spans="1:14" ht="14.25">
      <c r="A12" s="205">
        <v>1.5</v>
      </c>
      <c r="B12" s="211" t="s">
        <v>266</v>
      </c>
      <c r="C12" s="209">
        <v>0</v>
      </c>
      <c r="D12" s="212">
        <v>0.14000000000000001</v>
      </c>
      <c r="E12" s="208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10">
        <v>0</v>
      </c>
    </row>
    <row r="13" spans="1:14" ht="14.25">
      <c r="A13" s="205">
        <v>1.6</v>
      </c>
      <c r="B13" s="213" t="s">
        <v>265</v>
      </c>
      <c r="C13" s="209">
        <v>0</v>
      </c>
      <c r="D13" s="214"/>
      <c r="E13" s="209"/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10">
        <v>0</v>
      </c>
    </row>
    <row r="14" spans="1:14" ht="15">
      <c r="A14" s="205">
        <v>2</v>
      </c>
      <c r="B14" s="215" t="s">
        <v>271</v>
      </c>
      <c r="C14" s="207">
        <v>30697580</v>
      </c>
      <c r="D14" s="200"/>
      <c r="E14" s="208">
        <v>1045024</v>
      </c>
      <c r="F14" s="209">
        <v>0</v>
      </c>
      <c r="G14" s="209">
        <v>0</v>
      </c>
      <c r="H14" s="209">
        <v>0</v>
      </c>
      <c r="I14" s="209">
        <v>1045024</v>
      </c>
      <c r="J14" s="209">
        <v>0</v>
      </c>
      <c r="K14" s="209">
        <v>0</v>
      </c>
      <c r="L14" s="209">
        <v>0</v>
      </c>
      <c r="M14" s="209">
        <v>0</v>
      </c>
      <c r="N14" s="210">
        <v>522512</v>
      </c>
    </row>
    <row r="15" spans="1:14" ht="14.25">
      <c r="A15" s="205">
        <v>2.1</v>
      </c>
      <c r="B15" s="213" t="s">
        <v>270</v>
      </c>
      <c r="C15" s="209">
        <v>0</v>
      </c>
      <c r="D15" s="212">
        <v>5.0000000000000001E-3</v>
      </c>
      <c r="E15" s="208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10">
        <v>0</v>
      </c>
    </row>
    <row r="16" spans="1:14" ht="14.25">
      <c r="A16" s="205">
        <v>2.2000000000000002</v>
      </c>
      <c r="B16" s="213" t="s">
        <v>269</v>
      </c>
      <c r="C16" s="209">
        <v>0</v>
      </c>
      <c r="D16" s="212">
        <v>0.01</v>
      </c>
      <c r="E16" s="208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10">
        <v>0</v>
      </c>
    </row>
    <row r="17" spans="1:14" ht="14.25">
      <c r="A17" s="205">
        <v>2.2999999999999998</v>
      </c>
      <c r="B17" s="213" t="s">
        <v>268</v>
      </c>
      <c r="C17" s="209">
        <v>9143960</v>
      </c>
      <c r="D17" s="212">
        <v>0.02</v>
      </c>
      <c r="E17" s="208">
        <v>182879.2</v>
      </c>
      <c r="F17" s="209">
        <v>0</v>
      </c>
      <c r="G17" s="209">
        <v>0</v>
      </c>
      <c r="H17" s="209">
        <v>0</v>
      </c>
      <c r="I17" s="209">
        <v>182879.2</v>
      </c>
      <c r="J17" s="209">
        <v>0</v>
      </c>
      <c r="K17" s="209">
        <v>0</v>
      </c>
      <c r="L17" s="209">
        <v>0</v>
      </c>
      <c r="M17" s="209">
        <v>0</v>
      </c>
      <c r="N17" s="210">
        <v>91439.6</v>
      </c>
    </row>
    <row r="18" spans="1:14" ht="14.25">
      <c r="A18" s="205">
        <v>2.4</v>
      </c>
      <c r="B18" s="213" t="s">
        <v>267</v>
      </c>
      <c r="C18" s="209">
        <v>0</v>
      </c>
      <c r="D18" s="212">
        <v>0.03</v>
      </c>
      <c r="E18" s="208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10">
        <v>0</v>
      </c>
    </row>
    <row r="19" spans="1:14" ht="14.25">
      <c r="A19" s="205">
        <v>2.5</v>
      </c>
      <c r="B19" s="213" t="s">
        <v>266</v>
      </c>
      <c r="C19" s="209">
        <v>21553620</v>
      </c>
      <c r="D19" s="212">
        <v>0.04</v>
      </c>
      <c r="E19" s="208">
        <v>862144.8</v>
      </c>
      <c r="F19" s="209">
        <v>0</v>
      </c>
      <c r="G19" s="209">
        <v>0</v>
      </c>
      <c r="H19" s="209">
        <v>0</v>
      </c>
      <c r="I19" s="209">
        <v>862144.8</v>
      </c>
      <c r="J19" s="209">
        <v>0</v>
      </c>
      <c r="K19" s="209">
        <v>0</v>
      </c>
      <c r="L19" s="209">
        <v>0</v>
      </c>
      <c r="M19" s="209">
        <v>0</v>
      </c>
      <c r="N19" s="210">
        <v>431072.4</v>
      </c>
    </row>
    <row r="20" spans="1:14" ht="14.25">
      <c r="A20" s="205">
        <v>2.6</v>
      </c>
      <c r="B20" s="213" t="s">
        <v>265</v>
      </c>
      <c r="C20" s="209">
        <v>0</v>
      </c>
      <c r="D20" s="214"/>
      <c r="E20" s="216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10">
        <v>0</v>
      </c>
    </row>
    <row r="21" spans="1:14" ht="15.75" thickBot="1">
      <c r="A21" s="217"/>
      <c r="B21" s="218" t="s">
        <v>115</v>
      </c>
      <c r="C21" s="193">
        <v>1361564501.0571001</v>
      </c>
      <c r="D21" s="219"/>
      <c r="E21" s="220">
        <v>29772920.293707002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2">
        <v>9619590.5675099995</v>
      </c>
    </row>
    <row r="22" spans="1:14">
      <c r="E22" s="223"/>
      <c r="F22" s="223"/>
      <c r="G22" s="223"/>
      <c r="H22" s="223"/>
      <c r="I22" s="223"/>
      <c r="J22" s="223"/>
      <c r="K22" s="223"/>
      <c r="L22" s="223"/>
      <c r="M22" s="22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C6" sqref="C6:C41"/>
    </sheetView>
  </sheetViews>
  <sheetFormatPr defaultRowHeight="15"/>
  <cols>
    <col min="1" max="1" width="11.42578125" customWidth="1"/>
    <col min="2" max="2" width="76.85546875" style="404" customWidth="1"/>
    <col min="3" max="3" width="22.85546875" customWidth="1"/>
  </cols>
  <sheetData>
    <row r="1" spans="1:3">
      <c r="A1" s="2" t="s">
        <v>35</v>
      </c>
      <c r="B1" t="str">
        <f>'Info '!C2</f>
        <v>TBC BANK</v>
      </c>
    </row>
    <row r="2" spans="1:3">
      <c r="A2" s="2" t="s">
        <v>36</v>
      </c>
      <c r="B2" s="3" t="s">
        <v>512</v>
      </c>
    </row>
    <row r="3" spans="1:3">
      <c r="A3" s="4"/>
      <c r="B3"/>
    </row>
    <row r="4" spans="1:3">
      <c r="A4" s="4" t="s">
        <v>443</v>
      </c>
      <c r="B4" t="s">
        <v>444</v>
      </c>
    </row>
    <row r="5" spans="1:3">
      <c r="A5" s="405" t="s">
        <v>445</v>
      </c>
      <c r="B5" s="406"/>
      <c r="C5" s="407"/>
    </row>
    <row r="6" spans="1:3" ht="24">
      <c r="A6" s="408">
        <v>1</v>
      </c>
      <c r="B6" s="409" t="s">
        <v>446</v>
      </c>
      <c r="C6" s="410">
        <v>16846980550.490002</v>
      </c>
    </row>
    <row r="7" spans="1:3">
      <c r="A7" s="408">
        <v>2</v>
      </c>
      <c r="B7" s="409" t="s">
        <v>447</v>
      </c>
      <c r="C7" s="410">
        <v>-239212858.56999999</v>
      </c>
    </row>
    <row r="8" spans="1:3" ht="24">
      <c r="A8" s="411">
        <v>3</v>
      </c>
      <c r="B8" s="412" t="s">
        <v>448</v>
      </c>
      <c r="C8" s="410">
        <v>14906247874.264421</v>
      </c>
    </row>
    <row r="9" spans="1:3">
      <c r="A9" s="405" t="s">
        <v>449</v>
      </c>
      <c r="B9" s="406"/>
      <c r="C9" s="413"/>
    </row>
    <row r="10" spans="1:3" ht="24">
      <c r="A10" s="414">
        <v>4</v>
      </c>
      <c r="B10" s="415" t="s">
        <v>450</v>
      </c>
      <c r="C10" s="410">
        <v>0</v>
      </c>
    </row>
    <row r="11" spans="1:3">
      <c r="A11" s="414">
        <v>5</v>
      </c>
      <c r="B11" s="416" t="s">
        <v>451</v>
      </c>
      <c r="C11" s="410">
        <v>0</v>
      </c>
    </row>
    <row r="12" spans="1:3">
      <c r="A12" s="414" t="s">
        <v>452</v>
      </c>
      <c r="B12" s="416" t="s">
        <v>453</v>
      </c>
      <c r="C12" s="410">
        <v>29772920.293707002</v>
      </c>
    </row>
    <row r="13" spans="1:3" ht="24">
      <c r="A13" s="417">
        <v>6</v>
      </c>
      <c r="B13" s="415" t="s">
        <v>454</v>
      </c>
      <c r="C13" s="410">
        <v>0</v>
      </c>
    </row>
    <row r="14" spans="1:3">
      <c r="A14" s="417">
        <v>7</v>
      </c>
      <c r="B14" s="418" t="s">
        <v>455</v>
      </c>
      <c r="C14" s="410">
        <v>0</v>
      </c>
    </row>
    <row r="15" spans="1:3">
      <c r="A15" s="419">
        <v>8</v>
      </c>
      <c r="B15" s="420" t="s">
        <v>456</v>
      </c>
      <c r="C15" s="410">
        <v>0</v>
      </c>
    </row>
    <row r="16" spans="1:3">
      <c r="A16" s="417">
        <v>9</v>
      </c>
      <c r="B16" s="418" t="s">
        <v>457</v>
      </c>
      <c r="C16" s="410">
        <v>0</v>
      </c>
    </row>
    <row r="17" spans="1:3">
      <c r="A17" s="417">
        <v>10</v>
      </c>
      <c r="B17" s="418" t="s">
        <v>458</v>
      </c>
      <c r="C17" s="410">
        <v>0</v>
      </c>
    </row>
    <row r="18" spans="1:3">
      <c r="A18" s="421">
        <v>11</v>
      </c>
      <c r="B18" s="422" t="s">
        <v>459</v>
      </c>
      <c r="C18" s="423">
        <v>29772920.293707002</v>
      </c>
    </row>
    <row r="19" spans="1:3">
      <c r="A19" s="424" t="s">
        <v>460</v>
      </c>
      <c r="B19" s="425"/>
      <c r="C19" s="426"/>
    </row>
    <row r="20" spans="1:3" ht="24">
      <c r="A20" s="427">
        <v>12</v>
      </c>
      <c r="B20" s="415" t="s">
        <v>461</v>
      </c>
      <c r="C20" s="410">
        <v>0</v>
      </c>
    </row>
    <row r="21" spans="1:3">
      <c r="A21" s="427">
        <v>13</v>
      </c>
      <c r="B21" s="415" t="s">
        <v>462</v>
      </c>
      <c r="C21" s="410">
        <v>0</v>
      </c>
    </row>
    <row r="22" spans="1:3">
      <c r="A22" s="427">
        <v>14</v>
      </c>
      <c r="B22" s="415" t="s">
        <v>463</v>
      </c>
      <c r="C22" s="410">
        <v>0</v>
      </c>
    </row>
    <row r="23" spans="1:3" ht="24">
      <c r="A23" s="427" t="s">
        <v>464</v>
      </c>
      <c r="B23" s="415" t="s">
        <v>465</v>
      </c>
      <c r="C23" s="410">
        <v>0</v>
      </c>
    </row>
    <row r="24" spans="1:3">
      <c r="A24" s="427">
        <v>15</v>
      </c>
      <c r="B24" s="415" t="s">
        <v>466</v>
      </c>
      <c r="C24" s="410">
        <v>0</v>
      </c>
    </row>
    <row r="25" spans="1:3">
      <c r="A25" s="427" t="s">
        <v>467</v>
      </c>
      <c r="B25" s="415" t="s">
        <v>468</v>
      </c>
      <c r="C25" s="410">
        <v>0</v>
      </c>
    </row>
    <row r="26" spans="1:3">
      <c r="A26" s="428">
        <v>16</v>
      </c>
      <c r="B26" s="429" t="s">
        <v>469</v>
      </c>
      <c r="C26" s="423">
        <v>0</v>
      </c>
    </row>
    <row r="27" spans="1:3">
      <c r="A27" s="405" t="s">
        <v>470</v>
      </c>
      <c r="B27" s="406"/>
      <c r="C27" s="413"/>
    </row>
    <row r="28" spans="1:3">
      <c r="A28" s="430">
        <v>17</v>
      </c>
      <c r="B28" s="416" t="s">
        <v>471</v>
      </c>
      <c r="C28" s="410">
        <v>2482695052.3231874</v>
      </c>
    </row>
    <row r="29" spans="1:3">
      <c r="A29" s="430">
        <v>18</v>
      </c>
      <c r="B29" s="416" t="s">
        <v>472</v>
      </c>
      <c r="C29" s="410">
        <v>-1344736156.2116702</v>
      </c>
    </row>
    <row r="30" spans="1:3">
      <c r="A30" s="428">
        <v>19</v>
      </c>
      <c r="B30" s="429" t="s">
        <v>473</v>
      </c>
      <c r="C30" s="423">
        <v>1137958896.1115172</v>
      </c>
    </row>
    <row r="31" spans="1:3">
      <c r="A31" s="405" t="s">
        <v>474</v>
      </c>
      <c r="B31" s="406"/>
      <c r="C31" s="413"/>
    </row>
    <row r="32" spans="1:3" ht="24">
      <c r="A32" s="430" t="s">
        <v>475</v>
      </c>
      <c r="B32" s="415" t="s">
        <v>476</v>
      </c>
      <c r="C32" s="431">
        <v>0</v>
      </c>
    </row>
    <row r="33" spans="1:3">
      <c r="A33" s="430" t="s">
        <v>477</v>
      </c>
      <c r="B33" s="416" t="s">
        <v>478</v>
      </c>
      <c r="C33" s="431">
        <v>0</v>
      </c>
    </row>
    <row r="34" spans="1:3">
      <c r="A34" s="405" t="s">
        <v>479</v>
      </c>
      <c r="B34" s="406"/>
      <c r="C34" s="413"/>
    </row>
    <row r="35" spans="1:3">
      <c r="A35" s="432">
        <v>20</v>
      </c>
      <c r="B35" s="433" t="s">
        <v>480</v>
      </c>
      <c r="C35" s="423">
        <v>1730301622.0190899</v>
      </c>
    </row>
    <row r="36" spans="1:3">
      <c r="A36" s="428">
        <v>21</v>
      </c>
      <c r="B36" s="429" t="s">
        <v>481</v>
      </c>
      <c r="C36" s="423">
        <v>17775499508.325226</v>
      </c>
    </row>
    <row r="37" spans="1:3">
      <c r="A37" s="405" t="s">
        <v>482</v>
      </c>
      <c r="B37" s="406"/>
      <c r="C37" s="413"/>
    </row>
    <row r="38" spans="1:3">
      <c r="A38" s="428">
        <v>22</v>
      </c>
      <c r="B38" s="429" t="s">
        <v>482</v>
      </c>
      <c r="C38" s="521">
        <v>9.7341940866904828E-2</v>
      </c>
    </row>
    <row r="39" spans="1:3">
      <c r="A39" s="405" t="s">
        <v>483</v>
      </c>
      <c r="B39" s="406"/>
      <c r="C39" s="413"/>
    </row>
    <row r="40" spans="1:3">
      <c r="A40" s="434" t="s">
        <v>484</v>
      </c>
      <c r="B40" s="415" t="s">
        <v>485</v>
      </c>
      <c r="C40" s="431">
        <v>0</v>
      </c>
    </row>
    <row r="41" spans="1:3" ht="24">
      <c r="A41" s="435" t="s">
        <v>486</v>
      </c>
      <c r="B41" s="409" t="s">
        <v>487</v>
      </c>
      <c r="C41" s="43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85" zoomScaleNormal="85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42" sqref="B4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.42578125" style="3" bestFit="1" customWidth="1"/>
    <col min="4" max="7" width="14.42578125" style="4" bestFit="1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TBC BANK</v>
      </c>
    </row>
    <row r="2" spans="1:8">
      <c r="A2" s="2" t="s">
        <v>36</v>
      </c>
      <c r="B2" s="3" t="s">
        <v>512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150</v>
      </c>
      <c r="B4" s="10" t="s">
        <v>149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95" t="s">
        <v>6</v>
      </c>
      <c r="E5" s="95" t="s">
        <v>7</v>
      </c>
      <c r="F5" s="95" t="s">
        <v>8</v>
      </c>
      <c r="G5" s="14" t="s">
        <v>9</v>
      </c>
    </row>
    <row r="6" spans="1:8">
      <c r="B6" s="242" t="s">
        <v>148</v>
      </c>
      <c r="C6" s="337"/>
      <c r="D6" s="337"/>
      <c r="E6" s="337"/>
      <c r="F6" s="337"/>
      <c r="G6" s="366"/>
    </row>
    <row r="7" spans="1:8">
      <c r="A7" s="15"/>
      <c r="B7" s="243" t="s">
        <v>142</v>
      </c>
      <c r="C7" s="337"/>
      <c r="D7" s="337"/>
      <c r="E7" s="337"/>
      <c r="F7" s="337"/>
      <c r="G7" s="366"/>
    </row>
    <row r="8" spans="1:8" ht="15">
      <c r="A8" s="398">
        <v>1</v>
      </c>
      <c r="B8" s="16" t="s">
        <v>147</v>
      </c>
      <c r="C8" s="17">
        <v>1678050422.0190899</v>
      </c>
      <c r="D8" s="18">
        <v>1698420025.8162198</v>
      </c>
      <c r="E8" s="18">
        <v>1629594409.74845</v>
      </c>
      <c r="F8" s="18">
        <v>1532057662.5870256</v>
      </c>
      <c r="G8" s="19">
        <v>1453197746.8217702</v>
      </c>
    </row>
    <row r="9" spans="1:8" ht="15">
      <c r="A9" s="398">
        <v>2</v>
      </c>
      <c r="B9" s="16" t="s">
        <v>146</v>
      </c>
      <c r="C9" s="17">
        <v>1730301622.0190899</v>
      </c>
      <c r="D9" s="18">
        <v>1746744825.8162198</v>
      </c>
      <c r="E9" s="18">
        <v>1678716009.74845</v>
      </c>
      <c r="F9" s="18">
        <v>1580547262.5870256</v>
      </c>
      <c r="G9" s="19">
        <v>1498856946.8217702</v>
      </c>
    </row>
    <row r="10" spans="1:8" ht="15">
      <c r="A10" s="398">
        <v>3</v>
      </c>
      <c r="B10" s="16" t="s">
        <v>145</v>
      </c>
      <c r="C10" s="17">
        <v>2430135444.9519434</v>
      </c>
      <c r="D10" s="18">
        <v>2421460919.7992582</v>
      </c>
      <c r="E10" s="18">
        <v>2351269403.0036039</v>
      </c>
      <c r="F10" s="18">
        <v>2020501206.0292518</v>
      </c>
      <c r="G10" s="19">
        <v>1908397745.238137</v>
      </c>
    </row>
    <row r="11" spans="1:8" ht="15">
      <c r="A11" s="399"/>
      <c r="B11" s="242" t="s">
        <v>144</v>
      </c>
      <c r="C11" s="337"/>
      <c r="D11" s="337"/>
      <c r="E11" s="337"/>
      <c r="F11" s="337"/>
      <c r="G11" s="366"/>
    </row>
    <row r="12" spans="1:8" ht="15" customHeight="1">
      <c r="A12" s="398">
        <v>4</v>
      </c>
      <c r="B12" s="16" t="s">
        <v>277</v>
      </c>
      <c r="C12" s="325">
        <v>13986201427.590433</v>
      </c>
      <c r="D12" s="18">
        <v>12689740499.758022</v>
      </c>
      <c r="E12" s="18">
        <v>13154872018.554447</v>
      </c>
      <c r="F12" s="18">
        <v>12305756474.044712</v>
      </c>
      <c r="G12" s="19">
        <v>11200354144.642784</v>
      </c>
    </row>
    <row r="13" spans="1:8" ht="15">
      <c r="A13" s="399"/>
      <c r="B13" s="242" t="s">
        <v>143</v>
      </c>
      <c r="C13" s="337"/>
      <c r="D13" s="337"/>
      <c r="E13" s="337"/>
      <c r="F13" s="337"/>
      <c r="G13" s="366"/>
    </row>
    <row r="14" spans="1:8" s="20" customFormat="1" ht="15">
      <c r="A14" s="398"/>
      <c r="B14" s="243" t="s">
        <v>142</v>
      </c>
      <c r="C14" s="326"/>
      <c r="D14" s="18"/>
      <c r="E14" s="18"/>
      <c r="F14" s="18"/>
      <c r="G14" s="19"/>
    </row>
    <row r="15" spans="1:8" ht="15">
      <c r="A15" s="400">
        <v>5</v>
      </c>
      <c r="B15" s="16" t="str">
        <f>"Common equity Tier 1 ratio &gt;="&amp;'9.1. Capital Requirements'!C19*100&amp;"%"</f>
        <v>Common equity Tier 1 ratio &gt;=9.77985089548144%</v>
      </c>
      <c r="C15" s="461">
        <v>0.11997899720711998</v>
      </c>
      <c r="D15" s="462">
        <v>0.13384198249354323</v>
      </c>
      <c r="E15" s="462">
        <v>0.12387763312710066</v>
      </c>
      <c r="F15" s="462">
        <v>0.12449926713716787</v>
      </c>
      <c r="G15" s="463">
        <v>0.12974569625701041</v>
      </c>
    </row>
    <row r="16" spans="1:8" ht="15" customHeight="1">
      <c r="A16" s="400">
        <v>6</v>
      </c>
      <c r="B16" s="16" t="str">
        <f>"Tier 1 ratio &gt;="&amp;'9.1. Capital Requirements'!C20*100&amp;"%"</f>
        <v>Tier 1 ratio &gt;=11.8812734499395%</v>
      </c>
      <c r="C16" s="461">
        <v>0.12371490793817269</v>
      </c>
      <c r="D16" s="462">
        <v>0.1376501612345444</v>
      </c>
      <c r="E16" s="462">
        <v>0.12761173254902708</v>
      </c>
      <c r="F16" s="462">
        <v>0.12843966690879299</v>
      </c>
      <c r="G16" s="463">
        <v>0.13382228164086088</v>
      </c>
    </row>
    <row r="17" spans="1:7" ht="15">
      <c r="A17" s="400">
        <v>7</v>
      </c>
      <c r="B17" s="16" t="str">
        <f>"Total Regulatory Capital ratio &gt;="&amp;'9.1. Capital Requirements'!C21*100&amp;"%"</f>
        <v>Total Regulatory Capital ratio &gt;=16.6917560791834%</v>
      </c>
      <c r="C17" s="461">
        <v>0.17375235567235867</v>
      </c>
      <c r="D17" s="462">
        <v>0.19082036546337827</v>
      </c>
      <c r="E17" s="462">
        <v>0.17873753539276002</v>
      </c>
      <c r="F17" s="462">
        <v>0.16419154810115824</v>
      </c>
      <c r="G17" s="463">
        <v>0.17038726816963537</v>
      </c>
    </row>
    <row r="18" spans="1:7" ht="15">
      <c r="A18" s="399"/>
      <c r="B18" s="244" t="s">
        <v>141</v>
      </c>
      <c r="C18" s="464"/>
      <c r="D18" s="464"/>
      <c r="E18" s="464"/>
      <c r="F18" s="464"/>
      <c r="G18" s="465"/>
    </row>
    <row r="19" spans="1:7" ht="15" customHeight="1">
      <c r="A19" s="401">
        <v>8</v>
      </c>
      <c r="B19" s="16" t="s">
        <v>140</v>
      </c>
      <c r="C19" s="466">
        <v>7.9959441104150819E-2</v>
      </c>
      <c r="D19" s="467">
        <v>8.163874211657704E-2</v>
      </c>
      <c r="E19" s="467">
        <v>8.6204807637783223E-2</v>
      </c>
      <c r="F19" s="467">
        <v>8.6433550296104833E-2</v>
      </c>
      <c r="G19" s="468">
        <v>8.5956803028246473E-2</v>
      </c>
    </row>
    <row r="20" spans="1:7" ht="15">
      <c r="A20" s="401">
        <v>9</v>
      </c>
      <c r="B20" s="16" t="s">
        <v>139</v>
      </c>
      <c r="C20" s="466">
        <v>3.835448250823472E-2</v>
      </c>
      <c r="D20" s="467">
        <v>3.6889482619878788E-2</v>
      </c>
      <c r="E20" s="467">
        <v>3.7488134771166241E-2</v>
      </c>
      <c r="F20" s="467">
        <v>3.7338494613885664E-2</v>
      </c>
      <c r="G20" s="468">
        <v>3.7001279305657095E-2</v>
      </c>
    </row>
    <row r="21" spans="1:7" ht="15">
      <c r="A21" s="401">
        <v>10</v>
      </c>
      <c r="B21" s="16" t="s">
        <v>138</v>
      </c>
      <c r="C21" s="466">
        <v>3.3754350161164466E-2</v>
      </c>
      <c r="D21" s="467">
        <v>4.1614296576677902E-2</v>
      </c>
      <c r="E21" s="467">
        <v>4.4656039270009482E-2</v>
      </c>
      <c r="F21" s="467">
        <v>4.5999598360700215E-2</v>
      </c>
      <c r="G21" s="468">
        <v>4.8184835123690962E-2</v>
      </c>
    </row>
    <row r="22" spans="1:7" ht="15">
      <c r="A22" s="401">
        <v>11</v>
      </c>
      <c r="B22" s="16" t="s">
        <v>137</v>
      </c>
      <c r="C22" s="466">
        <v>4.1604958595916092E-2</v>
      </c>
      <c r="D22" s="467">
        <v>4.4749259496698258E-2</v>
      </c>
      <c r="E22" s="467">
        <v>4.8716672866616989E-2</v>
      </c>
      <c r="F22" s="467">
        <v>4.9095055682219169E-2</v>
      </c>
      <c r="G22" s="468">
        <v>4.8955523722589378E-2</v>
      </c>
    </row>
    <row r="23" spans="1:7" ht="15">
      <c r="A23" s="401">
        <v>12</v>
      </c>
      <c r="B23" s="16" t="s">
        <v>283</v>
      </c>
      <c r="C23" s="466">
        <v>2.0108634339953878E-2</v>
      </c>
      <c r="D23" s="467">
        <v>2.669747654183565E-2</v>
      </c>
      <c r="E23" s="467">
        <v>2.7231123082496252E-2</v>
      </c>
      <c r="F23" s="467">
        <v>2.718511042520828E-2</v>
      </c>
      <c r="G23" s="468">
        <v>2.9293765504132652E-2</v>
      </c>
    </row>
    <row r="24" spans="1:7" ht="15">
      <c r="A24" s="401">
        <v>13</v>
      </c>
      <c r="B24" s="16" t="s">
        <v>284</v>
      </c>
      <c r="C24" s="466">
        <v>0.16049812287550005</v>
      </c>
      <c r="D24" s="467">
        <v>0.20661396131886023</v>
      </c>
      <c r="E24" s="467">
        <v>0.21302927314972495</v>
      </c>
      <c r="F24" s="467">
        <v>0.21007196951562535</v>
      </c>
      <c r="G24" s="468">
        <v>0.22255306547062656</v>
      </c>
    </row>
    <row r="25" spans="1:7" ht="15">
      <c r="A25" s="399"/>
      <c r="B25" s="244" t="s">
        <v>363</v>
      </c>
      <c r="C25" s="464"/>
      <c r="D25" s="464"/>
      <c r="E25" s="464"/>
      <c r="F25" s="464"/>
      <c r="G25" s="465"/>
    </row>
    <row r="26" spans="1:7" ht="15">
      <c r="A26" s="401">
        <v>14</v>
      </c>
      <c r="B26" s="16" t="s">
        <v>136</v>
      </c>
      <c r="C26" s="466">
        <v>3.6996539124621225E-2</v>
      </c>
      <c r="D26" s="467">
        <v>3.8631173558669837E-2</v>
      </c>
      <c r="E26" s="467">
        <v>3.5851498592781812E-2</v>
      </c>
      <c r="F26" s="467">
        <v>3.7915197147290254E-2</v>
      </c>
      <c r="G26" s="468">
        <v>3.2836642590470352E-2</v>
      </c>
    </row>
    <row r="27" spans="1:7" ht="15" customHeight="1">
      <c r="A27" s="401">
        <v>15</v>
      </c>
      <c r="B27" s="16" t="s">
        <v>135</v>
      </c>
      <c r="C27" s="466">
        <v>4.2188202962713729E-2</v>
      </c>
      <c r="D27" s="467">
        <v>4.2592942075212387E-2</v>
      </c>
      <c r="E27" s="467">
        <v>4.1544601043908051E-2</v>
      </c>
      <c r="F27" s="467">
        <v>4.3869923566185208E-2</v>
      </c>
      <c r="G27" s="468">
        <v>4.4144404189985248E-2</v>
      </c>
    </row>
    <row r="28" spans="1:7" ht="15">
      <c r="A28" s="401">
        <v>16</v>
      </c>
      <c r="B28" s="16" t="s">
        <v>134</v>
      </c>
      <c r="C28" s="466">
        <v>0.59383804295004128</v>
      </c>
      <c r="D28" s="467">
        <v>0.59414740572430802</v>
      </c>
      <c r="E28" s="467">
        <v>0.59839276113247342</v>
      </c>
      <c r="F28" s="467">
        <v>0.58883915947689125</v>
      </c>
      <c r="G28" s="468">
        <v>0.58190943185707988</v>
      </c>
    </row>
    <row r="29" spans="1:7" ht="15" customHeight="1">
      <c r="A29" s="401">
        <v>17</v>
      </c>
      <c r="B29" s="16" t="s">
        <v>133</v>
      </c>
      <c r="C29" s="466">
        <v>0.56931424488557603</v>
      </c>
      <c r="D29" s="467">
        <v>0.54463867034521285</v>
      </c>
      <c r="E29" s="467">
        <v>0.55447373481224949</v>
      </c>
      <c r="F29" s="467">
        <v>0.55820359633516137</v>
      </c>
      <c r="G29" s="468">
        <v>0.54998529882914049</v>
      </c>
    </row>
    <row r="30" spans="1:7" ht="15">
      <c r="A30" s="401">
        <v>18</v>
      </c>
      <c r="B30" s="16" t="s">
        <v>132</v>
      </c>
      <c r="C30" s="466">
        <v>7.848308129555448E-2</v>
      </c>
      <c r="D30" s="467">
        <v>6.117918647637479E-4</v>
      </c>
      <c r="E30" s="467">
        <v>0.20977091895114378</v>
      </c>
      <c r="F30" s="467">
        <v>0.12443962160001554</v>
      </c>
      <c r="G30" s="468">
        <v>4.0040426294305598E-2</v>
      </c>
    </row>
    <row r="31" spans="1:7" ht="15" customHeight="1">
      <c r="A31" s="399"/>
      <c r="B31" s="244" t="s">
        <v>364</v>
      </c>
      <c r="C31" s="464"/>
      <c r="D31" s="464"/>
      <c r="E31" s="464"/>
      <c r="F31" s="464"/>
      <c r="G31" s="465"/>
    </row>
    <row r="32" spans="1:7" ht="15" customHeight="1">
      <c r="A32" s="401">
        <v>19</v>
      </c>
      <c r="B32" s="16" t="s">
        <v>131</v>
      </c>
      <c r="C32" s="476">
        <v>0.23996139106899</v>
      </c>
      <c r="D32" s="469">
        <v>0.22060972148755201</v>
      </c>
      <c r="E32" s="469">
        <v>0.21270332464581956</v>
      </c>
      <c r="F32" s="469">
        <v>0.20486047996433013</v>
      </c>
      <c r="G32" s="470">
        <v>0.22735215374054499</v>
      </c>
    </row>
    <row r="33" spans="1:7" ht="15" customHeight="1">
      <c r="A33" s="401">
        <v>20</v>
      </c>
      <c r="B33" s="16" t="s">
        <v>130</v>
      </c>
      <c r="C33" s="476">
        <v>0.65117054152575005</v>
      </c>
      <c r="D33" s="469">
        <v>0.64796165313808185</v>
      </c>
      <c r="E33" s="469">
        <v>0.63321901253751611</v>
      </c>
      <c r="F33" s="469">
        <v>0.64562467382878741</v>
      </c>
      <c r="G33" s="470">
        <v>0.63896677390164025</v>
      </c>
    </row>
    <row r="34" spans="1:7" ht="15" customHeight="1">
      <c r="A34" s="401">
        <v>21</v>
      </c>
      <c r="B34" s="16" t="s">
        <v>129</v>
      </c>
      <c r="C34" s="476">
        <v>0.37733342436967893</v>
      </c>
      <c r="D34" s="469">
        <v>0.38700832604914026</v>
      </c>
      <c r="E34" s="469">
        <v>0.39276327604265332</v>
      </c>
      <c r="F34" s="469">
        <v>0.38090112923699926</v>
      </c>
      <c r="G34" s="470">
        <v>0.3797758788157713</v>
      </c>
    </row>
    <row r="35" spans="1:7" ht="15" customHeight="1">
      <c r="A35" s="402"/>
      <c r="B35" s="244" t="s">
        <v>513</v>
      </c>
      <c r="C35" s="337"/>
      <c r="D35" s="337"/>
      <c r="E35" s="337"/>
      <c r="F35" s="337"/>
      <c r="G35" s="366"/>
    </row>
    <row r="36" spans="1:7" ht="15">
      <c r="A36" s="401">
        <v>22</v>
      </c>
      <c r="B36" s="16" t="s">
        <v>390</v>
      </c>
      <c r="C36" s="21">
        <v>3345540683.7268782</v>
      </c>
      <c r="D36" s="22">
        <v>2963380679.0938225</v>
      </c>
      <c r="E36" s="22">
        <v>2597569441.9442697</v>
      </c>
      <c r="F36" s="22">
        <v>2743562932.0032783</v>
      </c>
      <c r="G36" s="23">
        <v>2336844222.2878132</v>
      </c>
    </row>
    <row r="37" spans="1:7" ht="15" customHeight="1">
      <c r="A37" s="401">
        <v>23</v>
      </c>
      <c r="B37" s="16" t="s">
        <v>402</v>
      </c>
      <c r="C37" s="21">
        <v>2718886160.551559</v>
      </c>
      <c r="D37" s="22">
        <v>2464786126.5195808</v>
      </c>
      <c r="E37" s="22">
        <v>2381750186.9074216</v>
      </c>
      <c r="F37" s="22">
        <v>2396316597.4288855</v>
      </c>
      <c r="G37" s="23">
        <v>1923880139.3655655</v>
      </c>
    </row>
    <row r="38" spans="1:7" ht="15.75" thickBot="1">
      <c r="A38" s="403">
        <v>24</v>
      </c>
      <c r="B38" s="245" t="s">
        <v>391</v>
      </c>
      <c r="C38" s="471">
        <v>1.2304820747067229</v>
      </c>
      <c r="D38" s="472">
        <v>1.2022871466248821</v>
      </c>
      <c r="E38" s="472">
        <v>1.0906</v>
      </c>
      <c r="F38" s="472">
        <v>1.1449083710169887</v>
      </c>
      <c r="G38" s="473">
        <v>1.2146516690267566</v>
      </c>
    </row>
    <row r="39" spans="1:7">
      <c r="A39" s="24"/>
    </row>
    <row r="40" spans="1:7">
      <c r="B40" s="328"/>
    </row>
    <row r="41" spans="1:7" ht="51">
      <c r="B41" s="328" t="s">
        <v>514</v>
      </c>
    </row>
    <row r="43" spans="1:7">
      <c r="B43" s="3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7" sqref="C7:H4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4" width="14" style="477" bestFit="1" customWidth="1"/>
    <col min="5" max="5" width="15" style="477" bestFit="1" customWidth="1"/>
    <col min="6" max="7" width="14" style="477" bestFit="1" customWidth="1"/>
    <col min="8" max="8" width="15" style="477" bestFit="1" customWidth="1"/>
    <col min="9" max="16384" width="9.140625" style="5"/>
  </cols>
  <sheetData>
    <row r="1" spans="1:8">
      <c r="A1" s="2" t="s">
        <v>35</v>
      </c>
      <c r="B1" s="4" t="str">
        <f>'Info '!C2</f>
        <v>TBC BANK</v>
      </c>
    </row>
    <row r="2" spans="1:8">
      <c r="A2" s="2" t="s">
        <v>36</v>
      </c>
      <c r="B2" s="3" t="s">
        <v>512</v>
      </c>
    </row>
    <row r="3" spans="1:8">
      <c r="A3" s="2"/>
    </row>
    <row r="4" spans="1:8" ht="15" thickBot="1">
      <c r="A4" s="25" t="s">
        <v>37</v>
      </c>
      <c r="B4" s="26" t="s">
        <v>38</v>
      </c>
      <c r="C4" s="478"/>
      <c r="D4" s="479"/>
      <c r="E4" s="479"/>
      <c r="F4" s="479"/>
      <c r="G4" s="479"/>
      <c r="H4" s="480" t="s">
        <v>78</v>
      </c>
    </row>
    <row r="5" spans="1:8">
      <c r="A5" s="29"/>
      <c r="B5" s="30"/>
      <c r="C5" s="524" t="s">
        <v>73</v>
      </c>
      <c r="D5" s="525"/>
      <c r="E5" s="526"/>
      <c r="F5" s="524" t="s">
        <v>77</v>
      </c>
      <c r="G5" s="525"/>
      <c r="H5" s="527"/>
    </row>
    <row r="6" spans="1:8">
      <c r="A6" s="31" t="s">
        <v>11</v>
      </c>
      <c r="B6" s="32" t="s">
        <v>39</v>
      </c>
      <c r="C6" s="481" t="s">
        <v>74</v>
      </c>
      <c r="D6" s="481" t="s">
        <v>75</v>
      </c>
      <c r="E6" s="481" t="s">
        <v>76</v>
      </c>
      <c r="F6" s="481" t="s">
        <v>74</v>
      </c>
      <c r="G6" s="481" t="s">
        <v>75</v>
      </c>
      <c r="H6" s="482" t="s">
        <v>76</v>
      </c>
    </row>
    <row r="7" spans="1:8">
      <c r="A7" s="31">
        <v>1</v>
      </c>
      <c r="B7" s="35" t="s">
        <v>40</v>
      </c>
      <c r="C7" s="483">
        <v>260484342.94999999</v>
      </c>
      <c r="D7" s="483">
        <v>395692218.89999998</v>
      </c>
      <c r="E7" s="484">
        <v>656176561.8499999</v>
      </c>
      <c r="F7" s="485">
        <v>204019739.16</v>
      </c>
      <c r="G7" s="483">
        <v>225581326.1749</v>
      </c>
      <c r="H7" s="486">
        <v>429601065.33490002</v>
      </c>
    </row>
    <row r="8" spans="1:8">
      <c r="A8" s="31">
        <v>2</v>
      </c>
      <c r="B8" s="35" t="s">
        <v>41</v>
      </c>
      <c r="C8" s="483">
        <v>83926834.620000005</v>
      </c>
      <c r="D8" s="483">
        <v>1848272683.46</v>
      </c>
      <c r="E8" s="484">
        <v>1932199518.0799999</v>
      </c>
      <c r="F8" s="485">
        <v>193507892.83000001</v>
      </c>
      <c r="G8" s="483">
        <v>1219483054.6747</v>
      </c>
      <c r="H8" s="486">
        <v>1412990947.5046999</v>
      </c>
    </row>
    <row r="9" spans="1:8">
      <c r="A9" s="31">
        <v>3</v>
      </c>
      <c r="B9" s="35" t="s">
        <v>42</v>
      </c>
      <c r="C9" s="483">
        <v>10872757.439999999</v>
      </c>
      <c r="D9" s="483">
        <v>859449422.44000006</v>
      </c>
      <c r="E9" s="484">
        <v>870322179.88000011</v>
      </c>
      <c r="F9" s="485">
        <v>1621010.93</v>
      </c>
      <c r="G9" s="483">
        <v>799503209.29219997</v>
      </c>
      <c r="H9" s="486">
        <v>801124220.22219992</v>
      </c>
    </row>
    <row r="10" spans="1:8">
      <c r="A10" s="31">
        <v>4</v>
      </c>
      <c r="B10" s="35" t="s">
        <v>43</v>
      </c>
      <c r="C10" s="483">
        <v>0</v>
      </c>
      <c r="D10" s="483">
        <v>0</v>
      </c>
      <c r="E10" s="484">
        <v>0</v>
      </c>
      <c r="F10" s="485">
        <v>0</v>
      </c>
      <c r="G10" s="483">
        <v>0</v>
      </c>
      <c r="H10" s="486">
        <v>0</v>
      </c>
    </row>
    <row r="11" spans="1:8">
      <c r="A11" s="31">
        <v>5</v>
      </c>
      <c r="B11" s="35" t="s">
        <v>44</v>
      </c>
      <c r="C11" s="483">
        <v>1584702302.2099998</v>
      </c>
      <c r="D11" s="483">
        <v>39614736.129999995</v>
      </c>
      <c r="E11" s="484">
        <v>1624317038.3399997</v>
      </c>
      <c r="F11" s="485">
        <v>1261372219.6217</v>
      </c>
      <c r="G11" s="483">
        <v>4039968.034</v>
      </c>
      <c r="H11" s="486">
        <v>1265412187.6557</v>
      </c>
    </row>
    <row r="12" spans="1:8">
      <c r="A12" s="31">
        <v>6.1</v>
      </c>
      <c r="B12" s="38" t="s">
        <v>45</v>
      </c>
      <c r="C12" s="483">
        <v>4519373427.2800007</v>
      </c>
      <c r="D12" s="483">
        <v>6607649546.7700005</v>
      </c>
      <c r="E12" s="484">
        <v>11127022974.050001</v>
      </c>
      <c r="F12" s="485">
        <v>3708370337.6200004</v>
      </c>
      <c r="G12" s="483">
        <v>5161407218.2140999</v>
      </c>
      <c r="H12" s="486">
        <v>8869777555.8341007</v>
      </c>
    </row>
    <row r="13" spans="1:8">
      <c r="A13" s="31">
        <v>6.2</v>
      </c>
      <c r="B13" s="38" t="s">
        <v>46</v>
      </c>
      <c r="C13" s="483">
        <v>-193830886.36420006</v>
      </c>
      <c r="D13" s="483">
        <v>-275598217.23579997</v>
      </c>
      <c r="E13" s="484">
        <v>-469429103.60000002</v>
      </c>
      <c r="F13" s="485">
        <v>-172820433.35785002</v>
      </c>
      <c r="G13" s="483">
        <v>-218730612.14214998</v>
      </c>
      <c r="H13" s="486">
        <v>-391551045.5</v>
      </c>
    </row>
    <row r="14" spans="1:8">
      <c r="A14" s="31">
        <v>6</v>
      </c>
      <c r="B14" s="35" t="s">
        <v>47</v>
      </c>
      <c r="C14" s="484">
        <v>4325542540.915801</v>
      </c>
      <c r="D14" s="484">
        <v>6332051329.5342007</v>
      </c>
      <c r="E14" s="484">
        <v>10657593870.450001</v>
      </c>
      <c r="F14" s="484">
        <v>3535549904.2621503</v>
      </c>
      <c r="G14" s="484">
        <v>4942676606.07195</v>
      </c>
      <c r="H14" s="486">
        <v>8478226510.3341007</v>
      </c>
    </row>
    <row r="15" spans="1:8">
      <c r="A15" s="31">
        <v>7</v>
      </c>
      <c r="B15" s="35" t="s">
        <v>48</v>
      </c>
      <c r="C15" s="483">
        <v>82116600.209999993</v>
      </c>
      <c r="D15" s="483">
        <v>59350449.390000001</v>
      </c>
      <c r="E15" s="484">
        <v>141467049.59999999</v>
      </c>
      <c r="F15" s="485">
        <v>69156657.779999986</v>
      </c>
      <c r="G15" s="483">
        <v>33895162.715899996</v>
      </c>
      <c r="H15" s="486">
        <v>103051820.49589998</v>
      </c>
    </row>
    <row r="16" spans="1:8">
      <c r="A16" s="31">
        <v>8</v>
      </c>
      <c r="B16" s="35" t="s">
        <v>210</v>
      </c>
      <c r="C16" s="483">
        <v>54830347.689999998</v>
      </c>
      <c r="D16" s="483">
        <v>0</v>
      </c>
      <c r="E16" s="484">
        <v>54830347.689999998</v>
      </c>
      <c r="F16" s="485">
        <v>57750110.859999999</v>
      </c>
      <c r="G16" s="483">
        <v>0</v>
      </c>
      <c r="H16" s="486">
        <v>57750110.859999999</v>
      </c>
    </row>
    <row r="17" spans="1:8">
      <c r="A17" s="31">
        <v>9</v>
      </c>
      <c r="B17" s="35" t="s">
        <v>49</v>
      </c>
      <c r="C17" s="483">
        <v>20228492.059999999</v>
      </c>
      <c r="D17" s="483">
        <v>0</v>
      </c>
      <c r="E17" s="484">
        <v>20228492.059999999</v>
      </c>
      <c r="F17" s="485">
        <v>32944233.279999997</v>
      </c>
      <c r="G17" s="483">
        <v>9806400</v>
      </c>
      <c r="H17" s="486">
        <v>42750633.280000001</v>
      </c>
    </row>
    <row r="18" spans="1:8">
      <c r="A18" s="31">
        <v>10</v>
      </c>
      <c r="B18" s="35" t="s">
        <v>50</v>
      </c>
      <c r="C18" s="483">
        <v>610346695.54999995</v>
      </c>
      <c r="D18" s="483">
        <v>0</v>
      </c>
      <c r="E18" s="484">
        <v>610346695.54999995</v>
      </c>
      <c r="F18" s="485">
        <v>488744144.12</v>
      </c>
      <c r="G18" s="483">
        <v>0</v>
      </c>
      <c r="H18" s="486">
        <v>488744144.12</v>
      </c>
    </row>
    <row r="19" spans="1:8">
      <c r="A19" s="31">
        <v>11</v>
      </c>
      <c r="B19" s="35" t="s">
        <v>51</v>
      </c>
      <c r="C19" s="483">
        <v>222703626.14000002</v>
      </c>
      <c r="D19" s="483">
        <v>56795170.850000001</v>
      </c>
      <c r="E19" s="484">
        <v>279498796.99000001</v>
      </c>
      <c r="F19" s="485">
        <v>106906658.2404</v>
      </c>
      <c r="G19" s="483">
        <v>38726466.2038</v>
      </c>
      <c r="H19" s="486">
        <v>145633124.44420001</v>
      </c>
    </row>
    <row r="20" spans="1:8">
      <c r="A20" s="31">
        <v>12</v>
      </c>
      <c r="B20" s="40" t="s">
        <v>52</v>
      </c>
      <c r="C20" s="484">
        <v>7255754539.7858009</v>
      </c>
      <c r="D20" s="484">
        <v>9591226010.7042007</v>
      </c>
      <c r="E20" s="484">
        <v>16846980550.490002</v>
      </c>
      <c r="F20" s="484">
        <v>5951572571.0842505</v>
      </c>
      <c r="G20" s="484">
        <v>7273712193.16745</v>
      </c>
      <c r="H20" s="486">
        <v>13225284764.251701</v>
      </c>
    </row>
    <row r="21" spans="1:8">
      <c r="A21" s="31"/>
      <c r="B21" s="32" t="s">
        <v>53</v>
      </c>
      <c r="C21" s="487"/>
      <c r="D21" s="487"/>
      <c r="E21" s="487"/>
      <c r="F21" s="488"/>
      <c r="G21" s="487"/>
      <c r="H21" s="489"/>
    </row>
    <row r="22" spans="1:8">
      <c r="A22" s="31">
        <v>13</v>
      </c>
      <c r="B22" s="35" t="s">
        <v>54</v>
      </c>
      <c r="C22" s="483">
        <v>116287376.75</v>
      </c>
      <c r="D22" s="483">
        <v>155844017.75999999</v>
      </c>
      <c r="E22" s="484">
        <v>272131394.50999999</v>
      </c>
      <c r="F22" s="485">
        <v>53266805.539999999</v>
      </c>
      <c r="G22" s="483">
        <v>156233548.75419998</v>
      </c>
      <c r="H22" s="486">
        <v>209500354.29419997</v>
      </c>
    </row>
    <row r="23" spans="1:8">
      <c r="A23" s="31">
        <v>14</v>
      </c>
      <c r="B23" s="35" t="s">
        <v>55</v>
      </c>
      <c r="C23" s="483">
        <v>1636935038.0699995</v>
      </c>
      <c r="D23" s="483">
        <v>1724916989.2257714</v>
      </c>
      <c r="E23" s="484">
        <v>3361852027.2957706</v>
      </c>
      <c r="F23" s="485">
        <v>1059843819.1600181</v>
      </c>
      <c r="G23" s="483">
        <v>1407317051.1748016</v>
      </c>
      <c r="H23" s="486">
        <v>2467160870.3348198</v>
      </c>
    </row>
    <row r="24" spans="1:8">
      <c r="A24" s="31">
        <v>15</v>
      </c>
      <c r="B24" s="35" t="s">
        <v>56</v>
      </c>
      <c r="C24" s="483">
        <v>1054383086.67</v>
      </c>
      <c r="D24" s="483">
        <v>1940693747.4400001</v>
      </c>
      <c r="E24" s="484">
        <v>2995076834.1100001</v>
      </c>
      <c r="F24" s="485">
        <v>926297373.08000004</v>
      </c>
      <c r="G24" s="483">
        <v>1629185900.5177</v>
      </c>
      <c r="H24" s="486">
        <v>2555483273.5977001</v>
      </c>
    </row>
    <row r="25" spans="1:8">
      <c r="A25" s="31">
        <v>16</v>
      </c>
      <c r="B25" s="35" t="s">
        <v>57</v>
      </c>
      <c r="C25" s="483">
        <v>1119597869.9000001</v>
      </c>
      <c r="D25" s="483">
        <v>2608313830.6699996</v>
      </c>
      <c r="E25" s="484">
        <v>3727911700.5699997</v>
      </c>
      <c r="F25" s="485">
        <v>702633812.97000003</v>
      </c>
      <c r="G25" s="483">
        <v>2275227836.9823999</v>
      </c>
      <c r="H25" s="486">
        <v>2977861649.9524002</v>
      </c>
    </row>
    <row r="26" spans="1:8">
      <c r="A26" s="31">
        <v>17</v>
      </c>
      <c r="B26" s="35" t="s">
        <v>58</v>
      </c>
      <c r="C26" s="487">
        <v>0</v>
      </c>
      <c r="D26" s="487">
        <v>851491135.48000002</v>
      </c>
      <c r="E26" s="484">
        <v>851491135.48000002</v>
      </c>
      <c r="F26" s="488">
        <v>0</v>
      </c>
      <c r="G26" s="487">
        <v>0</v>
      </c>
      <c r="H26" s="486">
        <v>0</v>
      </c>
    </row>
    <row r="27" spans="1:8">
      <c r="A27" s="31">
        <v>18</v>
      </c>
      <c r="B27" s="35" t="s">
        <v>59</v>
      </c>
      <c r="C27" s="483">
        <v>1005367230.75</v>
      </c>
      <c r="D27" s="483">
        <v>1546760437.0899999</v>
      </c>
      <c r="E27" s="484">
        <v>2552127667.8400002</v>
      </c>
      <c r="F27" s="485">
        <v>1287483693</v>
      </c>
      <c r="G27" s="483">
        <v>1420137070.9499998</v>
      </c>
      <c r="H27" s="486">
        <v>2707620763.9499998</v>
      </c>
    </row>
    <row r="28" spans="1:8">
      <c r="A28" s="31">
        <v>19</v>
      </c>
      <c r="B28" s="35" t="s">
        <v>60</v>
      </c>
      <c r="C28" s="483">
        <v>100997621.34999999</v>
      </c>
      <c r="D28" s="483">
        <v>49293450.970000006</v>
      </c>
      <c r="E28" s="484">
        <v>150291072.31999999</v>
      </c>
      <c r="F28" s="485">
        <v>17846958.839999996</v>
      </c>
      <c r="G28" s="483">
        <v>39799125.512999997</v>
      </c>
      <c r="H28" s="486">
        <v>57646084.352999993</v>
      </c>
    </row>
    <row r="29" spans="1:8">
      <c r="A29" s="31">
        <v>20</v>
      </c>
      <c r="B29" s="35" t="s">
        <v>61</v>
      </c>
      <c r="C29" s="483">
        <v>161794716.72</v>
      </c>
      <c r="D29" s="483">
        <v>152350696.49000001</v>
      </c>
      <c r="E29" s="484">
        <v>314145413.21000004</v>
      </c>
      <c r="F29" s="485">
        <v>120228482.649</v>
      </c>
      <c r="G29" s="483">
        <v>48736002.619599998</v>
      </c>
      <c r="H29" s="486">
        <v>168964485.26859999</v>
      </c>
    </row>
    <row r="30" spans="1:8">
      <c r="A30" s="31">
        <v>21</v>
      </c>
      <c r="B30" s="35" t="s">
        <v>62</v>
      </c>
      <c r="C30" s="483">
        <v>12562250</v>
      </c>
      <c r="D30" s="483">
        <v>692127774.55999994</v>
      </c>
      <c r="E30" s="484">
        <v>704690024.55999994</v>
      </c>
      <c r="F30" s="485">
        <v>12562250</v>
      </c>
      <c r="G30" s="483">
        <v>421534054.55000001</v>
      </c>
      <c r="H30" s="486">
        <v>434096304.55000001</v>
      </c>
    </row>
    <row r="31" spans="1:8">
      <c r="A31" s="31">
        <v>22</v>
      </c>
      <c r="B31" s="40" t="s">
        <v>63</v>
      </c>
      <c r="C31" s="484">
        <v>5207925190.21</v>
      </c>
      <c r="D31" s="484">
        <v>9721792079.68577</v>
      </c>
      <c r="E31" s="484">
        <v>14929717269.895771</v>
      </c>
      <c r="F31" s="484">
        <v>4180163195.2390184</v>
      </c>
      <c r="G31" s="484">
        <v>7398170591.0617018</v>
      </c>
      <c r="H31" s="486">
        <v>11578333786.30072</v>
      </c>
    </row>
    <row r="32" spans="1:8">
      <c r="A32" s="31"/>
      <c r="B32" s="32" t="s">
        <v>64</v>
      </c>
      <c r="C32" s="487"/>
      <c r="D32" s="487"/>
      <c r="E32" s="483"/>
      <c r="F32" s="488"/>
      <c r="G32" s="487"/>
      <c r="H32" s="489"/>
    </row>
    <row r="33" spans="1:8">
      <c r="A33" s="31">
        <v>23</v>
      </c>
      <c r="B33" s="35" t="s">
        <v>65</v>
      </c>
      <c r="C33" s="483">
        <v>21015907.600000001</v>
      </c>
      <c r="D33" s="487">
        <v>0</v>
      </c>
      <c r="E33" s="484">
        <v>21015907.600000001</v>
      </c>
      <c r="F33" s="485">
        <v>21015907.600000001</v>
      </c>
      <c r="G33" s="487">
        <v>0</v>
      </c>
      <c r="H33" s="486">
        <v>21015907.600000001</v>
      </c>
    </row>
    <row r="34" spans="1:8">
      <c r="A34" s="31">
        <v>24</v>
      </c>
      <c r="B34" s="35" t="s">
        <v>66</v>
      </c>
      <c r="C34" s="483">
        <v>0</v>
      </c>
      <c r="D34" s="487">
        <v>0</v>
      </c>
      <c r="E34" s="484">
        <v>0</v>
      </c>
      <c r="F34" s="485">
        <v>0</v>
      </c>
      <c r="G34" s="487">
        <v>0</v>
      </c>
      <c r="H34" s="486">
        <v>0</v>
      </c>
    </row>
    <row r="35" spans="1:8">
      <c r="A35" s="31">
        <v>25</v>
      </c>
      <c r="B35" s="39" t="s">
        <v>67</v>
      </c>
      <c r="C35" s="483">
        <v>0</v>
      </c>
      <c r="D35" s="487">
        <v>0</v>
      </c>
      <c r="E35" s="484">
        <v>0</v>
      </c>
      <c r="F35" s="485">
        <v>0</v>
      </c>
      <c r="G35" s="487">
        <v>0</v>
      </c>
      <c r="H35" s="486">
        <v>0</v>
      </c>
    </row>
    <row r="36" spans="1:8">
      <c r="A36" s="31">
        <v>26</v>
      </c>
      <c r="B36" s="35" t="s">
        <v>68</v>
      </c>
      <c r="C36" s="483">
        <v>537469430.01999998</v>
      </c>
      <c r="D36" s="487">
        <v>0</v>
      </c>
      <c r="E36" s="484">
        <v>537469430.01999998</v>
      </c>
      <c r="F36" s="485">
        <v>536647583.19999999</v>
      </c>
      <c r="G36" s="487">
        <v>0</v>
      </c>
      <c r="H36" s="486">
        <v>536647583.19999999</v>
      </c>
    </row>
    <row r="37" spans="1:8">
      <c r="A37" s="31">
        <v>27</v>
      </c>
      <c r="B37" s="35" t="s">
        <v>69</v>
      </c>
      <c r="C37" s="483">
        <v>0</v>
      </c>
      <c r="D37" s="487">
        <v>0</v>
      </c>
      <c r="E37" s="484">
        <v>0</v>
      </c>
      <c r="F37" s="485">
        <v>0</v>
      </c>
      <c r="G37" s="487">
        <v>0</v>
      </c>
      <c r="H37" s="486">
        <v>0</v>
      </c>
    </row>
    <row r="38" spans="1:8">
      <c r="A38" s="31">
        <v>28</v>
      </c>
      <c r="B38" s="35" t="s">
        <v>70</v>
      </c>
      <c r="C38" s="483">
        <v>1272199600.01</v>
      </c>
      <c r="D38" s="487">
        <v>0</v>
      </c>
      <c r="E38" s="484">
        <v>1272199600.01</v>
      </c>
      <c r="F38" s="485">
        <v>1024397967.9687874</v>
      </c>
      <c r="G38" s="487">
        <v>0</v>
      </c>
      <c r="H38" s="486">
        <v>1024397967.9687874</v>
      </c>
    </row>
    <row r="39" spans="1:8">
      <c r="A39" s="31">
        <v>29</v>
      </c>
      <c r="B39" s="35" t="s">
        <v>71</v>
      </c>
      <c r="C39" s="483">
        <v>86578342.960000008</v>
      </c>
      <c r="D39" s="487">
        <v>0</v>
      </c>
      <c r="E39" s="484">
        <v>86578342.960000008</v>
      </c>
      <c r="F39" s="485">
        <v>64889518.829999998</v>
      </c>
      <c r="G39" s="487">
        <v>0</v>
      </c>
      <c r="H39" s="486">
        <v>64889518.829999998</v>
      </c>
    </row>
    <row r="40" spans="1:8">
      <c r="A40" s="31">
        <v>30</v>
      </c>
      <c r="B40" s="293" t="s">
        <v>278</v>
      </c>
      <c r="C40" s="483">
        <v>1917263280.5900002</v>
      </c>
      <c r="D40" s="487">
        <v>0</v>
      </c>
      <c r="E40" s="484">
        <v>1917263280.5900002</v>
      </c>
      <c r="F40" s="485">
        <v>1646950977.5987873</v>
      </c>
      <c r="G40" s="487">
        <v>0</v>
      </c>
      <c r="H40" s="486">
        <v>1646950977.5987873</v>
      </c>
    </row>
    <row r="41" spans="1:8" ht="15" thickBot="1">
      <c r="A41" s="41">
        <v>31</v>
      </c>
      <c r="B41" s="42" t="s">
        <v>72</v>
      </c>
      <c r="C41" s="490">
        <v>7125188470.8000002</v>
      </c>
      <c r="D41" s="490">
        <v>9721792079.68577</v>
      </c>
      <c r="E41" s="490">
        <v>16846980550.485771</v>
      </c>
      <c r="F41" s="490">
        <v>5827114172.8378057</v>
      </c>
      <c r="G41" s="490">
        <v>7398170591.0617018</v>
      </c>
      <c r="H41" s="491">
        <v>13225284763.899508</v>
      </c>
    </row>
    <row r="43" spans="1:8">
      <c r="B43" s="44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="85" zoomScaleNormal="85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C8" sqref="C8:H67"/>
    </sheetView>
  </sheetViews>
  <sheetFormatPr defaultColWidth="9.140625" defaultRowHeight="12.75"/>
  <cols>
    <col min="1" max="1" width="9.5703125" style="4" bestFit="1" customWidth="1"/>
    <col min="2" max="2" width="66" style="4" customWidth="1"/>
    <col min="3" max="4" width="12.7109375" style="4" customWidth="1"/>
    <col min="5" max="5" width="14.28515625" style="4" bestFit="1" customWidth="1"/>
    <col min="6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TBC BANK</v>
      </c>
      <c r="C1" s="3"/>
    </row>
    <row r="2" spans="1:8">
      <c r="A2" s="2" t="s">
        <v>36</v>
      </c>
      <c r="B2" s="3" t="s">
        <v>512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6" t="s">
        <v>205</v>
      </c>
      <c r="B4" s="246" t="s">
        <v>27</v>
      </c>
      <c r="C4" s="25"/>
      <c r="D4" s="27"/>
      <c r="E4" s="27"/>
      <c r="F4" s="28"/>
      <c r="G4" s="28"/>
      <c r="H4" s="47" t="s">
        <v>78</v>
      </c>
    </row>
    <row r="5" spans="1:8">
      <c r="A5" s="48" t="s">
        <v>11</v>
      </c>
      <c r="B5" s="49"/>
      <c r="C5" s="528" t="s">
        <v>73</v>
      </c>
      <c r="D5" s="529"/>
      <c r="E5" s="530"/>
      <c r="F5" s="528" t="s">
        <v>77</v>
      </c>
      <c r="G5" s="529"/>
      <c r="H5" s="531"/>
    </row>
    <row r="6" spans="1:8">
      <c r="A6" s="50" t="s">
        <v>11</v>
      </c>
      <c r="B6" s="51"/>
      <c r="C6" s="52" t="s">
        <v>74</v>
      </c>
      <c r="D6" s="52" t="s">
        <v>75</v>
      </c>
      <c r="E6" s="52" t="s">
        <v>76</v>
      </c>
      <c r="F6" s="52" t="s">
        <v>74</v>
      </c>
      <c r="G6" s="52" t="s">
        <v>75</v>
      </c>
      <c r="H6" s="53" t="s">
        <v>76</v>
      </c>
    </row>
    <row r="7" spans="1:8">
      <c r="A7" s="54"/>
      <c r="B7" s="246" t="s">
        <v>204</v>
      </c>
      <c r="C7" s="55"/>
      <c r="D7" s="55"/>
      <c r="E7" s="55"/>
      <c r="F7" s="55"/>
      <c r="G7" s="55"/>
      <c r="H7" s="56"/>
    </row>
    <row r="8" spans="1:8">
      <c r="A8" s="54">
        <v>1</v>
      </c>
      <c r="B8" s="57" t="s">
        <v>203</v>
      </c>
      <c r="C8" s="487">
        <v>5152366.25</v>
      </c>
      <c r="D8" s="487">
        <v>5756413.9800000004</v>
      </c>
      <c r="E8" s="484">
        <v>10908780.23</v>
      </c>
      <c r="F8" s="487">
        <v>4498275.58</v>
      </c>
      <c r="G8" s="487">
        <v>7041791.8700000001</v>
      </c>
      <c r="H8" s="486">
        <v>11540067.449999999</v>
      </c>
    </row>
    <row r="9" spans="1:8">
      <c r="A9" s="54">
        <v>2</v>
      </c>
      <c r="B9" s="57" t="s">
        <v>202</v>
      </c>
      <c r="C9" s="492">
        <v>290035449.85000002</v>
      </c>
      <c r="D9" s="492">
        <v>232761365.34</v>
      </c>
      <c r="E9" s="484">
        <v>522796815.19000006</v>
      </c>
      <c r="F9" s="492">
        <v>263538444.82000002</v>
      </c>
      <c r="G9" s="492">
        <v>203932141.31</v>
      </c>
      <c r="H9" s="486">
        <v>467470586.13</v>
      </c>
    </row>
    <row r="10" spans="1:8">
      <c r="A10" s="54">
        <v>2.1</v>
      </c>
      <c r="B10" s="58" t="s">
        <v>201</v>
      </c>
      <c r="C10" s="487">
        <v>0.53</v>
      </c>
      <c r="D10" s="487">
        <v>0</v>
      </c>
      <c r="E10" s="484">
        <v>0.53</v>
      </c>
      <c r="F10" s="487">
        <v>0</v>
      </c>
      <c r="G10" s="487">
        <v>0</v>
      </c>
      <c r="H10" s="486">
        <v>0</v>
      </c>
    </row>
    <row r="11" spans="1:8">
      <c r="A11" s="54">
        <v>2.2000000000000002</v>
      </c>
      <c r="B11" s="58" t="s">
        <v>200</v>
      </c>
      <c r="C11" s="487">
        <v>52451395.479999997</v>
      </c>
      <c r="D11" s="487">
        <v>51916500.299999997</v>
      </c>
      <c r="E11" s="484">
        <v>104367895.78</v>
      </c>
      <c r="F11" s="487">
        <v>31859992.600000001</v>
      </c>
      <c r="G11" s="487">
        <v>41310079.979999997</v>
      </c>
      <c r="H11" s="486">
        <v>73170072.579999998</v>
      </c>
    </row>
    <row r="12" spans="1:8">
      <c r="A12" s="54">
        <v>2.2999999999999998</v>
      </c>
      <c r="B12" s="58" t="s">
        <v>199</v>
      </c>
      <c r="C12" s="487">
        <v>10085631.08</v>
      </c>
      <c r="D12" s="487">
        <v>25535362.699999999</v>
      </c>
      <c r="E12" s="484">
        <v>35620993.780000001</v>
      </c>
      <c r="F12" s="487">
        <v>4781443.33</v>
      </c>
      <c r="G12" s="487">
        <v>20750998.039999999</v>
      </c>
      <c r="H12" s="486">
        <v>25532441.369999997</v>
      </c>
    </row>
    <row r="13" spans="1:8">
      <c r="A13" s="54">
        <v>2.4</v>
      </c>
      <c r="B13" s="58" t="s">
        <v>198</v>
      </c>
      <c r="C13" s="487">
        <v>2346729.73</v>
      </c>
      <c r="D13" s="487">
        <v>2693096.61</v>
      </c>
      <c r="E13" s="484">
        <v>5039826.34</v>
      </c>
      <c r="F13" s="487">
        <v>4472058.99</v>
      </c>
      <c r="G13" s="487">
        <v>5224103.0999999996</v>
      </c>
      <c r="H13" s="486">
        <v>9696162.0899999999</v>
      </c>
    </row>
    <row r="14" spans="1:8">
      <c r="A14" s="54">
        <v>2.5</v>
      </c>
      <c r="B14" s="58" t="s">
        <v>197</v>
      </c>
      <c r="C14" s="487">
        <v>2447057.2599999998</v>
      </c>
      <c r="D14" s="487">
        <v>7899588.3899999997</v>
      </c>
      <c r="E14" s="484">
        <v>10346645.649999999</v>
      </c>
      <c r="F14" s="487">
        <v>5548081.1200000001</v>
      </c>
      <c r="G14" s="487">
        <v>9455600.5</v>
      </c>
      <c r="H14" s="486">
        <v>15003681.620000001</v>
      </c>
    </row>
    <row r="15" spans="1:8">
      <c r="A15" s="54">
        <v>2.6</v>
      </c>
      <c r="B15" s="58" t="s">
        <v>196</v>
      </c>
      <c r="C15" s="487">
        <v>8141290.54</v>
      </c>
      <c r="D15" s="487">
        <v>15978323.699999999</v>
      </c>
      <c r="E15" s="484">
        <v>24119614.239999998</v>
      </c>
      <c r="F15" s="487">
        <v>8132465.7399999993</v>
      </c>
      <c r="G15" s="487">
        <v>13354909.230000002</v>
      </c>
      <c r="H15" s="486">
        <v>21487374.970000003</v>
      </c>
    </row>
    <row r="16" spans="1:8">
      <c r="A16" s="54">
        <v>2.7</v>
      </c>
      <c r="B16" s="58" t="s">
        <v>195</v>
      </c>
      <c r="C16" s="487">
        <v>3615979.4</v>
      </c>
      <c r="D16" s="487">
        <v>7405178.2400000002</v>
      </c>
      <c r="E16" s="484">
        <v>11021157.640000001</v>
      </c>
      <c r="F16" s="487">
        <v>5134731.58</v>
      </c>
      <c r="G16" s="487">
        <v>8635601.25</v>
      </c>
      <c r="H16" s="486">
        <v>13770332.83</v>
      </c>
    </row>
    <row r="17" spans="1:8">
      <c r="A17" s="54">
        <v>2.8</v>
      </c>
      <c r="B17" s="58" t="s">
        <v>194</v>
      </c>
      <c r="C17" s="487">
        <v>207595187.41</v>
      </c>
      <c r="D17" s="487">
        <v>105320057.84</v>
      </c>
      <c r="E17" s="484">
        <v>312915245.25</v>
      </c>
      <c r="F17" s="487">
        <v>202527487.43000001</v>
      </c>
      <c r="G17" s="487">
        <v>89978878.890000001</v>
      </c>
      <c r="H17" s="486">
        <v>292506366.31999999</v>
      </c>
    </row>
    <row r="18" spans="1:8">
      <c r="A18" s="54">
        <v>2.9</v>
      </c>
      <c r="B18" s="58" t="s">
        <v>193</v>
      </c>
      <c r="C18" s="487">
        <v>3352178.42</v>
      </c>
      <c r="D18" s="487">
        <v>16013257.560000001</v>
      </c>
      <c r="E18" s="484">
        <v>19365435.98</v>
      </c>
      <c r="F18" s="487">
        <v>1082184.03</v>
      </c>
      <c r="G18" s="487">
        <v>15221970.32</v>
      </c>
      <c r="H18" s="486">
        <v>16304154.35</v>
      </c>
    </row>
    <row r="19" spans="1:8">
      <c r="A19" s="54">
        <v>3</v>
      </c>
      <c r="B19" s="57" t="s">
        <v>192</v>
      </c>
      <c r="C19" s="487">
        <v>12087046.289999999</v>
      </c>
      <c r="D19" s="487">
        <v>1662424.08</v>
      </c>
      <c r="E19" s="484">
        <v>13749470.369999999</v>
      </c>
      <c r="F19" s="487">
        <v>11966987.890000001</v>
      </c>
      <c r="G19" s="487">
        <v>1699973.75</v>
      </c>
      <c r="H19" s="486">
        <v>13666961.640000001</v>
      </c>
    </row>
    <row r="20" spans="1:8">
      <c r="A20" s="54">
        <v>4</v>
      </c>
      <c r="B20" s="57" t="s">
        <v>191</v>
      </c>
      <c r="C20" s="487">
        <v>60003829.770000003</v>
      </c>
      <c r="D20" s="487">
        <v>1137111.99</v>
      </c>
      <c r="E20" s="484">
        <v>61140941.760000005</v>
      </c>
      <c r="F20" s="487">
        <v>43888827.409999996</v>
      </c>
      <c r="G20" s="487">
        <v>350018.95</v>
      </c>
      <c r="H20" s="486">
        <v>44238846.359999999</v>
      </c>
    </row>
    <row r="21" spans="1:8">
      <c r="A21" s="54">
        <v>5</v>
      </c>
      <c r="B21" s="57" t="s">
        <v>190</v>
      </c>
      <c r="C21" s="487">
        <v>0</v>
      </c>
      <c r="D21" s="487">
        <v>0</v>
      </c>
      <c r="E21" s="484">
        <v>0</v>
      </c>
      <c r="F21" s="487">
        <v>0</v>
      </c>
      <c r="G21" s="487">
        <v>0</v>
      </c>
      <c r="H21" s="486">
        <v>0</v>
      </c>
    </row>
    <row r="22" spans="1:8">
      <c r="A22" s="54">
        <v>6</v>
      </c>
      <c r="B22" s="59" t="s">
        <v>189</v>
      </c>
      <c r="C22" s="492">
        <v>367278692.16000003</v>
      </c>
      <c r="D22" s="492">
        <v>241317315.39000002</v>
      </c>
      <c r="E22" s="484">
        <v>608596007.55000007</v>
      </c>
      <c r="F22" s="492">
        <v>323892535.70000005</v>
      </c>
      <c r="G22" s="492">
        <v>213023925.88</v>
      </c>
      <c r="H22" s="486">
        <v>536916461.58000004</v>
      </c>
    </row>
    <row r="23" spans="1:8">
      <c r="A23" s="54"/>
      <c r="B23" s="246" t="s">
        <v>188</v>
      </c>
      <c r="C23" s="493"/>
      <c r="D23" s="493"/>
      <c r="E23" s="494"/>
      <c r="F23" s="493"/>
      <c r="G23" s="493"/>
      <c r="H23" s="495"/>
    </row>
    <row r="24" spans="1:8">
      <c r="A24" s="54">
        <v>7</v>
      </c>
      <c r="B24" s="57" t="s">
        <v>187</v>
      </c>
      <c r="C24" s="487">
        <v>48638272.229999997</v>
      </c>
      <c r="D24" s="487">
        <v>15558903.609999999</v>
      </c>
      <c r="E24" s="484">
        <v>64197175.839999996</v>
      </c>
      <c r="F24" s="487">
        <v>46055974.060000002</v>
      </c>
      <c r="G24" s="487">
        <v>14744796.949999999</v>
      </c>
      <c r="H24" s="486">
        <v>60800771.010000005</v>
      </c>
    </row>
    <row r="25" spans="1:8">
      <c r="A25" s="54">
        <v>8</v>
      </c>
      <c r="B25" s="57" t="s">
        <v>186</v>
      </c>
      <c r="C25" s="487">
        <v>50060414.590000004</v>
      </c>
      <c r="D25" s="487">
        <v>43684857.719999999</v>
      </c>
      <c r="E25" s="484">
        <v>93745272.310000002</v>
      </c>
      <c r="F25" s="487">
        <v>28892691.829999998</v>
      </c>
      <c r="G25" s="487">
        <v>43212964.579999998</v>
      </c>
      <c r="H25" s="486">
        <v>72105656.409999996</v>
      </c>
    </row>
    <row r="26" spans="1:8">
      <c r="A26" s="54">
        <v>9</v>
      </c>
      <c r="B26" s="57" t="s">
        <v>185</v>
      </c>
      <c r="C26" s="487">
        <v>4895142.07</v>
      </c>
      <c r="D26" s="487">
        <v>1923544.05</v>
      </c>
      <c r="E26" s="484">
        <v>6818686.1200000001</v>
      </c>
      <c r="F26" s="487">
        <v>2776328.02</v>
      </c>
      <c r="G26" s="487">
        <v>328010.63</v>
      </c>
      <c r="H26" s="486">
        <v>3104338.65</v>
      </c>
    </row>
    <row r="27" spans="1:8">
      <c r="A27" s="54">
        <v>10</v>
      </c>
      <c r="B27" s="57" t="s">
        <v>184</v>
      </c>
      <c r="C27" s="487">
        <v>0</v>
      </c>
      <c r="D27" s="487">
        <v>16470082.25</v>
      </c>
      <c r="E27" s="484">
        <v>16470082.25</v>
      </c>
      <c r="F27" s="487">
        <v>0</v>
      </c>
      <c r="G27" s="487">
        <v>0</v>
      </c>
      <c r="H27" s="486">
        <v>0</v>
      </c>
    </row>
    <row r="28" spans="1:8">
      <c r="A28" s="54">
        <v>11</v>
      </c>
      <c r="B28" s="57" t="s">
        <v>183</v>
      </c>
      <c r="C28" s="487">
        <v>39985152.600000001</v>
      </c>
      <c r="D28" s="487">
        <v>70015100.099999994</v>
      </c>
      <c r="E28" s="484">
        <v>110000252.69999999</v>
      </c>
      <c r="F28" s="487">
        <v>44574663.060000002</v>
      </c>
      <c r="G28" s="487">
        <v>50088640.299999997</v>
      </c>
      <c r="H28" s="486">
        <v>94663303.359999999</v>
      </c>
    </row>
    <row r="29" spans="1:8">
      <c r="A29" s="54">
        <v>12</v>
      </c>
      <c r="B29" s="57" t="s">
        <v>182</v>
      </c>
      <c r="C29" s="487">
        <v>696328.21</v>
      </c>
      <c r="D29" s="487">
        <v>17.52</v>
      </c>
      <c r="E29" s="484">
        <v>696345.73</v>
      </c>
      <c r="F29" s="487">
        <v>448933.6</v>
      </c>
      <c r="G29" s="487">
        <v>17.59</v>
      </c>
      <c r="H29" s="486">
        <v>448951.19</v>
      </c>
    </row>
    <row r="30" spans="1:8">
      <c r="A30" s="54">
        <v>13</v>
      </c>
      <c r="B30" s="60" t="s">
        <v>181</v>
      </c>
      <c r="C30" s="492">
        <v>144275309.69999999</v>
      </c>
      <c r="D30" s="492">
        <v>147652505.25</v>
      </c>
      <c r="E30" s="484">
        <v>291927814.94999999</v>
      </c>
      <c r="F30" s="492">
        <v>122748590.56999999</v>
      </c>
      <c r="G30" s="492">
        <v>108374430.05000001</v>
      </c>
      <c r="H30" s="486">
        <v>231123020.62</v>
      </c>
    </row>
    <row r="31" spans="1:8">
      <c r="A31" s="54">
        <v>14</v>
      </c>
      <c r="B31" s="60" t="s">
        <v>180</v>
      </c>
      <c r="C31" s="492">
        <v>223003382.46000004</v>
      </c>
      <c r="D31" s="492">
        <v>93664810.140000015</v>
      </c>
      <c r="E31" s="484">
        <v>316668192.60000002</v>
      </c>
      <c r="F31" s="492">
        <v>201143945.13000005</v>
      </c>
      <c r="G31" s="492">
        <v>104649495.82999998</v>
      </c>
      <c r="H31" s="486">
        <v>305793440.96000004</v>
      </c>
    </row>
    <row r="32" spans="1:8">
      <c r="A32" s="54"/>
      <c r="B32" s="61"/>
      <c r="C32" s="496"/>
      <c r="D32" s="497"/>
      <c r="E32" s="494"/>
      <c r="F32" s="497"/>
      <c r="G32" s="497"/>
      <c r="H32" s="495"/>
    </row>
    <row r="33" spans="1:8">
      <c r="A33" s="54"/>
      <c r="B33" s="61" t="s">
        <v>179</v>
      </c>
      <c r="C33" s="493"/>
      <c r="D33" s="493"/>
      <c r="E33" s="494"/>
      <c r="F33" s="493"/>
      <c r="G33" s="493"/>
      <c r="H33" s="495"/>
    </row>
    <row r="34" spans="1:8">
      <c r="A34" s="54">
        <v>15</v>
      </c>
      <c r="B34" s="62" t="s">
        <v>178</v>
      </c>
      <c r="C34" s="484">
        <v>76766529.140000001</v>
      </c>
      <c r="D34" s="484">
        <v>6701606.799999997</v>
      </c>
      <c r="E34" s="484">
        <v>83468135.939999998</v>
      </c>
      <c r="F34" s="484">
        <v>92607554.659999996</v>
      </c>
      <c r="G34" s="484">
        <v>6718740.1917000003</v>
      </c>
      <c r="H34" s="484">
        <v>99326294.851699993</v>
      </c>
    </row>
    <row r="35" spans="1:8">
      <c r="A35" s="54">
        <v>15.1</v>
      </c>
      <c r="B35" s="58" t="s">
        <v>177</v>
      </c>
      <c r="C35" s="487">
        <v>98396751.5</v>
      </c>
      <c r="D35" s="487">
        <v>41525832.43</v>
      </c>
      <c r="E35" s="484">
        <v>139922583.93000001</v>
      </c>
      <c r="F35" s="487">
        <v>112795385.14</v>
      </c>
      <c r="G35" s="487">
        <v>31661803.131700002</v>
      </c>
      <c r="H35" s="484">
        <v>144457188.27169999</v>
      </c>
    </row>
    <row r="36" spans="1:8">
      <c r="A36" s="54">
        <v>15.2</v>
      </c>
      <c r="B36" s="58" t="s">
        <v>176</v>
      </c>
      <c r="C36" s="487">
        <v>21630222.359999999</v>
      </c>
      <c r="D36" s="487">
        <v>34824225.630000003</v>
      </c>
      <c r="E36" s="484">
        <v>56454447.990000002</v>
      </c>
      <c r="F36" s="487">
        <v>20187830.48</v>
      </c>
      <c r="G36" s="487">
        <v>24943062.940000001</v>
      </c>
      <c r="H36" s="484">
        <v>45130893.420000002</v>
      </c>
    </row>
    <row r="37" spans="1:8">
      <c r="A37" s="54">
        <v>16</v>
      </c>
      <c r="B37" s="57" t="s">
        <v>175</v>
      </c>
      <c r="C37" s="487">
        <v>0</v>
      </c>
      <c r="D37" s="487">
        <v>0</v>
      </c>
      <c r="E37" s="484">
        <v>0</v>
      </c>
      <c r="F37" s="487">
        <v>0</v>
      </c>
      <c r="G37" s="487">
        <v>0</v>
      </c>
      <c r="H37" s="484">
        <v>0</v>
      </c>
    </row>
    <row r="38" spans="1:8">
      <c r="A38" s="54">
        <v>17</v>
      </c>
      <c r="B38" s="57" t="s">
        <v>174</v>
      </c>
      <c r="C38" s="487">
        <v>0</v>
      </c>
      <c r="D38" s="487">
        <v>0</v>
      </c>
      <c r="E38" s="484">
        <v>0</v>
      </c>
      <c r="F38" s="487">
        <v>0</v>
      </c>
      <c r="G38" s="487">
        <v>0</v>
      </c>
      <c r="H38" s="484">
        <v>0</v>
      </c>
    </row>
    <row r="39" spans="1:8">
      <c r="A39" s="54">
        <v>18</v>
      </c>
      <c r="B39" s="57" t="s">
        <v>173</v>
      </c>
      <c r="C39" s="487">
        <v>146592.73000000001</v>
      </c>
      <c r="D39" s="487">
        <v>0</v>
      </c>
      <c r="E39" s="484">
        <v>146592.73000000001</v>
      </c>
      <c r="F39" s="487">
        <v>397.37</v>
      </c>
      <c r="G39" s="487">
        <v>0</v>
      </c>
      <c r="H39" s="484">
        <v>397.37</v>
      </c>
    </row>
    <row r="40" spans="1:8">
      <c r="A40" s="54">
        <v>19</v>
      </c>
      <c r="B40" s="57" t="s">
        <v>172</v>
      </c>
      <c r="C40" s="487">
        <v>44450181.840000004</v>
      </c>
      <c r="D40" s="487">
        <v>0</v>
      </c>
      <c r="E40" s="484">
        <v>44450181.840000004</v>
      </c>
      <c r="F40" s="487">
        <v>50977317.640000001</v>
      </c>
      <c r="G40" s="487">
        <v>0</v>
      </c>
      <c r="H40" s="484">
        <v>50977317.640000001</v>
      </c>
    </row>
    <row r="41" spans="1:8">
      <c r="A41" s="54">
        <v>20</v>
      </c>
      <c r="B41" s="57" t="s">
        <v>171</v>
      </c>
      <c r="C41" s="487">
        <v>7376098.96</v>
      </c>
      <c r="D41" s="487">
        <v>0</v>
      </c>
      <c r="E41" s="484">
        <v>7376098.96</v>
      </c>
      <c r="F41" s="487">
        <v>-8041074.1399999997</v>
      </c>
      <c r="G41" s="487">
        <v>0</v>
      </c>
      <c r="H41" s="484">
        <v>-8041074.1399999997</v>
      </c>
    </row>
    <row r="42" spans="1:8">
      <c r="A42" s="54">
        <v>21</v>
      </c>
      <c r="B42" s="57" t="s">
        <v>170</v>
      </c>
      <c r="C42" s="487">
        <v>1682351.48</v>
      </c>
      <c r="D42" s="487">
        <v>0</v>
      </c>
      <c r="E42" s="484">
        <v>1682351.48</v>
      </c>
      <c r="F42" s="487">
        <v>340127.32</v>
      </c>
      <c r="G42" s="487">
        <v>0</v>
      </c>
      <c r="H42" s="484">
        <v>340127.32</v>
      </c>
    </row>
    <row r="43" spans="1:8">
      <c r="A43" s="54">
        <v>22</v>
      </c>
      <c r="B43" s="57" t="s">
        <v>169</v>
      </c>
      <c r="C43" s="487">
        <v>6558507.75</v>
      </c>
      <c r="D43" s="487">
        <v>10248243.890000001</v>
      </c>
      <c r="E43" s="484">
        <v>16806751.640000001</v>
      </c>
      <c r="F43" s="487">
        <v>3095677.51</v>
      </c>
      <c r="G43" s="487">
        <v>8901338.5199999996</v>
      </c>
      <c r="H43" s="484">
        <v>11997016.029999999</v>
      </c>
    </row>
    <row r="44" spans="1:8">
      <c r="A44" s="54">
        <v>23</v>
      </c>
      <c r="B44" s="57" t="s">
        <v>168</v>
      </c>
      <c r="C44" s="487">
        <v>7899182.3200000003</v>
      </c>
      <c r="D44" s="487">
        <v>2242001.11</v>
      </c>
      <c r="E44" s="484">
        <v>10141183.43</v>
      </c>
      <c r="F44" s="487">
        <v>7828286.29</v>
      </c>
      <c r="G44" s="487">
        <v>1683082.52</v>
      </c>
      <c r="H44" s="484">
        <v>9511368.8100000005</v>
      </c>
    </row>
    <row r="45" spans="1:8">
      <c r="A45" s="54">
        <v>24</v>
      </c>
      <c r="B45" s="60" t="s">
        <v>285</v>
      </c>
      <c r="C45" s="492">
        <v>144879444.22</v>
      </c>
      <c r="D45" s="492">
        <v>19191851.799999997</v>
      </c>
      <c r="E45" s="484">
        <v>164071296.01999998</v>
      </c>
      <c r="F45" s="492">
        <v>146808286.65000001</v>
      </c>
      <c r="G45" s="492">
        <v>17303161.231699999</v>
      </c>
      <c r="H45" s="484">
        <v>164111447.88170001</v>
      </c>
    </row>
    <row r="46" spans="1:8">
      <c r="A46" s="54"/>
      <c r="B46" s="246" t="s">
        <v>167</v>
      </c>
      <c r="C46" s="493"/>
      <c r="D46" s="493"/>
      <c r="E46" s="494"/>
      <c r="F46" s="493"/>
      <c r="G46" s="493"/>
      <c r="H46" s="495"/>
    </row>
    <row r="47" spans="1:8">
      <c r="A47" s="54">
        <v>25</v>
      </c>
      <c r="B47" s="57" t="s">
        <v>166</v>
      </c>
      <c r="C47" s="487">
        <v>5668155.7800000003</v>
      </c>
      <c r="D47" s="487">
        <v>4569540.08</v>
      </c>
      <c r="E47" s="484">
        <v>10237695.859999999</v>
      </c>
      <c r="F47" s="487">
        <v>12026332.9</v>
      </c>
      <c r="G47" s="487">
        <v>2071215.97</v>
      </c>
      <c r="H47" s="486">
        <v>14097548.870000001</v>
      </c>
    </row>
    <row r="48" spans="1:8">
      <c r="A48" s="54">
        <v>26</v>
      </c>
      <c r="B48" s="57" t="s">
        <v>165</v>
      </c>
      <c r="C48" s="487">
        <v>9915622.5700000003</v>
      </c>
      <c r="D48" s="487">
        <v>13117975.9</v>
      </c>
      <c r="E48" s="484">
        <v>23033598.469999999</v>
      </c>
      <c r="F48" s="487">
        <v>9912871.3300000001</v>
      </c>
      <c r="G48" s="487">
        <v>1969002.97</v>
      </c>
      <c r="H48" s="486">
        <v>11881874.300000001</v>
      </c>
    </row>
    <row r="49" spans="1:8">
      <c r="A49" s="54">
        <v>27</v>
      </c>
      <c r="B49" s="57" t="s">
        <v>164</v>
      </c>
      <c r="C49" s="487">
        <v>114386916.62</v>
      </c>
      <c r="D49" s="487">
        <v>0</v>
      </c>
      <c r="E49" s="484">
        <v>114386916.62</v>
      </c>
      <c r="F49" s="487">
        <v>101252274.53</v>
      </c>
      <c r="G49" s="487">
        <v>0</v>
      </c>
      <c r="H49" s="486">
        <v>101252274.53</v>
      </c>
    </row>
    <row r="50" spans="1:8">
      <c r="A50" s="54">
        <v>28</v>
      </c>
      <c r="B50" s="57" t="s">
        <v>163</v>
      </c>
      <c r="C50" s="487">
        <v>2672861.2200000002</v>
      </c>
      <c r="D50" s="487">
        <v>0</v>
      </c>
      <c r="E50" s="484">
        <v>2672861.2200000002</v>
      </c>
      <c r="F50" s="487">
        <v>2047398.52</v>
      </c>
      <c r="G50" s="487">
        <v>0</v>
      </c>
      <c r="H50" s="486">
        <v>2047398.52</v>
      </c>
    </row>
    <row r="51" spans="1:8">
      <c r="A51" s="54">
        <v>29</v>
      </c>
      <c r="B51" s="57" t="s">
        <v>162</v>
      </c>
      <c r="C51" s="487">
        <v>27654306.68</v>
      </c>
      <c r="D51" s="487">
        <v>0</v>
      </c>
      <c r="E51" s="484">
        <v>27654306.68</v>
      </c>
      <c r="F51" s="487">
        <v>18482370.719999999</v>
      </c>
      <c r="G51" s="487">
        <v>0</v>
      </c>
      <c r="H51" s="486">
        <v>18482370.719999999</v>
      </c>
    </row>
    <row r="52" spans="1:8">
      <c r="A52" s="54">
        <v>30</v>
      </c>
      <c r="B52" s="57" t="s">
        <v>161</v>
      </c>
      <c r="C52" s="487">
        <v>25870817.609999999</v>
      </c>
      <c r="D52" s="487">
        <v>10763462.42</v>
      </c>
      <c r="E52" s="484">
        <v>36634280.030000001</v>
      </c>
      <c r="F52" s="487">
        <v>28689447.91</v>
      </c>
      <c r="G52" s="487">
        <v>175074.87</v>
      </c>
      <c r="H52" s="486">
        <v>28864522.780000001</v>
      </c>
    </row>
    <row r="53" spans="1:8">
      <c r="A53" s="54">
        <v>31</v>
      </c>
      <c r="B53" s="60" t="s">
        <v>286</v>
      </c>
      <c r="C53" s="492">
        <v>186168680.48000002</v>
      </c>
      <c r="D53" s="492">
        <v>28450978.399999999</v>
      </c>
      <c r="E53" s="484">
        <v>214619658.88000003</v>
      </c>
      <c r="F53" s="492">
        <v>172410695.91</v>
      </c>
      <c r="G53" s="492">
        <v>4215293.8099999996</v>
      </c>
      <c r="H53" s="484">
        <v>176625989.72</v>
      </c>
    </row>
    <row r="54" spans="1:8">
      <c r="A54" s="54">
        <v>32</v>
      </c>
      <c r="B54" s="60" t="s">
        <v>287</v>
      </c>
      <c r="C54" s="492">
        <v>-41289236.26000002</v>
      </c>
      <c r="D54" s="492">
        <v>-9259126.6000000015</v>
      </c>
      <c r="E54" s="484">
        <v>-50548362.860000022</v>
      </c>
      <c r="F54" s="492">
        <v>-25602409.25999999</v>
      </c>
      <c r="G54" s="492">
        <v>13087867.421700001</v>
      </c>
      <c r="H54" s="484">
        <v>-12514541.83829999</v>
      </c>
    </row>
    <row r="55" spans="1:8">
      <c r="A55" s="54"/>
      <c r="B55" s="61"/>
      <c r="C55" s="497"/>
      <c r="D55" s="497"/>
      <c r="E55" s="494"/>
      <c r="F55" s="497"/>
      <c r="G55" s="497"/>
      <c r="H55" s="495"/>
    </row>
    <row r="56" spans="1:8">
      <c r="A56" s="54">
        <v>33</v>
      </c>
      <c r="B56" s="60" t="s">
        <v>160</v>
      </c>
      <c r="C56" s="492">
        <v>181714146.20000002</v>
      </c>
      <c r="D56" s="492">
        <v>84405683.540000021</v>
      </c>
      <c r="E56" s="484">
        <v>266119829.74000004</v>
      </c>
      <c r="F56" s="492">
        <v>175541535.87000006</v>
      </c>
      <c r="G56" s="492">
        <v>117737363.25169998</v>
      </c>
      <c r="H56" s="486">
        <v>293278899.12170005</v>
      </c>
    </row>
    <row r="57" spans="1:8">
      <c r="A57" s="54"/>
      <c r="B57" s="61"/>
      <c r="C57" s="497"/>
      <c r="D57" s="497"/>
      <c r="E57" s="494"/>
      <c r="F57" s="497"/>
      <c r="G57" s="497"/>
      <c r="H57" s="495"/>
    </row>
    <row r="58" spans="1:8">
      <c r="A58" s="54">
        <v>34</v>
      </c>
      <c r="B58" s="57" t="s">
        <v>159</v>
      </c>
      <c r="C58" s="487">
        <v>90181664.569999993</v>
      </c>
      <c r="D58" s="487">
        <v>0</v>
      </c>
      <c r="E58" s="484">
        <v>90181664.569999993</v>
      </c>
      <c r="F58" s="487">
        <v>62901212.972912639</v>
      </c>
      <c r="G58" s="487">
        <v>0</v>
      </c>
      <c r="H58" s="486">
        <v>62901212.972912639</v>
      </c>
    </row>
    <row r="59" spans="1:8" s="247" customFormat="1">
      <c r="A59" s="54">
        <v>35</v>
      </c>
      <c r="B59" s="57" t="s">
        <v>158</v>
      </c>
      <c r="C59" s="487">
        <v>945104.75</v>
      </c>
      <c r="D59" s="487">
        <v>0</v>
      </c>
      <c r="E59" s="484">
        <v>945104.75</v>
      </c>
      <c r="F59" s="487">
        <v>-27491.62</v>
      </c>
      <c r="G59" s="487">
        <v>0</v>
      </c>
      <c r="H59" s="486">
        <v>-27491.62</v>
      </c>
    </row>
    <row r="60" spans="1:8">
      <c r="A60" s="54">
        <v>36</v>
      </c>
      <c r="B60" s="57" t="s">
        <v>157</v>
      </c>
      <c r="C60" s="487">
        <v>7951498.3899999997</v>
      </c>
      <c r="D60" s="487">
        <v>0</v>
      </c>
      <c r="E60" s="484">
        <v>7951498.3899999997</v>
      </c>
      <c r="F60" s="487">
        <v>9451880.2599999998</v>
      </c>
      <c r="G60" s="487">
        <v>0</v>
      </c>
      <c r="H60" s="486">
        <v>9451880.2599999998</v>
      </c>
    </row>
    <row r="61" spans="1:8">
      <c r="A61" s="54">
        <v>37</v>
      </c>
      <c r="B61" s="60" t="s">
        <v>156</v>
      </c>
      <c r="C61" s="492">
        <v>99078267.709999993</v>
      </c>
      <c r="D61" s="492">
        <v>0</v>
      </c>
      <c r="E61" s="484">
        <v>99078267.709999993</v>
      </c>
      <c r="F61" s="492">
        <v>72325601.61291264</v>
      </c>
      <c r="G61" s="492">
        <v>0</v>
      </c>
      <c r="H61" s="486">
        <v>72325601.61291264</v>
      </c>
    </row>
    <row r="62" spans="1:8">
      <c r="A62" s="54"/>
      <c r="B62" s="63"/>
      <c r="C62" s="493"/>
      <c r="D62" s="493"/>
      <c r="E62" s="494"/>
      <c r="F62" s="493"/>
      <c r="G62" s="493"/>
      <c r="H62" s="495"/>
    </row>
    <row r="63" spans="1:8">
      <c r="A63" s="54">
        <v>38</v>
      </c>
      <c r="B63" s="64" t="s">
        <v>155</v>
      </c>
      <c r="C63" s="492">
        <v>82635878.490000024</v>
      </c>
      <c r="D63" s="492">
        <v>84405683.540000021</v>
      </c>
      <c r="E63" s="484">
        <v>167041562.03000003</v>
      </c>
      <c r="F63" s="492">
        <v>103215934.25708742</v>
      </c>
      <c r="G63" s="492">
        <v>117737363.25169998</v>
      </c>
      <c r="H63" s="486">
        <v>220953297.50878739</v>
      </c>
    </row>
    <row r="64" spans="1:8">
      <c r="A64" s="50">
        <v>39</v>
      </c>
      <c r="B64" s="57" t="s">
        <v>154</v>
      </c>
      <c r="C64" s="498">
        <v>13988534.050000001</v>
      </c>
      <c r="D64" s="498">
        <v>0</v>
      </c>
      <c r="E64" s="484">
        <v>13988534.050000001</v>
      </c>
      <c r="F64" s="498">
        <v>37974122.310000002</v>
      </c>
      <c r="G64" s="498">
        <v>0</v>
      </c>
      <c r="H64" s="486">
        <v>37974122.310000002</v>
      </c>
    </row>
    <row r="65" spans="1:8">
      <c r="A65" s="54">
        <v>40</v>
      </c>
      <c r="B65" s="60" t="s">
        <v>153</v>
      </c>
      <c r="C65" s="492">
        <v>68647344.440000027</v>
      </c>
      <c r="D65" s="492">
        <v>84405683.540000021</v>
      </c>
      <c r="E65" s="484">
        <v>153053027.98000005</v>
      </c>
      <c r="F65" s="492">
        <v>65241811.947087422</v>
      </c>
      <c r="G65" s="492">
        <v>117737363.25169998</v>
      </c>
      <c r="H65" s="486">
        <v>182979175.19878739</v>
      </c>
    </row>
    <row r="66" spans="1:8">
      <c r="A66" s="50">
        <v>41</v>
      </c>
      <c r="B66" s="57" t="s">
        <v>152</v>
      </c>
      <c r="C66" s="498">
        <v>0</v>
      </c>
      <c r="D66" s="498">
        <v>0</v>
      </c>
      <c r="E66" s="484">
        <v>0</v>
      </c>
      <c r="F66" s="498">
        <v>0</v>
      </c>
      <c r="G66" s="498">
        <v>0</v>
      </c>
      <c r="H66" s="486">
        <v>0</v>
      </c>
    </row>
    <row r="67" spans="1:8" ht="13.5" thickBot="1">
      <c r="A67" s="65">
        <v>42</v>
      </c>
      <c r="B67" s="66" t="s">
        <v>151</v>
      </c>
      <c r="C67" s="499">
        <v>68647344.440000027</v>
      </c>
      <c r="D67" s="499">
        <v>84405683.540000021</v>
      </c>
      <c r="E67" s="490">
        <v>153053027.98000005</v>
      </c>
      <c r="F67" s="499">
        <v>65241811.947087422</v>
      </c>
      <c r="G67" s="499">
        <v>117737363.25169998</v>
      </c>
      <c r="H67" s="491">
        <v>182979175.19878739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19" zoomScale="85" zoomScaleNormal="85" workbookViewId="0">
      <selection activeCell="C7" sqref="C7:H53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3.42578125" style="5" bestFit="1" customWidth="1"/>
    <col min="4" max="5" width="14.42578125" style="5" bestFit="1" customWidth="1"/>
    <col min="6" max="6" width="13.42578125" style="5" bestFit="1" customWidth="1"/>
    <col min="7" max="8" width="14.42578125" style="5" bestFit="1" customWidth="1"/>
    <col min="9" max="16384" width="9.140625" style="5"/>
  </cols>
  <sheetData>
    <row r="1" spans="1:8">
      <c r="A1" s="2" t="s">
        <v>35</v>
      </c>
      <c r="B1" s="5" t="str">
        <f>'Info '!C2</f>
        <v>TBC BANK</v>
      </c>
    </row>
    <row r="2" spans="1:8">
      <c r="A2" s="2" t="s">
        <v>36</v>
      </c>
      <c r="B2" s="3" t="s">
        <v>512</v>
      </c>
    </row>
    <row r="3" spans="1:8">
      <c r="A3" s="4"/>
    </row>
    <row r="4" spans="1:8" ht="15" thickBot="1">
      <c r="A4" s="4" t="s">
        <v>79</v>
      </c>
      <c r="B4" s="4"/>
      <c r="C4" s="224"/>
      <c r="D4" s="224"/>
      <c r="E4" s="224"/>
      <c r="F4" s="225"/>
      <c r="G4" s="225"/>
      <c r="H4" s="226" t="s">
        <v>78</v>
      </c>
    </row>
    <row r="5" spans="1:8">
      <c r="A5" s="532" t="s">
        <v>11</v>
      </c>
      <c r="B5" s="534" t="s">
        <v>352</v>
      </c>
      <c r="C5" s="528" t="s">
        <v>73</v>
      </c>
      <c r="D5" s="529"/>
      <c r="E5" s="530"/>
      <c r="F5" s="528" t="s">
        <v>77</v>
      </c>
      <c r="G5" s="529"/>
      <c r="H5" s="531"/>
    </row>
    <row r="6" spans="1:8">
      <c r="A6" s="533"/>
      <c r="B6" s="535"/>
      <c r="C6" s="33" t="s">
        <v>299</v>
      </c>
      <c r="D6" s="33" t="s">
        <v>128</v>
      </c>
      <c r="E6" s="33" t="s">
        <v>115</v>
      </c>
      <c r="F6" s="33" t="s">
        <v>299</v>
      </c>
      <c r="G6" s="33" t="s">
        <v>128</v>
      </c>
      <c r="H6" s="34" t="s">
        <v>115</v>
      </c>
    </row>
    <row r="7" spans="1:8" s="20" customFormat="1">
      <c r="A7" s="227">
        <v>1</v>
      </c>
      <c r="B7" s="228" t="s">
        <v>386</v>
      </c>
      <c r="C7" s="36">
        <v>1005209373.1500016</v>
      </c>
      <c r="D7" s="36">
        <v>1484983470.9905283</v>
      </c>
      <c r="E7" s="229">
        <v>2490192844.1405301</v>
      </c>
      <c r="F7" s="36">
        <v>652643622.73000002</v>
      </c>
      <c r="G7" s="36">
        <v>1106736602.4499795</v>
      </c>
      <c r="H7" s="37">
        <v>1759380225.1799796</v>
      </c>
    </row>
    <row r="8" spans="1:8" s="20" customFormat="1">
      <c r="A8" s="227">
        <v>1.1000000000000001</v>
      </c>
      <c r="B8" s="282" t="s">
        <v>317</v>
      </c>
      <c r="C8" s="36">
        <v>603951657.42999995</v>
      </c>
      <c r="D8" s="36">
        <v>796625291.46000004</v>
      </c>
      <c r="E8" s="229">
        <v>1400576948.8899999</v>
      </c>
      <c r="F8" s="36">
        <v>280411178.02999997</v>
      </c>
      <c r="G8" s="36">
        <v>558293597.67289996</v>
      </c>
      <c r="H8" s="37">
        <v>838704775.70289993</v>
      </c>
    </row>
    <row r="9" spans="1:8" s="20" customFormat="1">
      <c r="A9" s="227">
        <v>1.2</v>
      </c>
      <c r="B9" s="282" t="s">
        <v>318</v>
      </c>
      <c r="C9" s="36">
        <v>0</v>
      </c>
      <c r="D9" s="36">
        <v>143038752.12104404</v>
      </c>
      <c r="E9" s="229">
        <v>143038752.12104404</v>
      </c>
      <c r="F9" s="36">
        <v>0</v>
      </c>
      <c r="G9" s="36">
        <v>94480176.521657035</v>
      </c>
      <c r="H9" s="37">
        <v>94480176.521657035</v>
      </c>
    </row>
    <row r="10" spans="1:8" s="20" customFormat="1">
      <c r="A10" s="227">
        <v>1.3</v>
      </c>
      <c r="B10" s="282" t="s">
        <v>319</v>
      </c>
      <c r="C10" s="36">
        <v>401257715.7200017</v>
      </c>
      <c r="D10" s="36">
        <v>545318594.94948423</v>
      </c>
      <c r="E10" s="229">
        <v>946576310.66948593</v>
      </c>
      <c r="F10" s="36">
        <v>372232444.69999999</v>
      </c>
      <c r="G10" s="36">
        <v>423679937.6187228</v>
      </c>
      <c r="H10" s="37">
        <v>795912382.31872272</v>
      </c>
    </row>
    <row r="11" spans="1:8" s="20" customFormat="1">
      <c r="A11" s="227">
        <v>1.4</v>
      </c>
      <c r="B11" s="282" t="s">
        <v>300</v>
      </c>
      <c r="C11" s="36">
        <v>0</v>
      </c>
      <c r="D11" s="36">
        <v>832.46</v>
      </c>
      <c r="E11" s="229">
        <v>832.46</v>
      </c>
      <c r="F11" s="36">
        <v>0</v>
      </c>
      <c r="G11" s="36">
        <v>30282890.636700001</v>
      </c>
      <c r="H11" s="37">
        <v>30282890.636700001</v>
      </c>
    </row>
    <row r="12" spans="1:8" s="20" customFormat="1" ht="29.25" customHeight="1">
      <c r="A12" s="227">
        <v>2</v>
      </c>
      <c r="B12" s="231" t="s">
        <v>321</v>
      </c>
      <c r="C12" s="36">
        <v>0</v>
      </c>
      <c r="D12" s="36">
        <v>0</v>
      </c>
      <c r="E12" s="229">
        <v>0</v>
      </c>
      <c r="F12" s="36">
        <v>0</v>
      </c>
      <c r="G12" s="36">
        <v>0</v>
      </c>
      <c r="H12" s="37">
        <v>0</v>
      </c>
    </row>
    <row r="13" spans="1:8" s="20" customFormat="1" ht="19.899999999999999" customHeight="1">
      <c r="A13" s="227">
        <v>3</v>
      </c>
      <c r="B13" s="231" t="s">
        <v>320</v>
      </c>
      <c r="C13" s="36">
        <v>413512000</v>
      </c>
      <c r="D13" s="36">
        <v>0</v>
      </c>
      <c r="E13" s="229">
        <v>413512000</v>
      </c>
      <c r="F13" s="36">
        <v>241229819.91999999</v>
      </c>
      <c r="G13" s="36">
        <v>0</v>
      </c>
      <c r="H13" s="37">
        <v>241229819.91999999</v>
      </c>
    </row>
    <row r="14" spans="1:8" s="20" customFormat="1">
      <c r="A14" s="227">
        <v>3.1</v>
      </c>
      <c r="B14" s="283" t="s">
        <v>301</v>
      </c>
      <c r="C14" s="36">
        <v>413512000</v>
      </c>
      <c r="D14" s="36">
        <v>0</v>
      </c>
      <c r="E14" s="229">
        <v>413512000</v>
      </c>
      <c r="F14" s="36">
        <v>241229819.91999999</v>
      </c>
      <c r="G14" s="36">
        <v>0</v>
      </c>
      <c r="H14" s="37">
        <v>241229819.91999999</v>
      </c>
    </row>
    <row r="15" spans="1:8" s="20" customFormat="1">
      <c r="A15" s="227">
        <v>3.2</v>
      </c>
      <c r="B15" s="283" t="s">
        <v>302</v>
      </c>
      <c r="C15" s="36">
        <v>0</v>
      </c>
      <c r="D15" s="36">
        <v>0</v>
      </c>
      <c r="E15" s="229">
        <v>0</v>
      </c>
      <c r="F15" s="36">
        <v>0</v>
      </c>
      <c r="G15" s="36">
        <v>0</v>
      </c>
      <c r="H15" s="37">
        <v>0</v>
      </c>
    </row>
    <row r="16" spans="1:8" s="20" customFormat="1">
      <c r="A16" s="227">
        <v>4</v>
      </c>
      <c r="B16" s="286" t="s">
        <v>331</v>
      </c>
      <c r="C16" s="36">
        <v>2179606908.48</v>
      </c>
      <c r="D16" s="36">
        <v>4662777494.8699999</v>
      </c>
      <c r="E16" s="229">
        <v>6842384403.3500004</v>
      </c>
      <c r="F16" s="36">
        <v>1667538083.2475901</v>
      </c>
      <c r="G16" s="36">
        <v>3819481065.5588589</v>
      </c>
      <c r="H16" s="37">
        <v>5487019148.8064489</v>
      </c>
    </row>
    <row r="17" spans="1:8" s="20" customFormat="1">
      <c r="A17" s="227">
        <v>4.0999999999999996</v>
      </c>
      <c r="B17" s="283" t="s">
        <v>322</v>
      </c>
      <c r="C17" s="36">
        <v>1975205805.8499999</v>
      </c>
      <c r="D17" s="36">
        <v>4309346622.5</v>
      </c>
      <c r="E17" s="229">
        <v>6284552428.3500004</v>
      </c>
      <c r="F17" s="36">
        <v>1583060158.09759</v>
      </c>
      <c r="G17" s="36">
        <v>3671883755.8415799</v>
      </c>
      <c r="H17" s="37">
        <v>5254943913.9391699</v>
      </c>
    </row>
    <row r="18" spans="1:8" s="20" customFormat="1">
      <c r="A18" s="227">
        <v>4.2</v>
      </c>
      <c r="B18" s="283" t="s">
        <v>316</v>
      </c>
      <c r="C18" s="36">
        <v>204401102.63</v>
      </c>
      <c r="D18" s="36">
        <v>353430872.37</v>
      </c>
      <c r="E18" s="229">
        <v>557831975</v>
      </c>
      <c r="F18" s="36">
        <v>84477925.150000006</v>
      </c>
      <c r="G18" s="36">
        <v>147597309.71727899</v>
      </c>
      <c r="H18" s="37">
        <v>232075234.86727899</v>
      </c>
    </row>
    <row r="19" spans="1:8" s="20" customFormat="1">
      <c r="A19" s="227">
        <v>5</v>
      </c>
      <c r="B19" s="231" t="s">
        <v>330</v>
      </c>
      <c r="C19" s="36">
        <v>8666182760.0499992</v>
      </c>
      <c r="D19" s="36">
        <v>14686939379.83</v>
      </c>
      <c r="E19" s="229">
        <v>23353122139.880001</v>
      </c>
      <c r="F19" s="36">
        <v>5648113344.9622288</v>
      </c>
      <c r="G19" s="36">
        <v>11846614197.581924</v>
      </c>
      <c r="H19" s="37">
        <v>17494727542.544151</v>
      </c>
    </row>
    <row r="20" spans="1:8" s="20" customFormat="1">
      <c r="A20" s="227">
        <v>5.0999999999999996</v>
      </c>
      <c r="B20" s="284" t="s">
        <v>305</v>
      </c>
      <c r="C20" s="36">
        <v>250085829.46000001</v>
      </c>
      <c r="D20" s="36">
        <v>241115196.19</v>
      </c>
      <c r="E20" s="229">
        <v>491201025.64999998</v>
      </c>
      <c r="F20" s="36">
        <v>92284821.042658001</v>
      </c>
      <c r="G20" s="36">
        <v>231769400.13227201</v>
      </c>
      <c r="H20" s="37">
        <v>324054221.17492998</v>
      </c>
    </row>
    <row r="21" spans="1:8" s="20" customFormat="1">
      <c r="A21" s="227">
        <v>5.2</v>
      </c>
      <c r="B21" s="284" t="s">
        <v>304</v>
      </c>
      <c r="C21" s="36">
        <v>273532988.94999999</v>
      </c>
      <c r="D21" s="36">
        <v>75128758.620000005</v>
      </c>
      <c r="E21" s="229">
        <v>348661747.56999999</v>
      </c>
      <c r="F21" s="36">
        <v>223983448.857968</v>
      </c>
      <c r="G21" s="36">
        <v>119249926.386547</v>
      </c>
      <c r="H21" s="37">
        <v>343233375.244515</v>
      </c>
    </row>
    <row r="22" spans="1:8" s="20" customFormat="1">
      <c r="A22" s="227">
        <v>5.3</v>
      </c>
      <c r="B22" s="284" t="s">
        <v>303</v>
      </c>
      <c r="C22" s="36">
        <v>6181888101.0300007</v>
      </c>
      <c r="D22" s="36">
        <v>11784695806.58</v>
      </c>
      <c r="E22" s="229">
        <v>17966583907.610001</v>
      </c>
      <c r="F22" s="36">
        <v>3900946873.188868</v>
      </c>
      <c r="G22" s="36">
        <v>9344087145.6356506</v>
      </c>
      <c r="H22" s="37">
        <v>13245034018.824518</v>
      </c>
    </row>
    <row r="23" spans="1:8" s="20" customFormat="1">
      <c r="A23" s="227" t="s">
        <v>20</v>
      </c>
      <c r="B23" s="232" t="s">
        <v>80</v>
      </c>
      <c r="C23" s="36">
        <v>3368118442.2800002</v>
      </c>
      <c r="D23" s="36">
        <v>4876159529.4099998</v>
      </c>
      <c r="E23" s="229">
        <v>8244277971.6900005</v>
      </c>
      <c r="F23" s="36">
        <v>2246346917.5796599</v>
      </c>
      <c r="G23" s="36">
        <v>3881462190.9667702</v>
      </c>
      <c r="H23" s="37">
        <v>6127809108.5464306</v>
      </c>
    </row>
    <row r="24" spans="1:8" s="20" customFormat="1">
      <c r="A24" s="227" t="s">
        <v>21</v>
      </c>
      <c r="B24" s="232" t="s">
        <v>81</v>
      </c>
      <c r="C24" s="36">
        <v>1121751833.3499999</v>
      </c>
      <c r="D24" s="36">
        <v>3157513446.4499998</v>
      </c>
      <c r="E24" s="229">
        <v>4279265279.7999997</v>
      </c>
      <c r="F24" s="36">
        <v>684115201.581918</v>
      </c>
      <c r="G24" s="36">
        <v>2549195582.8983498</v>
      </c>
      <c r="H24" s="37">
        <v>3233310784.4802675</v>
      </c>
    </row>
    <row r="25" spans="1:8" s="20" customFormat="1">
      <c r="A25" s="227" t="s">
        <v>22</v>
      </c>
      <c r="B25" s="232" t="s">
        <v>82</v>
      </c>
      <c r="C25" s="36">
        <v>0</v>
      </c>
      <c r="D25" s="36">
        <v>0</v>
      </c>
      <c r="E25" s="229">
        <v>0</v>
      </c>
      <c r="F25" s="36">
        <v>0</v>
      </c>
      <c r="G25" s="36">
        <v>0</v>
      </c>
      <c r="H25" s="37">
        <v>0</v>
      </c>
    </row>
    <row r="26" spans="1:8" s="20" customFormat="1">
      <c r="A26" s="227" t="s">
        <v>23</v>
      </c>
      <c r="B26" s="232" t="s">
        <v>83</v>
      </c>
      <c r="C26" s="36">
        <v>945709113.75999999</v>
      </c>
      <c r="D26" s="36">
        <v>2198645139.8099999</v>
      </c>
      <c r="E26" s="229">
        <v>3144354253.5699997</v>
      </c>
      <c r="F26" s="36">
        <v>628284085.64824104</v>
      </c>
      <c r="G26" s="36">
        <v>1659299798.03214</v>
      </c>
      <c r="H26" s="37">
        <v>2287583883.6803808</v>
      </c>
    </row>
    <row r="27" spans="1:8" s="20" customFormat="1">
      <c r="A27" s="227" t="s">
        <v>24</v>
      </c>
      <c r="B27" s="232" t="s">
        <v>84</v>
      </c>
      <c r="C27" s="36">
        <v>746308711.63999999</v>
      </c>
      <c r="D27" s="36">
        <v>1552377690.9100001</v>
      </c>
      <c r="E27" s="229">
        <v>2298686402.5500002</v>
      </c>
      <c r="F27" s="36">
        <v>342200668.379049</v>
      </c>
      <c r="G27" s="36">
        <v>1254129573.73839</v>
      </c>
      <c r="H27" s="37">
        <v>1596330242.117439</v>
      </c>
    </row>
    <row r="28" spans="1:8" s="20" customFormat="1">
      <c r="A28" s="227">
        <v>5.4</v>
      </c>
      <c r="B28" s="284" t="s">
        <v>306</v>
      </c>
      <c r="C28" s="36">
        <v>1579244540.21</v>
      </c>
      <c r="D28" s="36">
        <v>1620791277.6500001</v>
      </c>
      <c r="E28" s="229">
        <v>3200035817.8600001</v>
      </c>
      <c r="F28" s="36">
        <v>1063991755.44014</v>
      </c>
      <c r="G28" s="36">
        <v>1065793096.4929301</v>
      </c>
      <c r="H28" s="37">
        <v>2129784851.9330702</v>
      </c>
    </row>
    <row r="29" spans="1:8" s="20" customFormat="1">
      <c r="A29" s="227">
        <v>5.5</v>
      </c>
      <c r="B29" s="284" t="s">
        <v>307</v>
      </c>
      <c r="C29" s="36">
        <v>134752575.69</v>
      </c>
      <c r="D29" s="36">
        <v>420314571.83999997</v>
      </c>
      <c r="E29" s="229">
        <v>555067147.52999997</v>
      </c>
      <c r="F29" s="36">
        <v>227006579.80394799</v>
      </c>
      <c r="G29" s="36">
        <v>652668082.11896396</v>
      </c>
      <c r="H29" s="37">
        <v>879674661.92291188</v>
      </c>
    </row>
    <row r="30" spans="1:8" s="20" customFormat="1">
      <c r="A30" s="227">
        <v>5.6</v>
      </c>
      <c r="B30" s="284" t="s">
        <v>308</v>
      </c>
      <c r="C30" s="36">
        <v>0</v>
      </c>
      <c r="D30" s="36">
        <v>0</v>
      </c>
      <c r="E30" s="229">
        <v>0</v>
      </c>
      <c r="F30" s="36">
        <v>0</v>
      </c>
      <c r="G30" s="36">
        <v>0</v>
      </c>
      <c r="H30" s="37">
        <v>0</v>
      </c>
    </row>
    <row r="31" spans="1:8" s="20" customFormat="1">
      <c r="A31" s="227">
        <v>5.7</v>
      </c>
      <c r="B31" s="284" t="s">
        <v>84</v>
      </c>
      <c r="C31" s="36">
        <v>246678724.71000001</v>
      </c>
      <c r="D31" s="36">
        <v>544893768.95000005</v>
      </c>
      <c r="E31" s="229">
        <v>791572493.66000009</v>
      </c>
      <c r="F31" s="36">
        <v>139899866.62864599</v>
      </c>
      <c r="G31" s="36">
        <v>433046546.815561</v>
      </c>
      <c r="H31" s="37">
        <v>572946413.44420695</v>
      </c>
    </row>
    <row r="32" spans="1:8" s="20" customFormat="1">
      <c r="A32" s="227">
        <v>6</v>
      </c>
      <c r="B32" s="231" t="s">
        <v>336</v>
      </c>
      <c r="C32" s="36">
        <v>188347677.92000002</v>
      </c>
      <c r="D32" s="36">
        <v>2498941823.4959898</v>
      </c>
      <c r="E32" s="229">
        <v>2687289501.4159899</v>
      </c>
      <c r="F32" s="36">
        <v>120546686.55000001</v>
      </c>
      <c r="G32" s="36">
        <v>245246296.64406717</v>
      </c>
      <c r="H32" s="37">
        <v>365792983.19406718</v>
      </c>
    </row>
    <row r="33" spans="1:8" s="20" customFormat="1">
      <c r="A33" s="227">
        <v>6.1</v>
      </c>
      <c r="B33" s="285" t="s">
        <v>326</v>
      </c>
      <c r="C33" s="36">
        <v>173069437.92000002</v>
      </c>
      <c r="D33" s="36">
        <v>1149527198.4388947</v>
      </c>
      <c r="E33" s="229">
        <v>1322596636.3588948</v>
      </c>
      <c r="F33" s="36">
        <v>117975606.80000001</v>
      </c>
      <c r="G33" s="36">
        <v>11790281.823186522</v>
      </c>
      <c r="H33" s="37">
        <v>129765888.62318653</v>
      </c>
    </row>
    <row r="34" spans="1:8" s="20" customFormat="1">
      <c r="A34" s="227">
        <v>6.2</v>
      </c>
      <c r="B34" s="285" t="s">
        <v>327</v>
      </c>
      <c r="C34" s="36">
        <v>15278240</v>
      </c>
      <c r="D34" s="36">
        <v>1318717045.0570953</v>
      </c>
      <c r="E34" s="229">
        <v>1333995285.0570953</v>
      </c>
      <c r="F34" s="36">
        <v>2571079.75</v>
      </c>
      <c r="G34" s="36">
        <v>125585614.82088064</v>
      </c>
      <c r="H34" s="37">
        <v>128156694.57088064</v>
      </c>
    </row>
    <row r="35" spans="1:8" s="20" customFormat="1">
      <c r="A35" s="227">
        <v>6.3</v>
      </c>
      <c r="B35" s="285" t="s">
        <v>323</v>
      </c>
      <c r="C35" s="36">
        <v>0</v>
      </c>
      <c r="D35" s="36">
        <v>30697580</v>
      </c>
      <c r="E35" s="229">
        <v>30697580</v>
      </c>
      <c r="F35" s="36">
        <v>0</v>
      </c>
      <c r="G35" s="36">
        <v>107870400</v>
      </c>
      <c r="H35" s="37">
        <v>107870400</v>
      </c>
    </row>
    <row r="36" spans="1:8" s="20" customFormat="1">
      <c r="A36" s="227">
        <v>6.4</v>
      </c>
      <c r="B36" s="285" t="s">
        <v>324</v>
      </c>
      <c r="C36" s="36">
        <v>0</v>
      </c>
      <c r="D36" s="36">
        <v>0</v>
      </c>
      <c r="E36" s="229">
        <v>0</v>
      </c>
      <c r="F36" s="36">
        <v>0</v>
      </c>
      <c r="G36" s="36">
        <v>0</v>
      </c>
      <c r="H36" s="37">
        <v>0</v>
      </c>
    </row>
    <row r="37" spans="1:8" s="20" customFormat="1">
      <c r="A37" s="227">
        <v>6.5</v>
      </c>
      <c r="B37" s="285" t="s">
        <v>325</v>
      </c>
      <c r="C37" s="36">
        <v>0</v>
      </c>
      <c r="D37" s="36">
        <v>0</v>
      </c>
      <c r="E37" s="229">
        <v>0</v>
      </c>
      <c r="F37" s="36">
        <v>0</v>
      </c>
      <c r="G37" s="36">
        <v>0</v>
      </c>
      <c r="H37" s="37">
        <v>0</v>
      </c>
    </row>
    <row r="38" spans="1:8" s="20" customFormat="1">
      <c r="A38" s="227">
        <v>6.6</v>
      </c>
      <c r="B38" s="285" t="s">
        <v>328</v>
      </c>
      <c r="C38" s="36">
        <v>0</v>
      </c>
      <c r="D38" s="36">
        <v>0</v>
      </c>
      <c r="E38" s="229">
        <v>0</v>
      </c>
      <c r="F38" s="36">
        <v>0</v>
      </c>
      <c r="G38" s="36">
        <v>0</v>
      </c>
      <c r="H38" s="37">
        <v>0</v>
      </c>
    </row>
    <row r="39" spans="1:8" s="20" customFormat="1">
      <c r="A39" s="227">
        <v>6.7</v>
      </c>
      <c r="B39" s="285" t="s">
        <v>329</v>
      </c>
      <c r="C39" s="36">
        <v>0</v>
      </c>
      <c r="D39" s="36">
        <v>0</v>
      </c>
      <c r="E39" s="229">
        <v>0</v>
      </c>
      <c r="F39" s="36">
        <v>0</v>
      </c>
      <c r="G39" s="36">
        <v>0</v>
      </c>
      <c r="H39" s="37">
        <v>0</v>
      </c>
    </row>
    <row r="40" spans="1:8" s="20" customFormat="1">
      <c r="A40" s="227">
        <v>7</v>
      </c>
      <c r="B40" s="231" t="s">
        <v>332</v>
      </c>
      <c r="C40" s="36">
        <v>580072323.29612756</v>
      </c>
      <c r="D40" s="36">
        <v>243368674.91647208</v>
      </c>
      <c r="E40" s="229">
        <v>823440998.21259964</v>
      </c>
      <c r="F40" s="36">
        <v>386461286.53811806</v>
      </c>
      <c r="G40" s="36">
        <v>265766423.75762117</v>
      </c>
      <c r="H40" s="37">
        <v>652227710.29573917</v>
      </c>
    </row>
    <row r="41" spans="1:8" s="20" customFormat="1">
      <c r="A41" s="227">
        <v>7.1</v>
      </c>
      <c r="B41" s="230" t="s">
        <v>333</v>
      </c>
      <c r="C41" s="36">
        <v>34464325.903718002</v>
      </c>
      <c r="D41" s="36">
        <v>525938.62628199998</v>
      </c>
      <c r="E41" s="229">
        <v>34990264.530000001</v>
      </c>
      <c r="F41" s="36">
        <v>25378061.350238003</v>
      </c>
      <c r="G41" s="36">
        <v>2979366.5043959999</v>
      </c>
      <c r="H41" s="37">
        <v>28357427.854634002</v>
      </c>
    </row>
    <row r="42" spans="1:8" s="20" customFormat="1" ht="25.5">
      <c r="A42" s="227">
        <v>7.2</v>
      </c>
      <c r="B42" s="230" t="s">
        <v>334</v>
      </c>
      <c r="C42" s="36">
        <v>19690733.220000014</v>
      </c>
      <c r="D42" s="36">
        <v>131594.57141600002</v>
      </c>
      <c r="E42" s="229">
        <v>19822327.791416015</v>
      </c>
      <c r="F42" s="36">
        <v>11424886.690000033</v>
      </c>
      <c r="G42" s="36">
        <v>1646400.6981669997</v>
      </c>
      <c r="H42" s="37">
        <v>13071287.388167033</v>
      </c>
    </row>
    <row r="43" spans="1:8" s="20" customFormat="1" ht="25.5">
      <c r="A43" s="227">
        <v>7.3</v>
      </c>
      <c r="B43" s="230" t="s">
        <v>337</v>
      </c>
      <c r="C43" s="36">
        <v>372815176.48612559</v>
      </c>
      <c r="D43" s="36">
        <v>169130955.69157505</v>
      </c>
      <c r="E43" s="229">
        <v>541946132.17770064</v>
      </c>
      <c r="F43" s="36">
        <v>260248384.84811869</v>
      </c>
      <c r="G43" s="36">
        <v>183326772.49215904</v>
      </c>
      <c r="H43" s="37">
        <v>443575157.34027773</v>
      </c>
    </row>
    <row r="44" spans="1:8" s="20" customFormat="1" ht="25.5">
      <c r="A44" s="227">
        <v>7.4</v>
      </c>
      <c r="B44" s="230" t="s">
        <v>338</v>
      </c>
      <c r="C44" s="36">
        <v>207257146.810002</v>
      </c>
      <c r="D44" s="36">
        <v>74237719.224897027</v>
      </c>
      <c r="E44" s="229">
        <v>281494866.034899</v>
      </c>
      <c r="F44" s="36">
        <v>126212901.68999939</v>
      </c>
      <c r="G44" s="36">
        <v>82439651.26546213</v>
      </c>
      <c r="H44" s="37">
        <v>208652552.9554615</v>
      </c>
    </row>
    <row r="45" spans="1:8" s="20" customFormat="1">
      <c r="A45" s="227">
        <v>8</v>
      </c>
      <c r="B45" s="231" t="s">
        <v>315</v>
      </c>
      <c r="C45" s="36">
        <v>1279073.0290366954</v>
      </c>
      <c r="D45" s="36">
        <v>97874396.177825227</v>
      </c>
      <c r="E45" s="229">
        <v>99153469.206861913</v>
      </c>
      <c r="F45" s="36">
        <v>1546522.9518610749</v>
      </c>
      <c r="G45" s="36">
        <v>71873639.832569212</v>
      </c>
      <c r="H45" s="37">
        <v>73420162.78443028</v>
      </c>
    </row>
    <row r="46" spans="1:8" s="20" customFormat="1">
      <c r="A46" s="227">
        <v>8.1</v>
      </c>
      <c r="B46" s="283" t="s">
        <v>339</v>
      </c>
      <c r="C46" s="36">
        <v>0</v>
      </c>
      <c r="D46" s="36">
        <v>0</v>
      </c>
      <c r="E46" s="229">
        <v>0</v>
      </c>
      <c r="F46" s="36">
        <v>0</v>
      </c>
      <c r="G46" s="36">
        <v>0</v>
      </c>
      <c r="H46" s="37">
        <v>0</v>
      </c>
    </row>
    <row r="47" spans="1:8" s="20" customFormat="1">
      <c r="A47" s="227">
        <v>8.1999999999999993</v>
      </c>
      <c r="B47" s="283" t="s">
        <v>340</v>
      </c>
      <c r="C47" s="36">
        <v>133457.60538962498</v>
      </c>
      <c r="D47" s="36">
        <v>474140.58516978659</v>
      </c>
      <c r="E47" s="229">
        <v>607598.19055941154</v>
      </c>
      <c r="F47" s="36">
        <v>37522.849643835623</v>
      </c>
      <c r="G47" s="36">
        <v>1592232.7655255673</v>
      </c>
      <c r="H47" s="37">
        <v>1629755.6151694029</v>
      </c>
    </row>
    <row r="48" spans="1:8" s="20" customFormat="1">
      <c r="A48" s="227">
        <v>8.3000000000000007</v>
      </c>
      <c r="B48" s="283" t="s">
        <v>341</v>
      </c>
      <c r="C48" s="36">
        <v>74317.659740181931</v>
      </c>
      <c r="D48" s="36">
        <v>2956587.2548656217</v>
      </c>
      <c r="E48" s="229">
        <v>3030904.9146058038</v>
      </c>
      <c r="F48" s="36">
        <v>290731.36692580744</v>
      </c>
      <c r="G48" s="36">
        <v>2616973.5848954013</v>
      </c>
      <c r="H48" s="37">
        <v>2907704.9518212089</v>
      </c>
    </row>
    <row r="49" spans="1:8" s="20" customFormat="1">
      <c r="A49" s="227">
        <v>8.4</v>
      </c>
      <c r="B49" s="283" t="s">
        <v>342</v>
      </c>
      <c r="C49" s="36">
        <v>609361.21346992615</v>
      </c>
      <c r="D49" s="36">
        <v>4377882.6189961359</v>
      </c>
      <c r="E49" s="229">
        <v>4987243.8324660622</v>
      </c>
      <c r="F49" s="36">
        <v>85926.678832116799</v>
      </c>
      <c r="G49" s="36">
        <v>9176372.0462001804</v>
      </c>
      <c r="H49" s="37">
        <v>9262298.7250322979</v>
      </c>
    </row>
    <row r="50" spans="1:8" s="20" customFormat="1">
      <c r="A50" s="227">
        <v>8.5</v>
      </c>
      <c r="B50" s="283" t="s">
        <v>343</v>
      </c>
      <c r="C50" s="36">
        <v>114073.51129363451</v>
      </c>
      <c r="D50" s="36">
        <v>3530322.3646117067</v>
      </c>
      <c r="E50" s="229">
        <v>3644395.875905341</v>
      </c>
      <c r="F50" s="36">
        <v>492478.92117283773</v>
      </c>
      <c r="G50" s="36">
        <v>4144839.5600213837</v>
      </c>
      <c r="H50" s="37">
        <v>4637318.4811942214</v>
      </c>
    </row>
    <row r="51" spans="1:8" s="20" customFormat="1">
      <c r="A51" s="227">
        <v>8.6</v>
      </c>
      <c r="B51" s="283" t="s">
        <v>344</v>
      </c>
      <c r="C51" s="36">
        <v>138234.10186199343</v>
      </c>
      <c r="D51" s="36">
        <v>20886104.631178394</v>
      </c>
      <c r="E51" s="229">
        <v>21024338.733040389</v>
      </c>
      <c r="F51" s="36">
        <v>147520.8105147864</v>
      </c>
      <c r="G51" s="36">
        <v>4914614.8391888738</v>
      </c>
      <c r="H51" s="37">
        <v>5062135.64970366</v>
      </c>
    </row>
    <row r="52" spans="1:8" s="20" customFormat="1">
      <c r="A52" s="227">
        <v>8.6999999999999993</v>
      </c>
      <c r="B52" s="283" t="s">
        <v>345</v>
      </c>
      <c r="C52" s="36">
        <v>209628.93728133434</v>
      </c>
      <c r="D52" s="36">
        <v>65649358.723003581</v>
      </c>
      <c r="E52" s="229">
        <v>65858987.660284914</v>
      </c>
      <c r="F52" s="36">
        <v>492342.32477169082</v>
      </c>
      <c r="G52" s="36">
        <v>49428607.036737807</v>
      </c>
      <c r="H52" s="37">
        <v>49920949.361509494</v>
      </c>
    </row>
    <row r="53" spans="1:8" s="20" customFormat="1" ht="15" thickBot="1">
      <c r="A53" s="233">
        <v>9</v>
      </c>
      <c r="B53" s="234" t="s">
        <v>335</v>
      </c>
      <c r="C53" s="235">
        <v>1698182.9200000002</v>
      </c>
      <c r="D53" s="235">
        <v>13287432.524480999</v>
      </c>
      <c r="E53" s="236">
        <v>14985615.444480998</v>
      </c>
      <c r="F53" s="235">
        <v>1123511.8</v>
      </c>
      <c r="G53" s="235">
        <v>4383679.7984079998</v>
      </c>
      <c r="H53" s="43">
        <v>5507191.5984079996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6" sqref="C6:D1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5" customWidth="1"/>
    <col min="12" max="16384" width="9.140625" style="45"/>
  </cols>
  <sheetData>
    <row r="1" spans="1:8">
      <c r="A1" s="2" t="s">
        <v>35</v>
      </c>
      <c r="B1" s="3" t="str">
        <f>'Info '!C2</f>
        <v>TBC BANK</v>
      </c>
      <c r="C1" s="3"/>
    </row>
    <row r="2" spans="1:8">
      <c r="A2" s="2" t="s">
        <v>36</v>
      </c>
      <c r="B2" s="3" t="s">
        <v>512</v>
      </c>
      <c r="C2" s="6"/>
      <c r="D2" s="7"/>
      <c r="E2" s="67"/>
      <c r="F2" s="67"/>
      <c r="G2" s="67"/>
      <c r="H2" s="67"/>
    </row>
    <row r="3" spans="1:8">
      <c r="A3" s="2"/>
      <c r="B3" s="3"/>
      <c r="C3" s="6"/>
      <c r="D3" s="7"/>
      <c r="E3" s="67"/>
      <c r="F3" s="67"/>
      <c r="G3" s="67"/>
      <c r="H3" s="67"/>
    </row>
    <row r="4" spans="1:8" ht="15" customHeight="1" thickBot="1">
      <c r="A4" s="7" t="s">
        <v>209</v>
      </c>
      <c r="B4" s="170" t="s">
        <v>309</v>
      </c>
      <c r="D4" s="68" t="s">
        <v>78</v>
      </c>
    </row>
    <row r="5" spans="1:8" ht="15" customHeight="1">
      <c r="A5" s="268" t="s">
        <v>11</v>
      </c>
      <c r="B5" s="269"/>
      <c r="C5" s="390" t="s">
        <v>5</v>
      </c>
      <c r="D5" s="391" t="s">
        <v>6</v>
      </c>
    </row>
    <row r="6" spans="1:8" ht="15" customHeight="1">
      <c r="A6" s="69">
        <v>1</v>
      </c>
      <c r="B6" s="382" t="s">
        <v>313</v>
      </c>
      <c r="C6" s="505">
        <v>12425570125.437742</v>
      </c>
      <c r="D6" s="384">
        <v>11159370655.765728</v>
      </c>
    </row>
    <row r="7" spans="1:8" ht="15" customHeight="1">
      <c r="A7" s="69">
        <v>1.1000000000000001</v>
      </c>
      <c r="B7" s="382" t="s">
        <v>208</v>
      </c>
      <c r="C7" s="385">
        <v>11549047272.625708</v>
      </c>
      <c r="D7" s="386">
        <v>10402361109.573765</v>
      </c>
    </row>
    <row r="8" spans="1:8">
      <c r="A8" s="69" t="s">
        <v>19</v>
      </c>
      <c r="B8" s="382" t="s">
        <v>207</v>
      </c>
      <c r="C8" s="385">
        <v>0</v>
      </c>
      <c r="D8" s="386">
        <v>0</v>
      </c>
    </row>
    <row r="9" spans="1:8" ht="15" customHeight="1">
      <c r="A9" s="69">
        <v>1.2</v>
      </c>
      <c r="B9" s="383" t="s">
        <v>206</v>
      </c>
      <c r="C9" s="385">
        <v>866903262.24452436</v>
      </c>
      <c r="D9" s="386">
        <v>756610866.59196305</v>
      </c>
    </row>
    <row r="10" spans="1:8" ht="15" customHeight="1">
      <c r="A10" s="69">
        <v>1.3</v>
      </c>
      <c r="B10" s="382" t="s">
        <v>33</v>
      </c>
      <c r="C10" s="387">
        <v>9619590.5675099995</v>
      </c>
      <c r="D10" s="386">
        <v>398679.60000000003</v>
      </c>
    </row>
    <row r="11" spans="1:8" ht="15" customHeight="1">
      <c r="A11" s="69">
        <v>2</v>
      </c>
      <c r="B11" s="382" t="s">
        <v>310</v>
      </c>
      <c r="C11" s="385">
        <v>43638132.847336523</v>
      </c>
      <c r="D11" s="386">
        <v>10001048.691869779</v>
      </c>
    </row>
    <row r="12" spans="1:8" ht="15" customHeight="1">
      <c r="A12" s="69">
        <v>3</v>
      </c>
      <c r="B12" s="382" t="s">
        <v>311</v>
      </c>
      <c r="C12" s="387">
        <v>1516993169.3053546</v>
      </c>
      <c r="D12" s="386">
        <v>1516993169.3053546</v>
      </c>
    </row>
    <row r="13" spans="1:8" ht="15" customHeight="1" thickBot="1">
      <c r="A13" s="71">
        <v>4</v>
      </c>
      <c r="B13" s="72" t="s">
        <v>312</v>
      </c>
      <c r="C13" s="388">
        <v>13986201427.590433</v>
      </c>
      <c r="D13" s="389">
        <v>12686364873.762953</v>
      </c>
    </row>
    <row r="14" spans="1:8">
      <c r="B14" s="75"/>
    </row>
    <row r="15" spans="1:8">
      <c r="B15" s="76"/>
    </row>
    <row r="16" spans="1:8">
      <c r="B16" s="76"/>
    </row>
    <row r="17" spans="1:4" ht="11.25">
      <c r="A17" s="45"/>
      <c r="B17" s="45"/>
      <c r="C17" s="45"/>
      <c r="D17" s="45"/>
    </row>
    <row r="18" spans="1:4" ht="11.25">
      <c r="A18" s="45"/>
      <c r="B18" s="45"/>
      <c r="C18" s="45"/>
      <c r="D18" s="45"/>
    </row>
    <row r="19" spans="1:4" ht="11.25">
      <c r="A19" s="45"/>
      <c r="B19" s="45"/>
      <c r="C19" s="45"/>
      <c r="D19" s="45"/>
    </row>
    <row r="20" spans="1:4" ht="11.25">
      <c r="A20" s="45"/>
      <c r="B20" s="45"/>
      <c r="C20" s="45"/>
      <c r="D20" s="45"/>
    </row>
    <row r="21" spans="1:4" ht="11.25">
      <c r="A21" s="45"/>
      <c r="B21" s="45"/>
      <c r="C21" s="45"/>
      <c r="D21" s="45"/>
    </row>
    <row r="22" spans="1:4" ht="11.25">
      <c r="A22" s="45"/>
      <c r="B22" s="45"/>
      <c r="C22" s="45"/>
      <c r="D22" s="45"/>
    </row>
    <row r="23" spans="1:4" ht="11.25">
      <c r="A23" s="45"/>
      <c r="B23" s="45"/>
      <c r="C23" s="45"/>
      <c r="D23" s="45"/>
    </row>
    <row r="24" spans="1:4" ht="11.25">
      <c r="A24" s="45"/>
      <c r="B24" s="45"/>
      <c r="C24" s="45"/>
      <c r="D24" s="45"/>
    </row>
    <row r="25" spans="1:4" ht="11.25">
      <c r="A25" s="45"/>
      <c r="B25" s="45"/>
      <c r="C25" s="45"/>
      <c r="D25" s="45"/>
    </row>
    <row r="26" spans="1:4" ht="11.25">
      <c r="A26" s="45"/>
      <c r="B26" s="45"/>
      <c r="C26" s="45"/>
      <c r="D26" s="45"/>
    </row>
    <row r="27" spans="1:4" ht="11.25">
      <c r="A27" s="45"/>
      <c r="B27" s="45"/>
      <c r="C27" s="45"/>
      <c r="D27" s="45"/>
    </row>
    <row r="28" spans="1:4" ht="11.25">
      <c r="A28" s="45"/>
      <c r="B28" s="45"/>
      <c r="C28" s="45"/>
      <c r="D28" s="45"/>
    </row>
    <row r="29" spans="1:4" ht="11.25">
      <c r="A29" s="45"/>
      <c r="B29" s="45"/>
      <c r="C29" s="45"/>
      <c r="D29" s="4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4" t="str">
        <f>'Info '!C2</f>
        <v>TBC BANK</v>
      </c>
    </row>
    <row r="2" spans="1:8">
      <c r="A2" s="2" t="s">
        <v>36</v>
      </c>
      <c r="B2" s="3" t="s">
        <v>512</v>
      </c>
    </row>
    <row r="4" spans="1:8" ht="16.5" customHeight="1" thickBot="1">
      <c r="A4" s="77" t="s">
        <v>85</v>
      </c>
      <c r="B4" s="78" t="s">
        <v>279</v>
      </c>
      <c r="C4" s="79"/>
    </row>
    <row r="5" spans="1:8">
      <c r="A5" s="80"/>
      <c r="B5" s="536" t="s">
        <v>86</v>
      </c>
      <c r="C5" s="537"/>
    </row>
    <row r="6" spans="1:8">
      <c r="A6" s="81">
        <v>1</v>
      </c>
      <c r="B6" s="82" t="s">
        <v>511</v>
      </c>
      <c r="C6" s="83"/>
    </row>
    <row r="7" spans="1:8">
      <c r="A7" s="81">
        <v>2</v>
      </c>
      <c r="B7" s="82" t="s">
        <v>495</v>
      </c>
      <c r="C7" s="83"/>
    </row>
    <row r="8" spans="1:8">
      <c r="A8" s="81">
        <v>3</v>
      </c>
      <c r="B8" s="82" t="s">
        <v>496</v>
      </c>
      <c r="C8" s="83"/>
    </row>
    <row r="9" spans="1:8">
      <c r="A9" s="81">
        <v>4</v>
      </c>
      <c r="B9" s="82" t="s">
        <v>497</v>
      </c>
      <c r="C9" s="83"/>
    </row>
    <row r="10" spans="1:8">
      <c r="A10" s="81">
        <v>5</v>
      </c>
      <c r="B10" s="82" t="s">
        <v>498</v>
      </c>
      <c r="C10" s="83"/>
    </row>
    <row r="11" spans="1:8">
      <c r="A11" s="81"/>
      <c r="B11" s="82"/>
      <c r="C11" s="83"/>
    </row>
    <row r="12" spans="1:8">
      <c r="A12" s="81"/>
      <c r="B12" s="82"/>
      <c r="C12" s="83"/>
      <c r="H12" s="84"/>
    </row>
    <row r="13" spans="1:8">
      <c r="A13" s="81"/>
      <c r="B13" s="82"/>
      <c r="C13" s="83"/>
    </row>
    <row r="14" spans="1:8">
      <c r="A14" s="81"/>
      <c r="B14" s="82"/>
      <c r="C14" s="83"/>
    </row>
    <row r="15" spans="1:8">
      <c r="A15" s="81"/>
      <c r="B15" s="82"/>
      <c r="C15" s="83"/>
    </row>
    <row r="16" spans="1:8">
      <c r="A16" s="81"/>
      <c r="B16" s="538"/>
      <c r="C16" s="539"/>
    </row>
    <row r="17" spans="1:3">
      <c r="A17" s="81"/>
      <c r="B17" s="540" t="s">
        <v>87</v>
      </c>
      <c r="C17" s="541"/>
    </row>
    <row r="18" spans="1:3">
      <c r="A18" s="81">
        <v>1</v>
      </c>
      <c r="B18" s="82" t="s">
        <v>492</v>
      </c>
      <c r="C18" s="85"/>
    </row>
    <row r="19" spans="1:3">
      <c r="A19" s="81">
        <v>2</v>
      </c>
      <c r="B19" s="82" t="s">
        <v>499</v>
      </c>
      <c r="C19" s="85"/>
    </row>
    <row r="20" spans="1:3">
      <c r="A20" s="81">
        <v>3</v>
      </c>
      <c r="B20" s="82" t="s">
        <v>500</v>
      </c>
      <c r="C20" s="85"/>
    </row>
    <row r="21" spans="1:3">
      <c r="A21" s="81">
        <v>4</v>
      </c>
      <c r="B21" s="82" t="s">
        <v>501</v>
      </c>
      <c r="C21" s="85"/>
    </row>
    <row r="22" spans="1:3">
      <c r="A22" s="81">
        <v>5</v>
      </c>
      <c r="B22" s="82" t="s">
        <v>502</v>
      </c>
      <c r="C22" s="85"/>
    </row>
    <row r="23" spans="1:3">
      <c r="A23" s="81">
        <v>6</v>
      </c>
      <c r="B23" s="82" t="s">
        <v>503</v>
      </c>
      <c r="C23" s="85"/>
    </row>
    <row r="24" spans="1:3">
      <c r="A24" s="81">
        <v>7</v>
      </c>
      <c r="B24" s="82" t="s">
        <v>504</v>
      </c>
      <c r="C24" s="85"/>
    </row>
    <row r="25" spans="1:3">
      <c r="A25" s="81"/>
      <c r="B25" s="82"/>
      <c r="C25" s="85"/>
    </row>
    <row r="26" spans="1:3">
      <c r="A26" s="81"/>
      <c r="B26" s="82"/>
      <c r="C26" s="85"/>
    </row>
    <row r="27" spans="1:3" ht="15.75" customHeight="1">
      <c r="A27" s="81"/>
      <c r="B27" s="82"/>
      <c r="C27" s="86"/>
    </row>
    <row r="28" spans="1:3" ht="15.75" customHeight="1">
      <c r="A28" s="81"/>
      <c r="B28" s="82"/>
      <c r="C28" s="86"/>
    </row>
    <row r="29" spans="1:3" ht="30" customHeight="1">
      <c r="A29" s="81"/>
      <c r="B29" s="540" t="s">
        <v>88</v>
      </c>
      <c r="C29" s="541"/>
    </row>
    <row r="30" spans="1:3">
      <c r="A30" s="81">
        <v>1</v>
      </c>
      <c r="B30" s="82" t="s">
        <v>505</v>
      </c>
      <c r="C30" s="459">
        <v>0.9987807331474805</v>
      </c>
    </row>
    <row r="31" spans="1:3" ht="15.75" customHeight="1">
      <c r="A31" s="81"/>
      <c r="B31" s="82"/>
      <c r="C31" s="83"/>
    </row>
    <row r="32" spans="1:3" ht="29.25" customHeight="1">
      <c r="A32" s="81"/>
      <c r="B32" s="540" t="s">
        <v>89</v>
      </c>
      <c r="C32" s="541"/>
    </row>
    <row r="33" spans="1:3">
      <c r="A33" s="81">
        <v>1</v>
      </c>
      <c r="B33" s="82" t="s">
        <v>491</v>
      </c>
      <c r="C33" s="459">
        <v>0.11881573994338936</v>
      </c>
    </row>
    <row r="34" spans="1:3">
      <c r="A34" s="457">
        <v>2</v>
      </c>
      <c r="B34" s="458" t="s">
        <v>494</v>
      </c>
      <c r="C34" s="460">
        <v>6.362386219071596E-2</v>
      </c>
    </row>
    <row r="35" spans="1:3">
      <c r="A35" s="457">
        <v>3</v>
      </c>
      <c r="B35" s="458" t="s">
        <v>506</v>
      </c>
      <c r="C35" s="460">
        <v>8.0769903373896362E-2</v>
      </c>
    </row>
    <row r="36" spans="1:3">
      <c r="A36" s="457">
        <v>4</v>
      </c>
      <c r="B36" s="458" t="s">
        <v>507</v>
      </c>
      <c r="C36" s="460">
        <v>7.2709728242949995E-2</v>
      </c>
    </row>
    <row r="37" spans="1:3">
      <c r="A37" s="457">
        <v>5</v>
      </c>
      <c r="B37" s="458" t="s">
        <v>508</v>
      </c>
      <c r="C37" s="460">
        <v>6.6629163162020208E-2</v>
      </c>
    </row>
    <row r="38" spans="1:3">
      <c r="A38" s="457">
        <v>6</v>
      </c>
      <c r="B38" s="458" t="s">
        <v>509</v>
      </c>
      <c r="C38" s="460">
        <v>5.9219275540537311E-2</v>
      </c>
    </row>
    <row r="39" spans="1:3" ht="15" thickBot="1">
      <c r="A39" s="87"/>
      <c r="B39" s="88"/>
      <c r="C39" s="89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6" t="s">
        <v>35</v>
      </c>
      <c r="B1" s="317" t="str">
        <f>'Info '!C2</f>
        <v>TBC BANK</v>
      </c>
      <c r="C1" s="103"/>
      <c r="D1" s="103"/>
      <c r="E1" s="103"/>
      <c r="F1" s="20"/>
    </row>
    <row r="2" spans="1:7" s="90" customFormat="1" ht="15.75" customHeight="1">
      <c r="A2" s="316" t="s">
        <v>36</v>
      </c>
      <c r="B2" s="3" t="s">
        <v>512</v>
      </c>
    </row>
    <row r="3" spans="1:7" s="90" customFormat="1" ht="15.75" customHeight="1">
      <c r="A3" s="316"/>
    </row>
    <row r="4" spans="1:7" s="90" customFormat="1" ht="15.75" customHeight="1" thickBot="1">
      <c r="A4" s="318" t="s">
        <v>213</v>
      </c>
      <c r="B4" s="546" t="s">
        <v>359</v>
      </c>
      <c r="C4" s="547"/>
      <c r="D4" s="547"/>
      <c r="E4" s="547"/>
    </row>
    <row r="5" spans="1:7" s="94" customFormat="1" ht="17.45" customHeight="1">
      <c r="A5" s="248"/>
      <c r="B5" s="249"/>
      <c r="C5" s="92" t="s">
        <v>0</v>
      </c>
      <c r="D5" s="92" t="s">
        <v>1</v>
      </c>
      <c r="E5" s="93" t="s">
        <v>2</v>
      </c>
    </row>
    <row r="6" spans="1:7" s="20" customFormat="1" ht="14.45" customHeight="1">
      <c r="A6" s="319"/>
      <c r="B6" s="542" t="s">
        <v>366</v>
      </c>
      <c r="C6" s="542" t="s">
        <v>99</v>
      </c>
      <c r="D6" s="544" t="s">
        <v>212</v>
      </c>
      <c r="E6" s="545"/>
      <c r="G6" s="5"/>
    </row>
    <row r="7" spans="1:7" s="20" customFormat="1" ht="99.6" customHeight="1">
      <c r="A7" s="319"/>
      <c r="B7" s="543"/>
      <c r="C7" s="542"/>
      <c r="D7" s="357" t="s">
        <v>211</v>
      </c>
      <c r="E7" s="358" t="s">
        <v>367</v>
      </c>
      <c r="G7" s="5"/>
    </row>
    <row r="8" spans="1:7">
      <c r="A8" s="320">
        <v>1</v>
      </c>
      <c r="B8" s="359" t="s">
        <v>40</v>
      </c>
      <c r="C8" s="360">
        <v>656176561.8499999</v>
      </c>
      <c r="D8" s="360"/>
      <c r="E8" s="361">
        <v>656176561.8499999</v>
      </c>
      <c r="F8" s="20"/>
    </row>
    <row r="9" spans="1:7">
      <c r="A9" s="320">
        <v>2</v>
      </c>
      <c r="B9" s="359" t="s">
        <v>41</v>
      </c>
      <c r="C9" s="360">
        <v>1932199518.0799999</v>
      </c>
      <c r="D9" s="360"/>
      <c r="E9" s="361">
        <v>1932199518.0799999</v>
      </c>
      <c r="F9" s="20"/>
    </row>
    <row r="10" spans="1:7">
      <c r="A10" s="320">
        <v>3</v>
      </c>
      <c r="B10" s="359" t="s">
        <v>42</v>
      </c>
      <c r="C10" s="360">
        <v>870322179.88000011</v>
      </c>
      <c r="D10" s="360"/>
      <c r="E10" s="361">
        <v>870322179.88000011</v>
      </c>
      <c r="F10" s="20"/>
    </row>
    <row r="11" spans="1:7">
      <c r="A11" s="320">
        <v>4</v>
      </c>
      <c r="B11" s="359" t="s">
        <v>43</v>
      </c>
      <c r="C11" s="360">
        <v>0</v>
      </c>
      <c r="D11" s="360"/>
      <c r="E11" s="361">
        <v>0</v>
      </c>
      <c r="F11" s="20"/>
    </row>
    <row r="12" spans="1:7">
      <c r="A12" s="320">
        <v>5</v>
      </c>
      <c r="B12" s="359" t="s">
        <v>44</v>
      </c>
      <c r="C12" s="360">
        <v>1624317038.3399997</v>
      </c>
      <c r="D12" s="360"/>
      <c r="E12" s="361">
        <v>1624317038.3399997</v>
      </c>
      <c r="F12" s="20"/>
    </row>
    <row r="13" spans="1:7">
      <c r="A13" s="320">
        <v>6.1</v>
      </c>
      <c r="B13" s="362" t="s">
        <v>45</v>
      </c>
      <c r="C13" s="363">
        <v>11127022974.050001</v>
      </c>
      <c r="D13" s="360"/>
      <c r="E13" s="361">
        <v>11127022974.050001</v>
      </c>
      <c r="F13" s="20"/>
    </row>
    <row r="14" spans="1:7">
      <c r="A14" s="320">
        <v>6.2</v>
      </c>
      <c r="B14" s="364" t="s">
        <v>46</v>
      </c>
      <c r="C14" s="363">
        <v>-469429103.60000002</v>
      </c>
      <c r="D14" s="360"/>
      <c r="E14" s="361">
        <v>-469429103.60000002</v>
      </c>
      <c r="F14" s="20"/>
    </row>
    <row r="15" spans="1:7">
      <c r="A15" s="320">
        <v>6</v>
      </c>
      <c r="B15" s="359" t="s">
        <v>47</v>
      </c>
      <c r="C15" s="360">
        <v>10657593870.450001</v>
      </c>
      <c r="D15" s="360"/>
      <c r="E15" s="361">
        <v>10657593870.450001</v>
      </c>
      <c r="F15" s="20"/>
    </row>
    <row r="16" spans="1:7">
      <c r="A16" s="320">
        <v>7</v>
      </c>
      <c r="B16" s="359" t="s">
        <v>48</v>
      </c>
      <c r="C16" s="360">
        <v>141467049.59999999</v>
      </c>
      <c r="D16" s="360"/>
      <c r="E16" s="361">
        <v>141467049.59999999</v>
      </c>
      <c r="F16" s="20"/>
    </row>
    <row r="17" spans="1:7">
      <c r="A17" s="320">
        <v>8</v>
      </c>
      <c r="B17" s="359" t="s">
        <v>210</v>
      </c>
      <c r="C17" s="360">
        <v>54830347.689999998</v>
      </c>
      <c r="D17" s="360"/>
      <c r="E17" s="361">
        <v>54830347.689999998</v>
      </c>
      <c r="F17" s="321"/>
      <c r="G17" s="97"/>
    </row>
    <row r="18" spans="1:7">
      <c r="A18" s="320">
        <v>9</v>
      </c>
      <c r="B18" s="359" t="s">
        <v>49</v>
      </c>
      <c r="C18" s="360">
        <v>20228492.059999999</v>
      </c>
      <c r="D18" s="360">
        <v>8916532.9000000004</v>
      </c>
      <c r="E18" s="361">
        <v>11311959.159999998</v>
      </c>
      <c r="F18" s="20"/>
      <c r="G18" s="97"/>
    </row>
    <row r="19" spans="1:7">
      <c r="A19" s="320">
        <v>10</v>
      </c>
      <c r="B19" s="359" t="s">
        <v>50</v>
      </c>
      <c r="C19" s="360">
        <v>610346695.54999995</v>
      </c>
      <c r="D19" s="360">
        <v>230296325.67000002</v>
      </c>
      <c r="E19" s="361">
        <v>380050369.87999994</v>
      </c>
      <c r="F19" s="20"/>
      <c r="G19" s="97"/>
    </row>
    <row r="20" spans="1:7">
      <c r="A20" s="320">
        <v>11</v>
      </c>
      <c r="B20" s="359" t="s">
        <v>51</v>
      </c>
      <c r="C20" s="360">
        <v>279498796.99000001</v>
      </c>
      <c r="D20" s="360"/>
      <c r="E20" s="361">
        <v>279498796.99000001</v>
      </c>
      <c r="F20" s="20"/>
    </row>
    <row r="21" spans="1:7" ht="26.25" thickBot="1">
      <c r="A21" s="191"/>
      <c r="B21" s="322" t="s">
        <v>369</v>
      </c>
      <c r="C21" s="250">
        <v>16846980550.49</v>
      </c>
      <c r="D21" s="250">
        <v>239212858.57000002</v>
      </c>
      <c r="E21" s="365">
        <v>16607767691.92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8"/>
      <c r="F25" s="5"/>
      <c r="G25" s="5"/>
    </row>
    <row r="26" spans="1:7" s="4" customFormat="1">
      <c r="B26" s="98"/>
      <c r="F26" s="5"/>
      <c r="G26" s="5"/>
    </row>
    <row r="27" spans="1:7" s="4" customFormat="1">
      <c r="B27" s="98"/>
      <c r="F27" s="5"/>
      <c r="G27" s="5"/>
    </row>
    <row r="28" spans="1:7" s="4" customFormat="1">
      <c r="B28" s="98"/>
      <c r="F28" s="5"/>
      <c r="G28" s="5"/>
    </row>
    <row r="29" spans="1:7" s="4" customFormat="1">
      <c r="B29" s="98"/>
      <c r="F29" s="5"/>
      <c r="G29" s="5"/>
    </row>
    <row r="30" spans="1:7" s="4" customFormat="1">
      <c r="B30" s="98"/>
      <c r="F30" s="5"/>
      <c r="G30" s="5"/>
    </row>
    <row r="31" spans="1:7" s="4" customFormat="1">
      <c r="B31" s="98"/>
      <c r="F31" s="5"/>
      <c r="G31" s="5"/>
    </row>
    <row r="32" spans="1:7" s="4" customFormat="1">
      <c r="B32" s="98"/>
      <c r="F32" s="5"/>
      <c r="G32" s="5"/>
    </row>
    <row r="33" spans="2:7" s="4" customFormat="1">
      <c r="B33" s="98"/>
      <c r="F33" s="5"/>
      <c r="G33" s="5"/>
    </row>
    <row r="34" spans="2:7" s="4" customFormat="1">
      <c r="B34" s="98"/>
      <c r="F34" s="5"/>
      <c r="G34" s="5"/>
    </row>
    <row r="35" spans="2:7" s="4" customFormat="1">
      <c r="B35" s="98"/>
      <c r="F35" s="5"/>
      <c r="G35" s="5"/>
    </row>
    <row r="36" spans="2:7" s="4" customFormat="1">
      <c r="B36" s="98"/>
      <c r="F36" s="5"/>
      <c r="G36" s="5"/>
    </row>
    <row r="37" spans="2:7" s="4" customFormat="1">
      <c r="B37" s="9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5" sqref="C5:C13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TBC BANK</v>
      </c>
    </row>
    <row r="2" spans="1:6" s="90" customFormat="1" ht="15.75" customHeight="1">
      <c r="A2" s="2" t="s">
        <v>36</v>
      </c>
      <c r="B2" s="3" t="s">
        <v>512</v>
      </c>
      <c r="C2" s="4"/>
      <c r="D2" s="4"/>
      <c r="E2" s="4"/>
      <c r="F2" s="4"/>
    </row>
    <row r="3" spans="1:6" s="90" customFormat="1" ht="15.75" customHeight="1">
      <c r="C3" s="4"/>
      <c r="D3" s="4"/>
      <c r="E3" s="4"/>
      <c r="F3" s="4"/>
    </row>
    <row r="4" spans="1:6" s="90" customFormat="1" ht="13.5" thickBot="1">
      <c r="A4" s="90" t="s">
        <v>90</v>
      </c>
      <c r="B4" s="323" t="s">
        <v>346</v>
      </c>
      <c r="C4" s="91" t="s">
        <v>78</v>
      </c>
      <c r="D4" s="4"/>
      <c r="E4" s="4"/>
      <c r="F4" s="4"/>
    </row>
    <row r="5" spans="1:6">
      <c r="A5" s="255">
        <v>1</v>
      </c>
      <c r="B5" s="324" t="s">
        <v>368</v>
      </c>
      <c r="C5" s="256">
        <v>16607767691.92</v>
      </c>
    </row>
    <row r="6" spans="1:6" s="257" customFormat="1">
      <c r="A6" s="99">
        <v>2.1</v>
      </c>
      <c r="B6" s="252" t="s">
        <v>347</v>
      </c>
      <c r="C6" s="179">
        <v>2482695052.3231874</v>
      </c>
    </row>
    <row r="7" spans="1:6" s="75" customFormat="1" outlineLevel="1">
      <c r="A7" s="69">
        <v>2.2000000000000002</v>
      </c>
      <c r="B7" s="70" t="s">
        <v>348</v>
      </c>
      <c r="C7" s="258">
        <v>1361564501.0571001</v>
      </c>
    </row>
    <row r="8" spans="1:6" s="75" customFormat="1" ht="25.5">
      <c r="A8" s="69">
        <v>3</v>
      </c>
      <c r="B8" s="253" t="s">
        <v>349</v>
      </c>
      <c r="C8" s="259">
        <v>20452027245.300285</v>
      </c>
    </row>
    <row r="9" spans="1:6" s="257" customFormat="1">
      <c r="A9" s="99">
        <v>4</v>
      </c>
      <c r="B9" s="101" t="s">
        <v>93</v>
      </c>
      <c r="C9" s="179">
        <v>209059395.40259999</v>
      </c>
    </row>
    <row r="10" spans="1:6" s="75" customFormat="1" outlineLevel="1">
      <c r="A10" s="69">
        <v>5.0999999999999996</v>
      </c>
      <c r="B10" s="70" t="s">
        <v>350</v>
      </c>
      <c r="C10" s="258">
        <v>-1407024595.4046702</v>
      </c>
    </row>
    <row r="11" spans="1:6" s="75" customFormat="1" outlineLevel="1">
      <c r="A11" s="69">
        <v>5.2</v>
      </c>
      <c r="B11" s="70" t="s">
        <v>351</v>
      </c>
      <c r="C11" s="258">
        <v>-1331791580.7633932</v>
      </c>
    </row>
    <row r="12" spans="1:6" s="75" customFormat="1">
      <c r="A12" s="69">
        <v>6</v>
      </c>
      <c r="B12" s="251" t="s">
        <v>92</v>
      </c>
      <c r="C12" s="258">
        <v>0</v>
      </c>
    </row>
    <row r="13" spans="1:6" s="75" customFormat="1" ht="13.5" thickBot="1">
      <c r="A13" s="71">
        <v>7</v>
      </c>
      <c r="B13" s="254" t="s">
        <v>297</v>
      </c>
      <c r="C13" s="260">
        <v>17922270464.534821</v>
      </c>
    </row>
    <row r="15" spans="1:6">
      <c r="A15" s="275"/>
      <c r="B15" s="275"/>
    </row>
    <row r="16" spans="1:6">
      <c r="A16" s="275"/>
      <c r="B16" s="275"/>
    </row>
    <row r="17" spans="1:5" ht="15">
      <c r="A17" s="270"/>
      <c r="B17" s="271"/>
      <c r="C17" s="275"/>
      <c r="D17" s="275"/>
      <c r="E17" s="275"/>
    </row>
    <row r="18" spans="1:5" ht="15">
      <c r="A18" s="276"/>
      <c r="B18" s="277"/>
      <c r="C18" s="275"/>
      <c r="D18" s="275"/>
      <c r="E18" s="275"/>
    </row>
    <row r="19" spans="1:5">
      <c r="A19" s="278"/>
      <c r="B19" s="272"/>
      <c r="C19" s="275"/>
      <c r="D19" s="275"/>
      <c r="E19" s="275"/>
    </row>
    <row r="20" spans="1:5">
      <c r="A20" s="279"/>
      <c r="B20" s="273"/>
      <c r="C20" s="275"/>
      <c r="D20" s="275"/>
      <c r="E20" s="275"/>
    </row>
    <row r="21" spans="1:5">
      <c r="A21" s="279"/>
      <c r="B21" s="277"/>
      <c r="C21" s="275"/>
      <c r="D21" s="275"/>
      <c r="E21" s="275"/>
    </row>
    <row r="22" spans="1:5">
      <c r="A22" s="278"/>
      <c r="B22" s="274"/>
      <c r="C22" s="275"/>
      <c r="D22" s="275"/>
      <c r="E22" s="275"/>
    </row>
    <row r="23" spans="1:5">
      <c r="A23" s="279"/>
      <c r="B23" s="273"/>
      <c r="C23" s="275"/>
      <c r="D23" s="275"/>
      <c r="E23" s="275"/>
    </row>
    <row r="24" spans="1:5">
      <c r="A24" s="279"/>
      <c r="B24" s="273"/>
      <c r="C24" s="275"/>
      <c r="D24" s="275"/>
      <c r="E24" s="275"/>
    </row>
    <row r="25" spans="1:5">
      <c r="A25" s="279"/>
      <c r="B25" s="280"/>
      <c r="C25" s="275"/>
      <c r="D25" s="275"/>
      <c r="E25" s="275"/>
    </row>
    <row r="26" spans="1:5">
      <c r="A26" s="279"/>
      <c r="B26" s="277"/>
      <c r="C26" s="275"/>
      <c r="D26" s="275"/>
      <c r="E26" s="275"/>
    </row>
    <row r="27" spans="1:5">
      <c r="A27" s="275"/>
      <c r="B27" s="281"/>
      <c r="C27" s="275"/>
      <c r="D27" s="275"/>
      <c r="E27" s="275"/>
    </row>
    <row r="28" spans="1:5">
      <c r="A28" s="275"/>
      <c r="B28" s="281"/>
      <c r="C28" s="275"/>
      <c r="D28" s="275"/>
      <c r="E28" s="275"/>
    </row>
    <row r="29" spans="1:5">
      <c r="A29" s="275"/>
      <c r="B29" s="281"/>
      <c r="C29" s="275"/>
      <c r="D29" s="275"/>
      <c r="E29" s="275"/>
    </row>
    <row r="30" spans="1:5">
      <c r="A30" s="275"/>
      <c r="B30" s="281"/>
      <c r="C30" s="275"/>
      <c r="D30" s="275"/>
      <c r="E30" s="275"/>
    </row>
    <row r="31" spans="1:5">
      <c r="A31" s="275"/>
      <c r="B31" s="281"/>
      <c r="C31" s="275"/>
      <c r="D31" s="275"/>
      <c r="E31" s="275"/>
    </row>
    <row r="32" spans="1:5">
      <c r="A32" s="275"/>
      <c r="B32" s="281"/>
      <c r="C32" s="275"/>
      <c r="D32" s="275"/>
      <c r="E32" s="275"/>
    </row>
    <row r="33" spans="1:5">
      <c r="A33" s="275"/>
      <c r="B33" s="281"/>
      <c r="C33" s="275"/>
      <c r="D33" s="275"/>
      <c r="E33" s="275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ATV9Tl1ECtTA1HiIpTfKoHGP/PNHyoffbWiUvyNte8A=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Li6meyYAl2v3P0tdNM4jlPwutu7J3HaDFQvomxV9OHk=</DigestValue>
    </Reference>
  </SignedInfo>
  <SignatureValue>jYkQkkYmDMLl2PSzMc5KGgitRQGTeo9nAoKTz2TTRgGt67La++17fy7ekjHQzkt8xKSEDGZVdeO3
A4bvhVjaoxbevWyA9oLqU7GngbTWzpQW+Kp4DlEpqxwfYv8EmugJBGkD2ZRqMEdMqB67KZyr1JWz
wDV4F7MFkHWOhHQK+UCnscbK0tbK10vcW6eceZk8pcLiuSS3Oz8f0yIZfoZfSf1YUg+C8dN1bj4M
KFBYUcyWuwYDP9bMCtrpYDPU7nPEHm6tItPSCPQuR9yahzIU3fQsJUdkvAoele32ZW2EYpSjG26d
/8u/OvdeSMbeCPHjBGM9rdcqbzJ2zGBs4HmzSQ==</SignatureValue>
  <KeyInfo>
    <X509Data>
      <X509Certificate>MIIGOTCCBSGgAwIBAgIKXbeWBgACAAFDkDANBgkqhkiG9w0BAQsFADBKMRIwEAYKCZImiZPyLGQBGRYCZ2UxEzARBgoJkiaJk/IsZAEZFgNuYmcxHzAdBgNVBAMTFk5CRyBDbGFzcyAyIElOVCBTdWIgQ0EwHhcNMTkwNzAyMDc0OTEyWhcNMjEwNzAxMDc0OTEyWjA3MRUwEwYDVQQKEwxKU0MgVEJDIEJBTksxHjAcBgNVBAMTFUJUQiAtIERhdmlkIEt1dGFsYWR6ZTCCASIwDQYJKoZIhvcNAQEBBQADggEPADCCAQoCggEBAOYyFYnRDJOFVy6+FR4HXUv0PMFPeyYVrY2Rh1vag3q9hTA3ME5dR4mOqaQm4jQ3zebjTisUQmggUQYgUZt3YtVK7dhw3xQe08ebrJ+sT8g94VRgZS/ZWdHIJx0/h/lGhwEtBE/szLWpGjI0DJ/jjSxs1V1SmGDT6wcst+g7t8M6P69TJLDJzsEnYzozdgiFbyDZCxP9qra/gjbi+ntl+ZxCLxuQEK4m5X4E7h7qYx/zL2YAz93llIVI48Qw5JJbrjMZtcEwGBFF/KBrCVwlcp/vn9RDxKg0twOIAoAKLs0mYFKkek7AeQjus6ROsXwzFBwHEN0f9D9ukaVZaws2FosCAwEAAaOCAzIwggMuMDwGCSsGAQQBgjcVBwQvMC0GJSsGAQQBgjcVCOayYION9USGgZkJg7ihSoO+hHEEg8SRM4SDiF0CAWQCASMwHQYDVR0lBBYwFAYIKwYBBQUHAwIGCCsGAQUFBwMEMAsGA1UdDwQEAwIHgDAnBgkrBgEEAYI3FQoEGjAYMAoGCCsGAQUFBwMCMAoGCCsGAQUFBwMEMB0GA1UdDgQWBBRXZLRvyeVD2dSE5iNr73Q1TGwGm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XA78nM4Qqyw7ZxAa1U9F+dyakzeVPpHdzGtrwEe0GxkRunLbhbR/3fg5TFZqoE0Ry6XdE7wTQ8AW5HMDsBnpP8SXkGeV+D4LGrO44P22xbWw6bAVA8wvPuZ0zMNeXBV+ubsI8ZO/xR/CUDJopiXMH9HV4XWLms7FyrJzyaWjPuAsArV0kqNiE7zgzbEKJXQIlc+cPvKTEiuz68fD5+6vW5FKHOGBZyRQ3rdIuQjpW/PF3Hqtg52fBuvEa8b8ta4hYJPzffw0yNo4vjtl+bKQ0PDLqdoIXogG7KjZj9Hz0M+MUIdmOsI6bHK28q8s4UoKUrIHSZsJ7zEopAA4iLn30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Ik9D7v+ILorX++Qy9rI2vTGMkCfdn/VfX8hzYG7tdPY=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NjfRqz177pVsIG5WOABSrpEeGvNXOUAaBIrx7CIrrL8=</DigestValue>
      </Reference>
      <Reference URI="/xl/styles.xml?ContentType=application/vnd.openxmlformats-officedocument.spreadsheetml.styles+xml">
        <DigestMethod Algorithm="http://www.w3.org/2001/04/xmlenc#sha256"/>
        <DigestValue>Igo4gU5i0JRpBoh6I82NUo4F+GefNGH00yl7WRY/Xbs=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hsvhEGtD/5qxfHlCLGQ+uqzHiSkSL1UHZOL0cbeNHGQ=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hW0bBooIDgRvycGzg4OI9CWtjQsM5AD/n4+7hU3APbc=</DigestValue>
      </Reference>
      <Reference URI="/xl/worksheets/sheet10.xml?ContentType=application/vnd.openxmlformats-officedocument.spreadsheetml.worksheet+xml">
        <DigestMethod Algorithm="http://www.w3.org/2001/04/xmlenc#sha256"/>
        <DigestValue>l2KU3bsWxbSEHd2NJYZ3QODSQW/0szOXT5+OCwx40pc=</DigestValue>
      </Reference>
      <Reference URI="/xl/worksheets/sheet11.xml?ContentType=application/vnd.openxmlformats-officedocument.spreadsheetml.worksheet+xml">
        <DigestMethod Algorithm="http://www.w3.org/2001/04/xmlenc#sha256"/>
        <DigestValue>s+8AXTKCkP5sG9bA0tplBUa1zWAy4/eNoHTYg1QRwl4=</DigestValue>
      </Reference>
      <Reference URI="/xl/worksheets/sheet12.xml?ContentType=application/vnd.openxmlformats-officedocument.spreadsheetml.worksheet+xml">
        <DigestMethod Algorithm="http://www.w3.org/2001/04/xmlenc#sha256"/>
        <DigestValue>rVWHTwmH+5j4NrCvzzWXROAEPZ6OoKBmFoyHmrzwK8A=</DigestValue>
      </Reference>
      <Reference URI="/xl/worksheets/sheet13.xml?ContentType=application/vnd.openxmlformats-officedocument.spreadsheetml.worksheet+xml">
        <DigestMethod Algorithm="http://www.w3.org/2001/04/xmlenc#sha256"/>
        <DigestValue>RcuexqkM6iX+BOxnZytfS6b3BPBiiYFgV58C5gtM8KU=</DigestValue>
      </Reference>
      <Reference URI="/xl/worksheets/sheet14.xml?ContentType=application/vnd.openxmlformats-officedocument.spreadsheetml.worksheet+xml">
        <DigestMethod Algorithm="http://www.w3.org/2001/04/xmlenc#sha256"/>
        <DigestValue>kjCZ/pn5Woesh7cc3bQnkBusMWHcKhIA+JXpqV3q4Zw=</DigestValue>
      </Reference>
      <Reference URI="/xl/worksheets/sheet15.xml?ContentType=application/vnd.openxmlformats-officedocument.spreadsheetml.worksheet+xml">
        <DigestMethod Algorithm="http://www.w3.org/2001/04/xmlenc#sha256"/>
        <DigestValue>s4+uHAxAvqefNHPhSdsvnKKWJE62iHyBjE+mXVsB4fA=</DigestValue>
      </Reference>
      <Reference URI="/xl/worksheets/sheet16.xml?ContentType=application/vnd.openxmlformats-officedocument.spreadsheetml.worksheet+xml">
        <DigestMethod Algorithm="http://www.w3.org/2001/04/xmlenc#sha256"/>
        <DigestValue>GSrRGssGSu9KAVSCn2PAZQOb9FNuJaLWT8zetTxfYwY=</DigestValue>
      </Reference>
      <Reference URI="/xl/worksheets/sheet17.xml?ContentType=application/vnd.openxmlformats-officedocument.spreadsheetml.worksheet+xml">
        <DigestMethod Algorithm="http://www.w3.org/2001/04/xmlenc#sha256"/>
        <DigestValue>h6rLSh7juMo41gNbdilZ5yn0wS3/tJTKsuxX9XnUfLU=</DigestValue>
      </Reference>
      <Reference URI="/xl/worksheets/sheet18.xml?ContentType=application/vnd.openxmlformats-officedocument.spreadsheetml.worksheet+xml">
        <DigestMethod Algorithm="http://www.w3.org/2001/04/xmlenc#sha256"/>
        <DigestValue>4Rvlal6NIetFKmPl2K/omm+ExFPTeOMCGf06qEBanvI=</DigestValue>
      </Reference>
      <Reference URI="/xl/worksheets/sheet2.xml?ContentType=application/vnd.openxmlformats-officedocument.spreadsheetml.worksheet+xml">
        <DigestMethod Algorithm="http://www.w3.org/2001/04/xmlenc#sha256"/>
        <DigestValue>ILdW69sweCsSWyT3XaFF0IKW9AMCpRTOTT1NxugLGaU=</DigestValue>
      </Reference>
      <Reference URI="/xl/worksheets/sheet3.xml?ContentType=application/vnd.openxmlformats-officedocument.spreadsheetml.worksheet+xml">
        <DigestMethod Algorithm="http://www.w3.org/2001/04/xmlenc#sha256"/>
        <DigestValue>j6ImgHytL/06Yg95Vv4OxRqdVat8xqtX3DGMQPbvmIw=</DigestValue>
      </Reference>
      <Reference URI="/xl/worksheets/sheet4.xml?ContentType=application/vnd.openxmlformats-officedocument.spreadsheetml.worksheet+xml">
        <DigestMethod Algorithm="http://www.w3.org/2001/04/xmlenc#sha256"/>
        <DigestValue>1NlK8/UI6IqPq812Vm9QKV8riVJq/Q6ne3WfCk1nDWU=</DigestValue>
      </Reference>
      <Reference URI="/xl/worksheets/sheet5.xml?ContentType=application/vnd.openxmlformats-officedocument.spreadsheetml.worksheet+xml">
        <DigestMethod Algorithm="http://www.w3.org/2001/04/xmlenc#sha256"/>
        <DigestValue>0VekpSKMbjOZyfyns6QgvCph6DgdXbrRVNwuqockMWY=</DigestValue>
      </Reference>
      <Reference URI="/xl/worksheets/sheet6.xml?ContentType=application/vnd.openxmlformats-officedocument.spreadsheetml.worksheet+xml">
        <DigestMethod Algorithm="http://www.w3.org/2001/04/xmlenc#sha256"/>
        <DigestValue>tuPQF8852B2aG91SOgKNqR+Hda52TCtdq2EgtGGYAGc=</DigestValue>
      </Reference>
      <Reference URI="/xl/worksheets/sheet7.xml?ContentType=application/vnd.openxmlformats-officedocument.spreadsheetml.worksheet+xml">
        <DigestMethod Algorithm="http://www.w3.org/2001/04/xmlenc#sha256"/>
        <DigestValue>BMh4tJPR/VLyc/UfVBp6hskU5HGO/mGTSiaWjoguu80=</DigestValue>
      </Reference>
      <Reference URI="/xl/worksheets/sheet8.xml?ContentType=application/vnd.openxmlformats-officedocument.spreadsheetml.worksheet+xml">
        <DigestMethod Algorithm="http://www.w3.org/2001/04/xmlenc#sha256"/>
        <DigestValue>XiCkwid8Vrl1Iz0vbrIw2E2erJYjOJYvJa++hvFfJzg=</DigestValue>
      </Reference>
      <Reference URI="/xl/worksheets/sheet9.xml?ContentType=application/vnd.openxmlformats-officedocument.spreadsheetml.worksheet+xml">
        <DigestMethod Algorithm="http://www.w3.org/2001/04/xmlenc#sha256"/>
        <DigestValue>XudS+AjzkJCZ1uDEREri3AU+UsBRcIPIQnDyrhMZp/M=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2019-07-30T14:37:09Z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2019-07-30T14:37:09Z</xd:SigningTime>
          <xd:SigningCertificate>
            <xd:Cert>
              <xd:CertDigest>
                <DigestMethod Algorithm="http://www.w3.org/2001/04/xmlenc#sha256"/>
                <DigestValue>VyHB/8wYe+6cE7w+4VaP7DvG2A+WyQ/oMQS/9yiyVPE=</DigestValue>
              </xd:CertDigest>
              <xd:IssuerSerial>
                <X509IssuerName>CN=NBG Class 2 INT Sub CA, DC=nbg, DC=ge</X509IssuerName>
                <X509SerialNumber>442566647400329992291216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jgko6t4sCHuxrC5ZzCTYgMPPM25IOJcCNGErVIQI9F8=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TMO25mw1/6qwGFDPpZM7YBCMWRib+U3HwDeZXfTJOk4=</DigestValue>
    </Reference>
  </SignedInfo>
  <SignatureValue>bi3PUE1r5Hxhsl9214cEtyo14pMwUa9msDg0TJ8PVi48Gfkw6J8awIDT9mrVMXa3KR1CFzbpDrQW
iDvIXOcjJzr7nhaGBo2tAnH7XUmjN/es+vEmmuB+9+H/dQyZlKWebEgkjqV7yCz8xoGxGf6a8AFp
zxk2ck9oHP/0WbOUYw5YsuP525NtPNAdc9xDuH0y/DmbZfB1dKA0ocAIDoeTx0tFrlD4LS93P2Cx
rvhQ7vkVM2YuVAjV5nmlT6siuqKNg/jyL29u+nb5LYq08GgR9c0F2+FLABDeiL2a/UlevrN2tex4
ExlouKneTnxgAH5rmcvUF3QDcFpCd5Ij3+7GrQ==</SignatureValue>
  <KeyInfo>
    <X509Data>
      <X509Certificate>MIIGPjCCBSagAwIBAgIKSNt84wACAACYyzANBgkqhkiG9w0BAQsFADBKMRIwEAYKCZImiZPyLGQBGRYCZ2UxEzARBgoJkiaJk/IsZAEZFgNuYmcxHzAdBgNVBAMTFk5CRyBDbGFzcyAyIElOVCBTdWIgQ0EwHhcNMTgwNjE1MDY1MjU3WhcNMjAwNjE0MDY1MjU3WjA8MRUwEwYDVQQKEwxKU0MgVEJDIEJBTksxIzAhBgNVBAMTGkJUQiAtIEdpb3JnaSBQYWNoaWthc2h2aWxpMIIBIjANBgkqhkiG9w0BAQEFAAOCAQ8AMIIBCgKCAQEA+lj6ikZPNqcjvZLjCOafadt6aNAZlYzjf/4vEVHhSGf4moNr7eUzCoM0W1W4l05Wds0DpFz/HscfZoauk8SzyjpmFFTJA2lnv0YyzqXe25ahOygDBmgxyDvi/Vc5QpBnQtCEqzfdAuH+2yGThQjmbKzNBmlJ40wfBE7JUazBC36PIEYiH1YXvD6Igry0swE1d3rsSb9gHmVpACpDz8UpS4gU9YGcaiQmmMRiR1Rdc7eU67tHhTuvp2dH5XixXD4zRBhbTS9N+KGBGZnkpN/Ybsr4b4xTR8c2+J6IgRy8cgSR79Oyyc5sp6yYG/DJzYbcKq8JJCmlIYX6JH+yLu6Q7wIDAQABo4IDMjCCAy4wPAYJKwYBBAGCNxUHBC8wLQYlKwYBBAGCNxUI5rJgg431RIaBmQmDuKFKg76EcQSDxJEzhIOIXQIBZAIBIzAdBgNVHSUEFjAUBggrBgEFBQcDAgYIKwYBBQUHAwQwCwYDVR0PBAQDAgeAMCcGCSsGAQQBgjcVCgQaMBgwCgYIKwYBBQUHAwIwCgYIKwYBBQUHAwQwHQYDVR0OBBYEFBUZ+1GZ8PVx4jlFpzNlETEC41e9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IP1Z2vty5zCxdR8aEekkzVvvIlpnsvjzclmubzPhA1fQWchaJtoCcQ7BaI+eQs9eANWz61qdXxfJ79bo0zAeCYeBNaTXSd/gpR0nQPM5acA9lIO8YetCCkELshKa6uPCuBBvMz+IetSVanAInmGshJZz0lF9UwuLnHBA0QsQz4V/kJxUfSqM3/LN3+bgzBBXYNP+13xIajizMxWTfuK7IgU8p/AU1tmcijYYwLeHX6oM0wwYLFK1rTaj0BXAaaiEA2guCkgbsQdAhwcEp+JpBcHuSILAr0pmo2oZscf4RMm1od3ERcLApPgHMqlfh5azjQikkOmZgHcNeckB38gi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Ik9D7v+ILorX++Qy9rI2vTGMkCfdn/VfX8hzYG7tdPY=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NjfRqz177pVsIG5WOABSrpEeGvNXOUAaBIrx7CIrrL8=</DigestValue>
      </Reference>
      <Reference URI="/xl/styles.xml?ContentType=application/vnd.openxmlformats-officedocument.spreadsheetml.styles+xml">
        <DigestMethod Algorithm="http://www.w3.org/2001/04/xmlenc#sha256"/>
        <DigestValue>Igo4gU5i0JRpBoh6I82NUo4F+GefNGH00yl7WRY/Xbs=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hsvhEGtD/5qxfHlCLGQ+uqzHiSkSL1UHZOL0cbeNHGQ=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hW0bBooIDgRvycGzg4OI9CWtjQsM5AD/n4+7hU3APbc=</DigestValue>
      </Reference>
      <Reference URI="/xl/worksheets/sheet10.xml?ContentType=application/vnd.openxmlformats-officedocument.spreadsheetml.worksheet+xml">
        <DigestMethod Algorithm="http://www.w3.org/2001/04/xmlenc#sha256"/>
        <DigestValue>l2KU3bsWxbSEHd2NJYZ3QODSQW/0szOXT5+OCwx40pc=</DigestValue>
      </Reference>
      <Reference URI="/xl/worksheets/sheet11.xml?ContentType=application/vnd.openxmlformats-officedocument.spreadsheetml.worksheet+xml">
        <DigestMethod Algorithm="http://www.w3.org/2001/04/xmlenc#sha256"/>
        <DigestValue>s+8AXTKCkP5sG9bA0tplBUa1zWAy4/eNoHTYg1QRwl4=</DigestValue>
      </Reference>
      <Reference URI="/xl/worksheets/sheet12.xml?ContentType=application/vnd.openxmlformats-officedocument.spreadsheetml.worksheet+xml">
        <DigestMethod Algorithm="http://www.w3.org/2001/04/xmlenc#sha256"/>
        <DigestValue>rVWHTwmH+5j4NrCvzzWXROAEPZ6OoKBmFoyHmrzwK8A=</DigestValue>
      </Reference>
      <Reference URI="/xl/worksheets/sheet13.xml?ContentType=application/vnd.openxmlformats-officedocument.spreadsheetml.worksheet+xml">
        <DigestMethod Algorithm="http://www.w3.org/2001/04/xmlenc#sha256"/>
        <DigestValue>RcuexqkM6iX+BOxnZytfS6b3BPBiiYFgV58C5gtM8KU=</DigestValue>
      </Reference>
      <Reference URI="/xl/worksheets/sheet14.xml?ContentType=application/vnd.openxmlformats-officedocument.spreadsheetml.worksheet+xml">
        <DigestMethod Algorithm="http://www.w3.org/2001/04/xmlenc#sha256"/>
        <DigestValue>kjCZ/pn5Woesh7cc3bQnkBusMWHcKhIA+JXpqV3q4Zw=</DigestValue>
      </Reference>
      <Reference URI="/xl/worksheets/sheet15.xml?ContentType=application/vnd.openxmlformats-officedocument.spreadsheetml.worksheet+xml">
        <DigestMethod Algorithm="http://www.w3.org/2001/04/xmlenc#sha256"/>
        <DigestValue>s4+uHAxAvqefNHPhSdsvnKKWJE62iHyBjE+mXVsB4fA=</DigestValue>
      </Reference>
      <Reference URI="/xl/worksheets/sheet16.xml?ContentType=application/vnd.openxmlformats-officedocument.spreadsheetml.worksheet+xml">
        <DigestMethod Algorithm="http://www.w3.org/2001/04/xmlenc#sha256"/>
        <DigestValue>GSrRGssGSu9KAVSCn2PAZQOb9FNuJaLWT8zetTxfYwY=</DigestValue>
      </Reference>
      <Reference URI="/xl/worksheets/sheet17.xml?ContentType=application/vnd.openxmlformats-officedocument.spreadsheetml.worksheet+xml">
        <DigestMethod Algorithm="http://www.w3.org/2001/04/xmlenc#sha256"/>
        <DigestValue>h6rLSh7juMo41gNbdilZ5yn0wS3/tJTKsuxX9XnUfLU=</DigestValue>
      </Reference>
      <Reference URI="/xl/worksheets/sheet18.xml?ContentType=application/vnd.openxmlformats-officedocument.spreadsheetml.worksheet+xml">
        <DigestMethod Algorithm="http://www.w3.org/2001/04/xmlenc#sha256"/>
        <DigestValue>4Rvlal6NIetFKmPl2K/omm+ExFPTeOMCGf06qEBanvI=</DigestValue>
      </Reference>
      <Reference URI="/xl/worksheets/sheet2.xml?ContentType=application/vnd.openxmlformats-officedocument.spreadsheetml.worksheet+xml">
        <DigestMethod Algorithm="http://www.w3.org/2001/04/xmlenc#sha256"/>
        <DigestValue>ILdW69sweCsSWyT3XaFF0IKW9AMCpRTOTT1NxugLGaU=</DigestValue>
      </Reference>
      <Reference URI="/xl/worksheets/sheet3.xml?ContentType=application/vnd.openxmlformats-officedocument.spreadsheetml.worksheet+xml">
        <DigestMethod Algorithm="http://www.w3.org/2001/04/xmlenc#sha256"/>
        <DigestValue>j6ImgHytL/06Yg95Vv4OxRqdVat8xqtX3DGMQPbvmIw=</DigestValue>
      </Reference>
      <Reference URI="/xl/worksheets/sheet4.xml?ContentType=application/vnd.openxmlformats-officedocument.spreadsheetml.worksheet+xml">
        <DigestMethod Algorithm="http://www.w3.org/2001/04/xmlenc#sha256"/>
        <DigestValue>1NlK8/UI6IqPq812Vm9QKV8riVJq/Q6ne3WfCk1nDWU=</DigestValue>
      </Reference>
      <Reference URI="/xl/worksheets/sheet5.xml?ContentType=application/vnd.openxmlformats-officedocument.spreadsheetml.worksheet+xml">
        <DigestMethod Algorithm="http://www.w3.org/2001/04/xmlenc#sha256"/>
        <DigestValue>0VekpSKMbjOZyfyns6QgvCph6DgdXbrRVNwuqockMWY=</DigestValue>
      </Reference>
      <Reference URI="/xl/worksheets/sheet6.xml?ContentType=application/vnd.openxmlformats-officedocument.spreadsheetml.worksheet+xml">
        <DigestMethod Algorithm="http://www.w3.org/2001/04/xmlenc#sha256"/>
        <DigestValue>tuPQF8852B2aG91SOgKNqR+Hda52TCtdq2EgtGGYAGc=</DigestValue>
      </Reference>
      <Reference URI="/xl/worksheets/sheet7.xml?ContentType=application/vnd.openxmlformats-officedocument.spreadsheetml.worksheet+xml">
        <DigestMethod Algorithm="http://www.w3.org/2001/04/xmlenc#sha256"/>
        <DigestValue>BMh4tJPR/VLyc/UfVBp6hskU5HGO/mGTSiaWjoguu80=</DigestValue>
      </Reference>
      <Reference URI="/xl/worksheets/sheet8.xml?ContentType=application/vnd.openxmlformats-officedocument.spreadsheetml.worksheet+xml">
        <DigestMethod Algorithm="http://www.w3.org/2001/04/xmlenc#sha256"/>
        <DigestValue>XiCkwid8Vrl1Iz0vbrIw2E2erJYjOJYvJa++hvFfJzg=</DigestValue>
      </Reference>
      <Reference URI="/xl/worksheets/sheet9.xml?ContentType=application/vnd.openxmlformats-officedocument.spreadsheetml.worksheet+xml">
        <DigestMethod Algorithm="http://www.w3.org/2001/04/xmlenc#sha256"/>
        <DigestValue>XudS+AjzkJCZ1uDEREri3AU+UsBRcIPIQnDyrhMZp/M=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2019-07-30T14:37:26Z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2019-07-30T14:37:26Z</xd:SigningTime>
          <xd:SigningCertificate>
            <xd:Cert>
              <xd:CertDigest>
                <DigestMethod Algorithm="http://www.w3.org/2001/04/xmlenc#sha256"/>
                <DigestValue>VTF/tFvo730OHkuGjoSej07vcCqYRfKvh5Fhv1DFp7E=</DigestValue>
              </xd:CertDigest>
              <xd:IssuerSerial>
                <X509IssuerName>CN=NBG Class 2 INT Sub CA, DC=nbg, DC=ge</X509IssuerName>
                <X509SerialNumber>344059222755245853546699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2019-07-30T14:09:37Z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