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</calcChain>
</file>

<file path=xl/sharedStrings.xml><?xml version="1.0" encoding="utf-8"?>
<sst xmlns="http://schemas.openxmlformats.org/spreadsheetml/2006/main" count="748" uniqueCount="514">
  <si>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</si>
  <si>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</si>
  <si>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</si>
  <si>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</si>
  <si>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</si>
  <si>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</si>
  <si>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</si>
  <si>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</si>
  <si>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</si>
  <si>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</si>
  <si>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</si>
  <si>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</si>
  <si>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</si>
  <si>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</si>
  <si>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</si>
  <si>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</si>
  <si>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</si>
  <si>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</si>
  <si>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</si>
  <si>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</si>
  <si>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</si>
  <si>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</si>
  <si>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</si>
  <si>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</si>
  <si>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</si>
  <si>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</si>
  <si>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</si>
  <si>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</si>
  <si>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</si>
  <si>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</si>
  <si>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</si>
  <si>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</si>
  <si>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</si>
  <si>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</si>
  <si>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</si>
  <si>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</si>
  <si>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</si>
  <si>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</si>
  <si>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</si>
  <si>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</si>
  <si>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</si>
  <si>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</si>
  <si>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</si>
  <si>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</si>
  <si>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</si>
  <si>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</si>
  <si>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</si>
  <si>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</si>
  <si>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</si>
  <si>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</si>
  <si>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</si>
  <si>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</si>
  <si>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</si>
  <si>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</si>
  <si>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</si>
  <si>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</si>
  <si>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</si>
  <si>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</si>
  <si>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</si>
  <si>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</si>
  <si>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</si>
  <si>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</si>
  <si>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</si>
  <si>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</si>
  <si>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</si>
  <si>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</si>
  <si>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</si>
  <si>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</si>
  <si>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</si>
  <si>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</si>
  <si>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</si>
  <si>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</si>
  <si>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</si>
  <si>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</si>
  <si>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</si>
  <si>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</si>
  <si>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</si>
  <si>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</si>
  <si>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</si>
  <si>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</si>
  <si>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</si>
  <si>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</si>
  <si>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</si>
  <si>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</si>
  <si>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</si>
  <si>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</si>
  <si>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</si>
  <si>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</si>
  <si>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</si>
  <si>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</si>
  <si>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</si>
  <si>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</si>
  <si>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</si>
  <si>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</si>
  <si>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</si>
  <si>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</si>
  <si>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</si>
  <si>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</si>
  <si>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</si>
  <si>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</si>
  <si>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</si>
  <si>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</si>
  <si>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</si>
  <si>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</si>
  <si>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</si>
  <si>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</si>
  <si>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</si>
  <si>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</si>
  <si>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</si>
  <si>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</si>
  <si>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</si>
  <si>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</si>
  <si>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</si>
  <si>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</si>
  <si>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</si>
  <si>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</si>
  <si>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</si>
  <si>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</si>
  <si>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</si>
  <si>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</si>
  <si>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</si>
  <si>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</si>
  <si>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</si>
  <si>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</si>
  <si>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</si>
  <si>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</si>
  <si>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</si>
  <si>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</si>
  <si>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</si>
  <si>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</si>
  <si>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</si>
  <si>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</si>
  <si>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</si>
  <si>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</si>
  <si>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</si>
  <si>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</si>
  <si>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</si>
  <si>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</si>
  <si>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</si>
  <si>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</si>
  <si>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</si>
  <si>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</si>
  <si>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</si>
  <si>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</si>
  <si>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</si>
  <si>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</si>
  <si>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</si>
  <si>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</si>
  <si>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</si>
  <si>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</si>
  <si>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</si>
  <si>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</si>
  <si>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</si>
  <si>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</si>
  <si>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</si>
  <si>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</si>
  <si>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</si>
  <si>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</si>
  <si>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</si>
  <si>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</si>
  <si>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</si>
  <si>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</si>
  <si>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</si>
  <si>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</si>
  <si>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</si>
  <si>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</si>
  <si>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</si>
  <si>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</si>
  <si>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</si>
  <si>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</si>
  <si>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</si>
  <si>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</si>
  <si>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</si>
  <si>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</si>
  <si>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</si>
  <si>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</si>
  <si>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</si>
  <si>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</si>
  <si>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</si>
  <si>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</si>
  <si>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</si>
  <si>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</si>
  <si>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</si>
  <si>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</si>
  <si>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</si>
  <si>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</si>
  <si>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</si>
  <si>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</si>
  <si>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</si>
  <si>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</si>
  <si>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</si>
  <si>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</si>
  <si>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</si>
  <si>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</si>
  <si>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</si>
  <si>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</si>
  <si>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</si>
  <si>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</si>
  <si>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</si>
  <si>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</si>
  <si>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</si>
  <si>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</si>
  <si>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</si>
  <si>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</si>
  <si>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</si>
  <si>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</si>
  <si>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</si>
  <si>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</si>
  <si>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</si>
  <si>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</si>
  <si>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</si>
  <si>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</si>
  <si>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</si>
  <si>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</si>
  <si>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</si>
  <si>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</si>
  <si>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</si>
  <si>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</si>
  <si>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</si>
  <si>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</si>
  <si>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</si>
  <si>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</si>
  <si>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</si>
  <si>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</si>
  <si>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</si>
  <si>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</si>
  <si>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</si>
  <si>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</si>
  <si>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</si>
  <si>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</si>
  <si>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</si>
  <si>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</si>
  <si>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</si>
  <si>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</si>
  <si>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</si>
  <si>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</si>
  <si>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</si>
  <si>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</si>
  <si>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</si>
  <si>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</si>
  <si>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</si>
  <si>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</si>
  <si>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</si>
  <si>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</si>
  <si>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</si>
  <si>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</si>
  <si>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</si>
  <si>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</si>
  <si>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</si>
  <si>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</si>
  <si>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</si>
  <si>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</si>
  <si>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</si>
  <si>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</si>
  <si>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</si>
  <si>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</si>
  <si>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</si>
  <si>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</si>
  <si>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</si>
  <si>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</si>
  <si>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</si>
  <si>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</si>
  <si>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</si>
  <si>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</si>
  <si>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</si>
  <si>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</si>
  <si>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</si>
  <si>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</si>
  <si>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</si>
  <si>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</si>
  <si>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</si>
  <si>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</si>
  <si>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</si>
  <si>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</si>
  <si>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</si>
  <si>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</si>
  <si>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</si>
  <si>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</si>
  <si>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</si>
  <si>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</si>
  <si>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</si>
  <si>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</si>
  <si>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</si>
  <si>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</si>
  <si>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</si>
  <si>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</si>
  <si>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</si>
  <si>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</si>
  <si>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</si>
  <si>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</si>
  <si>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</si>
  <si>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</si>
  <si>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</si>
  <si>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</si>
  <si>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</si>
  <si>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</si>
  <si>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</si>
  <si>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</si>
  <si>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</si>
  <si>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</si>
  <si>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</si>
  <si>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</si>
  <si>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</si>
  <si>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</si>
  <si>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</si>
  <si>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</si>
  <si>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</si>
  <si>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</si>
  <si>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</si>
  <si>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</si>
  <si>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</si>
  <si>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</si>
  <si>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</si>
  <si>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</si>
  <si>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</si>
  <si>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</si>
  <si>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</si>
  <si>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</si>
  <si>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</si>
  <si>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</si>
  <si>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</si>
  <si>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</si>
  <si>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</si>
  <si>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</si>
  <si>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</si>
  <si>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</si>
  <si>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</si>
  <si>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</si>
  <si>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</si>
  <si>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</si>
  <si>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</si>
  <si>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</si>
  <si>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</si>
  <si>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</si>
  <si>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</si>
  <si>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</si>
  <si>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</si>
  <si>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</si>
  <si>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</si>
  <si>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</si>
  <si>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</si>
  <si>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</si>
  <si>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</si>
  <si>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</si>
  <si>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</si>
  <si>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</si>
  <si>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</si>
  <si>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</si>
  <si>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</si>
  <si>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</si>
  <si>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</si>
  <si>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</si>
  <si>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</si>
  <si>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</si>
  <si>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</si>
  <si>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</si>
  <si>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</si>
  <si>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</si>
  <si>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</si>
  <si>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</si>
  <si>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</si>
  <si>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</si>
  <si>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</si>
  <si>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</si>
  <si>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</si>
  <si>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</si>
  <si>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</si>
  <si>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</si>
  <si>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</si>
  <si>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</si>
  <si>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</si>
  <si>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</si>
  <si>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</si>
  <si>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</si>
  <si>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</si>
  <si>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</si>
  <si>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</si>
  <si>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</si>
  <si>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</si>
  <si>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</si>
  <si>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</si>
  <si>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</si>
  <si>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</si>
  <si>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</si>
  <si>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</si>
  <si>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</si>
  <si>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</si>
  <si>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</si>
  <si>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</si>
  <si>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</si>
  <si>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</si>
  <si>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</si>
  <si>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</si>
  <si>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</si>
  <si>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</si>
  <si>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</si>
  <si>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</si>
  <si>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</si>
  <si>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</si>
  <si>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</si>
  <si>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</si>
  <si>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</si>
  <si>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</si>
  <si>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</si>
  <si>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</si>
  <si>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</si>
  <si>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</si>
  <si>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</si>
  <si>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</si>
  <si>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</si>
  <si>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</si>
  <si>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</si>
  <si>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</si>
  <si>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</si>
  <si>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</si>
  <si>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</si>
  <si>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</si>
  <si>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</si>
  <si>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</si>
  <si>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</si>
  <si>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</si>
  <si>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</si>
  <si>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</si>
  <si>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</si>
  <si>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</si>
  <si>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</si>
  <si>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</si>
  <si>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</si>
  <si>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</si>
  <si>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</si>
  <si>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</si>
  <si>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</si>
  <si>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</si>
  <si>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</si>
  <si>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</si>
  <si>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</si>
  <si>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</si>
  <si>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</si>
  <si>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</si>
  <si>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</si>
  <si>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</si>
  <si>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</si>
  <si>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</si>
  <si>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</si>
  <si>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</si>
  <si>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</si>
  <si>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</si>
  <si>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</si>
  <si>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</si>
  <si>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</si>
  <si>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</si>
  <si>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</si>
  <si>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</si>
  <si>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</si>
  <si>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</si>
  <si>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</si>
  <si>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</si>
  <si>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</si>
  <si>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</si>
  <si>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</si>
  <si>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</si>
  <si>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</si>
  <si>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</si>
  <si>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</si>
  <si>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</si>
  <si>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</si>
  <si>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</si>
  <si>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</si>
  <si>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</si>
  <si>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</si>
  <si>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</si>
  <si>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</si>
  <si>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</si>
  <si>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</si>
  <si>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</si>
  <si>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</si>
  <si>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</si>
  <si>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</si>
  <si>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</si>
  <si>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</si>
  <si>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</si>
  <si>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</si>
  <si>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</si>
  <si>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</si>
  <si>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</si>
  <si>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</si>
  <si>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</si>
  <si>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</si>
  <si>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</si>
  <si>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</si>
  <si>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</si>
  <si>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</si>
  <si>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TBC BANK</t>
  </si>
  <si>
    <t>Mamuka Khazaradze</t>
  </si>
  <si>
    <t>Vakhtang Butskhrikidze</t>
  </si>
  <si>
    <t>www.tbcbank.com.ge</t>
  </si>
  <si>
    <t>Badri Japaridze</t>
  </si>
  <si>
    <t>Nikoloz Enukidze</t>
  </si>
  <si>
    <t>Maria Luisa Cicognani</t>
  </si>
  <si>
    <t>Tsira Kemularia</t>
  </si>
  <si>
    <t>Nicholas Dominic Haag</t>
  </si>
  <si>
    <t>Tornike Gogichaishvili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</si>
  <si>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</si>
  <si>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</si>
  <si>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</si>
  <si>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</si>
  <si>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</si>
  <si>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</si>
  <si>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</si>
  <si>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</si>
  <si>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</si>
  <si>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</si>
  <si>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/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</si>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</sst>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85" fillId="0" borderId="3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98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110" xfId="20962" applyNumberFormat="1" applyFont="1" applyBorder="1" applyAlignme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4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4" fontId="84" fillId="0" borderId="0" xfId="7" applyNumberFormat="1" applyFont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/>
    </xf>
    <xf numFmtId="3" fontId="105" fillId="36" borderId="107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107" fillId="0" borderId="107" xfId="20962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6" sqref="C1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37" t="s">
        <v>356</v>
      </c>
      <c r="C1" s="189"/>
    </row>
    <row r="2" spans="1:3">
      <c r="A2" s="238">
        <v>1</v>
      </c>
      <c r="B2" s="394" t="s">
        <v>357</v>
      </c>
      <c r="C2" s="456" t="s">
        <v>492</v>
      </c>
    </row>
    <row r="3" spans="1:3">
      <c r="A3" s="238">
        <v>2</v>
      </c>
      <c r="B3" s="395" t="s">
        <v>353</v>
      </c>
      <c r="C3" s="456" t="s">
        <v>493</v>
      </c>
    </row>
    <row r="4" spans="1:3">
      <c r="A4" s="238">
        <v>3</v>
      </c>
      <c r="B4" s="396" t="s">
        <v>358</v>
      </c>
      <c r="C4" s="456" t="s">
        <v>494</v>
      </c>
    </row>
    <row r="5" spans="1:3">
      <c r="A5" s="239">
        <v>4</v>
      </c>
      <c r="B5" s="397" t="s">
        <v>354</v>
      </c>
      <c r="C5" s="456" t="s">
        <v>495</v>
      </c>
    </row>
    <row r="6" spans="1:3" s="240" customFormat="1" ht="45.75" customHeight="1">
      <c r="A6" s="522" t="s">
        <v>433</v>
      </c>
      <c r="B6" s="523"/>
      <c r="C6" s="523"/>
    </row>
    <row r="7" spans="1:3" ht="15">
      <c r="A7" s="241" t="s">
        <v>34</v>
      </c>
      <c r="B7" s="237" t="s">
        <v>355</v>
      </c>
    </row>
    <row r="8" spans="1:3">
      <c r="A8" s="189">
        <v>1</v>
      </c>
      <c r="B8" s="452" t="s">
        <v>25</v>
      </c>
    </row>
    <row r="9" spans="1:3">
      <c r="A9" s="189">
        <v>2</v>
      </c>
      <c r="B9" s="287" t="s">
        <v>26</v>
      </c>
    </row>
    <row r="10" spans="1:3">
      <c r="A10" s="189">
        <v>3</v>
      </c>
      <c r="B10" s="287" t="s">
        <v>27</v>
      </c>
    </row>
    <row r="11" spans="1:3">
      <c r="A11" s="189">
        <v>4</v>
      </c>
      <c r="B11" s="287" t="s">
        <v>28</v>
      </c>
      <c r="C11" s="100"/>
    </row>
    <row r="12" spans="1:3">
      <c r="A12" s="189">
        <v>5</v>
      </c>
      <c r="B12" s="287" t="s">
        <v>29</v>
      </c>
    </row>
    <row r="13" spans="1:3">
      <c r="A13" s="189">
        <v>6</v>
      </c>
      <c r="B13" s="288" t="s">
        <v>365</v>
      </c>
    </row>
    <row r="14" spans="1:3">
      <c r="A14" s="189">
        <v>7</v>
      </c>
      <c r="B14" s="287" t="s">
        <v>359</v>
      </c>
    </row>
    <row r="15" spans="1:3">
      <c r="A15" s="189">
        <v>8</v>
      </c>
      <c r="B15" s="287" t="s">
        <v>360</v>
      </c>
    </row>
    <row r="16" spans="1:3">
      <c r="A16" s="189">
        <v>9</v>
      </c>
      <c r="B16" s="287" t="s">
        <v>30</v>
      </c>
    </row>
    <row r="17" spans="1:2">
      <c r="A17" s="393" t="s">
        <v>432</v>
      </c>
      <c r="B17" s="392" t="s">
        <v>418</v>
      </c>
    </row>
    <row r="18" spans="1:2">
      <c r="A18" s="189">
        <v>10</v>
      </c>
      <c r="B18" s="287" t="s">
        <v>31</v>
      </c>
    </row>
    <row r="19" spans="1:2">
      <c r="A19" s="189">
        <v>11</v>
      </c>
      <c r="B19" s="288" t="s">
        <v>361</v>
      </c>
    </row>
    <row r="20" spans="1:2">
      <c r="A20" s="189">
        <v>12</v>
      </c>
      <c r="B20" s="288" t="s">
        <v>32</v>
      </c>
    </row>
    <row r="21" spans="1:2">
      <c r="A21" s="450">
        <v>13</v>
      </c>
      <c r="B21" s="451" t="s">
        <v>362</v>
      </c>
    </row>
    <row r="22" spans="1:2">
      <c r="A22" s="450">
        <v>14</v>
      </c>
      <c r="B22" s="452" t="s">
        <v>389</v>
      </c>
    </row>
    <row r="23" spans="1:2">
      <c r="A23" s="453">
        <v>15</v>
      </c>
      <c r="B23" s="454" t="s">
        <v>33</v>
      </c>
    </row>
    <row r="24" spans="1:2">
      <c r="A24" s="453">
        <v>15.1</v>
      </c>
      <c r="B24" s="455" t="s">
        <v>446</v>
      </c>
    </row>
    <row r="25" spans="1:2">
      <c r="A25" s="103"/>
      <c r="B25" s="20"/>
    </row>
    <row r="26" spans="1:2">
      <c r="A26" s="10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TBC BANK</v>
      </c>
    </row>
    <row r="2" spans="1:3" s="90" customFormat="1" ht="15.75" customHeight="1">
      <c r="A2" s="90" t="s">
        <v>36</v>
      </c>
      <c r="B2" s="3" t="s">
        <v>513</v>
      </c>
    </row>
    <row r="3" spans="1:3" s="90" customFormat="1" ht="15.75" customHeight="1"/>
    <row r="4" spans="1:3" ht="13.5" thickBot="1">
      <c r="A4" s="103" t="s">
        <v>257</v>
      </c>
      <c r="B4" s="170" t="s">
        <v>256</v>
      </c>
    </row>
    <row r="5" spans="1:3">
      <c r="A5" s="104" t="s">
        <v>11</v>
      </c>
      <c r="B5" s="105"/>
      <c r="C5" s="106" t="s">
        <v>78</v>
      </c>
    </row>
    <row r="6" spans="1:3">
      <c r="A6" s="107">
        <v>1</v>
      </c>
      <c r="B6" s="108" t="s">
        <v>255</v>
      </c>
      <c r="C6" s="109">
        <v>1935145135.4462199</v>
      </c>
    </row>
    <row r="7" spans="1:3">
      <c r="A7" s="107">
        <v>2</v>
      </c>
      <c r="B7" s="110" t="s">
        <v>254</v>
      </c>
      <c r="C7" s="111">
        <v>21015907.600000001</v>
      </c>
    </row>
    <row r="8" spans="1:3">
      <c r="A8" s="107">
        <v>3</v>
      </c>
      <c r="B8" s="112" t="s">
        <v>253</v>
      </c>
      <c r="C8" s="111">
        <v>521190198.81999999</v>
      </c>
    </row>
    <row r="9" spans="1:3">
      <c r="A9" s="107">
        <v>4</v>
      </c>
      <c r="B9" s="112" t="s">
        <v>252</v>
      </c>
      <c r="C9" s="111">
        <v>86667728.159999996</v>
      </c>
    </row>
    <row r="10" spans="1:3">
      <c r="A10" s="107">
        <v>5</v>
      </c>
      <c r="B10" s="112" t="s">
        <v>251</v>
      </c>
      <c r="C10" s="111">
        <v>7641600.5499999998</v>
      </c>
    </row>
    <row r="11" spans="1:3">
      <c r="A11" s="107">
        <v>6</v>
      </c>
      <c r="B11" s="113" t="s">
        <v>250</v>
      </c>
      <c r="C11" s="111">
        <v>1298629700.31622</v>
      </c>
    </row>
    <row r="12" spans="1:3" s="75" customFormat="1">
      <c r="A12" s="107">
        <v>7</v>
      </c>
      <c r="B12" s="108" t="s">
        <v>249</v>
      </c>
      <c r="C12" s="114">
        <v>236725109.63</v>
      </c>
    </row>
    <row r="13" spans="1:3" s="75" customFormat="1">
      <c r="A13" s="107">
        <v>8</v>
      </c>
      <c r="B13" s="115" t="s">
        <v>248</v>
      </c>
      <c r="C13" s="116">
        <v>86667728.159999996</v>
      </c>
    </row>
    <row r="14" spans="1:3" s="75" customFormat="1" ht="25.5">
      <c r="A14" s="107">
        <v>9</v>
      </c>
      <c r="B14" s="117" t="s">
        <v>247</v>
      </c>
      <c r="C14" s="116">
        <v>0</v>
      </c>
    </row>
    <row r="15" spans="1:3" s="75" customFormat="1">
      <c r="A15" s="107">
        <v>10</v>
      </c>
      <c r="B15" s="118" t="s">
        <v>246</v>
      </c>
      <c r="C15" s="116">
        <v>141140848.56999999</v>
      </c>
    </row>
    <row r="16" spans="1:3" s="75" customFormat="1">
      <c r="A16" s="107">
        <v>11</v>
      </c>
      <c r="B16" s="119" t="s">
        <v>245</v>
      </c>
      <c r="C16" s="116">
        <v>0</v>
      </c>
    </row>
    <row r="17" spans="1:3" s="75" customFormat="1">
      <c r="A17" s="107">
        <v>12</v>
      </c>
      <c r="B17" s="118" t="s">
        <v>244</v>
      </c>
      <c r="C17" s="116">
        <v>0</v>
      </c>
    </row>
    <row r="18" spans="1:3" s="75" customFormat="1">
      <c r="A18" s="107">
        <v>13</v>
      </c>
      <c r="B18" s="118" t="s">
        <v>243</v>
      </c>
      <c r="C18" s="116">
        <v>0</v>
      </c>
    </row>
    <row r="19" spans="1:3" s="75" customFormat="1">
      <c r="A19" s="107">
        <v>14</v>
      </c>
      <c r="B19" s="118" t="s">
        <v>242</v>
      </c>
      <c r="C19" s="116">
        <v>0</v>
      </c>
    </row>
    <row r="20" spans="1:3" s="75" customFormat="1">
      <c r="A20" s="107">
        <v>15</v>
      </c>
      <c r="B20" s="118" t="s">
        <v>241</v>
      </c>
      <c r="C20" s="116">
        <v>0</v>
      </c>
    </row>
    <row r="21" spans="1:3" s="75" customFormat="1" ht="25.5">
      <c r="A21" s="107">
        <v>16</v>
      </c>
      <c r="B21" s="117" t="s">
        <v>240</v>
      </c>
      <c r="C21" s="116">
        <v>0</v>
      </c>
    </row>
    <row r="22" spans="1:3" s="75" customFormat="1">
      <c r="A22" s="107">
        <v>17</v>
      </c>
      <c r="B22" s="120" t="s">
        <v>239</v>
      </c>
      <c r="C22" s="116">
        <v>8916532.9000000004</v>
      </c>
    </row>
    <row r="23" spans="1:3" s="75" customFormat="1">
      <c r="A23" s="107">
        <v>18</v>
      </c>
      <c r="B23" s="117" t="s">
        <v>238</v>
      </c>
      <c r="C23" s="116">
        <v>0</v>
      </c>
    </row>
    <row r="24" spans="1:3" s="75" customFormat="1" ht="25.5">
      <c r="A24" s="107">
        <v>19</v>
      </c>
      <c r="B24" s="117" t="s">
        <v>215</v>
      </c>
      <c r="C24" s="116">
        <v>0</v>
      </c>
    </row>
    <row r="25" spans="1:3" s="75" customFormat="1">
      <c r="A25" s="107">
        <v>20</v>
      </c>
      <c r="B25" s="121" t="s">
        <v>237</v>
      </c>
      <c r="C25" s="116">
        <v>0</v>
      </c>
    </row>
    <row r="26" spans="1:3" s="75" customFormat="1">
      <c r="A26" s="107">
        <v>21</v>
      </c>
      <c r="B26" s="121" t="s">
        <v>236</v>
      </c>
      <c r="C26" s="116">
        <v>0</v>
      </c>
    </row>
    <row r="27" spans="1:3" s="75" customFormat="1">
      <c r="A27" s="107">
        <v>22</v>
      </c>
      <c r="B27" s="121" t="s">
        <v>235</v>
      </c>
      <c r="C27" s="116">
        <v>0</v>
      </c>
    </row>
    <row r="28" spans="1:3" s="75" customFormat="1">
      <c r="A28" s="107">
        <v>23</v>
      </c>
      <c r="B28" s="122" t="s">
        <v>234</v>
      </c>
      <c r="C28" s="114">
        <v>1698420025.8162198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233</v>
      </c>
      <c r="C30" s="114">
        <v>48324800</v>
      </c>
    </row>
    <row r="31" spans="1:3" s="75" customFormat="1">
      <c r="A31" s="123">
        <v>25</v>
      </c>
      <c r="B31" s="112" t="s">
        <v>232</v>
      </c>
      <c r="C31" s="125">
        <v>48324800</v>
      </c>
    </row>
    <row r="32" spans="1:3" s="75" customFormat="1">
      <c r="A32" s="123">
        <v>26</v>
      </c>
      <c r="B32" s="126" t="s">
        <v>314</v>
      </c>
      <c r="C32" s="116">
        <v>0</v>
      </c>
    </row>
    <row r="33" spans="1:3" s="75" customFormat="1">
      <c r="A33" s="123">
        <v>27</v>
      </c>
      <c r="B33" s="126" t="s">
        <v>231</v>
      </c>
      <c r="C33" s="116">
        <v>48324800</v>
      </c>
    </row>
    <row r="34" spans="1:3" s="75" customFormat="1">
      <c r="A34" s="123">
        <v>28</v>
      </c>
      <c r="B34" s="112" t="s">
        <v>230</v>
      </c>
      <c r="C34" s="116">
        <v>0</v>
      </c>
    </row>
    <row r="35" spans="1:3" s="75" customFormat="1">
      <c r="A35" s="123">
        <v>29</v>
      </c>
      <c r="B35" s="122" t="s">
        <v>229</v>
      </c>
      <c r="C35" s="114">
        <v>0</v>
      </c>
    </row>
    <row r="36" spans="1:3" s="75" customFormat="1">
      <c r="A36" s="123">
        <v>30</v>
      </c>
      <c r="B36" s="117" t="s">
        <v>228</v>
      </c>
      <c r="C36" s="116">
        <v>0</v>
      </c>
    </row>
    <row r="37" spans="1:3" s="75" customFormat="1">
      <c r="A37" s="123">
        <v>31</v>
      </c>
      <c r="B37" s="118" t="s">
        <v>227</v>
      </c>
      <c r="C37" s="116">
        <v>0</v>
      </c>
    </row>
    <row r="38" spans="1:3" s="75" customFormat="1" ht="25.5">
      <c r="A38" s="123">
        <v>32</v>
      </c>
      <c r="B38" s="117" t="s">
        <v>226</v>
      </c>
      <c r="C38" s="116">
        <v>0</v>
      </c>
    </row>
    <row r="39" spans="1:3" s="75" customFormat="1" ht="25.5">
      <c r="A39" s="123">
        <v>33</v>
      </c>
      <c r="B39" s="117" t="s">
        <v>215</v>
      </c>
      <c r="C39" s="116">
        <v>0</v>
      </c>
    </row>
    <row r="40" spans="1:3" s="75" customFormat="1">
      <c r="A40" s="123">
        <v>34</v>
      </c>
      <c r="B40" s="121" t="s">
        <v>225</v>
      </c>
      <c r="C40" s="116">
        <v>0</v>
      </c>
    </row>
    <row r="41" spans="1:3" s="75" customFormat="1">
      <c r="A41" s="123">
        <v>35</v>
      </c>
      <c r="B41" s="122" t="s">
        <v>224</v>
      </c>
      <c r="C41" s="114">
        <v>48324800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223</v>
      </c>
      <c r="C43" s="114">
        <v>674716093.98303831</v>
      </c>
    </row>
    <row r="44" spans="1:3" s="75" customFormat="1">
      <c r="A44" s="123">
        <v>37</v>
      </c>
      <c r="B44" s="112" t="s">
        <v>222</v>
      </c>
      <c r="C44" s="116">
        <v>535181765.45611</v>
      </c>
    </row>
    <row r="45" spans="1:3" s="75" customFormat="1">
      <c r="A45" s="123">
        <v>38</v>
      </c>
      <c r="B45" s="112" t="s">
        <v>221</v>
      </c>
      <c r="C45" s="116">
        <v>0</v>
      </c>
    </row>
    <row r="46" spans="1:3" s="75" customFormat="1">
      <c r="A46" s="123">
        <v>39</v>
      </c>
      <c r="B46" s="112" t="s">
        <v>220</v>
      </c>
      <c r="C46" s="116">
        <v>139534328.52692828</v>
      </c>
    </row>
    <row r="47" spans="1:3" s="75" customFormat="1">
      <c r="A47" s="123">
        <v>40</v>
      </c>
      <c r="B47" s="127" t="s">
        <v>219</v>
      </c>
      <c r="C47" s="114">
        <v>0</v>
      </c>
    </row>
    <row r="48" spans="1:3" s="75" customFormat="1">
      <c r="A48" s="123">
        <v>41</v>
      </c>
      <c r="B48" s="117" t="s">
        <v>218</v>
      </c>
      <c r="C48" s="116">
        <v>0</v>
      </c>
    </row>
    <row r="49" spans="1:3" s="75" customFormat="1">
      <c r="A49" s="123">
        <v>42</v>
      </c>
      <c r="B49" s="118" t="s">
        <v>217</v>
      </c>
      <c r="C49" s="116">
        <v>0</v>
      </c>
    </row>
    <row r="50" spans="1:3" s="75" customFormat="1">
      <c r="A50" s="123">
        <v>43</v>
      </c>
      <c r="B50" s="117" t="s">
        <v>216</v>
      </c>
      <c r="C50" s="116">
        <v>0</v>
      </c>
    </row>
    <row r="51" spans="1:3" s="75" customFormat="1" ht="25.5">
      <c r="A51" s="123">
        <v>44</v>
      </c>
      <c r="B51" s="117" t="s">
        <v>215</v>
      </c>
      <c r="C51" s="116">
        <v>0</v>
      </c>
    </row>
    <row r="52" spans="1:3" s="75" customFormat="1" ht="13.5" thickBot="1">
      <c r="A52" s="128">
        <v>45</v>
      </c>
      <c r="B52" s="129" t="s">
        <v>214</v>
      </c>
      <c r="C52" s="130">
        <v>674716093.98303831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C19" sqref="C19:D21"/>
    </sheetView>
  </sheetViews>
  <sheetFormatPr defaultColWidth="9.140625" defaultRowHeight="12.75"/>
  <cols>
    <col min="1" max="1" width="9.42578125" style="302" bestFit="1" customWidth="1"/>
    <col min="2" max="2" width="59" style="302" customWidth="1"/>
    <col min="3" max="3" width="16.7109375" style="302" bestFit="1" customWidth="1"/>
    <col min="4" max="4" width="15.7109375" style="302" bestFit="1" customWidth="1"/>
    <col min="5" max="5" width="12.5703125" style="302" bestFit="1" customWidth="1"/>
    <col min="6" max="16384" width="9.140625" style="302"/>
  </cols>
  <sheetData>
    <row r="1" spans="1:5" ht="15">
      <c r="A1" s="367" t="s">
        <v>35</v>
      </c>
      <c r="B1" s="368" t="str">
        <f>'Info '!C2</f>
        <v>TBC BANK</v>
      </c>
    </row>
    <row r="2" spans="1:5" s="270" customFormat="1" ht="15.75" customHeight="1">
      <c r="A2" s="270" t="s">
        <v>36</v>
      </c>
      <c r="B2" s="3" t="s">
        <v>513</v>
      </c>
    </row>
    <row r="3" spans="1:5" s="270" customFormat="1" ht="15.75" customHeight="1"/>
    <row r="4" spans="1:5" ht="13.5" thickBot="1">
      <c r="A4" s="329" t="s">
        <v>417</v>
      </c>
      <c r="B4" s="376" t="s">
        <v>418</v>
      </c>
    </row>
    <row r="5" spans="1:5" s="377" customFormat="1" ht="12.75" customHeight="1">
      <c r="A5" s="448"/>
      <c r="B5" s="449" t="s">
        <v>421</v>
      </c>
      <c r="C5" s="369" t="s">
        <v>419</v>
      </c>
      <c r="D5" s="370" t="s">
        <v>420</v>
      </c>
    </row>
    <row r="6" spans="1:5" s="378" customFormat="1">
      <c r="A6" s="371">
        <v>1</v>
      </c>
      <c r="B6" s="444" t="s">
        <v>422</v>
      </c>
      <c r="C6" s="444"/>
      <c r="D6" s="372"/>
    </row>
    <row r="7" spans="1:5" s="378" customFormat="1">
      <c r="A7" s="373" t="s">
        <v>408</v>
      </c>
      <c r="B7" s="445" t="s">
        <v>423</v>
      </c>
      <c r="C7" s="437">
        <v>4.4999999999999998E-2</v>
      </c>
      <c r="D7" s="500">
        <v>571038322.50681686</v>
      </c>
      <c r="E7" s="504"/>
    </row>
    <row r="8" spans="1:5" s="378" customFormat="1">
      <c r="A8" s="373" t="s">
        <v>409</v>
      </c>
      <c r="B8" s="445" t="s">
        <v>424</v>
      </c>
      <c r="C8" s="438">
        <v>0.06</v>
      </c>
      <c r="D8" s="500">
        <v>761384430.00908911</v>
      </c>
      <c r="E8" s="504"/>
    </row>
    <row r="9" spans="1:5" s="378" customFormat="1">
      <c r="A9" s="373" t="s">
        <v>410</v>
      </c>
      <c r="B9" s="445" t="s">
        <v>425</v>
      </c>
      <c r="C9" s="438">
        <v>0.08</v>
      </c>
      <c r="D9" s="500">
        <v>1015179240.0121188</v>
      </c>
      <c r="E9" s="504"/>
    </row>
    <row r="10" spans="1:5" s="378" customFormat="1">
      <c r="A10" s="371" t="s">
        <v>411</v>
      </c>
      <c r="B10" s="444" t="s">
        <v>426</v>
      </c>
      <c r="C10" s="439"/>
      <c r="D10" s="501"/>
      <c r="E10" s="504"/>
    </row>
    <row r="11" spans="1:5" s="379" customFormat="1">
      <c r="A11" s="374" t="s">
        <v>412</v>
      </c>
      <c r="B11" s="436" t="s">
        <v>427</v>
      </c>
      <c r="C11" s="440">
        <v>2.5000000000000001E-2</v>
      </c>
      <c r="D11" s="500">
        <v>317243512.50378716</v>
      </c>
      <c r="E11" s="504"/>
    </row>
    <row r="12" spans="1:5" s="379" customFormat="1">
      <c r="A12" s="374" t="s">
        <v>413</v>
      </c>
      <c r="B12" s="436" t="s">
        <v>428</v>
      </c>
      <c r="C12" s="440">
        <v>0</v>
      </c>
      <c r="D12" s="500">
        <v>0</v>
      </c>
      <c r="E12" s="504"/>
    </row>
    <row r="13" spans="1:5" s="379" customFormat="1">
      <c r="A13" s="374" t="s">
        <v>414</v>
      </c>
      <c r="B13" s="436" t="s">
        <v>429</v>
      </c>
      <c r="C13" s="440">
        <v>0.01</v>
      </c>
      <c r="D13" s="500">
        <v>126897405.00151485</v>
      </c>
      <c r="E13" s="504"/>
    </row>
    <row r="14" spans="1:5" s="379" customFormat="1">
      <c r="A14" s="371" t="s">
        <v>415</v>
      </c>
      <c r="B14" s="444" t="s">
        <v>491</v>
      </c>
      <c r="C14" s="441"/>
      <c r="D14" s="501"/>
      <c r="E14" s="504"/>
    </row>
    <row r="15" spans="1:5" s="379" customFormat="1">
      <c r="A15" s="374">
        <v>3.1</v>
      </c>
      <c r="B15" s="436" t="s">
        <v>434</v>
      </c>
      <c r="C15" s="440">
        <v>1.8312732792888788E-2</v>
      </c>
      <c r="D15" s="500">
        <v>232383826.98494518</v>
      </c>
      <c r="E15" s="504"/>
    </row>
    <row r="16" spans="1:5" s="379" customFormat="1">
      <c r="A16" s="374">
        <v>3.2</v>
      </c>
      <c r="B16" s="436" t="s">
        <v>435</v>
      </c>
      <c r="C16" s="440">
        <v>2.4499857397479684E-2</v>
      </c>
      <c r="D16" s="500">
        <v>310896832.65746421</v>
      </c>
      <c r="E16" s="504"/>
    </row>
    <row r="17" spans="1:6" s="378" customFormat="1">
      <c r="A17" s="374">
        <v>3.3</v>
      </c>
      <c r="B17" s="436" t="s">
        <v>436</v>
      </c>
      <c r="C17" s="440">
        <v>5.4123006244322251E-2</v>
      </c>
      <c r="D17" s="500">
        <v>687909827.64697552</v>
      </c>
      <c r="E17" s="504"/>
    </row>
    <row r="18" spans="1:6" s="377" customFormat="1" ht="12.75" customHeight="1">
      <c r="A18" s="446"/>
      <c r="B18" s="447" t="s">
        <v>490</v>
      </c>
      <c r="C18" s="442" t="s">
        <v>419</v>
      </c>
      <c r="D18" s="502" t="s">
        <v>420</v>
      </c>
      <c r="E18" s="504"/>
    </row>
    <row r="19" spans="1:6" s="378" customFormat="1">
      <c r="A19" s="375">
        <v>4</v>
      </c>
      <c r="B19" s="436" t="s">
        <v>430</v>
      </c>
      <c r="C19" s="440">
        <v>9.8312732792888796E-2</v>
      </c>
      <c r="D19" s="500">
        <v>1247563066.9970641</v>
      </c>
      <c r="E19" s="504"/>
    </row>
    <row r="20" spans="1:6" s="378" customFormat="1">
      <c r="A20" s="375">
        <v>5</v>
      </c>
      <c r="B20" s="436" t="s">
        <v>146</v>
      </c>
      <c r="C20" s="440">
        <v>0.11949985739747969</v>
      </c>
      <c r="D20" s="500">
        <v>1516422180.1718552</v>
      </c>
      <c r="E20" s="504"/>
    </row>
    <row r="21" spans="1:6" s="378" customFormat="1" ht="13.5" thickBot="1">
      <c r="A21" s="380" t="s">
        <v>416</v>
      </c>
      <c r="B21" s="381" t="s">
        <v>431</v>
      </c>
      <c r="C21" s="443">
        <v>0.16912300624432225</v>
      </c>
      <c r="D21" s="503">
        <v>2147229985.164396</v>
      </c>
      <c r="E21" s="504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18" activePane="bottomRight" state="frozen"/>
      <selection activeCell="B47" sqref="B47"/>
      <selection pane="topRight" activeCell="B47" sqref="B47"/>
      <selection pane="bottomLeft" activeCell="B47" sqref="B47"/>
      <selection pane="bottomRight" activeCell="C22" sqref="C2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TBC BANK</v>
      </c>
      <c r="E1" s="4"/>
      <c r="F1" s="4"/>
    </row>
    <row r="2" spans="1:6" s="90" customFormat="1" ht="15.75" customHeight="1">
      <c r="A2" s="2" t="s">
        <v>36</v>
      </c>
      <c r="B2" s="3" t="s">
        <v>513</v>
      </c>
    </row>
    <row r="3" spans="1:6" s="90" customFormat="1" ht="15.75" customHeight="1">
      <c r="A3" s="131"/>
    </row>
    <row r="4" spans="1:6" s="90" customFormat="1" ht="15.75" customHeight="1" thickBot="1">
      <c r="A4" s="90" t="s">
        <v>91</v>
      </c>
      <c r="B4" s="261" t="s">
        <v>298</v>
      </c>
      <c r="D4" s="47" t="s">
        <v>78</v>
      </c>
    </row>
    <row r="5" spans="1:6" ht="25.5">
      <c r="A5" s="132" t="s">
        <v>11</v>
      </c>
      <c r="B5" s="291" t="s">
        <v>352</v>
      </c>
      <c r="C5" s="133" t="s">
        <v>99</v>
      </c>
      <c r="D5" s="134" t="s">
        <v>100</v>
      </c>
    </row>
    <row r="6" spans="1:6">
      <c r="A6" s="96">
        <v>1</v>
      </c>
      <c r="B6" s="135" t="s">
        <v>40</v>
      </c>
      <c r="C6" s="136">
        <v>525081969.86000001</v>
      </c>
      <c r="D6" s="137"/>
      <c r="E6" s="138"/>
    </row>
    <row r="7" spans="1:6">
      <c r="A7" s="96">
        <v>2</v>
      </c>
      <c r="B7" s="139" t="s">
        <v>41</v>
      </c>
      <c r="C7" s="140">
        <v>1474289591.05</v>
      </c>
      <c r="D7" s="141"/>
      <c r="E7" s="138"/>
    </row>
    <row r="8" spans="1:6">
      <c r="A8" s="96">
        <v>3</v>
      </c>
      <c r="B8" s="139" t="s">
        <v>42</v>
      </c>
      <c r="C8" s="140">
        <v>337325863.76999998</v>
      </c>
      <c r="D8" s="141"/>
      <c r="E8" s="138"/>
    </row>
    <row r="9" spans="1:6">
      <c r="A9" s="96">
        <v>4</v>
      </c>
      <c r="B9" s="139" t="s">
        <v>43</v>
      </c>
      <c r="C9" s="140">
        <v>0</v>
      </c>
      <c r="D9" s="141"/>
      <c r="E9" s="138"/>
    </row>
    <row r="10" spans="1:6">
      <c r="A10" s="96">
        <v>5</v>
      </c>
      <c r="B10" s="139" t="s">
        <v>44</v>
      </c>
      <c r="C10" s="140">
        <v>1522555875.76</v>
      </c>
      <c r="D10" s="141"/>
      <c r="E10" s="138"/>
    </row>
    <row r="11" spans="1:6">
      <c r="A11" s="96">
        <v>6.1</v>
      </c>
      <c r="B11" s="262" t="s">
        <v>45</v>
      </c>
      <c r="C11" s="142">
        <v>10323602279.24</v>
      </c>
      <c r="D11" s="143"/>
      <c r="E11" s="144"/>
    </row>
    <row r="12" spans="1:6">
      <c r="A12" s="96">
        <v>6.2</v>
      </c>
      <c r="B12" s="263" t="s">
        <v>46</v>
      </c>
      <c r="C12" s="142">
        <v>-439712593.88719988</v>
      </c>
      <c r="D12" s="143"/>
      <c r="E12" s="144"/>
    </row>
    <row r="13" spans="1:6">
      <c r="A13" s="96">
        <v>6</v>
      </c>
      <c r="B13" s="139" t="s">
        <v>47</v>
      </c>
      <c r="C13" s="145">
        <v>9883889685.3528004</v>
      </c>
      <c r="D13" s="143"/>
      <c r="E13" s="138"/>
    </row>
    <row r="14" spans="1:6">
      <c r="A14" s="96">
        <v>7</v>
      </c>
      <c r="B14" s="139" t="s">
        <v>48</v>
      </c>
      <c r="C14" s="140">
        <v>107490482.13</v>
      </c>
      <c r="D14" s="141"/>
      <c r="E14" s="138"/>
    </row>
    <row r="15" spans="1:6">
      <c r="A15" s="96">
        <v>8</v>
      </c>
      <c r="B15" s="289" t="s">
        <v>210</v>
      </c>
      <c r="C15" s="140">
        <v>51064471.780000009</v>
      </c>
      <c r="D15" s="141"/>
      <c r="E15" s="138"/>
    </row>
    <row r="16" spans="1:6">
      <c r="A16" s="96">
        <v>9</v>
      </c>
      <c r="B16" s="139" t="s">
        <v>49</v>
      </c>
      <c r="C16" s="140">
        <v>20131532.059999999</v>
      </c>
      <c r="D16" s="141"/>
      <c r="E16" s="138"/>
    </row>
    <row r="17" spans="1:5">
      <c r="A17" s="96">
        <v>9.1</v>
      </c>
      <c r="B17" s="146" t="s">
        <v>94</v>
      </c>
      <c r="C17" s="142">
        <v>17114368.699999999</v>
      </c>
      <c r="D17" s="141"/>
      <c r="E17" s="138"/>
    </row>
    <row r="18" spans="1:5">
      <c r="A18" s="96">
        <v>9.1999999999999993</v>
      </c>
      <c r="B18" s="146" t="s">
        <v>95</v>
      </c>
      <c r="C18" s="142">
        <v>10734416.48</v>
      </c>
      <c r="D18" s="141"/>
      <c r="E18" s="138"/>
    </row>
    <row r="19" spans="1:5">
      <c r="A19" s="96">
        <v>9.3000000000000007</v>
      </c>
      <c r="B19" s="264" t="s">
        <v>280</v>
      </c>
      <c r="C19" s="142">
        <v>3000</v>
      </c>
      <c r="D19" s="141"/>
      <c r="E19" s="138"/>
    </row>
    <row r="20" spans="1:5">
      <c r="A20" s="96">
        <v>10</v>
      </c>
      <c r="B20" s="139" t="s">
        <v>50</v>
      </c>
      <c r="C20" s="140">
        <v>597121569.07999992</v>
      </c>
      <c r="D20" s="141"/>
      <c r="E20" s="138"/>
    </row>
    <row r="21" spans="1:5">
      <c r="A21" s="96">
        <v>10.1</v>
      </c>
      <c r="B21" s="146" t="s">
        <v>96</v>
      </c>
      <c r="C21" s="140">
        <v>141140848.56999999</v>
      </c>
      <c r="D21" s="147" t="s">
        <v>98</v>
      </c>
      <c r="E21" s="138"/>
    </row>
    <row r="22" spans="1:5">
      <c r="A22" s="96">
        <v>11</v>
      </c>
      <c r="B22" s="148" t="s">
        <v>51</v>
      </c>
      <c r="C22" s="149">
        <v>230318140.55000001</v>
      </c>
      <c r="D22" s="150"/>
      <c r="E22" s="138"/>
    </row>
    <row r="23" spans="1:5" ht="15">
      <c r="A23" s="96">
        <v>12</v>
      </c>
      <c r="B23" s="151" t="s">
        <v>52</v>
      </c>
      <c r="C23" s="152">
        <v>14749269181.392799</v>
      </c>
      <c r="D23" s="153"/>
      <c r="E23" s="154"/>
    </row>
    <row r="24" spans="1:5">
      <c r="A24" s="96">
        <v>13</v>
      </c>
      <c r="B24" s="139" t="s">
        <v>54</v>
      </c>
      <c r="C24" s="155">
        <v>234086585.47</v>
      </c>
      <c r="D24" s="156"/>
      <c r="E24" s="138"/>
    </row>
    <row r="25" spans="1:5">
      <c r="A25" s="96">
        <v>14</v>
      </c>
      <c r="B25" s="139" t="s">
        <v>55</v>
      </c>
      <c r="C25" s="140">
        <v>3018040692.1999998</v>
      </c>
      <c r="D25" s="141"/>
      <c r="E25" s="138"/>
    </row>
    <row r="26" spans="1:5">
      <c r="A26" s="96">
        <v>15</v>
      </c>
      <c r="B26" s="139" t="s">
        <v>56</v>
      </c>
      <c r="C26" s="140">
        <v>2690049284.1390009</v>
      </c>
      <c r="D26" s="141"/>
      <c r="E26" s="138"/>
    </row>
    <row r="27" spans="1:5">
      <c r="A27" s="96">
        <v>16</v>
      </c>
      <c r="B27" s="139" t="s">
        <v>57</v>
      </c>
      <c r="C27" s="140">
        <v>3618057221.4499998</v>
      </c>
      <c r="D27" s="141"/>
      <c r="E27" s="138"/>
    </row>
    <row r="28" spans="1:5">
      <c r="A28" s="96">
        <v>17</v>
      </c>
      <c r="B28" s="139" t="s">
        <v>58</v>
      </c>
      <c r="C28" s="140">
        <v>0</v>
      </c>
      <c r="D28" s="141"/>
      <c r="E28" s="138"/>
    </row>
    <row r="29" spans="1:5">
      <c r="A29" s="96">
        <v>18</v>
      </c>
      <c r="B29" s="139" t="s">
        <v>59</v>
      </c>
      <c r="C29" s="140">
        <v>2245465723.9299998</v>
      </c>
      <c r="D29" s="141"/>
      <c r="E29" s="138"/>
    </row>
    <row r="30" spans="1:5">
      <c r="A30" s="96">
        <v>19</v>
      </c>
      <c r="B30" s="139" t="s">
        <v>60</v>
      </c>
      <c r="C30" s="140">
        <v>71309348.609999999</v>
      </c>
      <c r="D30" s="141"/>
      <c r="E30" s="138"/>
    </row>
    <row r="31" spans="1:5">
      <c r="A31" s="96">
        <v>20</v>
      </c>
      <c r="B31" s="139" t="s">
        <v>61</v>
      </c>
      <c r="C31" s="140">
        <v>267335591.07999998</v>
      </c>
      <c r="D31" s="141"/>
      <c r="E31" s="138"/>
    </row>
    <row r="32" spans="1:5">
      <c r="A32" s="96">
        <v>21</v>
      </c>
      <c r="B32" s="148" t="s">
        <v>62</v>
      </c>
      <c r="C32" s="149">
        <v>669779599.10000002</v>
      </c>
      <c r="D32" s="150"/>
      <c r="E32" s="138"/>
    </row>
    <row r="33" spans="1:5">
      <c r="A33" s="96">
        <v>21.1</v>
      </c>
      <c r="B33" s="157" t="s">
        <v>97</v>
      </c>
      <c r="C33" s="158">
        <v>535181765.45611</v>
      </c>
      <c r="D33" s="159"/>
      <c r="E33" s="138"/>
    </row>
    <row r="34" spans="1:5" ht="15">
      <c r="A34" s="96">
        <v>22</v>
      </c>
      <c r="B34" s="151" t="s">
        <v>63</v>
      </c>
      <c r="C34" s="152">
        <v>12814124045.979</v>
      </c>
      <c r="D34" s="153"/>
      <c r="E34" s="154"/>
    </row>
    <row r="35" spans="1:5">
      <c r="A35" s="96">
        <v>23</v>
      </c>
      <c r="B35" s="148" t="s">
        <v>65</v>
      </c>
      <c r="C35" s="140">
        <v>21015907.600000001</v>
      </c>
      <c r="D35" s="141"/>
      <c r="E35" s="138"/>
    </row>
    <row r="36" spans="1:5">
      <c r="A36" s="96">
        <v>24</v>
      </c>
      <c r="B36" s="148" t="s">
        <v>66</v>
      </c>
      <c r="C36" s="140">
        <v>0</v>
      </c>
      <c r="D36" s="141"/>
      <c r="E36" s="138"/>
    </row>
    <row r="37" spans="1:5">
      <c r="A37" s="96">
        <v>25</v>
      </c>
      <c r="B37" s="148" t="s">
        <v>67</v>
      </c>
      <c r="C37" s="140">
        <v>0</v>
      </c>
      <c r="D37" s="141"/>
      <c r="E37" s="138"/>
    </row>
    <row r="38" spans="1:5">
      <c r="A38" s="96">
        <v>26</v>
      </c>
      <c r="B38" s="148" t="s">
        <v>68</v>
      </c>
      <c r="C38" s="140">
        <v>528831799.37</v>
      </c>
      <c r="D38" s="141"/>
      <c r="E38" s="138"/>
    </row>
    <row r="39" spans="1:5">
      <c r="A39" s="96">
        <v>27</v>
      </c>
      <c r="B39" s="148" t="s">
        <v>69</v>
      </c>
      <c r="C39" s="140">
        <v>0</v>
      </c>
      <c r="D39" s="141"/>
      <c r="E39" s="138"/>
    </row>
    <row r="40" spans="1:5">
      <c r="A40" s="96">
        <v>28</v>
      </c>
      <c r="B40" s="148" t="s">
        <v>70</v>
      </c>
      <c r="C40" s="140">
        <v>1298629700.25</v>
      </c>
      <c r="D40" s="141"/>
      <c r="E40" s="138"/>
    </row>
    <row r="41" spans="1:5">
      <c r="A41" s="96">
        <v>29</v>
      </c>
      <c r="B41" s="148" t="s">
        <v>71</v>
      </c>
      <c r="C41" s="140">
        <v>86667728.160000011</v>
      </c>
      <c r="D41" s="141"/>
      <c r="E41" s="138"/>
    </row>
    <row r="42" spans="1:5" ht="15.75" thickBot="1">
      <c r="A42" s="160">
        <v>30</v>
      </c>
      <c r="B42" s="161" t="s">
        <v>278</v>
      </c>
      <c r="C42" s="162">
        <v>1935145135.3800001</v>
      </c>
      <c r="D42" s="163"/>
      <c r="E42" s="15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N42" sqref="N4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5" bestFit="1" customWidth="1"/>
    <col min="17" max="17" width="14.7109375" style="45" customWidth="1"/>
    <col min="18" max="18" width="13" style="45" bestFit="1" customWidth="1"/>
    <col min="19" max="19" width="34.85546875" style="45" customWidth="1"/>
    <col min="20" max="16384" width="9.140625" style="45"/>
  </cols>
  <sheetData>
    <row r="1" spans="1:19">
      <c r="A1" s="2" t="s">
        <v>35</v>
      </c>
      <c r="B1" s="4" t="str">
        <f>'Info '!C2</f>
        <v>TBC BANK</v>
      </c>
    </row>
    <row r="2" spans="1:19">
      <c r="A2" s="2" t="s">
        <v>36</v>
      </c>
      <c r="B2" s="3" t="s">
        <v>513</v>
      </c>
    </row>
    <row r="4" spans="1:19" ht="26.25" thickBot="1">
      <c r="A4" s="4" t="s">
        <v>260</v>
      </c>
      <c r="B4" s="313" t="s">
        <v>387</v>
      </c>
    </row>
    <row r="5" spans="1:19" s="299" customFormat="1">
      <c r="A5" s="294"/>
      <c r="B5" s="295"/>
      <c r="C5" s="296" t="s">
        <v>0</v>
      </c>
      <c r="D5" s="296" t="s">
        <v>1</v>
      </c>
      <c r="E5" s="296" t="s">
        <v>2</v>
      </c>
      <c r="F5" s="296" t="s">
        <v>3</v>
      </c>
      <c r="G5" s="296" t="s">
        <v>4</v>
      </c>
      <c r="H5" s="296" t="s">
        <v>10</v>
      </c>
      <c r="I5" s="296" t="s">
        <v>13</v>
      </c>
      <c r="J5" s="296" t="s">
        <v>14</v>
      </c>
      <c r="K5" s="296" t="s">
        <v>15</v>
      </c>
      <c r="L5" s="296" t="s">
        <v>16</v>
      </c>
      <c r="M5" s="296" t="s">
        <v>17</v>
      </c>
      <c r="N5" s="296" t="s">
        <v>18</v>
      </c>
      <c r="O5" s="296" t="s">
        <v>370</v>
      </c>
      <c r="P5" s="296" t="s">
        <v>371</v>
      </c>
      <c r="Q5" s="296" t="s">
        <v>372</v>
      </c>
      <c r="R5" s="297" t="s">
        <v>373</v>
      </c>
      <c r="S5" s="298" t="s">
        <v>374</v>
      </c>
    </row>
    <row r="6" spans="1:19" s="299" customFormat="1" ht="99" customHeight="1">
      <c r="A6" s="300"/>
      <c r="B6" s="552" t="s">
        <v>375</v>
      </c>
      <c r="C6" s="548">
        <v>0</v>
      </c>
      <c r="D6" s="549"/>
      <c r="E6" s="548">
        <v>0.2</v>
      </c>
      <c r="F6" s="549"/>
      <c r="G6" s="548">
        <v>0.35</v>
      </c>
      <c r="H6" s="549"/>
      <c r="I6" s="548">
        <v>0.5</v>
      </c>
      <c r="J6" s="549"/>
      <c r="K6" s="548">
        <v>0.75</v>
      </c>
      <c r="L6" s="549"/>
      <c r="M6" s="548">
        <v>1</v>
      </c>
      <c r="N6" s="549"/>
      <c r="O6" s="548">
        <v>1.5</v>
      </c>
      <c r="P6" s="549"/>
      <c r="Q6" s="548">
        <v>2.5</v>
      </c>
      <c r="R6" s="549"/>
      <c r="S6" s="550" t="s">
        <v>259</v>
      </c>
    </row>
    <row r="7" spans="1:19" s="299" customFormat="1" ht="30.75" customHeight="1">
      <c r="A7" s="300"/>
      <c r="B7" s="553"/>
      <c r="C7" s="290" t="s">
        <v>262</v>
      </c>
      <c r="D7" s="290" t="s">
        <v>261</v>
      </c>
      <c r="E7" s="290" t="s">
        <v>262</v>
      </c>
      <c r="F7" s="290" t="s">
        <v>261</v>
      </c>
      <c r="G7" s="290" t="s">
        <v>262</v>
      </c>
      <c r="H7" s="290" t="s">
        <v>261</v>
      </c>
      <c r="I7" s="290" t="s">
        <v>262</v>
      </c>
      <c r="J7" s="290" t="s">
        <v>261</v>
      </c>
      <c r="K7" s="290" t="s">
        <v>262</v>
      </c>
      <c r="L7" s="290" t="s">
        <v>261</v>
      </c>
      <c r="M7" s="290" t="s">
        <v>262</v>
      </c>
      <c r="N7" s="290" t="s">
        <v>261</v>
      </c>
      <c r="O7" s="290" t="s">
        <v>262</v>
      </c>
      <c r="P7" s="290" t="s">
        <v>261</v>
      </c>
      <c r="Q7" s="290" t="s">
        <v>262</v>
      </c>
      <c r="R7" s="290" t="s">
        <v>261</v>
      </c>
      <c r="S7" s="551"/>
    </row>
    <row r="8" spans="1:19" s="166" customFormat="1">
      <c r="A8" s="164">
        <v>1</v>
      </c>
      <c r="B8" s="1" t="s">
        <v>102</v>
      </c>
      <c r="C8" s="165">
        <v>1051180539.6300001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1419179076.8130002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314">
        <v>1419179076.8130002</v>
      </c>
    </row>
    <row r="9" spans="1:19" s="166" customFormat="1">
      <c r="A9" s="164">
        <v>2</v>
      </c>
      <c r="B9" s="1" t="s">
        <v>103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314">
        <v>0</v>
      </c>
    </row>
    <row r="10" spans="1:19" s="166" customFormat="1">
      <c r="A10" s="164">
        <v>3</v>
      </c>
      <c r="B10" s="1" t="s">
        <v>281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314">
        <v>0</v>
      </c>
    </row>
    <row r="11" spans="1:19" s="166" customFormat="1">
      <c r="A11" s="164">
        <v>4</v>
      </c>
      <c r="B11" s="1" t="s">
        <v>104</v>
      </c>
      <c r="C11" s="165">
        <v>346060811.28650004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120259767.90200001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314">
        <v>60129883.951000005</v>
      </c>
    </row>
    <row r="12" spans="1:19" s="166" customFormat="1">
      <c r="A12" s="164">
        <v>5</v>
      </c>
      <c r="B12" s="1" t="s">
        <v>105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314">
        <v>0</v>
      </c>
    </row>
    <row r="13" spans="1:19" s="166" customFormat="1">
      <c r="A13" s="164">
        <v>6</v>
      </c>
      <c r="B13" s="1" t="s">
        <v>106</v>
      </c>
      <c r="C13" s="165">
        <v>0</v>
      </c>
      <c r="D13" s="165">
        <v>0</v>
      </c>
      <c r="E13" s="165">
        <v>317571093.32649994</v>
      </c>
      <c r="F13" s="165">
        <v>6015297.1606000001</v>
      </c>
      <c r="G13" s="165">
        <v>0</v>
      </c>
      <c r="H13" s="165">
        <v>0</v>
      </c>
      <c r="I13" s="165">
        <v>18258702.212600008</v>
      </c>
      <c r="J13" s="165">
        <v>20657628.8869</v>
      </c>
      <c r="K13" s="165">
        <v>0</v>
      </c>
      <c r="L13" s="165">
        <v>0</v>
      </c>
      <c r="M13" s="165">
        <v>1572775.830900027</v>
      </c>
      <c r="N13" s="165">
        <v>18684172.0867</v>
      </c>
      <c r="O13" s="165">
        <v>0</v>
      </c>
      <c r="P13" s="165">
        <v>0</v>
      </c>
      <c r="Q13" s="165">
        <v>0</v>
      </c>
      <c r="R13" s="165">
        <v>0</v>
      </c>
      <c r="S13" s="314">
        <v>104432391.56477001</v>
      </c>
    </row>
    <row r="14" spans="1:19" s="166" customFormat="1">
      <c r="A14" s="164">
        <v>7</v>
      </c>
      <c r="B14" s="1" t="s">
        <v>107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3381803629.1837993</v>
      </c>
      <c r="N14" s="165">
        <v>774676340.45810008</v>
      </c>
      <c r="O14" s="165">
        <v>0</v>
      </c>
      <c r="P14" s="165">
        <v>0</v>
      </c>
      <c r="Q14" s="165">
        <v>0</v>
      </c>
      <c r="R14" s="165">
        <v>0</v>
      </c>
      <c r="S14" s="314">
        <v>4156479969.6418991</v>
      </c>
    </row>
    <row r="15" spans="1:19" s="166" customFormat="1">
      <c r="A15" s="164">
        <v>8</v>
      </c>
      <c r="B15" s="1" t="s">
        <v>108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3178656190.6706991</v>
      </c>
      <c r="L15" s="165">
        <v>106581149.6135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314">
        <v>2463928005.2131495</v>
      </c>
    </row>
    <row r="16" spans="1:19" s="166" customFormat="1">
      <c r="A16" s="164">
        <v>9</v>
      </c>
      <c r="B16" s="1" t="s">
        <v>109</v>
      </c>
      <c r="C16" s="165">
        <v>0</v>
      </c>
      <c r="D16" s="165">
        <v>0</v>
      </c>
      <c r="E16" s="165">
        <v>0</v>
      </c>
      <c r="F16" s="165">
        <v>0</v>
      </c>
      <c r="G16" s="165">
        <v>1565788206.9764996</v>
      </c>
      <c r="H16" s="165">
        <v>19783172.782600001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314">
        <v>554949982.91568482</v>
      </c>
    </row>
    <row r="17" spans="1:19" s="166" customFormat="1">
      <c r="A17" s="164">
        <v>10</v>
      </c>
      <c r="B17" s="1" t="s">
        <v>110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19225915.274699993</v>
      </c>
      <c r="J17" s="165">
        <v>0</v>
      </c>
      <c r="K17" s="165">
        <v>0</v>
      </c>
      <c r="L17" s="165">
        <v>0</v>
      </c>
      <c r="M17" s="165">
        <v>52662369.416799992</v>
      </c>
      <c r="N17" s="165">
        <v>153071.6054</v>
      </c>
      <c r="O17" s="165">
        <v>21106861.813800007</v>
      </c>
      <c r="P17" s="165">
        <v>357030.12750000006</v>
      </c>
      <c r="Q17" s="165">
        <v>0</v>
      </c>
      <c r="R17" s="165">
        <v>0</v>
      </c>
      <c r="S17" s="314">
        <v>94624236.571500003</v>
      </c>
    </row>
    <row r="18" spans="1:19" s="166" customFormat="1">
      <c r="A18" s="164">
        <v>11</v>
      </c>
      <c r="B18" s="1" t="s">
        <v>111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596239522.96329999</v>
      </c>
      <c r="N18" s="165">
        <v>0</v>
      </c>
      <c r="O18" s="165">
        <v>465434446.85980004</v>
      </c>
      <c r="P18" s="165">
        <v>0</v>
      </c>
      <c r="Q18" s="165">
        <v>29952233.880000003</v>
      </c>
      <c r="R18" s="165">
        <v>0</v>
      </c>
      <c r="S18" s="314">
        <v>1369271777.9530001</v>
      </c>
    </row>
    <row r="19" spans="1:19" s="166" customFormat="1">
      <c r="A19" s="164">
        <v>12</v>
      </c>
      <c r="B19" s="1" t="s">
        <v>112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314">
        <v>0</v>
      </c>
    </row>
    <row r="20" spans="1:19" s="166" customFormat="1">
      <c r="A20" s="164">
        <v>13</v>
      </c>
      <c r="B20" s="1" t="s">
        <v>258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314">
        <v>0</v>
      </c>
    </row>
    <row r="21" spans="1:19" s="166" customFormat="1">
      <c r="A21" s="164">
        <v>14</v>
      </c>
      <c r="B21" s="1" t="s">
        <v>114</v>
      </c>
      <c r="C21" s="165">
        <v>581496945.82000005</v>
      </c>
      <c r="D21" s="165">
        <v>0</v>
      </c>
      <c r="E21" s="165">
        <v>16621365.690000003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1510998918.4519963</v>
      </c>
      <c r="N21" s="165">
        <v>16570023.181798531</v>
      </c>
      <c r="O21" s="165">
        <v>0</v>
      </c>
      <c r="P21" s="165">
        <v>0</v>
      </c>
      <c r="Q21" s="165">
        <v>10734416.48</v>
      </c>
      <c r="R21" s="165">
        <v>0</v>
      </c>
      <c r="S21" s="314">
        <v>1557729255.9717948</v>
      </c>
    </row>
    <row r="22" spans="1:19" ht="13.5" thickBot="1">
      <c r="A22" s="167"/>
      <c r="B22" s="168" t="s">
        <v>115</v>
      </c>
      <c r="C22" s="169">
        <v>1978738296.7365003</v>
      </c>
      <c r="D22" s="169">
        <v>0</v>
      </c>
      <c r="E22" s="169">
        <v>334192459.01649994</v>
      </c>
      <c r="F22" s="169">
        <v>6015297.1606000001</v>
      </c>
      <c r="G22" s="169">
        <v>1565788206.9764996</v>
      </c>
      <c r="H22" s="169">
        <v>19783172.782600001</v>
      </c>
      <c r="I22" s="169">
        <v>157744385.38929999</v>
      </c>
      <c r="J22" s="169">
        <v>20657628.8869</v>
      </c>
      <c r="K22" s="169">
        <v>3178656190.6706991</v>
      </c>
      <c r="L22" s="169">
        <v>106581149.6135</v>
      </c>
      <c r="M22" s="169">
        <v>6962456292.6597958</v>
      </c>
      <c r="N22" s="169">
        <v>810083607.33199859</v>
      </c>
      <c r="O22" s="169">
        <v>486541308.67360008</v>
      </c>
      <c r="P22" s="169">
        <v>357030.12750000006</v>
      </c>
      <c r="Q22" s="169">
        <v>40686650.359999999</v>
      </c>
      <c r="R22" s="169">
        <v>0</v>
      </c>
      <c r="S22" s="315">
        <v>11780724580.595798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C7" sqref="C7:V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5"/>
  </cols>
  <sheetData>
    <row r="1" spans="1:22">
      <c r="A1" s="2" t="s">
        <v>35</v>
      </c>
      <c r="B1" s="4" t="str">
        <f>'Info '!C2</f>
        <v>TBC BANK</v>
      </c>
    </row>
    <row r="2" spans="1:22">
      <c r="A2" s="2" t="s">
        <v>36</v>
      </c>
      <c r="B2" s="3" t="s">
        <v>513</v>
      </c>
    </row>
    <row r="4" spans="1:22" ht="13.5" thickBot="1">
      <c r="A4" s="4" t="s">
        <v>378</v>
      </c>
      <c r="B4" s="170" t="s">
        <v>101</v>
      </c>
      <c r="V4" s="47" t="s">
        <v>78</v>
      </c>
    </row>
    <row r="5" spans="1:22" ht="12.75" customHeight="1">
      <c r="A5" s="171"/>
      <c r="B5" s="172"/>
      <c r="C5" s="554" t="s">
        <v>289</v>
      </c>
      <c r="D5" s="555"/>
      <c r="E5" s="555"/>
      <c r="F5" s="555"/>
      <c r="G5" s="555"/>
      <c r="H5" s="555"/>
      <c r="I5" s="555"/>
      <c r="J5" s="555"/>
      <c r="K5" s="555"/>
      <c r="L5" s="556"/>
      <c r="M5" s="557" t="s">
        <v>290</v>
      </c>
      <c r="N5" s="558"/>
      <c r="O5" s="558"/>
      <c r="P5" s="558"/>
      <c r="Q5" s="558"/>
      <c r="R5" s="558"/>
      <c r="S5" s="559"/>
      <c r="T5" s="562" t="s">
        <v>376</v>
      </c>
      <c r="U5" s="562" t="s">
        <v>377</v>
      </c>
      <c r="V5" s="560" t="s">
        <v>127</v>
      </c>
    </row>
    <row r="6" spans="1:22" s="102" customFormat="1" ht="102">
      <c r="A6" s="99"/>
      <c r="B6" s="173"/>
      <c r="C6" s="174" t="s">
        <v>116</v>
      </c>
      <c r="D6" s="267" t="s">
        <v>117</v>
      </c>
      <c r="E6" s="201" t="s">
        <v>292</v>
      </c>
      <c r="F6" s="201" t="s">
        <v>293</v>
      </c>
      <c r="G6" s="267" t="s">
        <v>296</v>
      </c>
      <c r="H6" s="267" t="s">
        <v>291</v>
      </c>
      <c r="I6" s="267" t="s">
        <v>118</v>
      </c>
      <c r="J6" s="267" t="s">
        <v>119</v>
      </c>
      <c r="K6" s="175" t="s">
        <v>120</v>
      </c>
      <c r="L6" s="176" t="s">
        <v>121</v>
      </c>
      <c r="M6" s="174" t="s">
        <v>294</v>
      </c>
      <c r="N6" s="175" t="s">
        <v>122</v>
      </c>
      <c r="O6" s="175" t="s">
        <v>123</v>
      </c>
      <c r="P6" s="175" t="s">
        <v>124</v>
      </c>
      <c r="Q6" s="175" t="s">
        <v>125</v>
      </c>
      <c r="R6" s="175" t="s">
        <v>126</v>
      </c>
      <c r="S6" s="292" t="s">
        <v>295</v>
      </c>
      <c r="T6" s="563"/>
      <c r="U6" s="563"/>
      <c r="V6" s="561"/>
    </row>
    <row r="7" spans="1:22" s="166" customFormat="1">
      <c r="A7" s="177">
        <v>1</v>
      </c>
      <c r="B7" s="1" t="s">
        <v>102</v>
      </c>
      <c r="C7" s="178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9">
        <v>0</v>
      </c>
      <c r="M7" s="17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79">
        <v>0</v>
      </c>
      <c r="T7" s="301">
        <v>0</v>
      </c>
      <c r="U7" s="301">
        <v>0</v>
      </c>
      <c r="V7" s="180">
        <v>0</v>
      </c>
    </row>
    <row r="8" spans="1:22" s="166" customFormat="1">
      <c r="A8" s="177">
        <v>2</v>
      </c>
      <c r="B8" s="1" t="s">
        <v>103</v>
      </c>
      <c r="C8" s="178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9">
        <v>0</v>
      </c>
      <c r="M8" s="178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79">
        <v>0</v>
      </c>
      <c r="T8" s="301">
        <v>0</v>
      </c>
      <c r="U8" s="301">
        <v>0</v>
      </c>
      <c r="V8" s="180">
        <v>0</v>
      </c>
    </row>
    <row r="9" spans="1:22" s="166" customFormat="1">
      <c r="A9" s="177">
        <v>3</v>
      </c>
      <c r="B9" s="1" t="s">
        <v>282</v>
      </c>
      <c r="C9" s="178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79">
        <v>0</v>
      </c>
      <c r="M9" s="178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79">
        <v>0</v>
      </c>
      <c r="T9" s="301">
        <v>0</v>
      </c>
      <c r="U9" s="301">
        <v>0</v>
      </c>
      <c r="V9" s="180">
        <v>0</v>
      </c>
    </row>
    <row r="10" spans="1:22" s="166" customFormat="1">
      <c r="A10" s="177">
        <v>4</v>
      </c>
      <c r="B10" s="1" t="s">
        <v>104</v>
      </c>
      <c r="C10" s="178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79">
        <v>0</v>
      </c>
      <c r="M10" s="178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79">
        <v>0</v>
      </c>
      <c r="T10" s="301">
        <v>0</v>
      </c>
      <c r="U10" s="301">
        <v>0</v>
      </c>
      <c r="V10" s="180">
        <v>0</v>
      </c>
    </row>
    <row r="11" spans="1:22" s="166" customFormat="1">
      <c r="A11" s="177">
        <v>5</v>
      </c>
      <c r="B11" s="1" t="s">
        <v>105</v>
      </c>
      <c r="C11" s="178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9">
        <v>0</v>
      </c>
      <c r="M11" s="178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79">
        <v>0</v>
      </c>
      <c r="T11" s="301">
        <v>0</v>
      </c>
      <c r="U11" s="301">
        <v>0</v>
      </c>
      <c r="V11" s="180">
        <v>0</v>
      </c>
    </row>
    <row r="12" spans="1:22" s="166" customFormat="1">
      <c r="A12" s="177">
        <v>6</v>
      </c>
      <c r="B12" s="1" t="s">
        <v>106</v>
      </c>
      <c r="C12" s="178">
        <v>0</v>
      </c>
      <c r="D12" s="165">
        <v>726402.28527999995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79">
        <v>0</v>
      </c>
      <c r="M12" s="178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79">
        <v>0</v>
      </c>
      <c r="T12" s="301">
        <v>726402.28527999995</v>
      </c>
      <c r="U12" s="301">
        <v>0</v>
      </c>
      <c r="V12" s="180">
        <v>726402.28527999995</v>
      </c>
    </row>
    <row r="13" spans="1:22" s="166" customFormat="1">
      <c r="A13" s="177">
        <v>7</v>
      </c>
      <c r="B13" s="1" t="s">
        <v>107</v>
      </c>
      <c r="C13" s="178">
        <v>0</v>
      </c>
      <c r="D13" s="165">
        <v>228227379.59849998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79">
        <v>0</v>
      </c>
      <c r="M13" s="178">
        <v>0</v>
      </c>
      <c r="N13" s="165">
        <v>0</v>
      </c>
      <c r="O13" s="165">
        <v>10557808.0974</v>
      </c>
      <c r="P13" s="165">
        <v>0</v>
      </c>
      <c r="Q13" s="165">
        <v>0</v>
      </c>
      <c r="R13" s="165">
        <v>0</v>
      </c>
      <c r="S13" s="179">
        <v>0</v>
      </c>
      <c r="T13" s="301">
        <v>95297671.314199999</v>
      </c>
      <c r="U13" s="301">
        <v>143487516.38169998</v>
      </c>
      <c r="V13" s="180">
        <v>238785187.69589999</v>
      </c>
    </row>
    <row r="14" spans="1:22" s="166" customFormat="1">
      <c r="A14" s="177">
        <v>8</v>
      </c>
      <c r="B14" s="1" t="s">
        <v>108</v>
      </c>
      <c r="C14" s="178">
        <v>0</v>
      </c>
      <c r="D14" s="165">
        <v>85124277.824100003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79">
        <v>0</v>
      </c>
      <c r="M14" s="178">
        <v>0</v>
      </c>
      <c r="N14" s="165">
        <v>0</v>
      </c>
      <c r="O14" s="165">
        <v>226607.18530000001</v>
      </c>
      <c r="P14" s="165">
        <v>0</v>
      </c>
      <c r="Q14" s="165">
        <v>0</v>
      </c>
      <c r="R14" s="165">
        <v>0</v>
      </c>
      <c r="S14" s="179">
        <v>0</v>
      </c>
      <c r="T14" s="301">
        <v>79258097.48300001</v>
      </c>
      <c r="U14" s="301">
        <v>6092787.5263999999</v>
      </c>
      <c r="V14" s="180">
        <v>85350885.00940001</v>
      </c>
    </row>
    <row r="15" spans="1:22" s="166" customFormat="1">
      <c r="A15" s="177">
        <v>9</v>
      </c>
      <c r="B15" s="1" t="s">
        <v>109</v>
      </c>
      <c r="C15" s="178">
        <v>0</v>
      </c>
      <c r="D15" s="165">
        <v>2650673.7818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79">
        <v>0</v>
      </c>
      <c r="M15" s="178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79">
        <v>0</v>
      </c>
      <c r="T15" s="301">
        <v>2277224.9062000001</v>
      </c>
      <c r="U15" s="301">
        <v>373448.87559999997</v>
      </c>
      <c r="V15" s="180">
        <v>2650673.7818</v>
      </c>
    </row>
    <row r="16" spans="1:22" s="166" customFormat="1">
      <c r="A16" s="177">
        <v>10</v>
      </c>
      <c r="B16" s="1" t="s">
        <v>110</v>
      </c>
      <c r="C16" s="178">
        <v>0</v>
      </c>
      <c r="D16" s="165">
        <v>177035.93100000001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79">
        <v>0</v>
      </c>
      <c r="M16" s="178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79">
        <v>0</v>
      </c>
      <c r="T16" s="301">
        <v>146603.5687</v>
      </c>
      <c r="U16" s="301">
        <v>30432.362300000001</v>
      </c>
      <c r="V16" s="180">
        <v>177035.93100000001</v>
      </c>
    </row>
    <row r="17" spans="1:22" s="166" customFormat="1">
      <c r="A17" s="177">
        <v>11</v>
      </c>
      <c r="B17" s="1" t="s">
        <v>111</v>
      </c>
      <c r="C17" s="178">
        <v>0</v>
      </c>
      <c r="D17" s="165">
        <v>223476450.6965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79">
        <v>0</v>
      </c>
      <c r="M17" s="178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79">
        <v>0</v>
      </c>
      <c r="T17" s="301">
        <v>223476450.6965</v>
      </c>
      <c r="U17" s="301">
        <v>0</v>
      </c>
      <c r="V17" s="180">
        <v>223476450.6965</v>
      </c>
    </row>
    <row r="18" spans="1:22" s="166" customFormat="1">
      <c r="A18" s="177">
        <v>12</v>
      </c>
      <c r="B18" s="1" t="s">
        <v>112</v>
      </c>
      <c r="C18" s="178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9">
        <v>0</v>
      </c>
      <c r="M18" s="178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79">
        <v>0</v>
      </c>
      <c r="T18" s="301">
        <v>0</v>
      </c>
      <c r="U18" s="301">
        <v>0</v>
      </c>
      <c r="V18" s="180">
        <v>0</v>
      </c>
    </row>
    <row r="19" spans="1:22" s="166" customFormat="1">
      <c r="A19" s="177">
        <v>13</v>
      </c>
      <c r="B19" s="1" t="s">
        <v>113</v>
      </c>
      <c r="C19" s="178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9">
        <v>0</v>
      </c>
      <c r="M19" s="178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79">
        <v>0</v>
      </c>
      <c r="T19" s="301">
        <v>0</v>
      </c>
      <c r="U19" s="301">
        <v>0</v>
      </c>
      <c r="V19" s="180">
        <v>0</v>
      </c>
    </row>
    <row r="20" spans="1:22" s="166" customFormat="1">
      <c r="A20" s="177">
        <v>14</v>
      </c>
      <c r="B20" s="1" t="s">
        <v>114</v>
      </c>
      <c r="C20" s="178">
        <v>0</v>
      </c>
      <c r="D20" s="165">
        <v>67819539.103499994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79">
        <v>0</v>
      </c>
      <c r="M20" s="178">
        <v>0</v>
      </c>
      <c r="N20" s="165">
        <v>0</v>
      </c>
      <c r="O20" s="165">
        <v>2766429.4443000001</v>
      </c>
      <c r="P20" s="165">
        <v>0</v>
      </c>
      <c r="Q20" s="165">
        <v>0</v>
      </c>
      <c r="R20" s="165">
        <v>0</v>
      </c>
      <c r="S20" s="179">
        <v>0</v>
      </c>
      <c r="T20" s="301">
        <v>68170021.685299993</v>
      </c>
      <c r="U20" s="301">
        <v>2415946.8625000003</v>
      </c>
      <c r="V20" s="180">
        <v>70585968.54779999</v>
      </c>
    </row>
    <row r="21" spans="1:22" ht="13.5" thickBot="1">
      <c r="A21" s="167"/>
      <c r="B21" s="181" t="s">
        <v>115</v>
      </c>
      <c r="C21" s="182">
        <v>0</v>
      </c>
      <c r="D21" s="169">
        <v>608201759.22067988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13550844.727</v>
      </c>
      <c r="P21" s="169">
        <v>0</v>
      </c>
      <c r="Q21" s="169">
        <v>0</v>
      </c>
      <c r="R21" s="169">
        <v>0</v>
      </c>
      <c r="S21" s="183">
        <v>0</v>
      </c>
      <c r="T21" s="183">
        <v>469352471.93918002</v>
      </c>
      <c r="U21" s="183">
        <v>152400132.00850001</v>
      </c>
      <c r="V21" s="184">
        <v>621752603.94767988</v>
      </c>
    </row>
    <row r="24" spans="1:22">
      <c r="A24" s="7"/>
      <c r="B24" s="7"/>
      <c r="C24" s="73"/>
      <c r="D24" s="73"/>
      <c r="E24" s="73"/>
    </row>
    <row r="25" spans="1:22">
      <c r="A25" s="185"/>
      <c r="B25" s="185"/>
      <c r="C25" s="7"/>
      <c r="D25" s="73"/>
      <c r="E25" s="73"/>
    </row>
    <row r="26" spans="1:22">
      <c r="A26" s="185"/>
      <c r="B26" s="74"/>
      <c r="C26" s="7"/>
      <c r="D26" s="73"/>
      <c r="E26" s="73"/>
    </row>
    <row r="27" spans="1:22">
      <c r="A27" s="185"/>
      <c r="B27" s="185"/>
      <c r="C27" s="7"/>
      <c r="D27" s="73"/>
      <c r="E27" s="73"/>
    </row>
    <row r="28" spans="1:22">
      <c r="A28" s="18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2" customWidth="1"/>
    <col min="4" max="4" width="14.85546875" style="302" bestFit="1" customWidth="1"/>
    <col min="5" max="5" width="17.7109375" style="302" customWidth="1"/>
    <col min="6" max="6" width="15.85546875" style="302" customWidth="1"/>
    <col min="7" max="7" width="17.42578125" style="302" customWidth="1"/>
    <col min="8" max="8" width="15.28515625" style="302" customWidth="1"/>
    <col min="9" max="16384" width="9.140625" style="45"/>
  </cols>
  <sheetData>
    <row r="1" spans="1:9">
      <c r="A1" s="2" t="s">
        <v>35</v>
      </c>
      <c r="B1" s="4" t="str">
        <f>'Info '!C2</f>
        <v>TBC BANK</v>
      </c>
    </row>
    <row r="2" spans="1:9">
      <c r="A2" s="2" t="s">
        <v>36</v>
      </c>
      <c r="B2" s="3" t="s">
        <v>513</v>
      </c>
    </row>
    <row r="4" spans="1:9" ht="13.5" thickBot="1">
      <c r="A4" s="2" t="s">
        <v>264</v>
      </c>
      <c r="B4" s="170" t="s">
        <v>388</v>
      </c>
    </row>
    <row r="5" spans="1:9">
      <c r="A5" s="171"/>
      <c r="B5" s="186"/>
      <c r="C5" s="303" t="s">
        <v>0</v>
      </c>
      <c r="D5" s="303" t="s">
        <v>1</v>
      </c>
      <c r="E5" s="303" t="s">
        <v>2</v>
      </c>
      <c r="F5" s="303" t="s">
        <v>3</v>
      </c>
      <c r="G5" s="304" t="s">
        <v>4</v>
      </c>
      <c r="H5" s="305" t="s">
        <v>10</v>
      </c>
      <c r="I5" s="187"/>
    </row>
    <row r="6" spans="1:9" s="187" customFormat="1" ht="12.75" customHeight="1">
      <c r="A6" s="188"/>
      <c r="B6" s="566" t="s">
        <v>263</v>
      </c>
      <c r="C6" s="568" t="s">
        <v>380</v>
      </c>
      <c r="D6" s="570" t="s">
        <v>379</v>
      </c>
      <c r="E6" s="571"/>
      <c r="F6" s="568" t="s">
        <v>384</v>
      </c>
      <c r="G6" s="568" t="s">
        <v>385</v>
      </c>
      <c r="H6" s="564" t="s">
        <v>383</v>
      </c>
    </row>
    <row r="7" spans="1:9" ht="38.25">
      <c r="A7" s="190"/>
      <c r="B7" s="567"/>
      <c r="C7" s="569"/>
      <c r="D7" s="306" t="s">
        <v>382</v>
      </c>
      <c r="E7" s="306" t="s">
        <v>381</v>
      </c>
      <c r="F7" s="569"/>
      <c r="G7" s="569"/>
      <c r="H7" s="565"/>
      <c r="I7" s="187"/>
    </row>
    <row r="8" spans="1:9">
      <c r="A8" s="188">
        <v>1</v>
      </c>
      <c r="B8" s="1" t="s">
        <v>102</v>
      </c>
      <c r="C8" s="307">
        <v>2470359616.4430003</v>
      </c>
      <c r="D8" s="308">
        <v>0</v>
      </c>
      <c r="E8" s="307">
        <v>0</v>
      </c>
      <c r="F8" s="307">
        <v>1419179076.8130002</v>
      </c>
      <c r="G8" s="309">
        <v>1419179076.8130002</v>
      </c>
      <c r="H8" s="311">
        <v>0.57448278678406961</v>
      </c>
    </row>
    <row r="9" spans="1:9" ht="15" customHeight="1">
      <c r="A9" s="188">
        <v>2</v>
      </c>
      <c r="B9" s="1" t="s">
        <v>103</v>
      </c>
      <c r="C9" s="307">
        <v>0</v>
      </c>
      <c r="D9" s="308">
        <v>0</v>
      </c>
      <c r="E9" s="307">
        <v>0</v>
      </c>
      <c r="F9" s="307">
        <v>0</v>
      </c>
      <c r="G9" s="309">
        <v>0</v>
      </c>
      <c r="H9" s="311" t="s">
        <v>512</v>
      </c>
    </row>
    <row r="10" spans="1:9">
      <c r="A10" s="188">
        <v>3</v>
      </c>
      <c r="B10" s="1" t="s">
        <v>282</v>
      </c>
      <c r="C10" s="307">
        <v>0</v>
      </c>
      <c r="D10" s="308">
        <v>0</v>
      </c>
      <c r="E10" s="307">
        <v>0</v>
      </c>
      <c r="F10" s="307">
        <v>0</v>
      </c>
      <c r="G10" s="309">
        <v>0</v>
      </c>
      <c r="H10" s="311" t="s">
        <v>512</v>
      </c>
    </row>
    <row r="11" spans="1:9">
      <c r="A11" s="188">
        <v>4</v>
      </c>
      <c r="B11" s="1" t="s">
        <v>104</v>
      </c>
      <c r="C11" s="307">
        <v>466320579.18850005</v>
      </c>
      <c r="D11" s="308">
        <v>0</v>
      </c>
      <c r="E11" s="307">
        <v>0</v>
      </c>
      <c r="F11" s="307">
        <v>60129883.951000005</v>
      </c>
      <c r="G11" s="309">
        <v>60129883.951000005</v>
      </c>
      <c r="H11" s="311">
        <v>0.12894537928315147</v>
      </c>
    </row>
    <row r="12" spans="1:9">
      <c r="A12" s="188">
        <v>5</v>
      </c>
      <c r="B12" s="1" t="s">
        <v>105</v>
      </c>
      <c r="C12" s="307">
        <v>0</v>
      </c>
      <c r="D12" s="308">
        <v>0</v>
      </c>
      <c r="E12" s="307">
        <v>0</v>
      </c>
      <c r="F12" s="307">
        <v>0</v>
      </c>
      <c r="G12" s="309">
        <v>0</v>
      </c>
      <c r="H12" s="311" t="s">
        <v>512</v>
      </c>
    </row>
    <row r="13" spans="1:9">
      <c r="A13" s="188">
        <v>6</v>
      </c>
      <c r="B13" s="1" t="s">
        <v>106</v>
      </c>
      <c r="C13" s="307">
        <v>337402571.36999995</v>
      </c>
      <c r="D13" s="308">
        <v>73375604.268600002</v>
      </c>
      <c r="E13" s="307">
        <v>45357098.134199999</v>
      </c>
      <c r="F13" s="307">
        <v>104432391.56477001</v>
      </c>
      <c r="G13" s="309">
        <v>103705989.27949002</v>
      </c>
      <c r="H13" s="311">
        <v>0.27094283317211426</v>
      </c>
    </row>
    <row r="14" spans="1:9">
      <c r="A14" s="188">
        <v>7</v>
      </c>
      <c r="B14" s="1" t="s">
        <v>107</v>
      </c>
      <c r="C14" s="307">
        <v>3381803629.1837993</v>
      </c>
      <c r="D14" s="308">
        <v>1620644096.511162</v>
      </c>
      <c r="E14" s="307">
        <v>774676340.45810008</v>
      </c>
      <c r="F14" s="307">
        <v>4156479969.6418991</v>
      </c>
      <c r="G14" s="309">
        <v>3917694781.9459991</v>
      </c>
      <c r="H14" s="311">
        <v>0.94255110347218329</v>
      </c>
    </row>
    <row r="15" spans="1:9">
      <c r="A15" s="188">
        <v>8</v>
      </c>
      <c r="B15" s="1" t="s">
        <v>108</v>
      </c>
      <c r="C15" s="307">
        <v>3178656190.6706991</v>
      </c>
      <c r="D15" s="308">
        <v>323393878.93966258</v>
      </c>
      <c r="E15" s="307">
        <v>106581149.6135</v>
      </c>
      <c r="F15" s="307">
        <v>2463928005.2131491</v>
      </c>
      <c r="G15" s="309">
        <v>2378577120.2037492</v>
      </c>
      <c r="H15" s="311">
        <v>0.72401987248750288</v>
      </c>
    </row>
    <row r="16" spans="1:9">
      <c r="A16" s="188">
        <v>9</v>
      </c>
      <c r="B16" s="1" t="s">
        <v>109</v>
      </c>
      <c r="C16" s="307">
        <v>1565788206.9764996</v>
      </c>
      <c r="D16" s="308">
        <v>37090832.648256004</v>
      </c>
      <c r="E16" s="307">
        <v>19783172.782600001</v>
      </c>
      <c r="F16" s="307">
        <v>554949982.91568482</v>
      </c>
      <c r="G16" s="309">
        <v>552299309.13388479</v>
      </c>
      <c r="H16" s="311">
        <v>0.34832825326211253</v>
      </c>
    </row>
    <row r="17" spans="1:8">
      <c r="A17" s="188">
        <v>10</v>
      </c>
      <c r="B17" s="1" t="s">
        <v>110</v>
      </c>
      <c r="C17" s="307">
        <v>92995146.505299985</v>
      </c>
      <c r="D17" s="308">
        <v>1274369.7871000001</v>
      </c>
      <c r="E17" s="307">
        <v>510101.73290000006</v>
      </c>
      <c r="F17" s="307">
        <v>94624236.571500003</v>
      </c>
      <c r="G17" s="309">
        <v>94447200.640499994</v>
      </c>
      <c r="H17" s="311">
        <v>1.010073791792953</v>
      </c>
    </row>
    <row r="18" spans="1:8">
      <c r="A18" s="188">
        <v>11</v>
      </c>
      <c r="B18" s="1" t="s">
        <v>111</v>
      </c>
      <c r="C18" s="307">
        <v>1091626203.7031002</v>
      </c>
      <c r="D18" s="308">
        <v>335767.43540000002</v>
      </c>
      <c r="E18" s="307">
        <v>0</v>
      </c>
      <c r="F18" s="307">
        <v>1369271777.9530001</v>
      </c>
      <c r="G18" s="309">
        <v>1145795327.2565</v>
      </c>
      <c r="H18" s="311">
        <v>1.0496224104639875</v>
      </c>
    </row>
    <row r="19" spans="1:8">
      <c r="A19" s="188">
        <v>12</v>
      </c>
      <c r="B19" s="1" t="s">
        <v>112</v>
      </c>
      <c r="C19" s="307">
        <v>0</v>
      </c>
      <c r="D19" s="308">
        <v>0</v>
      </c>
      <c r="E19" s="307">
        <v>0</v>
      </c>
      <c r="F19" s="307">
        <v>0</v>
      </c>
      <c r="G19" s="309">
        <v>0</v>
      </c>
      <c r="H19" s="311" t="s">
        <v>512</v>
      </c>
    </row>
    <row r="20" spans="1:8">
      <c r="A20" s="188">
        <v>13</v>
      </c>
      <c r="B20" s="1" t="s">
        <v>258</v>
      </c>
      <c r="C20" s="307">
        <v>0</v>
      </c>
      <c r="D20" s="308">
        <v>0</v>
      </c>
      <c r="E20" s="307">
        <v>0</v>
      </c>
      <c r="F20" s="307">
        <v>0</v>
      </c>
      <c r="G20" s="309">
        <v>0</v>
      </c>
      <c r="H20" s="311" t="s">
        <v>512</v>
      </c>
    </row>
    <row r="21" spans="1:8">
      <c r="A21" s="188">
        <v>14</v>
      </c>
      <c r="B21" s="1" t="s">
        <v>114</v>
      </c>
      <c r="C21" s="307">
        <v>2119851646.4419963</v>
      </c>
      <c r="D21" s="308">
        <v>93544856.44969289</v>
      </c>
      <c r="E21" s="307">
        <v>16570023.181798531</v>
      </c>
      <c r="F21" s="307">
        <v>1557729255.9717946</v>
      </c>
      <c r="G21" s="309">
        <v>1487143287.4239948</v>
      </c>
      <c r="H21" s="311">
        <v>0.69609071494105734</v>
      </c>
    </row>
    <row r="22" spans="1:8" ht="13.5" thickBot="1">
      <c r="A22" s="191"/>
      <c r="B22" s="192" t="s">
        <v>115</v>
      </c>
      <c r="C22" s="310">
        <v>14704803790.482895</v>
      </c>
      <c r="D22" s="310">
        <v>2149659406.0398736</v>
      </c>
      <c r="E22" s="310">
        <v>963477885.9030987</v>
      </c>
      <c r="F22" s="310">
        <v>11780724580.595798</v>
      </c>
      <c r="G22" s="310">
        <v>11158971976.648117</v>
      </c>
      <c r="H22" s="312">
        <v>0.71220138922228116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9" sqref="F29"/>
    </sheetView>
  </sheetViews>
  <sheetFormatPr defaultColWidth="9.140625" defaultRowHeight="12.75"/>
  <cols>
    <col min="1" max="1" width="10.5703125" style="302" bestFit="1" customWidth="1"/>
    <col min="2" max="2" width="104.140625" style="302" customWidth="1"/>
    <col min="3" max="4" width="13.5703125" style="302" bestFit="1" customWidth="1"/>
    <col min="5" max="6" width="14.5703125" style="302" bestFit="1" customWidth="1"/>
    <col min="7" max="8" width="16" style="302" bestFit="1" customWidth="1"/>
    <col min="9" max="9" width="14.5703125" style="302" bestFit="1" customWidth="1"/>
    <col min="10" max="11" width="16" style="302" bestFit="1" customWidth="1"/>
    <col min="12" max="16384" width="9.140625" style="302"/>
  </cols>
  <sheetData>
    <row r="1" spans="1:11">
      <c r="A1" s="302" t="s">
        <v>35</v>
      </c>
      <c r="B1" s="302" t="str">
        <f>'Info '!C2</f>
        <v>TBC BANK</v>
      </c>
    </row>
    <row r="2" spans="1:11">
      <c r="A2" s="302" t="s">
        <v>36</v>
      </c>
      <c r="B2" s="3" t="s">
        <v>513</v>
      </c>
      <c r="C2" s="329"/>
      <c r="D2" s="329"/>
    </row>
    <row r="3" spans="1:11">
      <c r="B3" s="329"/>
      <c r="C3" s="329"/>
      <c r="D3" s="329"/>
    </row>
    <row r="4" spans="1:11" ht="13.5" thickBot="1">
      <c r="A4" s="302" t="s">
        <v>260</v>
      </c>
      <c r="B4" s="356" t="s">
        <v>389</v>
      </c>
      <c r="C4" s="329"/>
      <c r="D4" s="329"/>
    </row>
    <row r="5" spans="1:11" ht="30" customHeight="1">
      <c r="A5" s="572"/>
      <c r="B5" s="573"/>
      <c r="C5" s="574" t="s">
        <v>442</v>
      </c>
      <c r="D5" s="574"/>
      <c r="E5" s="574"/>
      <c r="F5" s="574" t="s">
        <v>443</v>
      </c>
      <c r="G5" s="574"/>
      <c r="H5" s="574"/>
      <c r="I5" s="574" t="s">
        <v>444</v>
      </c>
      <c r="J5" s="574"/>
      <c r="K5" s="575"/>
    </row>
    <row r="6" spans="1:11">
      <c r="A6" s="330"/>
      <c r="B6" s="33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2" t="s">
        <v>76</v>
      </c>
      <c r="I6" s="52" t="s">
        <v>74</v>
      </c>
      <c r="J6" s="52" t="s">
        <v>75</v>
      </c>
      <c r="K6" s="52" t="s">
        <v>76</v>
      </c>
    </row>
    <row r="7" spans="1:11">
      <c r="A7" s="332" t="s">
        <v>392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390</v>
      </c>
      <c r="C8" s="506"/>
      <c r="D8" s="506"/>
      <c r="E8" s="506"/>
      <c r="F8" s="507">
        <v>1228762371.3117964</v>
      </c>
      <c r="G8" s="507">
        <v>1734618307.7820261</v>
      </c>
      <c r="H8" s="507">
        <v>2963380679.0938225</v>
      </c>
      <c r="I8" s="507">
        <v>1239107650.7821386</v>
      </c>
      <c r="J8" s="507">
        <v>1726937577.2759671</v>
      </c>
      <c r="K8" s="508">
        <v>2966045228.0581055</v>
      </c>
    </row>
    <row r="9" spans="1:11">
      <c r="A9" s="332" t="s">
        <v>393</v>
      </c>
      <c r="B9" s="333"/>
      <c r="C9" s="509"/>
      <c r="D9" s="509"/>
      <c r="E9" s="509"/>
      <c r="F9" s="509"/>
      <c r="G9" s="509"/>
      <c r="H9" s="509"/>
      <c r="I9" s="509"/>
      <c r="J9" s="509"/>
      <c r="K9" s="510"/>
    </row>
    <row r="10" spans="1:11">
      <c r="A10" s="338">
        <v>2</v>
      </c>
      <c r="B10" s="339" t="s">
        <v>401</v>
      </c>
      <c r="C10" s="511">
        <v>879210107.79883873</v>
      </c>
      <c r="D10" s="512">
        <v>3766507688.4427176</v>
      </c>
      <c r="E10" s="512">
        <v>4645717796.2415562</v>
      </c>
      <c r="F10" s="512">
        <v>148300797.90399432</v>
      </c>
      <c r="G10" s="512">
        <v>583532051.18399954</v>
      </c>
      <c r="H10" s="512">
        <v>731832849.08799386</v>
      </c>
      <c r="I10" s="512">
        <v>710731293.74540186</v>
      </c>
      <c r="J10" s="512">
        <v>620658181.87646091</v>
      </c>
      <c r="K10" s="513">
        <v>1331389475.6218629</v>
      </c>
    </row>
    <row r="11" spans="1:11">
      <c r="A11" s="338">
        <v>3</v>
      </c>
      <c r="B11" s="339" t="s">
        <v>395</v>
      </c>
      <c r="C11" s="511">
        <v>2705087835.8764358</v>
      </c>
      <c r="D11" s="512">
        <v>3974225988.137414</v>
      </c>
      <c r="E11" s="512">
        <v>6679313824.0138493</v>
      </c>
      <c r="F11" s="512">
        <v>860313898.05143297</v>
      </c>
      <c r="G11" s="512">
        <v>699338444.60916448</v>
      </c>
      <c r="H11" s="512">
        <v>1559652342.6605973</v>
      </c>
      <c r="I11" s="512">
        <v>79418213.383699894</v>
      </c>
      <c r="J11" s="512">
        <v>100179538.83590698</v>
      </c>
      <c r="K11" s="513">
        <v>179597752.21960688</v>
      </c>
    </row>
    <row r="12" spans="1:11">
      <c r="A12" s="338">
        <v>4</v>
      </c>
      <c r="B12" s="339" t="s">
        <v>396</v>
      </c>
      <c r="C12" s="511">
        <v>704650612.90322578</v>
      </c>
      <c r="D12" s="512">
        <v>0</v>
      </c>
      <c r="E12" s="512">
        <v>704650612.90322578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3">
        <v>0</v>
      </c>
    </row>
    <row r="13" spans="1:11">
      <c r="A13" s="338">
        <v>5</v>
      </c>
      <c r="B13" s="339" t="s">
        <v>404</v>
      </c>
      <c r="C13" s="511">
        <v>799045418.73270726</v>
      </c>
      <c r="D13" s="512">
        <v>1745458258.843509</v>
      </c>
      <c r="E13" s="512">
        <v>2544503677.5762162</v>
      </c>
      <c r="F13" s="512">
        <v>152796207.61767891</v>
      </c>
      <c r="G13" s="512">
        <v>749859627.11278081</v>
      </c>
      <c r="H13" s="512">
        <v>902655834.73045969</v>
      </c>
      <c r="I13" s="512">
        <v>60918215.007951111</v>
      </c>
      <c r="J13" s="512">
        <v>76311906.074564949</v>
      </c>
      <c r="K13" s="513">
        <v>137230121.08251607</v>
      </c>
    </row>
    <row r="14" spans="1:11">
      <c r="A14" s="338">
        <v>6</v>
      </c>
      <c r="B14" s="339" t="s">
        <v>437</v>
      </c>
      <c r="C14" s="511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3">
        <v>0</v>
      </c>
    </row>
    <row r="15" spans="1:11">
      <c r="A15" s="338">
        <v>7</v>
      </c>
      <c r="B15" s="339" t="s">
        <v>438</v>
      </c>
      <c r="C15" s="511">
        <v>40742020.555710144</v>
      </c>
      <c r="D15" s="512">
        <v>47397182.362139612</v>
      </c>
      <c r="E15" s="512">
        <v>88139202.917849749</v>
      </c>
      <c r="F15" s="512">
        <v>40742020.555710144</v>
      </c>
      <c r="G15" s="512">
        <v>47397182.362139523</v>
      </c>
      <c r="H15" s="512">
        <v>88139202.91784966</v>
      </c>
      <c r="I15" s="512">
        <v>40722550.51918032</v>
      </c>
      <c r="J15" s="512">
        <v>47689889.176107377</v>
      </c>
      <c r="K15" s="513">
        <v>88412439.695287704</v>
      </c>
    </row>
    <row r="16" spans="1:11">
      <c r="A16" s="338">
        <v>8</v>
      </c>
      <c r="B16" s="340" t="s">
        <v>397</v>
      </c>
      <c r="C16" s="511">
        <v>5128735995.8669176</v>
      </c>
      <c r="D16" s="512">
        <v>9533589117.78578</v>
      </c>
      <c r="E16" s="512">
        <v>14662325113.652697</v>
      </c>
      <c r="F16" s="512">
        <v>1202152924.1288164</v>
      </c>
      <c r="G16" s="512">
        <v>2080127305.2680843</v>
      </c>
      <c r="H16" s="512">
        <v>3282280229.3969007</v>
      </c>
      <c r="I16" s="512">
        <v>891790272.65623319</v>
      </c>
      <c r="J16" s="512">
        <v>844839515.96304023</v>
      </c>
      <c r="K16" s="513">
        <v>1736629788.6192737</v>
      </c>
    </row>
    <row r="17" spans="1:11">
      <c r="A17" s="332" t="s">
        <v>394</v>
      </c>
      <c r="B17" s="333"/>
      <c r="C17" s="509"/>
      <c r="D17" s="509"/>
      <c r="E17" s="509"/>
      <c r="F17" s="509"/>
      <c r="G17" s="509"/>
      <c r="H17" s="509"/>
      <c r="I17" s="509"/>
      <c r="J17" s="509"/>
      <c r="K17" s="510"/>
    </row>
    <row r="18" spans="1:11">
      <c r="A18" s="338">
        <v>9</v>
      </c>
      <c r="B18" s="339" t="s">
        <v>400</v>
      </c>
      <c r="C18" s="511">
        <v>15.32258064516129</v>
      </c>
      <c r="D18" s="512">
        <v>0</v>
      </c>
      <c r="E18" s="512">
        <v>15.32258064516129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3">
        <v>0</v>
      </c>
    </row>
    <row r="19" spans="1:11">
      <c r="A19" s="338">
        <v>10</v>
      </c>
      <c r="B19" s="339" t="s">
        <v>439</v>
      </c>
      <c r="C19" s="511">
        <v>3937214608.0492425</v>
      </c>
      <c r="D19" s="512">
        <v>6012606843.620348</v>
      </c>
      <c r="E19" s="512">
        <v>9949821451.66959</v>
      </c>
      <c r="F19" s="512">
        <v>135150083.19416529</v>
      </c>
      <c r="G19" s="512">
        <v>90963852.91348657</v>
      </c>
      <c r="H19" s="512">
        <v>226113936.10765186</v>
      </c>
      <c r="I19" s="512">
        <v>151829688.03376147</v>
      </c>
      <c r="J19" s="512">
        <v>460395828.73470688</v>
      </c>
      <c r="K19" s="513">
        <v>612225516.76846838</v>
      </c>
    </row>
    <row r="20" spans="1:11">
      <c r="A20" s="338">
        <v>11</v>
      </c>
      <c r="B20" s="339" t="s">
        <v>399</v>
      </c>
      <c r="C20" s="511">
        <v>1099067.281117412</v>
      </c>
      <c r="D20" s="512">
        <v>1582994.0566245236</v>
      </c>
      <c r="E20" s="512">
        <v>2682061.3377419356</v>
      </c>
      <c r="F20" s="512">
        <v>39926860.14506451</v>
      </c>
      <c r="G20" s="512">
        <v>551453306.62460351</v>
      </c>
      <c r="H20" s="512">
        <v>591380166.76966798</v>
      </c>
      <c r="I20" s="512">
        <v>0</v>
      </c>
      <c r="J20" s="512">
        <v>231991.08232209185</v>
      </c>
      <c r="K20" s="513">
        <v>231991.08232209185</v>
      </c>
    </row>
    <row r="21" spans="1:11" ht="13.5" thickBot="1">
      <c r="A21" s="341">
        <v>12</v>
      </c>
      <c r="B21" s="342" t="s">
        <v>398</v>
      </c>
      <c r="C21" s="514">
        <v>3938313690.6529408</v>
      </c>
      <c r="D21" s="515">
        <v>6014189837.6769724</v>
      </c>
      <c r="E21" s="514">
        <v>9952503528.3299122</v>
      </c>
      <c r="F21" s="515">
        <v>175076943.33922979</v>
      </c>
      <c r="G21" s="515">
        <v>642417159.53809011</v>
      </c>
      <c r="H21" s="515">
        <v>817494102.87731981</v>
      </c>
      <c r="I21" s="515">
        <v>151829688.03376147</v>
      </c>
      <c r="J21" s="515">
        <v>460627819.817029</v>
      </c>
      <c r="K21" s="516">
        <v>612457507.8507905</v>
      </c>
    </row>
    <row r="22" spans="1:11" ht="38.25" customHeight="1" thickBot="1">
      <c r="A22" s="343"/>
      <c r="B22" s="344"/>
      <c r="C22" s="344"/>
      <c r="D22" s="344"/>
      <c r="E22" s="344"/>
      <c r="F22" s="576" t="s">
        <v>441</v>
      </c>
      <c r="G22" s="574"/>
      <c r="H22" s="574"/>
      <c r="I22" s="576" t="s">
        <v>405</v>
      </c>
      <c r="J22" s="574"/>
      <c r="K22" s="575"/>
    </row>
    <row r="23" spans="1:11">
      <c r="A23" s="345">
        <v>13</v>
      </c>
      <c r="B23" s="346" t="s">
        <v>390</v>
      </c>
      <c r="C23" s="347"/>
      <c r="D23" s="347"/>
      <c r="E23" s="347"/>
      <c r="F23" s="517">
        <v>1228762371.3117964</v>
      </c>
      <c r="G23" s="517">
        <v>1734618307.7820261</v>
      </c>
      <c r="H23" s="517">
        <v>2963380679.0938225</v>
      </c>
      <c r="I23" s="517">
        <v>1239107650.7821386</v>
      </c>
      <c r="J23" s="517">
        <v>1726937577.2759671</v>
      </c>
      <c r="K23" s="518">
        <v>2966045228.0581055</v>
      </c>
    </row>
    <row r="24" spans="1:11" ht="13.5" thickBot="1">
      <c r="A24" s="348">
        <v>14</v>
      </c>
      <c r="B24" s="349" t="s">
        <v>402</v>
      </c>
      <c r="C24" s="350"/>
      <c r="D24" s="351"/>
      <c r="E24" s="352"/>
      <c r="F24" s="519">
        <v>1027075980.7895865</v>
      </c>
      <c r="G24" s="519">
        <v>1437710145.7299943</v>
      </c>
      <c r="H24" s="519">
        <v>2464786126.5195808</v>
      </c>
      <c r="I24" s="519">
        <v>739960584.62247169</v>
      </c>
      <c r="J24" s="519">
        <v>384211696.14601123</v>
      </c>
      <c r="K24" s="520">
        <v>1124172280.7684832</v>
      </c>
    </row>
    <row r="25" spans="1:11" ht="13.5" thickBot="1">
      <c r="A25" s="353">
        <v>15</v>
      </c>
      <c r="B25" s="354" t="s">
        <v>403</v>
      </c>
      <c r="C25" s="355"/>
      <c r="D25" s="355"/>
      <c r="E25" s="355"/>
      <c r="F25" s="474">
        <v>1.1963694938783003</v>
      </c>
      <c r="G25" s="474">
        <v>1.2065146183560367</v>
      </c>
      <c r="H25" s="474">
        <v>1.2022871466248821</v>
      </c>
      <c r="I25" s="474">
        <v>1.6745589921040618</v>
      </c>
      <c r="J25" s="474">
        <v>4.4947553512782248</v>
      </c>
      <c r="K25" s="475">
        <v>2.6384258701259915</v>
      </c>
    </row>
    <row r="27" spans="1:11" ht="25.5">
      <c r="B27" s="328" t="s">
        <v>440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I36" sqref="I3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5"/>
  </cols>
  <sheetData>
    <row r="1" spans="1:14">
      <c r="A1" s="4" t="s">
        <v>35</v>
      </c>
      <c r="B1" s="4" t="str">
        <f>'Info '!C2</f>
        <v>TBC BANK</v>
      </c>
    </row>
    <row r="2" spans="1:14" ht="14.25" customHeight="1">
      <c r="A2" s="4" t="s">
        <v>36</v>
      </c>
      <c r="B2" s="3" t="s">
        <v>513</v>
      </c>
    </row>
    <row r="3" spans="1:14" ht="14.25" customHeight="1"/>
    <row r="4" spans="1:14" ht="13.5" thickBot="1">
      <c r="A4" s="4" t="s">
        <v>276</v>
      </c>
      <c r="B4" s="266" t="s">
        <v>33</v>
      </c>
    </row>
    <row r="5" spans="1:14" s="198" customFormat="1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10</v>
      </c>
      <c r="I5" s="196" t="s">
        <v>13</v>
      </c>
      <c r="J5" s="196" t="s">
        <v>14</v>
      </c>
      <c r="K5" s="196" t="s">
        <v>15</v>
      </c>
      <c r="L5" s="196" t="s">
        <v>16</v>
      </c>
      <c r="M5" s="196" t="s">
        <v>17</v>
      </c>
      <c r="N5" s="197" t="s">
        <v>18</v>
      </c>
    </row>
    <row r="6" spans="1:14" ht="25.5">
      <c r="A6" s="199"/>
      <c r="B6" s="200"/>
      <c r="C6" s="201" t="s">
        <v>275</v>
      </c>
      <c r="D6" s="202" t="s">
        <v>274</v>
      </c>
      <c r="E6" s="203" t="s">
        <v>273</v>
      </c>
      <c r="F6" s="204">
        <v>0</v>
      </c>
      <c r="G6" s="204">
        <v>0.2</v>
      </c>
      <c r="H6" s="204">
        <v>0.35</v>
      </c>
      <c r="I6" s="204">
        <v>0.5</v>
      </c>
      <c r="J6" s="204">
        <v>0.75</v>
      </c>
      <c r="K6" s="204">
        <v>1</v>
      </c>
      <c r="L6" s="204">
        <v>1.5</v>
      </c>
      <c r="M6" s="204">
        <v>2.5</v>
      </c>
      <c r="N6" s="265" t="s">
        <v>288</v>
      </c>
    </row>
    <row r="7" spans="1:14" ht="15">
      <c r="A7" s="205">
        <v>1</v>
      </c>
      <c r="B7" s="206" t="s">
        <v>272</v>
      </c>
      <c r="C7" s="207">
        <v>596341595.99249995</v>
      </c>
      <c r="D7" s="200"/>
      <c r="E7" s="208">
        <v>12198054.672707999</v>
      </c>
      <c r="F7" s="209">
        <v>0</v>
      </c>
      <c r="G7" s="209">
        <v>10390316.706599999</v>
      </c>
      <c r="H7" s="209">
        <v>0</v>
      </c>
      <c r="I7" s="209">
        <v>1189487.4246999999</v>
      </c>
      <c r="J7" s="209">
        <v>0</v>
      </c>
      <c r="K7" s="209">
        <v>618250.54139999999</v>
      </c>
      <c r="L7" s="209">
        <v>0</v>
      </c>
      <c r="M7" s="209">
        <v>0</v>
      </c>
      <c r="N7" s="210">
        <v>3291057.5950699998</v>
      </c>
    </row>
    <row r="8" spans="1:14" ht="14.25">
      <c r="A8" s="205">
        <v>1.1000000000000001</v>
      </c>
      <c r="B8" s="211" t="s">
        <v>270</v>
      </c>
      <c r="C8" s="209">
        <v>587300837.56389999</v>
      </c>
      <c r="D8" s="212">
        <v>0.02</v>
      </c>
      <c r="E8" s="208">
        <v>11746016.751278</v>
      </c>
      <c r="F8" s="209">
        <v>0</v>
      </c>
      <c r="G8" s="209">
        <v>10390316.706599999</v>
      </c>
      <c r="H8" s="209">
        <v>0</v>
      </c>
      <c r="I8" s="209">
        <v>1127030.4246999999</v>
      </c>
      <c r="J8" s="209">
        <v>0</v>
      </c>
      <c r="K8" s="209">
        <v>228669.61999999997</v>
      </c>
      <c r="L8" s="209">
        <v>0</v>
      </c>
      <c r="M8" s="209">
        <v>0</v>
      </c>
      <c r="N8" s="210">
        <v>2870248.1736699999</v>
      </c>
    </row>
    <row r="9" spans="1:14" ht="14.25">
      <c r="A9" s="205">
        <v>1.2</v>
      </c>
      <c r="B9" s="211" t="s">
        <v>269</v>
      </c>
      <c r="C9" s="209">
        <v>9040758.4286000002</v>
      </c>
      <c r="D9" s="212">
        <v>0.05</v>
      </c>
      <c r="E9" s="208">
        <v>452037.92143000005</v>
      </c>
      <c r="F9" s="209">
        <v>0</v>
      </c>
      <c r="G9" s="209">
        <v>0</v>
      </c>
      <c r="H9" s="209">
        <v>0</v>
      </c>
      <c r="I9" s="209">
        <v>62457</v>
      </c>
      <c r="J9" s="209">
        <v>0</v>
      </c>
      <c r="K9" s="209">
        <v>389580.92139999999</v>
      </c>
      <c r="L9" s="209">
        <v>0</v>
      </c>
      <c r="M9" s="209">
        <v>0</v>
      </c>
      <c r="N9" s="210">
        <v>420809.42139999999</v>
      </c>
    </row>
    <row r="10" spans="1:14" ht="14.25">
      <c r="A10" s="205">
        <v>1.3</v>
      </c>
      <c r="B10" s="211" t="s">
        <v>268</v>
      </c>
      <c r="C10" s="209">
        <v>0</v>
      </c>
      <c r="D10" s="212">
        <v>0.08</v>
      </c>
      <c r="E10" s="208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10">
        <v>0</v>
      </c>
    </row>
    <row r="11" spans="1:14" ht="14.25">
      <c r="A11" s="205">
        <v>1.4</v>
      </c>
      <c r="B11" s="211" t="s">
        <v>267</v>
      </c>
      <c r="C11" s="209">
        <v>0</v>
      </c>
      <c r="D11" s="212">
        <v>0.11</v>
      </c>
      <c r="E11" s="20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0">
        <v>0</v>
      </c>
    </row>
    <row r="12" spans="1:14" ht="14.25">
      <c r="A12" s="205">
        <v>1.5</v>
      </c>
      <c r="B12" s="211" t="s">
        <v>266</v>
      </c>
      <c r="C12" s="209">
        <v>0</v>
      </c>
      <c r="D12" s="212">
        <v>0.14000000000000001</v>
      </c>
      <c r="E12" s="208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0">
        <v>0</v>
      </c>
    </row>
    <row r="13" spans="1:14" ht="14.25">
      <c r="A13" s="205">
        <v>1.6</v>
      </c>
      <c r="B13" s="213" t="s">
        <v>265</v>
      </c>
      <c r="C13" s="209">
        <v>0</v>
      </c>
      <c r="D13" s="214"/>
      <c r="E13" s="209"/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0">
        <v>0</v>
      </c>
    </row>
    <row r="14" spans="1:14" ht="15">
      <c r="A14" s="205">
        <v>2</v>
      </c>
      <c r="B14" s="215" t="s">
        <v>271</v>
      </c>
      <c r="C14" s="207">
        <v>28390820</v>
      </c>
      <c r="D14" s="200"/>
      <c r="E14" s="208">
        <v>966496.00000000012</v>
      </c>
      <c r="F14" s="209">
        <v>0</v>
      </c>
      <c r="G14" s="209">
        <v>0</v>
      </c>
      <c r="H14" s="209">
        <v>0</v>
      </c>
      <c r="I14" s="209">
        <v>966496.00000000012</v>
      </c>
      <c r="J14" s="209">
        <v>0</v>
      </c>
      <c r="K14" s="209">
        <v>0</v>
      </c>
      <c r="L14" s="209">
        <v>0</v>
      </c>
      <c r="M14" s="209">
        <v>0</v>
      </c>
      <c r="N14" s="210">
        <v>483248.00000000006</v>
      </c>
    </row>
    <row r="15" spans="1:14" ht="14.25">
      <c r="A15" s="205">
        <v>2.1</v>
      </c>
      <c r="B15" s="213" t="s">
        <v>270</v>
      </c>
      <c r="C15" s="209">
        <v>0</v>
      </c>
      <c r="D15" s="212">
        <v>5.0000000000000001E-3</v>
      </c>
      <c r="E15" s="208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0">
        <v>0</v>
      </c>
    </row>
    <row r="16" spans="1:14" ht="14.25">
      <c r="A16" s="205">
        <v>2.2000000000000002</v>
      </c>
      <c r="B16" s="213" t="s">
        <v>269</v>
      </c>
      <c r="C16" s="209">
        <v>0</v>
      </c>
      <c r="D16" s="212">
        <v>0.01</v>
      </c>
      <c r="E16" s="208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0">
        <v>0</v>
      </c>
    </row>
    <row r="17" spans="1:14" ht="14.25">
      <c r="A17" s="205">
        <v>2.2999999999999998</v>
      </c>
      <c r="B17" s="213" t="s">
        <v>268</v>
      </c>
      <c r="C17" s="209">
        <v>8456840</v>
      </c>
      <c r="D17" s="212">
        <v>0.02</v>
      </c>
      <c r="E17" s="208">
        <v>169136.80000000002</v>
      </c>
      <c r="F17" s="209">
        <v>0</v>
      </c>
      <c r="G17" s="209">
        <v>0</v>
      </c>
      <c r="H17" s="209">
        <v>0</v>
      </c>
      <c r="I17" s="209">
        <v>169136.80000000002</v>
      </c>
      <c r="J17" s="209">
        <v>0</v>
      </c>
      <c r="K17" s="209">
        <v>0</v>
      </c>
      <c r="L17" s="209">
        <v>0</v>
      </c>
      <c r="M17" s="209">
        <v>0</v>
      </c>
      <c r="N17" s="210">
        <v>84568.400000000009</v>
      </c>
    </row>
    <row r="18" spans="1:14" ht="14.25">
      <c r="A18" s="205">
        <v>2.4</v>
      </c>
      <c r="B18" s="213" t="s">
        <v>267</v>
      </c>
      <c r="C18" s="209">
        <v>0</v>
      </c>
      <c r="D18" s="212">
        <v>0.03</v>
      </c>
      <c r="E18" s="208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10">
        <v>0</v>
      </c>
    </row>
    <row r="19" spans="1:14" ht="14.25">
      <c r="A19" s="205">
        <v>2.5</v>
      </c>
      <c r="B19" s="213" t="s">
        <v>266</v>
      </c>
      <c r="C19" s="209">
        <v>19933980</v>
      </c>
      <c r="D19" s="212">
        <v>0.04</v>
      </c>
      <c r="E19" s="208">
        <v>797359.20000000007</v>
      </c>
      <c r="F19" s="209">
        <v>0</v>
      </c>
      <c r="G19" s="209">
        <v>0</v>
      </c>
      <c r="H19" s="209">
        <v>0</v>
      </c>
      <c r="I19" s="209">
        <v>797359.20000000007</v>
      </c>
      <c r="J19" s="209">
        <v>0</v>
      </c>
      <c r="K19" s="209">
        <v>0</v>
      </c>
      <c r="L19" s="209">
        <v>0</v>
      </c>
      <c r="M19" s="209">
        <v>0</v>
      </c>
      <c r="N19" s="210">
        <v>398679.60000000003</v>
      </c>
    </row>
    <row r="20" spans="1:14" ht="14.25">
      <c r="A20" s="205">
        <v>2.6</v>
      </c>
      <c r="B20" s="213" t="s">
        <v>265</v>
      </c>
      <c r="C20" s="209">
        <v>0</v>
      </c>
      <c r="D20" s="214"/>
      <c r="E20" s="216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10">
        <v>0</v>
      </c>
    </row>
    <row r="21" spans="1:14" ht="15.75" thickBot="1">
      <c r="A21" s="217"/>
      <c r="B21" s="218" t="s">
        <v>115</v>
      </c>
      <c r="C21" s="193">
        <v>624732415.99249995</v>
      </c>
      <c r="D21" s="219"/>
      <c r="E21" s="220">
        <v>13164550.672707999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2">
        <v>3774305.5950699998</v>
      </c>
    </row>
    <row r="22" spans="1:14">
      <c r="E22" s="223"/>
      <c r="F22" s="223"/>
      <c r="G22" s="223"/>
      <c r="H22" s="223"/>
      <c r="I22" s="223"/>
      <c r="J22" s="223"/>
      <c r="K22" s="223"/>
      <c r="L22" s="223"/>
      <c r="M22" s="22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F21" sqref="F21"/>
    </sheetView>
  </sheetViews>
  <sheetFormatPr defaultRowHeight="15"/>
  <cols>
    <col min="1" max="1" width="11.42578125" customWidth="1"/>
    <col min="2" max="2" width="76.85546875" style="404" customWidth="1"/>
    <col min="3" max="3" width="22.85546875" customWidth="1"/>
  </cols>
  <sheetData>
    <row r="1" spans="1:3">
      <c r="A1" s="2" t="s">
        <v>35</v>
      </c>
      <c r="B1" t="str">
        <f>'Info '!C2</f>
        <v>TBC BANK</v>
      </c>
    </row>
    <row r="2" spans="1:3">
      <c r="A2" s="2" t="s">
        <v>36</v>
      </c>
      <c r="B2" s="3" t="s">
        <v>513</v>
      </c>
    </row>
    <row r="3" spans="1:3">
      <c r="A3" s="4"/>
      <c r="B3"/>
    </row>
    <row r="4" spans="1:3">
      <c r="A4" s="4" t="s">
        <v>445</v>
      </c>
      <c r="B4" t="s">
        <v>446</v>
      </c>
    </row>
    <row r="5" spans="1:3">
      <c r="A5" s="405" t="s">
        <v>447</v>
      </c>
      <c r="B5" s="406"/>
      <c r="C5" s="407"/>
    </row>
    <row r="6" spans="1:3" ht="24">
      <c r="A6" s="408">
        <v>1</v>
      </c>
      <c r="B6" s="409" t="s">
        <v>448</v>
      </c>
      <c r="C6" s="410">
        <v>14749269181.392799</v>
      </c>
    </row>
    <row r="7" spans="1:3">
      <c r="A7" s="408">
        <v>2</v>
      </c>
      <c r="B7" s="409" t="s">
        <v>449</v>
      </c>
      <c r="C7" s="410">
        <v>-236725109.63</v>
      </c>
    </row>
    <row r="8" spans="1:3" ht="24">
      <c r="A8" s="411">
        <v>3</v>
      </c>
      <c r="B8" s="412" t="s">
        <v>450</v>
      </c>
      <c r="C8" s="410">
        <v>14906247874.264421</v>
      </c>
    </row>
    <row r="9" spans="1:3">
      <c r="A9" s="405" t="s">
        <v>451</v>
      </c>
      <c r="B9" s="406"/>
      <c r="C9" s="413"/>
    </row>
    <row r="10" spans="1:3" ht="24">
      <c r="A10" s="414">
        <v>4</v>
      </c>
      <c r="B10" s="415" t="s">
        <v>452</v>
      </c>
      <c r="C10" s="410">
        <v>0</v>
      </c>
    </row>
    <row r="11" spans="1:3">
      <c r="A11" s="414">
        <v>5</v>
      </c>
      <c r="B11" s="416" t="s">
        <v>453</v>
      </c>
      <c r="C11" s="410">
        <v>0</v>
      </c>
    </row>
    <row r="12" spans="1:3">
      <c r="A12" s="414" t="s">
        <v>454</v>
      </c>
      <c r="B12" s="416" t="s">
        <v>455</v>
      </c>
      <c r="C12" s="410">
        <v>13164550.672707999</v>
      </c>
    </row>
    <row r="13" spans="1:3" ht="24">
      <c r="A13" s="417">
        <v>6</v>
      </c>
      <c r="B13" s="415" t="s">
        <v>456</v>
      </c>
      <c r="C13" s="410">
        <v>0</v>
      </c>
    </row>
    <row r="14" spans="1:3">
      <c r="A14" s="417">
        <v>7</v>
      </c>
      <c r="B14" s="418" t="s">
        <v>457</v>
      </c>
      <c r="C14" s="410">
        <v>0</v>
      </c>
    </row>
    <row r="15" spans="1:3">
      <c r="A15" s="419">
        <v>8</v>
      </c>
      <c r="B15" s="420" t="s">
        <v>458</v>
      </c>
      <c r="C15" s="410">
        <v>0</v>
      </c>
    </row>
    <row r="16" spans="1:3">
      <c r="A16" s="417">
        <v>9</v>
      </c>
      <c r="B16" s="418" t="s">
        <v>459</v>
      </c>
      <c r="C16" s="410">
        <v>0</v>
      </c>
    </row>
    <row r="17" spans="1:3">
      <c r="A17" s="417">
        <v>10</v>
      </c>
      <c r="B17" s="418" t="s">
        <v>460</v>
      </c>
      <c r="C17" s="410">
        <v>0</v>
      </c>
    </row>
    <row r="18" spans="1:3">
      <c r="A18" s="421">
        <v>11</v>
      </c>
      <c r="B18" s="422" t="s">
        <v>461</v>
      </c>
      <c r="C18" s="423">
        <v>13164550.672707999</v>
      </c>
    </row>
    <row r="19" spans="1:3">
      <c r="A19" s="424" t="s">
        <v>462</v>
      </c>
      <c r="B19" s="425"/>
      <c r="C19" s="426"/>
    </row>
    <row r="20" spans="1:3" ht="24">
      <c r="A20" s="427">
        <v>12</v>
      </c>
      <c r="B20" s="415" t="s">
        <v>463</v>
      </c>
      <c r="C20" s="410">
        <v>0</v>
      </c>
    </row>
    <row r="21" spans="1:3">
      <c r="A21" s="427">
        <v>13</v>
      </c>
      <c r="B21" s="415" t="s">
        <v>464</v>
      </c>
      <c r="C21" s="410">
        <v>0</v>
      </c>
    </row>
    <row r="22" spans="1:3">
      <c r="A22" s="427">
        <v>14</v>
      </c>
      <c r="B22" s="415" t="s">
        <v>465</v>
      </c>
      <c r="C22" s="410">
        <v>0</v>
      </c>
    </row>
    <row r="23" spans="1:3" ht="24">
      <c r="A23" s="427" t="s">
        <v>466</v>
      </c>
      <c r="B23" s="415" t="s">
        <v>467</v>
      </c>
      <c r="C23" s="410">
        <v>0</v>
      </c>
    </row>
    <row r="24" spans="1:3">
      <c r="A24" s="427">
        <v>15</v>
      </c>
      <c r="B24" s="415" t="s">
        <v>468</v>
      </c>
      <c r="C24" s="410">
        <v>0</v>
      </c>
    </row>
    <row r="25" spans="1:3">
      <c r="A25" s="427" t="s">
        <v>469</v>
      </c>
      <c r="B25" s="415" t="s">
        <v>470</v>
      </c>
      <c r="C25" s="410">
        <v>0</v>
      </c>
    </row>
    <row r="26" spans="1:3">
      <c r="A26" s="428">
        <v>16</v>
      </c>
      <c r="B26" s="429" t="s">
        <v>471</v>
      </c>
      <c r="C26" s="423">
        <v>0</v>
      </c>
    </row>
    <row r="27" spans="1:3">
      <c r="A27" s="405" t="s">
        <v>472</v>
      </c>
      <c r="B27" s="406"/>
      <c r="C27" s="413"/>
    </row>
    <row r="28" spans="1:3">
      <c r="A28" s="430">
        <v>17</v>
      </c>
      <c r="B28" s="416" t="s">
        <v>473</v>
      </c>
      <c r="C28" s="410">
        <v>2149659405.8597727</v>
      </c>
    </row>
    <row r="29" spans="1:3">
      <c r="A29" s="430">
        <v>18</v>
      </c>
      <c r="B29" s="416" t="s">
        <v>474</v>
      </c>
      <c r="C29" s="410">
        <v>-1138406988.382</v>
      </c>
    </row>
    <row r="30" spans="1:3">
      <c r="A30" s="428">
        <v>19</v>
      </c>
      <c r="B30" s="429" t="s">
        <v>475</v>
      </c>
      <c r="C30" s="423">
        <v>1011252417.4777727</v>
      </c>
    </row>
    <row r="31" spans="1:3">
      <c r="A31" s="405" t="s">
        <v>476</v>
      </c>
      <c r="B31" s="406"/>
      <c r="C31" s="413"/>
    </row>
    <row r="32" spans="1:3" ht="24">
      <c r="A32" s="430" t="s">
        <v>477</v>
      </c>
      <c r="B32" s="415" t="s">
        <v>478</v>
      </c>
      <c r="C32" s="431">
        <v>0</v>
      </c>
    </row>
    <row r="33" spans="1:3">
      <c r="A33" s="430" t="s">
        <v>479</v>
      </c>
      <c r="B33" s="416" t="s">
        <v>480</v>
      </c>
      <c r="C33" s="431">
        <v>0</v>
      </c>
    </row>
    <row r="34" spans="1:3">
      <c r="A34" s="405" t="s">
        <v>481</v>
      </c>
      <c r="B34" s="406"/>
      <c r="C34" s="413"/>
    </row>
    <row r="35" spans="1:3">
      <c r="A35" s="432">
        <v>20</v>
      </c>
      <c r="B35" s="433" t="s">
        <v>482</v>
      </c>
      <c r="C35" s="423">
        <v>1746744825.8162198</v>
      </c>
    </row>
    <row r="36" spans="1:3">
      <c r="A36" s="428">
        <v>21</v>
      </c>
      <c r="B36" s="429" t="s">
        <v>483</v>
      </c>
      <c r="C36" s="423">
        <v>15536961039.91328</v>
      </c>
    </row>
    <row r="37" spans="1:3">
      <c r="A37" s="405" t="s">
        <v>484</v>
      </c>
      <c r="B37" s="406"/>
      <c r="C37" s="413"/>
    </row>
    <row r="38" spans="1:3">
      <c r="A38" s="428">
        <v>22</v>
      </c>
      <c r="B38" s="429" t="s">
        <v>484</v>
      </c>
      <c r="C38" s="521">
        <v>0.11242512749623071</v>
      </c>
    </row>
    <row r="39" spans="1:3">
      <c r="A39" s="405" t="s">
        <v>485</v>
      </c>
      <c r="B39" s="406"/>
      <c r="C39" s="413"/>
    </row>
    <row r="40" spans="1:3">
      <c r="A40" s="434" t="s">
        <v>486</v>
      </c>
      <c r="B40" s="415" t="s">
        <v>487</v>
      </c>
      <c r="C40" s="431">
        <v>0</v>
      </c>
    </row>
    <row r="41" spans="1:3" ht="24">
      <c r="A41" s="435" t="s">
        <v>488</v>
      </c>
      <c r="B41" s="409" t="s">
        <v>489</v>
      </c>
      <c r="C41" s="4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V36" sqref="V3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TBC BANK</v>
      </c>
    </row>
    <row r="2" spans="1:8">
      <c r="A2" s="2" t="s">
        <v>36</v>
      </c>
      <c r="B2" s="3" t="s">
        <v>513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5" t="s">
        <v>6</v>
      </c>
      <c r="E5" s="95" t="s">
        <v>7</v>
      </c>
      <c r="F5" s="95" t="s">
        <v>8</v>
      </c>
      <c r="G5" s="14" t="s">
        <v>9</v>
      </c>
    </row>
    <row r="6" spans="1:8">
      <c r="B6" s="242" t="s">
        <v>148</v>
      </c>
      <c r="C6" s="337"/>
      <c r="D6" s="337"/>
      <c r="E6" s="337"/>
      <c r="F6" s="337"/>
      <c r="G6" s="366"/>
    </row>
    <row r="7" spans="1:8">
      <c r="A7" s="15"/>
      <c r="B7" s="243" t="s">
        <v>142</v>
      </c>
      <c r="C7" s="337"/>
      <c r="D7" s="337"/>
      <c r="E7" s="337"/>
      <c r="F7" s="337"/>
      <c r="G7" s="366"/>
    </row>
    <row r="8" spans="1:8" ht="15">
      <c r="A8" s="398">
        <v>1</v>
      </c>
      <c r="B8" s="16" t="s">
        <v>147</v>
      </c>
      <c r="C8" s="17">
        <v>1698420025.8162198</v>
      </c>
      <c r="D8" s="18">
        <v>1629594409.74845</v>
      </c>
      <c r="E8" s="18">
        <v>1532057662.5870256</v>
      </c>
      <c r="F8" s="18">
        <v>1453197746.8217702</v>
      </c>
      <c r="G8" s="19">
        <v>1469630536.0318</v>
      </c>
    </row>
    <row r="9" spans="1:8" ht="15">
      <c r="A9" s="398">
        <v>2</v>
      </c>
      <c r="B9" s="16" t="s">
        <v>146</v>
      </c>
      <c r="C9" s="17">
        <v>1746744825.8162198</v>
      </c>
      <c r="D9" s="18">
        <v>1678716009.74845</v>
      </c>
      <c r="E9" s="18">
        <v>1580547262.5870256</v>
      </c>
      <c r="F9" s="18">
        <v>1498856946.8217702</v>
      </c>
      <c r="G9" s="19">
        <v>1517249736.0318</v>
      </c>
    </row>
    <row r="10" spans="1:8" ht="15">
      <c r="A10" s="398">
        <v>3</v>
      </c>
      <c r="B10" s="16" t="s">
        <v>145</v>
      </c>
      <c r="C10" s="17">
        <v>2421460919.7992582</v>
      </c>
      <c r="D10" s="18">
        <v>2351269403.0036039</v>
      </c>
      <c r="E10" s="18">
        <v>2020501206.0292518</v>
      </c>
      <c r="F10" s="18">
        <v>1908397745.238137</v>
      </c>
      <c r="G10" s="19">
        <v>1943424521.0811422</v>
      </c>
    </row>
    <row r="11" spans="1:8" ht="15">
      <c r="A11" s="399"/>
      <c r="B11" s="242" t="s">
        <v>144</v>
      </c>
      <c r="C11" s="337"/>
      <c r="D11" s="337"/>
      <c r="E11" s="337"/>
      <c r="F11" s="337"/>
      <c r="G11" s="366"/>
    </row>
    <row r="12" spans="1:8" ht="15" customHeight="1">
      <c r="A12" s="398">
        <v>4</v>
      </c>
      <c r="B12" s="16" t="s">
        <v>277</v>
      </c>
      <c r="C12" s="325">
        <v>12689740499.758022</v>
      </c>
      <c r="D12" s="18">
        <v>13154872018.554447</v>
      </c>
      <c r="E12" s="18">
        <v>12305756474.044712</v>
      </c>
      <c r="F12" s="18">
        <v>11200354144.642784</v>
      </c>
      <c r="G12" s="19">
        <v>10999578199.252359</v>
      </c>
    </row>
    <row r="13" spans="1:8" ht="15">
      <c r="A13" s="399"/>
      <c r="B13" s="242" t="s">
        <v>143</v>
      </c>
      <c r="C13" s="337"/>
      <c r="D13" s="337"/>
      <c r="E13" s="337"/>
      <c r="F13" s="337"/>
      <c r="G13" s="366"/>
    </row>
    <row r="14" spans="1:8" s="20" customFormat="1" ht="15">
      <c r="A14" s="398"/>
      <c r="B14" s="243" t="s">
        <v>142</v>
      </c>
      <c r="C14" s="326"/>
      <c r="D14" s="18"/>
      <c r="E14" s="18"/>
      <c r="F14" s="18"/>
      <c r="G14" s="19"/>
    </row>
    <row r="15" spans="1:8" ht="15">
      <c r="A15" s="400">
        <v>5</v>
      </c>
      <c r="B15" s="16" t="str">
        <f>"Common equity Tier 1 ratio &gt;="&amp;'9.1. Capital Requirements'!C19*100&amp;"%"</f>
        <v>Common equity Tier 1 ratio &gt;=9.83127327928888%</v>
      </c>
      <c r="C15" s="461">
        <v>0.13384198249354323</v>
      </c>
      <c r="D15" s="462">
        <v>0.12387763312710066</v>
      </c>
      <c r="E15" s="462">
        <v>0.12449926713716787</v>
      </c>
      <c r="F15" s="462">
        <v>0.12974569625701041</v>
      </c>
      <c r="G15" s="463">
        <v>0.13360789926760017</v>
      </c>
    </row>
    <row r="16" spans="1:8" ht="15" customHeight="1">
      <c r="A16" s="400">
        <v>6</v>
      </c>
      <c r="B16" s="16" t="str">
        <f>"Tier 1 ratio &gt;="&amp;'9.1. Capital Requirements'!C20*100&amp;"%"</f>
        <v>Tier 1 ratio &gt;=11.949985739748%</v>
      </c>
      <c r="C16" s="461">
        <v>0.1376501612345444</v>
      </c>
      <c r="D16" s="462">
        <v>0.12761173254902708</v>
      </c>
      <c r="E16" s="462">
        <v>0.12843966690879299</v>
      </c>
      <c r="F16" s="462">
        <v>0.13382228164086088</v>
      </c>
      <c r="G16" s="463">
        <v>0.13793708345424804</v>
      </c>
    </row>
    <row r="17" spans="1:7" ht="15">
      <c r="A17" s="400">
        <v>7</v>
      </c>
      <c r="B17" s="16" t="str">
        <f>"Total Regulatory Capital ratio &gt;="&amp;'9.1. Capital Requirements'!C21*100&amp;"%"</f>
        <v>Total Regulatory Capital ratio &gt;=16.9123006244322%</v>
      </c>
      <c r="C17" s="461">
        <v>0.19082036546337827</v>
      </c>
      <c r="D17" s="462">
        <v>0.17873753539276002</v>
      </c>
      <c r="E17" s="462">
        <v>0.16419154810115824</v>
      </c>
      <c r="F17" s="462">
        <v>0.17038726816963537</v>
      </c>
      <c r="G17" s="463">
        <v>0.17668173141523161</v>
      </c>
    </row>
    <row r="18" spans="1:7" ht="15">
      <c r="A18" s="399"/>
      <c r="B18" s="244" t="s">
        <v>141</v>
      </c>
      <c r="C18" s="464"/>
      <c r="D18" s="464"/>
      <c r="E18" s="464"/>
      <c r="F18" s="464"/>
      <c r="G18" s="465"/>
    </row>
    <row r="19" spans="1:7" ht="15" customHeight="1">
      <c r="A19" s="401">
        <v>8</v>
      </c>
      <c r="B19" s="16" t="s">
        <v>140</v>
      </c>
      <c r="C19" s="466">
        <v>8.163874211657704E-2</v>
      </c>
      <c r="D19" s="467">
        <v>8.6204807637783223E-2</v>
      </c>
      <c r="E19" s="467">
        <v>8.6433550296104833E-2</v>
      </c>
      <c r="F19" s="467">
        <v>8.5956803028246473E-2</v>
      </c>
      <c r="G19" s="468">
        <v>8.4443193168042982E-2</v>
      </c>
    </row>
    <row r="20" spans="1:7" ht="15">
      <c r="A20" s="401">
        <v>9</v>
      </c>
      <c r="B20" s="16" t="s">
        <v>139</v>
      </c>
      <c r="C20" s="466">
        <v>3.6889482619878788E-2</v>
      </c>
      <c r="D20" s="467">
        <v>3.7488134771166241E-2</v>
      </c>
      <c r="E20" s="467">
        <v>3.7338494613885664E-2</v>
      </c>
      <c r="F20" s="467">
        <v>3.7001279305657095E-2</v>
      </c>
      <c r="G20" s="468">
        <v>3.6384998207430151E-2</v>
      </c>
    </row>
    <row r="21" spans="1:7" ht="15">
      <c r="A21" s="401">
        <v>10</v>
      </c>
      <c r="B21" s="16" t="s">
        <v>138</v>
      </c>
      <c r="C21" s="466">
        <v>4.1614296576677902E-2</v>
      </c>
      <c r="D21" s="467">
        <v>4.4656039270009482E-2</v>
      </c>
      <c r="E21" s="467">
        <v>4.5999598360700215E-2</v>
      </c>
      <c r="F21" s="467">
        <v>4.8184835123690962E-2</v>
      </c>
      <c r="G21" s="468">
        <v>4.7549324949438324E-2</v>
      </c>
    </row>
    <row r="22" spans="1:7" ht="15">
      <c r="A22" s="401">
        <v>11</v>
      </c>
      <c r="B22" s="16" t="s">
        <v>137</v>
      </c>
      <c r="C22" s="466">
        <v>4.4749259496698258E-2</v>
      </c>
      <c r="D22" s="467">
        <v>4.8716672866616989E-2</v>
      </c>
      <c r="E22" s="467">
        <v>4.9095055682219169E-2</v>
      </c>
      <c r="F22" s="467">
        <v>4.8955523722589378E-2</v>
      </c>
      <c r="G22" s="468">
        <v>4.8058194960612831E-2</v>
      </c>
    </row>
    <row r="23" spans="1:7" ht="15">
      <c r="A23" s="401">
        <v>12</v>
      </c>
      <c r="B23" s="16" t="s">
        <v>283</v>
      </c>
      <c r="C23" s="466">
        <v>2.669747654183565E-2</v>
      </c>
      <c r="D23" s="467">
        <v>2.7231123082496252E-2</v>
      </c>
      <c r="E23" s="467">
        <v>2.718511042520828E-2</v>
      </c>
      <c r="F23" s="467">
        <v>2.9293765504132652E-2</v>
      </c>
      <c r="G23" s="468">
        <v>3.5212657081373264E-2</v>
      </c>
    </row>
    <row r="24" spans="1:7" ht="15">
      <c r="A24" s="401">
        <v>13</v>
      </c>
      <c r="B24" s="16" t="s">
        <v>284</v>
      </c>
      <c r="C24" s="466">
        <v>0.20661396131886023</v>
      </c>
      <c r="D24" s="467">
        <v>0.21302927314972495</v>
      </c>
      <c r="E24" s="467">
        <v>0.21007196951562535</v>
      </c>
      <c r="F24" s="467">
        <v>0.22255306547062656</v>
      </c>
      <c r="G24" s="468">
        <v>0.2632379935192512</v>
      </c>
    </row>
    <row r="25" spans="1:7" ht="15">
      <c r="A25" s="399"/>
      <c r="B25" s="244" t="s">
        <v>363</v>
      </c>
      <c r="C25" s="464"/>
      <c r="D25" s="464"/>
      <c r="E25" s="464"/>
      <c r="F25" s="464"/>
      <c r="G25" s="465"/>
    </row>
    <row r="26" spans="1:7" ht="15">
      <c r="A26" s="401">
        <v>14</v>
      </c>
      <c r="B26" s="16" t="s">
        <v>136</v>
      </c>
      <c r="C26" s="466">
        <v>3.8631173558669837E-2</v>
      </c>
      <c r="D26" s="467">
        <v>3.5851498592781812E-2</v>
      </c>
      <c r="E26" s="467">
        <v>3.7915197147290254E-2</v>
      </c>
      <c r="F26" s="467">
        <v>3.2836642590470352E-2</v>
      </c>
      <c r="G26" s="468">
        <v>3.1007525244065547E-2</v>
      </c>
    </row>
    <row r="27" spans="1:7" ht="15" customHeight="1">
      <c r="A27" s="401">
        <v>15</v>
      </c>
      <c r="B27" s="16" t="s">
        <v>135</v>
      </c>
      <c r="C27" s="466">
        <v>4.2592942075212387E-2</v>
      </c>
      <c r="D27" s="467">
        <v>4.1544601043908051E-2</v>
      </c>
      <c r="E27" s="467">
        <v>4.3869923566185208E-2</v>
      </c>
      <c r="F27" s="467">
        <v>4.4144404189985248E-2</v>
      </c>
      <c r="G27" s="468">
        <v>4.2106428012108885E-2</v>
      </c>
    </row>
    <row r="28" spans="1:7" ht="15">
      <c r="A28" s="401">
        <v>16</v>
      </c>
      <c r="B28" s="16" t="s">
        <v>134</v>
      </c>
      <c r="C28" s="466">
        <v>0.59414740572430802</v>
      </c>
      <c r="D28" s="467">
        <v>0.59839276113247342</v>
      </c>
      <c r="E28" s="467">
        <v>0.58883915947689125</v>
      </c>
      <c r="F28" s="467">
        <v>0.58190943185707988</v>
      </c>
      <c r="G28" s="468">
        <v>0.57808992152667693</v>
      </c>
    </row>
    <row r="29" spans="1:7" ht="15" customHeight="1">
      <c r="A29" s="401">
        <v>17</v>
      </c>
      <c r="B29" s="16" t="s">
        <v>133</v>
      </c>
      <c r="C29" s="466">
        <v>0.54463867034521285</v>
      </c>
      <c r="D29" s="467">
        <v>0.55447373481224949</v>
      </c>
      <c r="E29" s="467">
        <v>0.55820359633516137</v>
      </c>
      <c r="F29" s="467">
        <v>0.54998529882914049</v>
      </c>
      <c r="G29" s="468">
        <v>0.54593314953200112</v>
      </c>
    </row>
    <row r="30" spans="1:7" ht="15">
      <c r="A30" s="401">
        <v>18</v>
      </c>
      <c r="B30" s="16" t="s">
        <v>132</v>
      </c>
      <c r="C30" s="466">
        <v>6.117918647637479E-4</v>
      </c>
      <c r="D30" s="467">
        <v>0.20977091895114378</v>
      </c>
      <c r="E30" s="467">
        <v>0.12443962160001554</v>
      </c>
      <c r="F30" s="467">
        <v>4.0040426294305598E-2</v>
      </c>
      <c r="G30" s="468">
        <v>-1.5751497310485075E-2</v>
      </c>
    </row>
    <row r="31" spans="1:7" ht="15" customHeight="1">
      <c r="A31" s="399"/>
      <c r="B31" s="244" t="s">
        <v>364</v>
      </c>
      <c r="C31" s="464"/>
      <c r="D31" s="464"/>
      <c r="E31" s="464"/>
      <c r="F31" s="464"/>
      <c r="G31" s="465"/>
    </row>
    <row r="32" spans="1:7" ht="15" customHeight="1">
      <c r="A32" s="401">
        <v>19</v>
      </c>
      <c r="B32" s="16" t="s">
        <v>131</v>
      </c>
      <c r="C32" s="476">
        <v>0.22060972148755201</v>
      </c>
      <c r="D32" s="469">
        <v>0.21270332464581956</v>
      </c>
      <c r="E32" s="469">
        <v>0.20486047996433013</v>
      </c>
      <c r="F32" s="469">
        <v>0.22735215374054499</v>
      </c>
      <c r="G32" s="470">
        <v>0.19288959022719426</v>
      </c>
    </row>
    <row r="33" spans="1:7" ht="15" customHeight="1">
      <c r="A33" s="401">
        <v>20</v>
      </c>
      <c r="B33" s="16" t="s">
        <v>130</v>
      </c>
      <c r="C33" s="476">
        <v>0.64796165313808185</v>
      </c>
      <c r="D33" s="469">
        <v>0.63321901253751611</v>
      </c>
      <c r="E33" s="469">
        <v>0.64562467382878741</v>
      </c>
      <c r="F33" s="469">
        <v>0.63896677390164025</v>
      </c>
      <c r="G33" s="470">
        <v>0.64622820281159388</v>
      </c>
    </row>
    <row r="34" spans="1:7" ht="15" customHeight="1">
      <c r="A34" s="401">
        <v>21</v>
      </c>
      <c r="B34" s="16" t="s">
        <v>129</v>
      </c>
      <c r="C34" s="476">
        <v>0.38700832604914026</v>
      </c>
      <c r="D34" s="469">
        <v>0.39276327604265332</v>
      </c>
      <c r="E34" s="469">
        <v>0.38090112923699926</v>
      </c>
      <c r="F34" s="469">
        <v>0.3797758788157713</v>
      </c>
      <c r="G34" s="470">
        <v>0.39323501222930657</v>
      </c>
    </row>
    <row r="35" spans="1:7" ht="15" customHeight="1">
      <c r="A35" s="402"/>
      <c r="B35" s="244" t="s">
        <v>407</v>
      </c>
      <c r="C35" s="337"/>
      <c r="D35" s="337"/>
      <c r="E35" s="337"/>
      <c r="F35" s="337"/>
      <c r="G35" s="366"/>
    </row>
    <row r="36" spans="1:7" ht="15">
      <c r="A36" s="401">
        <v>22</v>
      </c>
      <c r="B36" s="16" t="s">
        <v>390</v>
      </c>
      <c r="C36" s="21">
        <v>2963380679.0938225</v>
      </c>
      <c r="D36" s="22">
        <v>2597569441.9442697</v>
      </c>
      <c r="E36" s="22">
        <v>2743562932.0032783</v>
      </c>
      <c r="F36" s="22">
        <v>2336844222.2878132</v>
      </c>
      <c r="G36" s="23">
        <v>2136300835.3317916</v>
      </c>
    </row>
    <row r="37" spans="1:7" ht="15" customHeight="1">
      <c r="A37" s="401">
        <v>23</v>
      </c>
      <c r="B37" s="16" t="s">
        <v>402</v>
      </c>
      <c r="C37" s="21">
        <v>2464786126.5195808</v>
      </c>
      <c r="D37" s="22">
        <v>2381750186.9074216</v>
      </c>
      <c r="E37" s="22">
        <v>2396316597.4288855</v>
      </c>
      <c r="F37" s="22">
        <v>1923880139.3655655</v>
      </c>
      <c r="G37" s="23">
        <v>2043050274.9958563</v>
      </c>
    </row>
    <row r="38" spans="1:7" ht="15.75" thickBot="1">
      <c r="A38" s="403">
        <v>24</v>
      </c>
      <c r="B38" s="245" t="s">
        <v>391</v>
      </c>
      <c r="C38" s="471">
        <v>1.2022871466248821</v>
      </c>
      <c r="D38" s="472">
        <v>1.0906</v>
      </c>
      <c r="E38" s="472">
        <v>1.1449083710169887</v>
      </c>
      <c r="F38" s="472">
        <v>1.2146516690267566</v>
      </c>
      <c r="G38" s="473">
        <v>1.0456428123562083</v>
      </c>
    </row>
    <row r="39" spans="1:7">
      <c r="A39" s="24"/>
    </row>
    <row r="40" spans="1:7">
      <c r="B40" s="328"/>
    </row>
    <row r="41" spans="1:7" ht="51">
      <c r="B41" s="328" t="s">
        <v>406</v>
      </c>
    </row>
    <row r="43" spans="1:7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4" style="477" bestFit="1" customWidth="1"/>
    <col min="5" max="5" width="15" style="477" bestFit="1" customWidth="1"/>
    <col min="6" max="7" width="14" style="477" bestFit="1" customWidth="1"/>
    <col min="8" max="8" width="15" style="477" bestFit="1" customWidth="1"/>
    <col min="9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513</v>
      </c>
    </row>
    <row r="3" spans="1:8">
      <c r="A3" s="2"/>
    </row>
    <row r="4" spans="1:8" ht="15" thickBot="1">
      <c r="A4" s="25" t="s">
        <v>37</v>
      </c>
      <c r="B4" s="26" t="s">
        <v>38</v>
      </c>
      <c r="C4" s="478"/>
      <c r="D4" s="479"/>
      <c r="E4" s="479"/>
      <c r="F4" s="479"/>
      <c r="G4" s="479"/>
      <c r="H4" s="480" t="s">
        <v>78</v>
      </c>
    </row>
    <row r="5" spans="1:8">
      <c r="A5" s="29"/>
      <c r="B5" s="30"/>
      <c r="C5" s="524" t="s">
        <v>73</v>
      </c>
      <c r="D5" s="525"/>
      <c r="E5" s="526"/>
      <c r="F5" s="524" t="s">
        <v>77</v>
      </c>
      <c r="G5" s="525"/>
      <c r="H5" s="527"/>
    </row>
    <row r="6" spans="1:8">
      <c r="A6" s="31" t="s">
        <v>11</v>
      </c>
      <c r="B6" s="32" t="s">
        <v>39</v>
      </c>
      <c r="C6" s="481" t="s">
        <v>74</v>
      </c>
      <c r="D6" s="481" t="s">
        <v>75</v>
      </c>
      <c r="E6" s="481" t="s">
        <v>76</v>
      </c>
      <c r="F6" s="481" t="s">
        <v>74</v>
      </c>
      <c r="G6" s="481" t="s">
        <v>75</v>
      </c>
      <c r="H6" s="482" t="s">
        <v>76</v>
      </c>
    </row>
    <row r="7" spans="1:8">
      <c r="A7" s="31">
        <v>1</v>
      </c>
      <c r="B7" s="35" t="s">
        <v>40</v>
      </c>
      <c r="C7" s="483">
        <v>225874929.37</v>
      </c>
      <c r="D7" s="483">
        <v>299207040.49000001</v>
      </c>
      <c r="E7" s="484">
        <v>525081969.86000001</v>
      </c>
      <c r="F7" s="485">
        <v>214777977.74000001</v>
      </c>
      <c r="G7" s="483">
        <v>220547100.9822</v>
      </c>
      <c r="H7" s="486">
        <v>435325078.72220004</v>
      </c>
    </row>
    <row r="8" spans="1:8">
      <c r="A8" s="31">
        <v>2</v>
      </c>
      <c r="B8" s="35" t="s">
        <v>41</v>
      </c>
      <c r="C8" s="483">
        <v>55269112.350000001</v>
      </c>
      <c r="D8" s="483">
        <v>1419020478.7</v>
      </c>
      <c r="E8" s="484">
        <v>1474289591.05</v>
      </c>
      <c r="F8" s="485">
        <v>168581947.11000001</v>
      </c>
      <c r="G8" s="483">
        <v>1182445765.5787001</v>
      </c>
      <c r="H8" s="486">
        <v>1351027712.6887002</v>
      </c>
    </row>
    <row r="9" spans="1:8">
      <c r="A9" s="31">
        <v>3</v>
      </c>
      <c r="B9" s="35" t="s">
        <v>42</v>
      </c>
      <c r="C9" s="483">
        <v>1691170.18</v>
      </c>
      <c r="D9" s="483">
        <v>335634693.58999997</v>
      </c>
      <c r="E9" s="484">
        <v>337325863.76999998</v>
      </c>
      <c r="F9" s="485">
        <v>579780.57999999996</v>
      </c>
      <c r="G9" s="483">
        <v>422794981.1049</v>
      </c>
      <c r="H9" s="486">
        <v>423374761.68489999</v>
      </c>
    </row>
    <row r="10" spans="1:8">
      <c r="A10" s="31">
        <v>4</v>
      </c>
      <c r="B10" s="35" t="s">
        <v>43</v>
      </c>
      <c r="C10" s="483">
        <v>0</v>
      </c>
      <c r="D10" s="483">
        <v>0</v>
      </c>
      <c r="E10" s="484">
        <v>0</v>
      </c>
      <c r="F10" s="485">
        <v>0</v>
      </c>
      <c r="G10" s="483">
        <v>0</v>
      </c>
      <c r="H10" s="486">
        <v>0</v>
      </c>
    </row>
    <row r="11" spans="1:8">
      <c r="A11" s="31">
        <v>5</v>
      </c>
      <c r="B11" s="35" t="s">
        <v>44</v>
      </c>
      <c r="C11" s="483">
        <v>1519035260.29</v>
      </c>
      <c r="D11" s="483">
        <v>3520615.4699999997</v>
      </c>
      <c r="E11" s="484">
        <v>1522555875.76</v>
      </c>
      <c r="F11" s="485">
        <v>983121808.92710006</v>
      </c>
      <c r="G11" s="483">
        <v>3979044.0244463999</v>
      </c>
      <c r="H11" s="486">
        <v>987100852.95154643</v>
      </c>
    </row>
    <row r="12" spans="1:8">
      <c r="A12" s="31">
        <v>6.1</v>
      </c>
      <c r="B12" s="38" t="s">
        <v>45</v>
      </c>
      <c r="C12" s="483">
        <v>4189860767.2999997</v>
      </c>
      <c r="D12" s="483">
        <v>6133741511.9399996</v>
      </c>
      <c r="E12" s="484">
        <v>10323602279.24</v>
      </c>
      <c r="F12" s="485">
        <v>3541499381.77</v>
      </c>
      <c r="G12" s="483">
        <v>4852467869.6994991</v>
      </c>
      <c r="H12" s="486">
        <v>8393967251.4694996</v>
      </c>
    </row>
    <row r="13" spans="1:8">
      <c r="A13" s="31">
        <v>6.2</v>
      </c>
      <c r="B13" s="38" t="s">
        <v>46</v>
      </c>
      <c r="C13" s="483">
        <v>-184352595.68459994</v>
      </c>
      <c r="D13" s="483">
        <v>-255359998.20259997</v>
      </c>
      <c r="E13" s="484">
        <v>-439712593.88719988</v>
      </c>
      <c r="F13" s="485">
        <v>-149987111.57229999</v>
      </c>
      <c r="G13" s="483">
        <v>-203452866.23769999</v>
      </c>
      <c r="H13" s="486">
        <v>-353439977.80999994</v>
      </c>
    </row>
    <row r="14" spans="1:8">
      <c r="A14" s="31">
        <v>6</v>
      </c>
      <c r="B14" s="35" t="s">
        <v>47</v>
      </c>
      <c r="C14" s="484">
        <v>4005508171.6153998</v>
      </c>
      <c r="D14" s="484">
        <v>5878381513.7374001</v>
      </c>
      <c r="E14" s="484">
        <v>9883889685.3528004</v>
      </c>
      <c r="F14" s="484">
        <v>3391512270.1977</v>
      </c>
      <c r="G14" s="484">
        <v>4649015003.4617996</v>
      </c>
      <c r="H14" s="486">
        <v>8040527273.6595001</v>
      </c>
    </row>
    <row r="15" spans="1:8">
      <c r="A15" s="31">
        <v>7</v>
      </c>
      <c r="B15" s="35" t="s">
        <v>48</v>
      </c>
      <c r="C15" s="483">
        <v>58481889.100000009</v>
      </c>
      <c r="D15" s="483">
        <v>49008593.029999994</v>
      </c>
      <c r="E15" s="484">
        <v>107490482.13</v>
      </c>
      <c r="F15" s="485">
        <v>51141875.240000002</v>
      </c>
      <c r="G15" s="483">
        <v>31363718.274999995</v>
      </c>
      <c r="H15" s="486">
        <v>82505593.515000001</v>
      </c>
    </row>
    <row r="16" spans="1:8">
      <c r="A16" s="31">
        <v>8</v>
      </c>
      <c r="B16" s="35" t="s">
        <v>210</v>
      </c>
      <c r="C16" s="483">
        <v>51064471.780000009</v>
      </c>
      <c r="D16" s="483">
        <v>0</v>
      </c>
      <c r="E16" s="484">
        <v>51064471.780000009</v>
      </c>
      <c r="F16" s="485">
        <v>58058415.019999996</v>
      </c>
      <c r="G16" s="483">
        <v>0</v>
      </c>
      <c r="H16" s="486">
        <v>58058415.019999996</v>
      </c>
    </row>
    <row r="17" spans="1:8">
      <c r="A17" s="31">
        <v>9</v>
      </c>
      <c r="B17" s="35" t="s">
        <v>49</v>
      </c>
      <c r="C17" s="483">
        <v>20131532.059999999</v>
      </c>
      <c r="D17" s="483">
        <v>0</v>
      </c>
      <c r="E17" s="484">
        <v>20131532.059999999</v>
      </c>
      <c r="F17" s="485">
        <v>32941233.279999997</v>
      </c>
      <c r="G17" s="483">
        <v>9657600</v>
      </c>
      <c r="H17" s="486">
        <v>42598833.280000001</v>
      </c>
    </row>
    <row r="18" spans="1:8">
      <c r="A18" s="31">
        <v>10</v>
      </c>
      <c r="B18" s="35" t="s">
        <v>50</v>
      </c>
      <c r="C18" s="483">
        <v>597121569.07999992</v>
      </c>
      <c r="D18" s="483">
        <v>0</v>
      </c>
      <c r="E18" s="484">
        <v>597121569.07999992</v>
      </c>
      <c r="F18" s="485">
        <v>485211965.25999999</v>
      </c>
      <c r="G18" s="483">
        <v>0</v>
      </c>
      <c r="H18" s="486">
        <v>485211965.25999999</v>
      </c>
    </row>
    <row r="19" spans="1:8">
      <c r="A19" s="31">
        <v>11</v>
      </c>
      <c r="B19" s="35" t="s">
        <v>51</v>
      </c>
      <c r="C19" s="483">
        <v>182068720.05000001</v>
      </c>
      <c r="D19" s="483">
        <v>48249420.5</v>
      </c>
      <c r="E19" s="484">
        <v>230318140.55000001</v>
      </c>
      <c r="F19" s="485">
        <v>107643793.7264</v>
      </c>
      <c r="G19" s="483">
        <v>85221028.57249999</v>
      </c>
      <c r="H19" s="486">
        <v>192864822.29890001</v>
      </c>
    </row>
    <row r="20" spans="1:8">
      <c r="A20" s="31">
        <v>12</v>
      </c>
      <c r="B20" s="40" t="s">
        <v>52</v>
      </c>
      <c r="C20" s="484">
        <v>6716246825.8754005</v>
      </c>
      <c r="D20" s="484">
        <v>8033022355.5173998</v>
      </c>
      <c r="E20" s="484">
        <v>14749269181.392799</v>
      </c>
      <c r="F20" s="484">
        <v>5493571067.0811996</v>
      </c>
      <c r="G20" s="484">
        <v>6605024241.9995461</v>
      </c>
      <c r="H20" s="486">
        <v>12098595309.080746</v>
      </c>
    </row>
    <row r="21" spans="1:8">
      <c r="A21" s="31"/>
      <c r="B21" s="32" t="s">
        <v>53</v>
      </c>
      <c r="C21" s="487"/>
      <c r="D21" s="487"/>
      <c r="E21" s="487"/>
      <c r="F21" s="488"/>
      <c r="G21" s="487"/>
      <c r="H21" s="489"/>
    </row>
    <row r="22" spans="1:8">
      <c r="A22" s="31">
        <v>13</v>
      </c>
      <c r="B22" s="35" t="s">
        <v>54</v>
      </c>
      <c r="C22" s="483">
        <v>57695969.490000002</v>
      </c>
      <c r="D22" s="483">
        <v>176390615.97999999</v>
      </c>
      <c r="E22" s="484">
        <v>234086585.47</v>
      </c>
      <c r="F22" s="485">
        <v>67873439.799999997</v>
      </c>
      <c r="G22" s="483">
        <v>45343952.6866</v>
      </c>
      <c r="H22" s="486">
        <v>113217392.4866</v>
      </c>
    </row>
    <row r="23" spans="1:8">
      <c r="A23" s="31">
        <v>14</v>
      </c>
      <c r="B23" s="35" t="s">
        <v>55</v>
      </c>
      <c r="C23" s="483">
        <v>1360231309.6100001</v>
      </c>
      <c r="D23" s="483">
        <v>1657809382.5899999</v>
      </c>
      <c r="E23" s="484">
        <v>3018040692.1999998</v>
      </c>
      <c r="F23" s="485">
        <v>945092454.36999857</v>
      </c>
      <c r="G23" s="483">
        <v>1288340791.4830997</v>
      </c>
      <c r="H23" s="486">
        <v>2233433245.8530984</v>
      </c>
    </row>
    <row r="24" spans="1:8">
      <c r="A24" s="31">
        <v>15</v>
      </c>
      <c r="B24" s="35" t="s">
        <v>56</v>
      </c>
      <c r="C24" s="483">
        <v>926650340.45000052</v>
      </c>
      <c r="D24" s="483">
        <v>1763398943.6890006</v>
      </c>
      <c r="E24" s="484">
        <v>2690049284.1390009</v>
      </c>
      <c r="F24" s="485">
        <v>934840585.83000004</v>
      </c>
      <c r="G24" s="483">
        <v>1589317442.6406999</v>
      </c>
      <c r="H24" s="486">
        <v>2524158028.4706998</v>
      </c>
    </row>
    <row r="25" spans="1:8">
      <c r="A25" s="31">
        <v>16</v>
      </c>
      <c r="B25" s="35" t="s">
        <v>57</v>
      </c>
      <c r="C25" s="483">
        <v>1236823627.0899999</v>
      </c>
      <c r="D25" s="483">
        <v>2381233594.3600001</v>
      </c>
      <c r="E25" s="484">
        <v>3618057221.4499998</v>
      </c>
      <c r="F25" s="485">
        <v>713545802.91000009</v>
      </c>
      <c r="G25" s="483">
        <v>2158657006.9819999</v>
      </c>
      <c r="H25" s="486">
        <v>2872202809.8920002</v>
      </c>
    </row>
    <row r="26" spans="1:8">
      <c r="A26" s="31">
        <v>17</v>
      </c>
      <c r="B26" s="35" t="s">
        <v>58</v>
      </c>
      <c r="C26" s="487">
        <v>0</v>
      </c>
      <c r="D26" s="487">
        <v>0</v>
      </c>
      <c r="E26" s="484">
        <v>0</v>
      </c>
      <c r="F26" s="488">
        <v>0</v>
      </c>
      <c r="G26" s="487">
        <v>0</v>
      </c>
      <c r="H26" s="486">
        <v>0</v>
      </c>
    </row>
    <row r="27" spans="1:8">
      <c r="A27" s="31">
        <v>18</v>
      </c>
      <c r="B27" s="35" t="s">
        <v>59</v>
      </c>
      <c r="C27" s="483">
        <v>749820700</v>
      </c>
      <c r="D27" s="483">
        <v>1495645023.9299998</v>
      </c>
      <c r="E27" s="484">
        <v>2245465723.9299998</v>
      </c>
      <c r="F27" s="485">
        <v>898039696</v>
      </c>
      <c r="G27" s="483">
        <v>1116036146.7200003</v>
      </c>
      <c r="H27" s="486">
        <v>2014075842.7200003</v>
      </c>
    </row>
    <row r="28" spans="1:8">
      <c r="A28" s="31">
        <v>19</v>
      </c>
      <c r="B28" s="35" t="s">
        <v>60</v>
      </c>
      <c r="C28" s="483">
        <v>20260040.599999998</v>
      </c>
      <c r="D28" s="483">
        <v>51049308.009999998</v>
      </c>
      <c r="E28" s="484">
        <v>71309348.609999999</v>
      </c>
      <c r="F28" s="485">
        <v>15941412.34</v>
      </c>
      <c r="G28" s="483">
        <v>36025356.487100005</v>
      </c>
      <c r="H28" s="486">
        <v>51966768.827100009</v>
      </c>
    </row>
    <row r="29" spans="1:8">
      <c r="A29" s="31">
        <v>20</v>
      </c>
      <c r="B29" s="35" t="s">
        <v>61</v>
      </c>
      <c r="C29" s="483">
        <v>147018808.38999999</v>
      </c>
      <c r="D29" s="483">
        <v>120316782.69</v>
      </c>
      <c r="E29" s="484">
        <v>267335591.07999998</v>
      </c>
      <c r="F29" s="485">
        <v>103002850.31480001</v>
      </c>
      <c r="G29" s="483">
        <v>82900475.739099994</v>
      </c>
      <c r="H29" s="486">
        <v>185903326.0539</v>
      </c>
    </row>
    <row r="30" spans="1:8">
      <c r="A30" s="31">
        <v>21</v>
      </c>
      <c r="B30" s="35" t="s">
        <v>62</v>
      </c>
      <c r="C30" s="483">
        <v>12562250</v>
      </c>
      <c r="D30" s="483">
        <v>657217349.10000002</v>
      </c>
      <c r="E30" s="484">
        <v>669779599.10000002</v>
      </c>
      <c r="F30" s="485">
        <v>12562250</v>
      </c>
      <c r="G30" s="483">
        <v>425472800</v>
      </c>
      <c r="H30" s="486">
        <v>438035050</v>
      </c>
    </row>
    <row r="31" spans="1:8">
      <c r="A31" s="31">
        <v>22</v>
      </c>
      <c r="B31" s="40" t="s">
        <v>63</v>
      </c>
      <c r="C31" s="484">
        <v>4511063045.6300011</v>
      </c>
      <c r="D31" s="484">
        <v>8303061000.3490019</v>
      </c>
      <c r="E31" s="484">
        <v>12814124045.979004</v>
      </c>
      <c r="F31" s="484">
        <v>3690898491.5647988</v>
      </c>
      <c r="G31" s="484">
        <v>6742093972.7385998</v>
      </c>
      <c r="H31" s="486">
        <v>10432992464.303398</v>
      </c>
    </row>
    <row r="32" spans="1:8">
      <c r="A32" s="31"/>
      <c r="B32" s="32" t="s">
        <v>64</v>
      </c>
      <c r="C32" s="487"/>
      <c r="D32" s="487"/>
      <c r="E32" s="483"/>
      <c r="F32" s="488"/>
      <c r="G32" s="487"/>
      <c r="H32" s="489"/>
    </row>
    <row r="33" spans="1:8">
      <c r="A33" s="31">
        <v>23</v>
      </c>
      <c r="B33" s="35" t="s">
        <v>65</v>
      </c>
      <c r="C33" s="483">
        <v>21015907.600000001</v>
      </c>
      <c r="D33" s="487">
        <v>0</v>
      </c>
      <c r="E33" s="484">
        <v>21015907.600000001</v>
      </c>
      <c r="F33" s="485">
        <v>21015907.600000001</v>
      </c>
      <c r="G33" s="487">
        <v>0</v>
      </c>
      <c r="H33" s="486">
        <v>21015907.600000001</v>
      </c>
    </row>
    <row r="34" spans="1:8">
      <c r="A34" s="31">
        <v>24</v>
      </c>
      <c r="B34" s="35" t="s">
        <v>66</v>
      </c>
      <c r="C34" s="483">
        <v>0</v>
      </c>
      <c r="D34" s="487">
        <v>0</v>
      </c>
      <c r="E34" s="484">
        <v>0</v>
      </c>
      <c r="F34" s="485">
        <v>0</v>
      </c>
      <c r="G34" s="487">
        <v>0</v>
      </c>
      <c r="H34" s="486">
        <v>0</v>
      </c>
    </row>
    <row r="35" spans="1:8">
      <c r="A35" s="31">
        <v>25</v>
      </c>
      <c r="B35" s="39" t="s">
        <v>67</v>
      </c>
      <c r="C35" s="483">
        <v>0</v>
      </c>
      <c r="D35" s="487">
        <v>0</v>
      </c>
      <c r="E35" s="484">
        <v>0</v>
      </c>
      <c r="F35" s="485">
        <v>0</v>
      </c>
      <c r="G35" s="487">
        <v>0</v>
      </c>
      <c r="H35" s="486">
        <v>0</v>
      </c>
    </row>
    <row r="36" spans="1:8">
      <c r="A36" s="31">
        <v>26</v>
      </c>
      <c r="B36" s="35" t="s">
        <v>68</v>
      </c>
      <c r="C36" s="483">
        <v>528831799.37</v>
      </c>
      <c r="D36" s="487">
        <v>0</v>
      </c>
      <c r="E36" s="484">
        <v>528831799.37</v>
      </c>
      <c r="F36" s="485">
        <v>529770683.32999998</v>
      </c>
      <c r="G36" s="487">
        <v>0</v>
      </c>
      <c r="H36" s="486">
        <v>529770683.32999998</v>
      </c>
    </row>
    <row r="37" spans="1:8">
      <c r="A37" s="31">
        <v>27</v>
      </c>
      <c r="B37" s="35" t="s">
        <v>69</v>
      </c>
      <c r="C37" s="483">
        <v>0</v>
      </c>
      <c r="D37" s="487">
        <v>0</v>
      </c>
      <c r="E37" s="484">
        <v>0</v>
      </c>
      <c r="F37" s="485">
        <v>0</v>
      </c>
      <c r="G37" s="487">
        <v>0</v>
      </c>
      <c r="H37" s="486">
        <v>0</v>
      </c>
    </row>
    <row r="38" spans="1:8">
      <c r="A38" s="31">
        <v>28</v>
      </c>
      <c r="B38" s="35" t="s">
        <v>70</v>
      </c>
      <c r="C38" s="483">
        <v>1298629700.25</v>
      </c>
      <c r="D38" s="487">
        <v>0</v>
      </c>
      <c r="E38" s="484">
        <v>1298629700.25</v>
      </c>
      <c r="F38" s="485">
        <v>1044775409.3218</v>
      </c>
      <c r="G38" s="487">
        <v>0</v>
      </c>
      <c r="H38" s="486">
        <v>1044775409.3218</v>
      </c>
    </row>
    <row r="39" spans="1:8">
      <c r="A39" s="31">
        <v>29</v>
      </c>
      <c r="B39" s="35" t="s">
        <v>71</v>
      </c>
      <c r="C39" s="483">
        <v>86667728.160000011</v>
      </c>
      <c r="D39" s="487">
        <v>0</v>
      </c>
      <c r="E39" s="484">
        <v>86667728.160000011</v>
      </c>
      <c r="F39" s="485">
        <v>70040845.019999996</v>
      </c>
      <c r="G39" s="487">
        <v>0</v>
      </c>
      <c r="H39" s="486">
        <v>70040845.019999996</v>
      </c>
    </row>
    <row r="40" spans="1:8">
      <c r="A40" s="31">
        <v>30</v>
      </c>
      <c r="B40" s="293" t="s">
        <v>278</v>
      </c>
      <c r="C40" s="483">
        <v>1935145135.3800001</v>
      </c>
      <c r="D40" s="487">
        <v>0</v>
      </c>
      <c r="E40" s="484">
        <v>1935145135.3800001</v>
      </c>
      <c r="F40" s="485">
        <v>1665602845.2718</v>
      </c>
      <c r="G40" s="487">
        <v>0</v>
      </c>
      <c r="H40" s="486">
        <v>1665602845.2718</v>
      </c>
    </row>
    <row r="41" spans="1:8" ht="15" thickBot="1">
      <c r="A41" s="41">
        <v>31</v>
      </c>
      <c r="B41" s="42" t="s">
        <v>72</v>
      </c>
      <c r="C41" s="490">
        <v>6446208181.0100012</v>
      </c>
      <c r="D41" s="490">
        <v>8303061000.3490019</v>
      </c>
      <c r="E41" s="490">
        <v>14749269181.359003</v>
      </c>
      <c r="F41" s="490">
        <v>5356501336.8365993</v>
      </c>
      <c r="G41" s="490">
        <v>6742093972.7385998</v>
      </c>
      <c r="H41" s="491">
        <v>12098595309.575199</v>
      </c>
    </row>
    <row r="43" spans="1:8">
      <c r="B43" s="4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6" topLeftCell="B25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66" style="4" customWidth="1"/>
    <col min="3" max="4" width="12.7109375" style="4" customWidth="1"/>
    <col min="5" max="5" width="14.28515625" style="4" bestFit="1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6" t="s">
        <v>205</v>
      </c>
      <c r="B4" s="246" t="s">
        <v>27</v>
      </c>
      <c r="C4" s="25"/>
      <c r="D4" s="27"/>
      <c r="E4" s="27"/>
      <c r="F4" s="28"/>
      <c r="G4" s="28"/>
      <c r="H4" s="47" t="s">
        <v>78</v>
      </c>
    </row>
    <row r="5" spans="1:8">
      <c r="A5" s="48" t="s">
        <v>11</v>
      </c>
      <c r="B5" s="49"/>
      <c r="C5" s="528" t="s">
        <v>73</v>
      </c>
      <c r="D5" s="529"/>
      <c r="E5" s="530"/>
      <c r="F5" s="528" t="s">
        <v>77</v>
      </c>
      <c r="G5" s="529"/>
      <c r="H5" s="531"/>
    </row>
    <row r="6" spans="1:8">
      <c r="A6" s="50" t="s">
        <v>11</v>
      </c>
      <c r="B6" s="5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3" t="s">
        <v>76</v>
      </c>
    </row>
    <row r="7" spans="1:8">
      <c r="A7" s="54"/>
      <c r="B7" s="246" t="s">
        <v>204</v>
      </c>
      <c r="C7" s="55"/>
      <c r="D7" s="55"/>
      <c r="E7" s="55"/>
      <c r="F7" s="55"/>
      <c r="G7" s="55"/>
      <c r="H7" s="56"/>
    </row>
    <row r="8" spans="1:8">
      <c r="A8" s="54">
        <v>1</v>
      </c>
      <c r="B8" s="57" t="s">
        <v>203</v>
      </c>
      <c r="C8" s="487">
        <v>2641595.3199999998</v>
      </c>
      <c r="D8" s="487">
        <v>2817185.97</v>
      </c>
      <c r="E8" s="484">
        <v>5458781.29</v>
      </c>
      <c r="F8" s="487">
        <v>2169210.16</v>
      </c>
      <c r="G8" s="487">
        <v>2588501.38</v>
      </c>
      <c r="H8" s="486">
        <v>4757711.54</v>
      </c>
    </row>
    <row r="9" spans="1:8">
      <c r="A9" s="54">
        <v>2</v>
      </c>
      <c r="B9" s="57" t="s">
        <v>202</v>
      </c>
      <c r="C9" s="492">
        <v>143256323.28000003</v>
      </c>
      <c r="D9" s="492">
        <v>115438452.75999999</v>
      </c>
      <c r="E9" s="484">
        <v>258694776.04000002</v>
      </c>
      <c r="F9" s="492">
        <v>125613796.82999998</v>
      </c>
      <c r="G9" s="492">
        <v>99913137.829999998</v>
      </c>
      <c r="H9" s="486">
        <v>225526934.65999997</v>
      </c>
    </row>
    <row r="10" spans="1:8">
      <c r="A10" s="54">
        <v>2.1</v>
      </c>
      <c r="B10" s="58" t="s">
        <v>201</v>
      </c>
      <c r="C10" s="487">
        <v>0.53</v>
      </c>
      <c r="D10" s="487">
        <v>0</v>
      </c>
      <c r="E10" s="484">
        <v>0.53</v>
      </c>
      <c r="F10" s="487">
        <v>0</v>
      </c>
      <c r="G10" s="487">
        <v>0</v>
      </c>
      <c r="H10" s="486">
        <v>0</v>
      </c>
    </row>
    <row r="11" spans="1:8">
      <c r="A11" s="54">
        <v>2.2000000000000002</v>
      </c>
      <c r="B11" s="58" t="s">
        <v>200</v>
      </c>
      <c r="C11" s="487">
        <v>25564195.279999997</v>
      </c>
      <c r="D11" s="487">
        <v>26146899.669999998</v>
      </c>
      <c r="E11" s="484">
        <v>51711094.949999996</v>
      </c>
      <c r="F11" s="487">
        <v>14903881.979999997</v>
      </c>
      <c r="G11" s="487">
        <v>21500568.609999999</v>
      </c>
      <c r="H11" s="486">
        <v>36404450.589999996</v>
      </c>
    </row>
    <row r="12" spans="1:8">
      <c r="A12" s="54">
        <v>2.2999999999999998</v>
      </c>
      <c r="B12" s="58" t="s">
        <v>199</v>
      </c>
      <c r="C12" s="487">
        <v>4968566.58</v>
      </c>
      <c r="D12" s="487">
        <v>11132672.57</v>
      </c>
      <c r="E12" s="484">
        <v>16101239.15</v>
      </c>
      <c r="F12" s="487">
        <v>2443224.0100000002</v>
      </c>
      <c r="G12" s="487">
        <v>9374308.9399999995</v>
      </c>
      <c r="H12" s="486">
        <v>11817532.949999999</v>
      </c>
    </row>
    <row r="13" spans="1:8">
      <c r="A13" s="54">
        <v>2.4</v>
      </c>
      <c r="B13" s="58" t="s">
        <v>198</v>
      </c>
      <c r="C13" s="487">
        <v>1066228.6399999999</v>
      </c>
      <c r="D13" s="487">
        <v>1315649.25</v>
      </c>
      <c r="E13" s="484">
        <v>2381877.8899999997</v>
      </c>
      <c r="F13" s="487">
        <v>2244266.5</v>
      </c>
      <c r="G13" s="487">
        <v>2668411.17</v>
      </c>
      <c r="H13" s="486">
        <v>4912677.67</v>
      </c>
    </row>
    <row r="14" spans="1:8">
      <c r="A14" s="54">
        <v>2.5</v>
      </c>
      <c r="B14" s="58" t="s">
        <v>197</v>
      </c>
      <c r="C14" s="487">
        <v>1141299.6100000001</v>
      </c>
      <c r="D14" s="487">
        <v>3705005.74</v>
      </c>
      <c r="E14" s="484">
        <v>4846305.3500000006</v>
      </c>
      <c r="F14" s="487">
        <v>2561879.2000000002</v>
      </c>
      <c r="G14" s="487">
        <v>4287894.26</v>
      </c>
      <c r="H14" s="486">
        <v>6849773.46</v>
      </c>
    </row>
    <row r="15" spans="1:8">
      <c r="A15" s="54">
        <v>2.6</v>
      </c>
      <c r="B15" s="58" t="s">
        <v>196</v>
      </c>
      <c r="C15" s="487">
        <v>3926571.95</v>
      </c>
      <c r="D15" s="487">
        <v>7834415.9800000004</v>
      </c>
      <c r="E15" s="484">
        <v>11760987.93</v>
      </c>
      <c r="F15" s="487">
        <v>4259355.55</v>
      </c>
      <c r="G15" s="487">
        <v>6364642.8100000005</v>
      </c>
      <c r="H15" s="486">
        <v>10623998.359999999</v>
      </c>
    </row>
    <row r="16" spans="1:8">
      <c r="A16" s="54">
        <v>2.7</v>
      </c>
      <c r="B16" s="58" t="s">
        <v>195</v>
      </c>
      <c r="C16" s="487">
        <v>2385311.4500000002</v>
      </c>
      <c r="D16" s="487">
        <v>5233770.66</v>
      </c>
      <c r="E16" s="484">
        <v>7619082.1100000003</v>
      </c>
      <c r="F16" s="487">
        <v>2532584.7200000002</v>
      </c>
      <c r="G16" s="487">
        <v>3523592.64</v>
      </c>
      <c r="H16" s="486">
        <v>6056177.3600000003</v>
      </c>
    </row>
    <row r="17" spans="1:8">
      <c r="A17" s="54">
        <v>2.8</v>
      </c>
      <c r="B17" s="58" t="s">
        <v>194</v>
      </c>
      <c r="C17" s="487">
        <v>102813628.94</v>
      </c>
      <c r="D17" s="487">
        <v>52217331.560000002</v>
      </c>
      <c r="E17" s="484">
        <v>155030960.5</v>
      </c>
      <c r="F17" s="487">
        <v>96123113.349999994</v>
      </c>
      <c r="G17" s="487">
        <v>44860032.890000001</v>
      </c>
      <c r="H17" s="486">
        <v>140983146.24000001</v>
      </c>
    </row>
    <row r="18" spans="1:8">
      <c r="A18" s="54">
        <v>2.9</v>
      </c>
      <c r="B18" s="58" t="s">
        <v>193</v>
      </c>
      <c r="C18" s="487">
        <v>1390520.3</v>
      </c>
      <c r="D18" s="487">
        <v>7852707.3300000001</v>
      </c>
      <c r="E18" s="484">
        <v>9243227.6300000008</v>
      </c>
      <c r="F18" s="487">
        <v>545491.52</v>
      </c>
      <c r="G18" s="487">
        <v>7333686.5099999998</v>
      </c>
      <c r="H18" s="486">
        <v>7879178.0299999993</v>
      </c>
    </row>
    <row r="19" spans="1:8">
      <c r="A19" s="54">
        <v>3</v>
      </c>
      <c r="B19" s="57" t="s">
        <v>192</v>
      </c>
      <c r="C19" s="487">
        <v>6057804.4299999997</v>
      </c>
      <c r="D19" s="487">
        <v>1273294.6399999999</v>
      </c>
      <c r="E19" s="484">
        <v>7331099.0699999994</v>
      </c>
      <c r="F19" s="487">
        <v>5218843.8</v>
      </c>
      <c r="G19" s="487">
        <v>930795.33</v>
      </c>
      <c r="H19" s="486">
        <v>6149639.1299999999</v>
      </c>
    </row>
    <row r="20" spans="1:8">
      <c r="A20" s="54">
        <v>4</v>
      </c>
      <c r="B20" s="57" t="s">
        <v>191</v>
      </c>
      <c r="C20" s="487">
        <v>29788640.91</v>
      </c>
      <c r="D20" s="487">
        <v>151619.13</v>
      </c>
      <c r="E20" s="484">
        <v>29940260.039999999</v>
      </c>
      <c r="F20" s="487">
        <v>21658972.68</v>
      </c>
      <c r="G20" s="487">
        <v>263359.68</v>
      </c>
      <c r="H20" s="486">
        <v>21922332.359999999</v>
      </c>
    </row>
    <row r="21" spans="1:8">
      <c r="A21" s="54">
        <v>5</v>
      </c>
      <c r="B21" s="57" t="s">
        <v>190</v>
      </c>
      <c r="C21" s="487">
        <v>0</v>
      </c>
      <c r="D21" s="487">
        <v>0</v>
      </c>
      <c r="E21" s="484">
        <v>0</v>
      </c>
      <c r="F21" s="487">
        <v>0</v>
      </c>
      <c r="G21" s="487">
        <v>0</v>
      </c>
      <c r="H21" s="486">
        <v>0</v>
      </c>
    </row>
    <row r="22" spans="1:8">
      <c r="A22" s="54">
        <v>6</v>
      </c>
      <c r="B22" s="59" t="s">
        <v>189</v>
      </c>
      <c r="C22" s="492">
        <v>181744363.94000003</v>
      </c>
      <c r="D22" s="492">
        <v>119680552.49999999</v>
      </c>
      <c r="E22" s="484">
        <v>301424916.44</v>
      </c>
      <c r="F22" s="492">
        <v>154660823.46999997</v>
      </c>
      <c r="G22" s="492">
        <v>103695794.22</v>
      </c>
      <c r="H22" s="486">
        <v>258356617.68999997</v>
      </c>
    </row>
    <row r="23" spans="1:8">
      <c r="A23" s="54"/>
      <c r="B23" s="246" t="s">
        <v>188</v>
      </c>
      <c r="C23" s="493"/>
      <c r="D23" s="493"/>
      <c r="E23" s="494"/>
      <c r="F23" s="493"/>
      <c r="G23" s="493"/>
      <c r="H23" s="495"/>
    </row>
    <row r="24" spans="1:8">
      <c r="A24" s="54">
        <v>7</v>
      </c>
      <c r="B24" s="57" t="s">
        <v>187</v>
      </c>
      <c r="C24" s="487">
        <v>22029110.190000001</v>
      </c>
      <c r="D24" s="487">
        <v>7422380.6900000004</v>
      </c>
      <c r="E24" s="484">
        <v>29451490.880000003</v>
      </c>
      <c r="F24" s="487">
        <v>22800273.73</v>
      </c>
      <c r="G24" s="487">
        <v>7669262.6299999999</v>
      </c>
      <c r="H24" s="486">
        <v>30469536.359999999</v>
      </c>
    </row>
    <row r="25" spans="1:8">
      <c r="A25" s="54">
        <v>8</v>
      </c>
      <c r="B25" s="57" t="s">
        <v>186</v>
      </c>
      <c r="C25" s="487">
        <v>26080870.100000001</v>
      </c>
      <c r="D25" s="487">
        <v>22242611.300000001</v>
      </c>
      <c r="E25" s="484">
        <v>48323481.400000006</v>
      </c>
      <c r="F25" s="487">
        <v>13075303.030000001</v>
      </c>
      <c r="G25" s="487">
        <v>21611666.310000002</v>
      </c>
      <c r="H25" s="486">
        <v>34686969.340000004</v>
      </c>
    </row>
    <row r="26" spans="1:8">
      <c r="A26" s="54">
        <v>9</v>
      </c>
      <c r="B26" s="57" t="s">
        <v>185</v>
      </c>
      <c r="C26" s="487">
        <v>2175846.39</v>
      </c>
      <c r="D26" s="487">
        <v>725255.49</v>
      </c>
      <c r="E26" s="484">
        <v>2901101.88</v>
      </c>
      <c r="F26" s="487">
        <v>1951444.28</v>
      </c>
      <c r="G26" s="487">
        <v>114147.54</v>
      </c>
      <c r="H26" s="486">
        <v>2065591.82</v>
      </c>
    </row>
    <row r="27" spans="1:8">
      <c r="A27" s="54">
        <v>10</v>
      </c>
      <c r="B27" s="57" t="s">
        <v>184</v>
      </c>
      <c r="C27" s="487">
        <v>0</v>
      </c>
      <c r="D27" s="487">
        <v>0</v>
      </c>
      <c r="E27" s="484">
        <v>0</v>
      </c>
      <c r="F27" s="487">
        <v>0</v>
      </c>
      <c r="G27" s="487">
        <v>0</v>
      </c>
      <c r="H27" s="486">
        <v>0</v>
      </c>
    </row>
    <row r="28" spans="1:8">
      <c r="A28" s="54">
        <v>11</v>
      </c>
      <c r="B28" s="57" t="s">
        <v>183</v>
      </c>
      <c r="C28" s="487">
        <v>20454658.960000001</v>
      </c>
      <c r="D28" s="487">
        <v>34687914.049999997</v>
      </c>
      <c r="E28" s="484">
        <v>55142573.009999998</v>
      </c>
      <c r="F28" s="487">
        <v>21282390.649999999</v>
      </c>
      <c r="G28" s="487">
        <v>22574236.960000001</v>
      </c>
      <c r="H28" s="486">
        <v>43856627.609999999</v>
      </c>
    </row>
    <row r="29" spans="1:8">
      <c r="A29" s="54">
        <v>12</v>
      </c>
      <c r="B29" s="57" t="s">
        <v>182</v>
      </c>
      <c r="C29" s="487">
        <v>383946.11</v>
      </c>
      <c r="D29" s="487">
        <v>10.14</v>
      </c>
      <c r="E29" s="484">
        <v>383956.25</v>
      </c>
      <c r="F29" s="487">
        <v>242317.86</v>
      </c>
      <c r="G29" s="487">
        <v>8.6999999999999993</v>
      </c>
      <c r="H29" s="486">
        <v>242326.56</v>
      </c>
    </row>
    <row r="30" spans="1:8">
      <c r="A30" s="54">
        <v>13</v>
      </c>
      <c r="B30" s="60" t="s">
        <v>181</v>
      </c>
      <c r="C30" s="492">
        <v>71124431.750000015</v>
      </c>
      <c r="D30" s="492">
        <v>65078171.670000002</v>
      </c>
      <c r="E30" s="484">
        <v>136202603.42000002</v>
      </c>
      <c r="F30" s="492">
        <v>59351729.550000004</v>
      </c>
      <c r="G30" s="492">
        <v>51969322.140000001</v>
      </c>
      <c r="H30" s="486">
        <v>111321051.69</v>
      </c>
    </row>
    <row r="31" spans="1:8">
      <c r="A31" s="54">
        <v>14</v>
      </c>
      <c r="B31" s="60" t="s">
        <v>180</v>
      </c>
      <c r="C31" s="492">
        <v>110619932.19000001</v>
      </c>
      <c r="D31" s="492">
        <v>54602380.829999983</v>
      </c>
      <c r="E31" s="484">
        <v>165222313.01999998</v>
      </c>
      <c r="F31" s="492">
        <v>95309093.919999957</v>
      </c>
      <c r="G31" s="492">
        <v>51726472.079999998</v>
      </c>
      <c r="H31" s="486">
        <v>147035565.99999994</v>
      </c>
    </row>
    <row r="32" spans="1:8">
      <c r="A32" s="54"/>
      <c r="B32" s="61"/>
      <c r="C32" s="496"/>
      <c r="D32" s="497"/>
      <c r="E32" s="494"/>
      <c r="F32" s="497"/>
      <c r="G32" s="497"/>
      <c r="H32" s="495"/>
    </row>
    <row r="33" spans="1:8">
      <c r="A33" s="54"/>
      <c r="B33" s="61" t="s">
        <v>179</v>
      </c>
      <c r="C33" s="493"/>
      <c r="D33" s="493"/>
      <c r="E33" s="494"/>
      <c r="F33" s="493"/>
      <c r="G33" s="493"/>
      <c r="H33" s="495"/>
    </row>
    <row r="34" spans="1:8">
      <c r="A34" s="54">
        <v>15</v>
      </c>
      <c r="B34" s="62" t="s">
        <v>178</v>
      </c>
      <c r="C34" s="484">
        <v>37697796.75</v>
      </c>
      <c r="D34" s="484">
        <v>2926475.34</v>
      </c>
      <c r="E34" s="484">
        <v>40624272.090000004</v>
      </c>
      <c r="F34" s="484">
        <v>46536513.349999994</v>
      </c>
      <c r="G34" s="484">
        <v>1432872.5518000014</v>
      </c>
      <c r="H34" s="484">
        <v>47969385.901799992</v>
      </c>
    </row>
    <row r="35" spans="1:8">
      <c r="A35" s="54">
        <v>15.1</v>
      </c>
      <c r="B35" s="58" t="s">
        <v>177</v>
      </c>
      <c r="C35" s="487">
        <v>47447807.640000001</v>
      </c>
      <c r="D35" s="487">
        <v>18333435.75</v>
      </c>
      <c r="E35" s="484">
        <v>65781243.390000001</v>
      </c>
      <c r="F35" s="487">
        <v>55938667.549999997</v>
      </c>
      <c r="G35" s="487">
        <v>12531401.581800001</v>
      </c>
      <c r="H35" s="484">
        <v>68470069.131799996</v>
      </c>
    </row>
    <row r="36" spans="1:8">
      <c r="A36" s="54">
        <v>15.2</v>
      </c>
      <c r="B36" s="58" t="s">
        <v>176</v>
      </c>
      <c r="C36" s="487">
        <v>9750010.8900000006</v>
      </c>
      <c r="D36" s="487">
        <v>15406960.41</v>
      </c>
      <c r="E36" s="484">
        <v>25156971.300000001</v>
      </c>
      <c r="F36" s="487">
        <v>9402154.1999999993</v>
      </c>
      <c r="G36" s="487">
        <v>11098529.029999999</v>
      </c>
      <c r="H36" s="484">
        <v>20500683.229999997</v>
      </c>
    </row>
    <row r="37" spans="1:8">
      <c r="A37" s="54">
        <v>16</v>
      </c>
      <c r="B37" s="57" t="s">
        <v>175</v>
      </c>
      <c r="C37" s="487">
        <v>0</v>
      </c>
      <c r="D37" s="487">
        <v>0</v>
      </c>
      <c r="E37" s="484">
        <v>0</v>
      </c>
      <c r="F37" s="487">
        <v>0</v>
      </c>
      <c r="G37" s="487">
        <v>0</v>
      </c>
      <c r="H37" s="484">
        <v>0</v>
      </c>
    </row>
    <row r="38" spans="1:8">
      <c r="A38" s="54">
        <v>17</v>
      </c>
      <c r="B38" s="57" t="s">
        <v>174</v>
      </c>
      <c r="C38" s="487">
        <v>0</v>
      </c>
      <c r="D38" s="487">
        <v>0</v>
      </c>
      <c r="E38" s="484">
        <v>0</v>
      </c>
      <c r="F38" s="487">
        <v>0</v>
      </c>
      <c r="G38" s="487">
        <v>0</v>
      </c>
      <c r="H38" s="484">
        <v>0</v>
      </c>
    </row>
    <row r="39" spans="1:8">
      <c r="A39" s="54">
        <v>18</v>
      </c>
      <c r="B39" s="57" t="s">
        <v>173</v>
      </c>
      <c r="C39" s="487">
        <v>68061.78</v>
      </c>
      <c r="D39" s="487">
        <v>0</v>
      </c>
      <c r="E39" s="484">
        <v>68061.78</v>
      </c>
      <c r="F39" s="487">
        <v>-0.01</v>
      </c>
      <c r="G39" s="487">
        <v>0</v>
      </c>
      <c r="H39" s="484">
        <v>-0.01</v>
      </c>
    </row>
    <row r="40" spans="1:8">
      <c r="A40" s="54">
        <v>19</v>
      </c>
      <c r="B40" s="57" t="s">
        <v>172</v>
      </c>
      <c r="C40" s="487">
        <v>34161226.740000002</v>
      </c>
      <c r="D40" s="487">
        <v>0</v>
      </c>
      <c r="E40" s="484">
        <v>34161226.740000002</v>
      </c>
      <c r="F40" s="487">
        <v>28877549.449999999</v>
      </c>
      <c r="G40" s="487">
        <v>0</v>
      </c>
      <c r="H40" s="484">
        <v>28877549.449999999</v>
      </c>
    </row>
    <row r="41" spans="1:8">
      <c r="A41" s="54">
        <v>20</v>
      </c>
      <c r="B41" s="57" t="s">
        <v>171</v>
      </c>
      <c r="C41" s="487">
        <v>-9011276.9900000002</v>
      </c>
      <c r="D41" s="487">
        <v>0</v>
      </c>
      <c r="E41" s="484">
        <v>-9011276.9900000002</v>
      </c>
      <c r="F41" s="487">
        <v>-10073524.630000001</v>
      </c>
      <c r="G41" s="487">
        <v>0</v>
      </c>
      <c r="H41" s="484">
        <v>-10073524.630000001</v>
      </c>
    </row>
    <row r="42" spans="1:8">
      <c r="A42" s="54">
        <v>21</v>
      </c>
      <c r="B42" s="57" t="s">
        <v>170</v>
      </c>
      <c r="C42" s="487">
        <v>1334624.1000000001</v>
      </c>
      <c r="D42" s="487">
        <v>0</v>
      </c>
      <c r="E42" s="484">
        <v>1334624.1000000001</v>
      </c>
      <c r="F42" s="487">
        <v>791427.26</v>
      </c>
      <c r="G42" s="487">
        <v>0</v>
      </c>
      <c r="H42" s="484">
        <v>791427.26</v>
      </c>
    </row>
    <row r="43" spans="1:8">
      <c r="A43" s="54">
        <v>22</v>
      </c>
      <c r="B43" s="57" t="s">
        <v>169</v>
      </c>
      <c r="C43" s="487">
        <v>2967632.13</v>
      </c>
      <c r="D43" s="487">
        <v>5340022.08</v>
      </c>
      <c r="E43" s="484">
        <v>8307654.21</v>
      </c>
      <c r="F43" s="487">
        <v>1495481.92</v>
      </c>
      <c r="G43" s="487">
        <v>4022352.11</v>
      </c>
      <c r="H43" s="484">
        <v>5517834.0299999993</v>
      </c>
    </row>
    <row r="44" spans="1:8">
      <c r="A44" s="54">
        <v>23</v>
      </c>
      <c r="B44" s="57" t="s">
        <v>168</v>
      </c>
      <c r="C44" s="487">
        <v>4654656.59</v>
      </c>
      <c r="D44" s="487">
        <v>991565.03</v>
      </c>
      <c r="E44" s="484">
        <v>5646221.6200000001</v>
      </c>
      <c r="F44" s="487">
        <v>4477800.42</v>
      </c>
      <c r="G44" s="487">
        <v>602776.96</v>
      </c>
      <c r="H44" s="484">
        <v>5080577.38</v>
      </c>
    </row>
    <row r="45" spans="1:8">
      <c r="A45" s="54">
        <v>24</v>
      </c>
      <c r="B45" s="60" t="s">
        <v>285</v>
      </c>
      <c r="C45" s="492">
        <v>71872721.100000009</v>
      </c>
      <c r="D45" s="492">
        <v>9258062.4499999993</v>
      </c>
      <c r="E45" s="484">
        <v>81130783.550000012</v>
      </c>
      <c r="F45" s="492">
        <v>72105247.75999999</v>
      </c>
      <c r="G45" s="492">
        <v>6058001.6218000008</v>
      </c>
      <c r="H45" s="484">
        <v>78163249.381799996</v>
      </c>
    </row>
    <row r="46" spans="1:8">
      <c r="A46" s="54"/>
      <c r="B46" s="246" t="s">
        <v>167</v>
      </c>
      <c r="C46" s="493"/>
      <c r="D46" s="493"/>
      <c r="E46" s="494"/>
      <c r="F46" s="493"/>
      <c r="G46" s="493"/>
      <c r="H46" s="495"/>
    </row>
    <row r="47" spans="1:8">
      <c r="A47" s="54">
        <v>25</v>
      </c>
      <c r="B47" s="57" t="s">
        <v>166</v>
      </c>
      <c r="C47" s="487">
        <v>2563953.0099999998</v>
      </c>
      <c r="D47" s="487">
        <v>2325087.9300000002</v>
      </c>
      <c r="E47" s="484">
        <v>4889040.9399999995</v>
      </c>
      <c r="F47" s="487">
        <v>5914434.8399999999</v>
      </c>
      <c r="G47" s="487">
        <v>1071119.74</v>
      </c>
      <c r="H47" s="486">
        <v>6985554.5800000001</v>
      </c>
    </row>
    <row r="48" spans="1:8">
      <c r="A48" s="54">
        <v>26</v>
      </c>
      <c r="B48" s="57" t="s">
        <v>165</v>
      </c>
      <c r="C48" s="487">
        <v>4474856.29</v>
      </c>
      <c r="D48" s="487">
        <v>2352808.83</v>
      </c>
      <c r="E48" s="484">
        <v>6827665.1200000001</v>
      </c>
      <c r="F48" s="487">
        <v>4244643.57</v>
      </c>
      <c r="G48" s="487">
        <v>748433.61</v>
      </c>
      <c r="H48" s="486">
        <v>4993077.1800000006</v>
      </c>
    </row>
    <row r="49" spans="1:8">
      <c r="A49" s="54">
        <v>27</v>
      </c>
      <c r="B49" s="57" t="s">
        <v>164</v>
      </c>
      <c r="C49" s="487">
        <v>55870991.729999997</v>
      </c>
      <c r="D49" s="487">
        <v>0</v>
      </c>
      <c r="E49" s="484">
        <v>55870991.729999997</v>
      </c>
      <c r="F49" s="487">
        <v>53011369.880000003</v>
      </c>
      <c r="G49" s="487">
        <v>0</v>
      </c>
      <c r="H49" s="486">
        <v>53011369.880000003</v>
      </c>
    </row>
    <row r="50" spans="1:8">
      <c r="A50" s="54">
        <v>28</v>
      </c>
      <c r="B50" s="57" t="s">
        <v>163</v>
      </c>
      <c r="C50" s="487">
        <v>1254291.32</v>
      </c>
      <c r="D50" s="487">
        <v>0</v>
      </c>
      <c r="E50" s="484">
        <v>1254291.32</v>
      </c>
      <c r="F50" s="487">
        <v>967221.39</v>
      </c>
      <c r="G50" s="487">
        <v>0</v>
      </c>
      <c r="H50" s="486">
        <v>967221.39</v>
      </c>
    </row>
    <row r="51" spans="1:8">
      <c r="A51" s="54">
        <v>29</v>
      </c>
      <c r="B51" s="57" t="s">
        <v>162</v>
      </c>
      <c r="C51" s="487">
        <v>14022686.02</v>
      </c>
      <c r="D51" s="487">
        <v>0</v>
      </c>
      <c r="E51" s="484">
        <v>14022686.02</v>
      </c>
      <c r="F51" s="487">
        <v>9041486.0700000003</v>
      </c>
      <c r="G51" s="487">
        <v>0</v>
      </c>
      <c r="H51" s="486">
        <v>9041486.0700000003</v>
      </c>
    </row>
    <row r="52" spans="1:8">
      <c r="A52" s="54">
        <v>30</v>
      </c>
      <c r="B52" s="57" t="s">
        <v>161</v>
      </c>
      <c r="C52" s="487">
        <v>13848846.869999999</v>
      </c>
      <c r="D52" s="487">
        <v>3600699.5</v>
      </c>
      <c r="E52" s="484">
        <v>17449546.369999997</v>
      </c>
      <c r="F52" s="487">
        <v>13961845</v>
      </c>
      <c r="G52" s="487">
        <v>41696.54</v>
      </c>
      <c r="H52" s="486">
        <v>14003541.539999999</v>
      </c>
    </row>
    <row r="53" spans="1:8">
      <c r="A53" s="54">
        <v>31</v>
      </c>
      <c r="B53" s="60" t="s">
        <v>286</v>
      </c>
      <c r="C53" s="492">
        <v>92035625.239999995</v>
      </c>
      <c r="D53" s="492">
        <v>8278596.2599999998</v>
      </c>
      <c r="E53" s="484">
        <v>100314221.5</v>
      </c>
      <c r="F53" s="492">
        <v>87141000.75</v>
      </c>
      <c r="G53" s="492">
        <v>1861249.8900000001</v>
      </c>
      <c r="H53" s="484">
        <v>89002250.640000001</v>
      </c>
    </row>
    <row r="54" spans="1:8">
      <c r="A54" s="54">
        <v>32</v>
      </c>
      <c r="B54" s="60" t="s">
        <v>287</v>
      </c>
      <c r="C54" s="492">
        <v>-20162904.139999986</v>
      </c>
      <c r="D54" s="492">
        <v>979466.18999999948</v>
      </c>
      <c r="E54" s="484">
        <v>-19183437.949999988</v>
      </c>
      <c r="F54" s="492">
        <v>-15035752.99000001</v>
      </c>
      <c r="G54" s="492">
        <v>4196751.7318000011</v>
      </c>
      <c r="H54" s="484">
        <v>-10839001.258200008</v>
      </c>
    </row>
    <row r="55" spans="1:8">
      <c r="A55" s="54"/>
      <c r="B55" s="61"/>
      <c r="C55" s="497"/>
      <c r="D55" s="497"/>
      <c r="E55" s="494"/>
      <c r="F55" s="497"/>
      <c r="G55" s="497"/>
      <c r="H55" s="495"/>
    </row>
    <row r="56" spans="1:8">
      <c r="A56" s="54">
        <v>33</v>
      </c>
      <c r="B56" s="60" t="s">
        <v>160</v>
      </c>
      <c r="C56" s="492">
        <v>90457028.050000027</v>
      </c>
      <c r="D56" s="492">
        <v>55581847.019999981</v>
      </c>
      <c r="E56" s="484">
        <v>146038875.06999999</v>
      </c>
      <c r="F56" s="492">
        <v>80273340.929999948</v>
      </c>
      <c r="G56" s="492">
        <v>55923223.811800003</v>
      </c>
      <c r="H56" s="486">
        <v>136196564.74179995</v>
      </c>
    </row>
    <row r="57" spans="1:8">
      <c r="A57" s="54"/>
      <c r="B57" s="61"/>
      <c r="C57" s="497"/>
      <c r="D57" s="497"/>
      <c r="E57" s="494"/>
      <c r="F57" s="497"/>
      <c r="G57" s="497"/>
      <c r="H57" s="495"/>
    </row>
    <row r="58" spans="1:8">
      <c r="A58" s="54">
        <v>34</v>
      </c>
      <c r="B58" s="57" t="s">
        <v>159</v>
      </c>
      <c r="C58" s="487">
        <v>39277049.259999998</v>
      </c>
      <c r="D58" s="487">
        <v>0</v>
      </c>
      <c r="E58" s="484">
        <v>39277049.259999998</v>
      </c>
      <c r="F58" s="487">
        <v>8728427.0199999996</v>
      </c>
      <c r="G58" s="487">
        <v>0</v>
      </c>
      <c r="H58" s="486">
        <v>8728427.0199999996</v>
      </c>
    </row>
    <row r="59" spans="1:8" s="247" customFormat="1">
      <c r="A59" s="54">
        <v>35</v>
      </c>
      <c r="B59" s="57" t="s">
        <v>158</v>
      </c>
      <c r="C59" s="487">
        <v>10395.16</v>
      </c>
      <c r="D59" s="487">
        <v>0</v>
      </c>
      <c r="E59" s="484">
        <v>10395.16</v>
      </c>
      <c r="F59" s="487">
        <v>-25882.240000000002</v>
      </c>
      <c r="G59" s="487">
        <v>0</v>
      </c>
      <c r="H59" s="486">
        <v>-25882.240000000002</v>
      </c>
    </row>
    <row r="60" spans="1:8">
      <c r="A60" s="54">
        <v>36</v>
      </c>
      <c r="B60" s="57" t="s">
        <v>157</v>
      </c>
      <c r="C60" s="487">
        <v>-1190011.92</v>
      </c>
      <c r="D60" s="487">
        <v>0</v>
      </c>
      <c r="E60" s="484">
        <v>-1190011.92</v>
      </c>
      <c r="F60" s="487">
        <v>4655364.5999999996</v>
      </c>
      <c r="G60" s="487">
        <v>0</v>
      </c>
      <c r="H60" s="486">
        <v>4655364.5999999996</v>
      </c>
    </row>
    <row r="61" spans="1:8">
      <c r="A61" s="54">
        <v>37</v>
      </c>
      <c r="B61" s="60" t="s">
        <v>156</v>
      </c>
      <c r="C61" s="492">
        <v>38097432.499999993</v>
      </c>
      <c r="D61" s="492">
        <v>0</v>
      </c>
      <c r="E61" s="484">
        <v>38097432.499999993</v>
      </c>
      <c r="F61" s="492">
        <v>13357909.379999999</v>
      </c>
      <c r="G61" s="492">
        <v>0</v>
      </c>
      <c r="H61" s="486">
        <v>13357909.379999999</v>
      </c>
    </row>
    <row r="62" spans="1:8">
      <c r="A62" s="54"/>
      <c r="B62" s="63"/>
      <c r="C62" s="493"/>
      <c r="D62" s="493"/>
      <c r="E62" s="494"/>
      <c r="F62" s="493"/>
      <c r="G62" s="493"/>
      <c r="H62" s="495"/>
    </row>
    <row r="63" spans="1:8">
      <c r="A63" s="54">
        <v>38</v>
      </c>
      <c r="B63" s="64" t="s">
        <v>155</v>
      </c>
      <c r="C63" s="492">
        <v>52359595.550000034</v>
      </c>
      <c r="D63" s="492">
        <v>55581847.019999981</v>
      </c>
      <c r="E63" s="484">
        <v>107941442.57000002</v>
      </c>
      <c r="F63" s="492">
        <v>66915431.549999952</v>
      </c>
      <c r="G63" s="492">
        <v>55923223.811800003</v>
      </c>
      <c r="H63" s="486">
        <v>122838655.36179996</v>
      </c>
    </row>
    <row r="64" spans="1:8">
      <c r="A64" s="50">
        <v>39</v>
      </c>
      <c r="B64" s="57" t="s">
        <v>154</v>
      </c>
      <c r="C64" s="498">
        <v>9369558.3499999996</v>
      </c>
      <c r="D64" s="498">
        <v>0</v>
      </c>
      <c r="E64" s="484">
        <v>9369558.3499999996</v>
      </c>
      <c r="F64" s="498">
        <v>15104418.390000001</v>
      </c>
      <c r="G64" s="498">
        <v>0</v>
      </c>
      <c r="H64" s="486">
        <v>15104418.390000001</v>
      </c>
    </row>
    <row r="65" spans="1:8">
      <c r="A65" s="54">
        <v>40</v>
      </c>
      <c r="B65" s="60" t="s">
        <v>153</v>
      </c>
      <c r="C65" s="492">
        <v>42990037.200000033</v>
      </c>
      <c r="D65" s="492">
        <v>55581847.019999981</v>
      </c>
      <c r="E65" s="484">
        <v>98571884.220000014</v>
      </c>
      <c r="F65" s="492">
        <v>51811013.159999952</v>
      </c>
      <c r="G65" s="492">
        <v>55923223.811800003</v>
      </c>
      <c r="H65" s="486">
        <v>107734236.97179995</v>
      </c>
    </row>
    <row r="66" spans="1:8">
      <c r="A66" s="50">
        <v>41</v>
      </c>
      <c r="B66" s="57" t="s">
        <v>152</v>
      </c>
      <c r="C66" s="498">
        <v>0</v>
      </c>
      <c r="D66" s="498">
        <v>0</v>
      </c>
      <c r="E66" s="484">
        <v>0</v>
      </c>
      <c r="F66" s="498">
        <v>0</v>
      </c>
      <c r="G66" s="498">
        <v>0</v>
      </c>
      <c r="H66" s="486">
        <v>0</v>
      </c>
    </row>
    <row r="67" spans="1:8" ht="13.5" thickBot="1">
      <c r="A67" s="65">
        <v>42</v>
      </c>
      <c r="B67" s="66" t="s">
        <v>151</v>
      </c>
      <c r="C67" s="499">
        <v>42990037.200000033</v>
      </c>
      <c r="D67" s="499">
        <v>55581847.019999981</v>
      </c>
      <c r="E67" s="490">
        <v>98571884.220000014</v>
      </c>
      <c r="F67" s="499">
        <v>51811013.159999952</v>
      </c>
      <c r="G67" s="499">
        <v>55923223.811800003</v>
      </c>
      <c r="H67" s="491">
        <v>107734236.97179995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6" zoomScale="85" zoomScaleNormal="85" workbookViewId="0">
      <selection activeCell="E45" sqref="E45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TBC BANK</v>
      </c>
    </row>
    <row r="2" spans="1:8">
      <c r="A2" s="2" t="s">
        <v>36</v>
      </c>
      <c r="B2" s="3" t="s">
        <v>513</v>
      </c>
    </row>
    <row r="3" spans="1:8">
      <c r="A3" s="4"/>
    </row>
    <row r="4" spans="1:8" ht="15" thickBot="1">
      <c r="A4" s="4" t="s">
        <v>79</v>
      </c>
      <c r="B4" s="4"/>
      <c r="C4" s="224"/>
      <c r="D4" s="224"/>
      <c r="E4" s="224"/>
      <c r="F4" s="225"/>
      <c r="G4" s="225"/>
      <c r="H4" s="226" t="s">
        <v>78</v>
      </c>
    </row>
    <row r="5" spans="1:8">
      <c r="A5" s="532" t="s">
        <v>11</v>
      </c>
      <c r="B5" s="534" t="s">
        <v>352</v>
      </c>
      <c r="C5" s="528" t="s">
        <v>73</v>
      </c>
      <c r="D5" s="529"/>
      <c r="E5" s="530"/>
      <c r="F5" s="528" t="s">
        <v>77</v>
      </c>
      <c r="G5" s="529"/>
      <c r="H5" s="531"/>
    </row>
    <row r="6" spans="1:8">
      <c r="A6" s="533"/>
      <c r="B6" s="535"/>
      <c r="C6" s="33" t="s">
        <v>299</v>
      </c>
      <c r="D6" s="33" t="s">
        <v>128</v>
      </c>
      <c r="E6" s="33" t="s">
        <v>115</v>
      </c>
      <c r="F6" s="33" t="s">
        <v>299</v>
      </c>
      <c r="G6" s="33" t="s">
        <v>128</v>
      </c>
      <c r="H6" s="34" t="s">
        <v>115</v>
      </c>
    </row>
    <row r="7" spans="1:8" s="20" customFormat="1">
      <c r="A7" s="227">
        <v>1</v>
      </c>
      <c r="B7" s="228" t="s">
        <v>386</v>
      </c>
      <c r="C7" s="36">
        <v>876222582.44000232</v>
      </c>
      <c r="D7" s="36">
        <v>1279626294.8860612</v>
      </c>
      <c r="E7" s="229">
        <v>2155848877.3260636</v>
      </c>
      <c r="F7" s="36">
        <v>615217226.91000116</v>
      </c>
      <c r="G7" s="36">
        <v>1048400367.8893213</v>
      </c>
      <c r="H7" s="37">
        <v>1663617594.7993226</v>
      </c>
    </row>
    <row r="8" spans="1:8" s="20" customFormat="1">
      <c r="A8" s="227">
        <v>1.1000000000000001</v>
      </c>
      <c r="B8" s="282" t="s">
        <v>317</v>
      </c>
      <c r="C8" s="36">
        <v>495246697.39999998</v>
      </c>
      <c r="D8" s="36">
        <v>731725664.5</v>
      </c>
      <c r="E8" s="229">
        <v>1226972361.9000001</v>
      </c>
      <c r="F8" s="36">
        <v>267152230.56</v>
      </c>
      <c r="G8" s="36">
        <v>527919633.48869997</v>
      </c>
      <c r="H8" s="37">
        <v>795071864.04869998</v>
      </c>
    </row>
    <row r="9" spans="1:8" s="20" customFormat="1">
      <c r="A9" s="227">
        <v>1.2</v>
      </c>
      <c r="B9" s="282" t="s">
        <v>318</v>
      </c>
      <c r="C9" s="36">
        <v>0</v>
      </c>
      <c r="D9" s="36">
        <v>97171216.587519988</v>
      </c>
      <c r="E9" s="229">
        <v>97171216.587519988</v>
      </c>
      <c r="F9" s="36">
        <v>0</v>
      </c>
      <c r="G9" s="36">
        <v>124568249.12466599</v>
      </c>
      <c r="H9" s="37">
        <v>124568249.12466599</v>
      </c>
    </row>
    <row r="10" spans="1:8" s="20" customFormat="1">
      <c r="A10" s="227">
        <v>1.3</v>
      </c>
      <c r="B10" s="282" t="s">
        <v>319</v>
      </c>
      <c r="C10" s="36">
        <v>380975885.04000235</v>
      </c>
      <c r="D10" s="36">
        <v>450728643.89386803</v>
      </c>
      <c r="E10" s="229">
        <v>831704528.93387032</v>
      </c>
      <c r="F10" s="36">
        <v>348064996.35000116</v>
      </c>
      <c r="G10" s="36">
        <v>366089057.81285536</v>
      </c>
      <c r="H10" s="37">
        <v>714154054.16285658</v>
      </c>
    </row>
    <row r="11" spans="1:8" s="20" customFormat="1">
      <c r="A11" s="227">
        <v>1.4</v>
      </c>
      <c r="B11" s="282" t="s">
        <v>300</v>
      </c>
      <c r="C11" s="36">
        <v>0</v>
      </c>
      <c r="D11" s="36">
        <v>769.904673</v>
      </c>
      <c r="E11" s="229">
        <v>769.904673</v>
      </c>
      <c r="F11" s="36">
        <v>0</v>
      </c>
      <c r="G11" s="36">
        <v>29823427.463100001</v>
      </c>
      <c r="H11" s="37">
        <v>29823427.463100001</v>
      </c>
    </row>
    <row r="12" spans="1:8" s="20" customFormat="1" ht="29.25" customHeight="1">
      <c r="A12" s="227">
        <v>2</v>
      </c>
      <c r="B12" s="231" t="s">
        <v>321</v>
      </c>
      <c r="C12" s="36">
        <v>0</v>
      </c>
      <c r="D12" s="36">
        <v>0</v>
      </c>
      <c r="E12" s="229">
        <v>0</v>
      </c>
      <c r="F12" s="36">
        <v>0</v>
      </c>
      <c r="G12" s="36">
        <v>20145.75</v>
      </c>
      <c r="H12" s="37">
        <v>20145.75</v>
      </c>
    </row>
    <row r="13" spans="1:8" s="20" customFormat="1" ht="19.899999999999999" customHeight="1">
      <c r="A13" s="227">
        <v>3</v>
      </c>
      <c r="B13" s="231" t="s">
        <v>320</v>
      </c>
      <c r="C13" s="36">
        <v>227543000</v>
      </c>
      <c r="D13" s="36">
        <v>0</v>
      </c>
      <c r="E13" s="229">
        <v>227543000</v>
      </c>
      <c r="F13" s="36">
        <v>252150519.50999999</v>
      </c>
      <c r="G13" s="36">
        <v>0</v>
      </c>
      <c r="H13" s="37">
        <v>252150519.50999999</v>
      </c>
    </row>
    <row r="14" spans="1:8" s="20" customFormat="1">
      <c r="A14" s="227">
        <v>3.1</v>
      </c>
      <c r="B14" s="283" t="s">
        <v>301</v>
      </c>
      <c r="C14" s="36">
        <v>227543000</v>
      </c>
      <c r="D14" s="36">
        <v>0</v>
      </c>
      <c r="E14" s="229">
        <v>227543000</v>
      </c>
      <c r="F14" s="36">
        <v>252150519.50999999</v>
      </c>
      <c r="G14" s="36">
        <v>0</v>
      </c>
      <c r="H14" s="37">
        <v>252150519.50999999</v>
      </c>
    </row>
    <row r="15" spans="1:8" s="20" customFormat="1">
      <c r="A15" s="227">
        <v>3.2</v>
      </c>
      <c r="B15" s="283" t="s">
        <v>302</v>
      </c>
      <c r="C15" s="36">
        <v>0</v>
      </c>
      <c r="D15" s="36">
        <v>0</v>
      </c>
      <c r="E15" s="229">
        <v>0</v>
      </c>
      <c r="F15" s="36">
        <v>0</v>
      </c>
      <c r="G15" s="36">
        <v>0</v>
      </c>
      <c r="H15" s="37">
        <v>0</v>
      </c>
    </row>
    <row r="16" spans="1:8" s="20" customFormat="1">
      <c r="A16" s="227">
        <v>4</v>
      </c>
      <c r="B16" s="286" t="s">
        <v>331</v>
      </c>
      <c r="C16" s="36">
        <v>2123082127.5</v>
      </c>
      <c r="D16" s="36">
        <v>4491770788.2399998</v>
      </c>
      <c r="E16" s="229">
        <v>6614852915.7399998</v>
      </c>
      <c r="F16" s="36">
        <v>1607577451.1438498</v>
      </c>
      <c r="G16" s="36">
        <v>3688974618.609436</v>
      </c>
      <c r="H16" s="37">
        <v>5296552069.7532864</v>
      </c>
    </row>
    <row r="17" spans="1:8" s="20" customFormat="1">
      <c r="A17" s="227">
        <v>4.0999999999999996</v>
      </c>
      <c r="B17" s="283" t="s">
        <v>322</v>
      </c>
      <c r="C17" s="36">
        <v>1930475336.24</v>
      </c>
      <c r="D17" s="36">
        <v>4231696814.4299998</v>
      </c>
      <c r="E17" s="229">
        <v>6162172150.6700001</v>
      </c>
      <c r="F17" s="36">
        <v>1521743984.28385</v>
      </c>
      <c r="G17" s="36">
        <v>3541586568.6568799</v>
      </c>
      <c r="H17" s="37">
        <v>5063330552.9407301</v>
      </c>
    </row>
    <row r="18" spans="1:8" s="20" customFormat="1">
      <c r="A18" s="227">
        <v>4.2</v>
      </c>
      <c r="B18" s="283" t="s">
        <v>316</v>
      </c>
      <c r="C18" s="36">
        <v>192606791.25999999</v>
      </c>
      <c r="D18" s="36">
        <v>260073973.81</v>
      </c>
      <c r="E18" s="229">
        <v>452680765.06999999</v>
      </c>
      <c r="F18" s="36">
        <v>85833466.859999999</v>
      </c>
      <c r="G18" s="36">
        <v>147388049.95255601</v>
      </c>
      <c r="H18" s="37">
        <v>233221516.81255603</v>
      </c>
    </row>
    <row r="19" spans="1:8" s="20" customFormat="1">
      <c r="A19" s="227">
        <v>5</v>
      </c>
      <c r="B19" s="231" t="s">
        <v>330</v>
      </c>
      <c r="C19" s="36">
        <v>7674910237.4099998</v>
      </c>
      <c r="D19" s="36">
        <v>14131313488.660002</v>
      </c>
      <c r="E19" s="229">
        <v>21806223726.070007</v>
      </c>
      <c r="F19" s="36">
        <v>5091428249.5589705</v>
      </c>
      <c r="G19" s="36">
        <v>11385312461.317322</v>
      </c>
      <c r="H19" s="37">
        <v>16476740710.876293</v>
      </c>
    </row>
    <row r="20" spans="1:8" s="20" customFormat="1">
      <c r="A20" s="227">
        <v>5.0999999999999996</v>
      </c>
      <c r="B20" s="284" t="s">
        <v>305</v>
      </c>
      <c r="C20" s="36">
        <v>146076398.66</v>
      </c>
      <c r="D20" s="36">
        <v>238074013.81999999</v>
      </c>
      <c r="E20" s="229">
        <v>384150412.48000002</v>
      </c>
      <c r="F20" s="36">
        <v>86913045.175095007</v>
      </c>
      <c r="G20" s="36">
        <v>215288793.398826</v>
      </c>
      <c r="H20" s="37">
        <v>302201838.57392102</v>
      </c>
    </row>
    <row r="21" spans="1:8" s="20" customFormat="1">
      <c r="A21" s="227">
        <v>5.2</v>
      </c>
      <c r="B21" s="284" t="s">
        <v>304</v>
      </c>
      <c r="C21" s="36">
        <v>255392042.88999999</v>
      </c>
      <c r="D21" s="36">
        <v>83434754.799999997</v>
      </c>
      <c r="E21" s="229">
        <v>338826797.69</v>
      </c>
      <c r="F21" s="36">
        <v>198768416.894113</v>
      </c>
      <c r="G21" s="36">
        <v>128279967.36539</v>
      </c>
      <c r="H21" s="37">
        <v>327048384.25950301</v>
      </c>
    </row>
    <row r="22" spans="1:8" s="20" customFormat="1">
      <c r="A22" s="227">
        <v>5.3</v>
      </c>
      <c r="B22" s="284" t="s">
        <v>303</v>
      </c>
      <c r="C22" s="36">
        <v>5091755227.4800005</v>
      </c>
      <c r="D22" s="36">
        <v>11380061752.01</v>
      </c>
      <c r="E22" s="229">
        <v>16471816979.490002</v>
      </c>
      <c r="F22" s="36">
        <v>3604545625.7616453</v>
      </c>
      <c r="G22" s="36">
        <v>8909954718.8303394</v>
      </c>
      <c r="H22" s="37">
        <v>12514500344.591984</v>
      </c>
    </row>
    <row r="23" spans="1:8" s="20" customFormat="1">
      <c r="A23" s="227" t="s">
        <v>20</v>
      </c>
      <c r="B23" s="232" t="s">
        <v>80</v>
      </c>
      <c r="C23" s="36">
        <v>2809084047.25</v>
      </c>
      <c r="D23" s="36">
        <v>4632957482.2700005</v>
      </c>
      <c r="E23" s="229">
        <v>7442041529.5200005</v>
      </c>
      <c r="F23" s="36">
        <v>2081878967.39045</v>
      </c>
      <c r="G23" s="36">
        <v>3709677389.8233199</v>
      </c>
      <c r="H23" s="37">
        <v>5791556357.2137699</v>
      </c>
    </row>
    <row r="24" spans="1:8" s="20" customFormat="1">
      <c r="A24" s="227" t="s">
        <v>21</v>
      </c>
      <c r="B24" s="232" t="s">
        <v>81</v>
      </c>
      <c r="C24" s="36">
        <v>939928314.79999995</v>
      </c>
      <c r="D24" s="36">
        <v>3118251659.7399998</v>
      </c>
      <c r="E24" s="229">
        <v>4058179974.54</v>
      </c>
      <c r="F24" s="36">
        <v>627407304.18773699</v>
      </c>
      <c r="G24" s="36">
        <v>2429360320.2732201</v>
      </c>
      <c r="H24" s="37">
        <v>3056767624.4609571</v>
      </c>
    </row>
    <row r="25" spans="1:8" s="20" customFormat="1">
      <c r="A25" s="227" t="s">
        <v>22</v>
      </c>
      <c r="B25" s="232" t="s">
        <v>82</v>
      </c>
      <c r="C25" s="36">
        <v>0</v>
      </c>
      <c r="D25" s="36">
        <v>0</v>
      </c>
      <c r="E25" s="229">
        <v>0</v>
      </c>
      <c r="F25" s="36">
        <v>0</v>
      </c>
      <c r="G25" s="36">
        <v>0</v>
      </c>
      <c r="H25" s="37">
        <v>0</v>
      </c>
    </row>
    <row r="26" spans="1:8" s="20" customFormat="1">
      <c r="A26" s="227" t="s">
        <v>23</v>
      </c>
      <c r="B26" s="232" t="s">
        <v>83</v>
      </c>
      <c r="C26" s="36">
        <v>796035841.13</v>
      </c>
      <c r="D26" s="36">
        <v>2123381442</v>
      </c>
      <c r="E26" s="229">
        <v>2919417283.1300001</v>
      </c>
      <c r="F26" s="36">
        <v>588889575.50522304</v>
      </c>
      <c r="G26" s="36">
        <v>1586702136.8420701</v>
      </c>
      <c r="H26" s="37">
        <v>2175591712.3472929</v>
      </c>
    </row>
    <row r="27" spans="1:8" s="20" customFormat="1">
      <c r="A27" s="227" t="s">
        <v>24</v>
      </c>
      <c r="B27" s="232" t="s">
        <v>84</v>
      </c>
      <c r="C27" s="36">
        <v>546707024.29999995</v>
      </c>
      <c r="D27" s="36">
        <v>1505471168</v>
      </c>
      <c r="E27" s="229">
        <v>2052178192.3</v>
      </c>
      <c r="F27" s="36">
        <v>306369778.67823499</v>
      </c>
      <c r="G27" s="36">
        <v>1184214871.8917301</v>
      </c>
      <c r="H27" s="37">
        <v>1490584650.5699651</v>
      </c>
    </row>
    <row r="28" spans="1:8" s="20" customFormat="1">
      <c r="A28" s="227">
        <v>5.4</v>
      </c>
      <c r="B28" s="284" t="s">
        <v>306</v>
      </c>
      <c r="C28" s="36">
        <v>1714817486.73</v>
      </c>
      <c r="D28" s="36">
        <v>1236330877.3499999</v>
      </c>
      <c r="E28" s="229">
        <v>2951148364.0799999</v>
      </c>
      <c r="F28" s="36">
        <v>860765532.40616596</v>
      </c>
      <c r="G28" s="36">
        <v>1038197820.16401</v>
      </c>
      <c r="H28" s="37">
        <v>1898963352.5701761</v>
      </c>
    </row>
    <row r="29" spans="1:8" s="20" customFormat="1">
      <c r="A29" s="227">
        <v>5.5</v>
      </c>
      <c r="B29" s="284" t="s">
        <v>307</v>
      </c>
      <c r="C29" s="36">
        <v>211342289.90000001</v>
      </c>
      <c r="D29" s="36">
        <v>702105568.77999997</v>
      </c>
      <c r="E29" s="229">
        <v>913447858.67999995</v>
      </c>
      <c r="F29" s="36">
        <v>212083956.26223299</v>
      </c>
      <c r="G29" s="36">
        <v>646400188.55574906</v>
      </c>
      <c r="H29" s="37">
        <v>858484144.81798208</v>
      </c>
    </row>
    <row r="30" spans="1:8" s="20" customFormat="1">
      <c r="A30" s="227">
        <v>5.6</v>
      </c>
      <c r="B30" s="284" t="s">
        <v>308</v>
      </c>
      <c r="C30" s="36">
        <v>0</v>
      </c>
      <c r="D30" s="36">
        <v>0</v>
      </c>
      <c r="E30" s="229">
        <v>0</v>
      </c>
      <c r="F30" s="36">
        <v>0</v>
      </c>
      <c r="G30" s="36">
        <v>0</v>
      </c>
      <c r="H30" s="37">
        <v>0</v>
      </c>
    </row>
    <row r="31" spans="1:8" s="20" customFormat="1">
      <c r="A31" s="227">
        <v>5.7</v>
      </c>
      <c r="B31" s="284" t="s">
        <v>84</v>
      </c>
      <c r="C31" s="36">
        <v>255526791.75</v>
      </c>
      <c r="D31" s="36">
        <v>491306521.89999998</v>
      </c>
      <c r="E31" s="229">
        <v>746833313.64999998</v>
      </c>
      <c r="F31" s="36">
        <v>128351673.059718</v>
      </c>
      <c r="G31" s="36">
        <v>447190973.00300801</v>
      </c>
      <c r="H31" s="37">
        <v>575542646.06272602</v>
      </c>
    </row>
    <row r="32" spans="1:8" s="20" customFormat="1">
      <c r="A32" s="227">
        <v>6</v>
      </c>
      <c r="B32" s="231" t="s">
        <v>336</v>
      </c>
      <c r="C32" s="36">
        <v>1378534.3999999999</v>
      </c>
      <c r="D32" s="36">
        <v>1561509400.079298</v>
      </c>
      <c r="E32" s="229">
        <v>1562887934.4792981</v>
      </c>
      <c r="F32" s="36">
        <v>106717919.17</v>
      </c>
      <c r="G32" s="36">
        <v>245334033.85360911</v>
      </c>
      <c r="H32" s="37">
        <v>352051953.0236091</v>
      </c>
    </row>
    <row r="33" spans="1:8" s="20" customFormat="1">
      <c r="A33" s="227">
        <v>6.1</v>
      </c>
      <c r="B33" s="285" t="s">
        <v>326</v>
      </c>
      <c r="C33" s="36">
        <v>689536</v>
      </c>
      <c r="D33" s="36">
        <v>769119878.08677006</v>
      </c>
      <c r="E33" s="229">
        <v>769809414.08677006</v>
      </c>
      <c r="F33" s="36">
        <v>105931706.01000001</v>
      </c>
      <c r="G33" s="36">
        <v>17602129.119216323</v>
      </c>
      <c r="H33" s="37">
        <v>123533835.12921633</v>
      </c>
    </row>
    <row r="34" spans="1:8" s="20" customFormat="1">
      <c r="A34" s="227">
        <v>6.2</v>
      </c>
      <c r="B34" s="285" t="s">
        <v>327</v>
      </c>
      <c r="C34" s="36">
        <v>688998.40000000002</v>
      </c>
      <c r="D34" s="36">
        <v>763998701.99252796</v>
      </c>
      <c r="E34" s="229">
        <v>764687700.39252794</v>
      </c>
      <c r="F34" s="36">
        <v>786213.16</v>
      </c>
      <c r="G34" s="36">
        <v>121498304.73439279</v>
      </c>
      <c r="H34" s="37">
        <v>122284517.89439279</v>
      </c>
    </row>
    <row r="35" spans="1:8" s="20" customFormat="1">
      <c r="A35" s="227">
        <v>6.3</v>
      </c>
      <c r="B35" s="285" t="s">
        <v>323</v>
      </c>
      <c r="C35" s="36">
        <v>0</v>
      </c>
      <c r="D35" s="36">
        <v>28390820</v>
      </c>
      <c r="E35" s="229">
        <v>28390820</v>
      </c>
      <c r="F35" s="36">
        <v>0</v>
      </c>
      <c r="G35" s="36">
        <v>106233600</v>
      </c>
      <c r="H35" s="37">
        <v>106233600</v>
      </c>
    </row>
    <row r="36" spans="1:8" s="20" customFormat="1">
      <c r="A36" s="227">
        <v>6.4</v>
      </c>
      <c r="B36" s="285" t="s">
        <v>324</v>
      </c>
      <c r="C36" s="36">
        <v>0</v>
      </c>
      <c r="D36" s="36">
        <v>0</v>
      </c>
      <c r="E36" s="229">
        <v>0</v>
      </c>
      <c r="F36" s="36">
        <v>0</v>
      </c>
      <c r="G36" s="36">
        <v>0</v>
      </c>
      <c r="H36" s="37">
        <v>0</v>
      </c>
    </row>
    <row r="37" spans="1:8" s="20" customFormat="1">
      <c r="A37" s="227">
        <v>6.5</v>
      </c>
      <c r="B37" s="285" t="s">
        <v>325</v>
      </c>
      <c r="C37" s="36">
        <v>0</v>
      </c>
      <c r="D37" s="36">
        <v>0</v>
      </c>
      <c r="E37" s="229">
        <v>0</v>
      </c>
      <c r="F37" s="36">
        <v>0</v>
      </c>
      <c r="G37" s="36">
        <v>0</v>
      </c>
      <c r="H37" s="37">
        <v>0</v>
      </c>
    </row>
    <row r="38" spans="1:8" s="20" customFormat="1">
      <c r="A38" s="227">
        <v>6.6</v>
      </c>
      <c r="B38" s="285" t="s">
        <v>328</v>
      </c>
      <c r="C38" s="36">
        <v>0</v>
      </c>
      <c r="D38" s="36">
        <v>0</v>
      </c>
      <c r="E38" s="229">
        <v>0</v>
      </c>
      <c r="F38" s="36">
        <v>0</v>
      </c>
      <c r="G38" s="36">
        <v>0</v>
      </c>
      <c r="H38" s="37">
        <v>0</v>
      </c>
    </row>
    <row r="39" spans="1:8" s="20" customFormat="1">
      <c r="A39" s="227">
        <v>6.7</v>
      </c>
      <c r="B39" s="285" t="s">
        <v>329</v>
      </c>
      <c r="C39" s="36">
        <v>0</v>
      </c>
      <c r="D39" s="36">
        <v>0</v>
      </c>
      <c r="E39" s="229">
        <v>0</v>
      </c>
      <c r="F39" s="36">
        <v>0</v>
      </c>
      <c r="G39" s="36">
        <v>0</v>
      </c>
      <c r="H39" s="37">
        <v>0</v>
      </c>
    </row>
    <row r="40" spans="1:8" s="20" customFormat="1">
      <c r="A40" s="227">
        <v>7</v>
      </c>
      <c r="B40" s="231" t="s">
        <v>332</v>
      </c>
      <c r="C40" s="36">
        <v>704214374.27848768</v>
      </c>
      <c r="D40" s="36">
        <v>362820079.16895807</v>
      </c>
      <c r="E40" s="229">
        <v>1067034453.4474458</v>
      </c>
      <c r="F40" s="36">
        <v>395560787.07384455</v>
      </c>
      <c r="G40" s="36">
        <v>273682234.68679219</v>
      </c>
      <c r="H40" s="37">
        <v>669243021.76063669</v>
      </c>
    </row>
    <row r="41" spans="1:8" s="20" customFormat="1">
      <c r="A41" s="227">
        <v>7.1</v>
      </c>
      <c r="B41" s="230" t="s">
        <v>333</v>
      </c>
      <c r="C41" s="36">
        <v>34846680.114412002</v>
      </c>
      <c r="D41" s="36">
        <v>2216805.0255879997</v>
      </c>
      <c r="E41" s="229">
        <v>37063485.140000001</v>
      </c>
      <c r="F41" s="36">
        <v>27606726.445963994</v>
      </c>
      <c r="G41" s="36">
        <v>5679136.1040360006</v>
      </c>
      <c r="H41" s="37">
        <v>33285862.549999993</v>
      </c>
    </row>
    <row r="42" spans="1:8" s="20" customFormat="1" ht="25.5">
      <c r="A42" s="227">
        <v>7.2</v>
      </c>
      <c r="B42" s="230" t="s">
        <v>334</v>
      </c>
      <c r="C42" s="36">
        <v>21328446.97000001</v>
      </c>
      <c r="D42" s="36">
        <v>597293.06339999998</v>
      </c>
      <c r="E42" s="229">
        <v>21925740.03340001</v>
      </c>
      <c r="F42" s="36">
        <v>16192202.129999932</v>
      </c>
      <c r="G42" s="36">
        <v>5822314.4963819999</v>
      </c>
      <c r="H42" s="37">
        <v>22014516.626381934</v>
      </c>
    </row>
    <row r="43" spans="1:8" s="20" customFormat="1" ht="25.5">
      <c r="A43" s="227">
        <v>7.3</v>
      </c>
      <c r="B43" s="230" t="s">
        <v>337</v>
      </c>
      <c r="C43" s="36">
        <v>356898056.24240768</v>
      </c>
      <c r="D43" s="36">
        <v>170747911.17277306</v>
      </c>
      <c r="E43" s="229">
        <v>527645967.41518074</v>
      </c>
      <c r="F43" s="36">
        <v>234870323.49788067</v>
      </c>
      <c r="G43" s="36">
        <v>180347405.98776308</v>
      </c>
      <c r="H43" s="37">
        <v>415217729.48564374</v>
      </c>
    </row>
    <row r="44" spans="1:8" s="20" customFormat="1" ht="25.5">
      <c r="A44" s="227">
        <v>7.4</v>
      </c>
      <c r="B44" s="230" t="s">
        <v>338</v>
      </c>
      <c r="C44" s="36">
        <v>193575561.81000102</v>
      </c>
      <c r="D44" s="36">
        <v>174204074.31423</v>
      </c>
      <c r="E44" s="229">
        <v>367779636.12423098</v>
      </c>
      <c r="F44" s="36">
        <v>116891534.99999991</v>
      </c>
      <c r="G44" s="36">
        <v>81833378.098611102</v>
      </c>
      <c r="H44" s="37">
        <v>198724913.098611</v>
      </c>
    </row>
    <row r="45" spans="1:8" s="20" customFormat="1">
      <c r="A45" s="227">
        <v>8</v>
      </c>
      <c r="B45" s="231" t="s">
        <v>315</v>
      </c>
      <c r="C45" s="36">
        <v>1409394.3758902678</v>
      </c>
      <c r="D45" s="36">
        <v>97001413.158415467</v>
      </c>
      <c r="E45" s="229">
        <v>98410807.534305736</v>
      </c>
      <c r="F45" s="36">
        <v>1617035.408023325</v>
      </c>
      <c r="G45" s="36">
        <v>59631655.642873228</v>
      </c>
      <c r="H45" s="37">
        <v>61248691.050896555</v>
      </c>
    </row>
    <row r="46" spans="1:8" s="20" customFormat="1">
      <c r="A46" s="227">
        <v>8.1</v>
      </c>
      <c r="B46" s="283" t="s">
        <v>339</v>
      </c>
      <c r="C46" s="36">
        <v>0</v>
      </c>
      <c r="D46" s="36">
        <v>0</v>
      </c>
      <c r="E46" s="229">
        <v>0</v>
      </c>
      <c r="F46" s="36">
        <v>0</v>
      </c>
      <c r="G46" s="36">
        <v>0</v>
      </c>
      <c r="H46" s="37">
        <v>0</v>
      </c>
    </row>
    <row r="47" spans="1:8" s="20" customFormat="1">
      <c r="A47" s="227">
        <v>8.1999999999999993</v>
      </c>
      <c r="B47" s="283" t="s">
        <v>340</v>
      </c>
      <c r="C47" s="36">
        <v>141253.51232876713</v>
      </c>
      <c r="D47" s="36">
        <v>521414.97538231773</v>
      </c>
      <c r="E47" s="229">
        <v>662668.48771108489</v>
      </c>
      <c r="F47" s="36">
        <v>51216.081534246579</v>
      </c>
      <c r="G47" s="36">
        <v>1885619.2326919893</v>
      </c>
      <c r="H47" s="37">
        <v>1936835.314226236</v>
      </c>
    </row>
    <row r="48" spans="1:8" s="20" customFormat="1">
      <c r="A48" s="227">
        <v>8.3000000000000007</v>
      </c>
      <c r="B48" s="283" t="s">
        <v>341</v>
      </c>
      <c r="C48" s="36">
        <v>103122.18503799415</v>
      </c>
      <c r="D48" s="36">
        <v>2871277.9049105123</v>
      </c>
      <c r="E48" s="229">
        <v>2974400.0899485066</v>
      </c>
      <c r="F48" s="36">
        <v>369282.88071192888</v>
      </c>
      <c r="G48" s="36">
        <v>3329326.2005465422</v>
      </c>
      <c r="H48" s="37">
        <v>3698609.0812584711</v>
      </c>
    </row>
    <row r="49" spans="1:8" s="20" customFormat="1">
      <c r="A49" s="227">
        <v>8.4</v>
      </c>
      <c r="B49" s="283" t="s">
        <v>342</v>
      </c>
      <c r="C49" s="36">
        <v>602180.52809544513</v>
      </c>
      <c r="D49" s="36">
        <v>2810650.9694091668</v>
      </c>
      <c r="E49" s="229">
        <v>3412831.497504612</v>
      </c>
      <c r="F49" s="36">
        <v>136635.1094890511</v>
      </c>
      <c r="G49" s="36">
        <v>3838162.8505666307</v>
      </c>
      <c r="H49" s="37">
        <v>3974797.9600556819</v>
      </c>
    </row>
    <row r="50" spans="1:8" s="20" customFormat="1">
      <c r="A50" s="227">
        <v>8.5</v>
      </c>
      <c r="B50" s="283" t="s">
        <v>343</v>
      </c>
      <c r="C50" s="36">
        <v>203804.35318275157</v>
      </c>
      <c r="D50" s="36">
        <v>3659562.313877448</v>
      </c>
      <c r="E50" s="229">
        <v>3863366.6670601997</v>
      </c>
      <c r="F50" s="36">
        <v>388034.80466274277</v>
      </c>
      <c r="G50" s="36">
        <v>8420592.0309607387</v>
      </c>
      <c r="H50" s="37">
        <v>8808626.8356234822</v>
      </c>
    </row>
    <row r="51" spans="1:8" s="20" customFormat="1">
      <c r="A51" s="227">
        <v>8.6</v>
      </c>
      <c r="B51" s="283" t="s">
        <v>344</v>
      </c>
      <c r="C51" s="36">
        <v>146382.26976998907</v>
      </c>
      <c r="D51" s="36">
        <v>22261857.312187832</v>
      </c>
      <c r="E51" s="229">
        <v>22408239.581957821</v>
      </c>
      <c r="F51" s="36">
        <v>258280.36692223442</v>
      </c>
      <c r="G51" s="36">
        <v>5136366.242908624</v>
      </c>
      <c r="H51" s="37">
        <v>5394646.6098308582</v>
      </c>
    </row>
    <row r="52" spans="1:8" s="20" customFormat="1">
      <c r="A52" s="227">
        <v>8.6999999999999993</v>
      </c>
      <c r="B52" s="283" t="s">
        <v>345</v>
      </c>
      <c r="C52" s="36">
        <v>212651.527475321</v>
      </c>
      <c r="D52" s="36">
        <v>64876649.682648197</v>
      </c>
      <c r="E52" s="229">
        <v>65089301.210123517</v>
      </c>
      <c r="F52" s="36">
        <v>413586.16470312118</v>
      </c>
      <c r="G52" s="36">
        <v>37021589.0851987</v>
      </c>
      <c r="H52" s="37">
        <v>37435175.249901824</v>
      </c>
    </row>
    <row r="53" spans="1:8" s="20" customFormat="1" ht="15" thickBot="1">
      <c r="A53" s="233">
        <v>9</v>
      </c>
      <c r="B53" s="234" t="s">
        <v>335</v>
      </c>
      <c r="C53" s="235">
        <v>413184</v>
      </c>
      <c r="D53" s="235">
        <v>12204694.484628998</v>
      </c>
      <c r="E53" s="236">
        <v>12617878.484628998</v>
      </c>
      <c r="F53" s="235">
        <v>2528713.2799999998</v>
      </c>
      <c r="G53" s="235">
        <v>3794198.8605159996</v>
      </c>
      <c r="H53" s="43">
        <v>6322912.1405159999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5" customWidth="1"/>
    <col min="12" max="16384" width="9.140625" style="45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513</v>
      </c>
      <c r="C2" s="6"/>
      <c r="D2" s="7"/>
      <c r="E2" s="67"/>
      <c r="F2" s="67"/>
      <c r="G2" s="67"/>
      <c r="H2" s="67"/>
    </row>
    <row r="3" spans="1:8">
      <c r="A3" s="2"/>
      <c r="B3" s="3"/>
      <c r="C3" s="6"/>
      <c r="D3" s="7"/>
      <c r="E3" s="67"/>
      <c r="F3" s="67"/>
      <c r="G3" s="67"/>
      <c r="H3" s="67"/>
    </row>
    <row r="4" spans="1:8" ht="15" customHeight="1" thickBot="1">
      <c r="A4" s="7" t="s">
        <v>209</v>
      </c>
      <c r="B4" s="170" t="s">
        <v>309</v>
      </c>
      <c r="D4" s="68" t="s">
        <v>78</v>
      </c>
    </row>
    <row r="5" spans="1:8" ht="15" customHeight="1">
      <c r="A5" s="268" t="s">
        <v>11</v>
      </c>
      <c r="B5" s="269"/>
      <c r="C5" s="390" t="s">
        <v>5</v>
      </c>
      <c r="D5" s="391" t="s">
        <v>6</v>
      </c>
    </row>
    <row r="6" spans="1:8" ht="15" customHeight="1">
      <c r="A6" s="69">
        <v>1</v>
      </c>
      <c r="B6" s="382" t="s">
        <v>313</v>
      </c>
      <c r="C6" s="505">
        <v>11162746281.760798</v>
      </c>
      <c r="D6" s="384">
        <v>11453617378.774429</v>
      </c>
    </row>
    <row r="7" spans="1:8" ht="15" customHeight="1">
      <c r="A7" s="69">
        <v>1.1000000000000001</v>
      </c>
      <c r="B7" s="382" t="s">
        <v>208</v>
      </c>
      <c r="C7" s="385">
        <v>10402361109.573765</v>
      </c>
      <c r="D7" s="386">
        <v>10764479023.479744</v>
      </c>
    </row>
    <row r="8" spans="1:8">
      <c r="A8" s="69" t="s">
        <v>19</v>
      </c>
      <c r="B8" s="382" t="s">
        <v>207</v>
      </c>
      <c r="C8" s="385">
        <v>0</v>
      </c>
      <c r="D8" s="386">
        <v>0</v>
      </c>
    </row>
    <row r="9" spans="1:8" ht="15" customHeight="1">
      <c r="A9" s="69">
        <v>1.2</v>
      </c>
      <c r="B9" s="383" t="s">
        <v>206</v>
      </c>
      <c r="C9" s="385">
        <v>756610866.59196305</v>
      </c>
      <c r="D9" s="386">
        <v>688733102.09468532</v>
      </c>
    </row>
    <row r="10" spans="1:8" ht="15" customHeight="1">
      <c r="A10" s="69">
        <v>1.3</v>
      </c>
      <c r="B10" s="382" t="s">
        <v>33</v>
      </c>
      <c r="C10" s="387">
        <v>3774305.5950699998</v>
      </c>
      <c r="D10" s="386">
        <v>405253.2</v>
      </c>
    </row>
    <row r="11" spans="1:8" ht="15" customHeight="1">
      <c r="A11" s="69">
        <v>2</v>
      </c>
      <c r="B11" s="382" t="s">
        <v>310</v>
      </c>
      <c r="C11" s="385">
        <v>10001048.691869779</v>
      </c>
      <c r="D11" s="386">
        <v>179381352.58719158</v>
      </c>
    </row>
    <row r="12" spans="1:8" ht="15" customHeight="1">
      <c r="A12" s="69">
        <v>3</v>
      </c>
      <c r="B12" s="382" t="s">
        <v>311</v>
      </c>
      <c r="C12" s="387">
        <v>1516993169.3053546</v>
      </c>
      <c r="D12" s="386">
        <v>1516993169.3053546</v>
      </c>
    </row>
    <row r="13" spans="1:8" ht="15" customHeight="1" thickBot="1">
      <c r="A13" s="71">
        <v>4</v>
      </c>
      <c r="B13" s="72" t="s">
        <v>312</v>
      </c>
      <c r="C13" s="388">
        <v>12689740499.758022</v>
      </c>
      <c r="D13" s="389">
        <v>13149991900.666977</v>
      </c>
    </row>
    <row r="14" spans="1:8">
      <c r="B14" s="75"/>
    </row>
    <row r="15" spans="1:8">
      <c r="B15" s="76"/>
    </row>
    <row r="16" spans="1:8">
      <c r="B16" s="76"/>
    </row>
    <row r="17" spans="1:4" ht="11.25">
      <c r="A17" s="45"/>
      <c r="B17" s="45"/>
      <c r="C17" s="45"/>
      <c r="D17" s="45"/>
    </row>
    <row r="18" spans="1:4" ht="11.25">
      <c r="A18" s="45"/>
      <c r="B18" s="45"/>
      <c r="C18" s="45"/>
      <c r="D18" s="45"/>
    </row>
    <row r="19" spans="1:4" ht="11.25">
      <c r="A19" s="45"/>
      <c r="B19" s="45"/>
      <c r="C19" s="45"/>
      <c r="D19" s="45"/>
    </row>
    <row r="20" spans="1:4" ht="11.25">
      <c r="A20" s="45"/>
      <c r="B20" s="45"/>
      <c r="C20" s="45"/>
      <c r="D20" s="45"/>
    </row>
    <row r="21" spans="1:4" ht="11.25">
      <c r="A21" s="45"/>
      <c r="B21" s="45"/>
      <c r="C21" s="45"/>
      <c r="D21" s="45"/>
    </row>
    <row r="22" spans="1:4" ht="11.25">
      <c r="A22" s="45"/>
      <c r="B22" s="45"/>
      <c r="C22" s="45"/>
      <c r="D22" s="45"/>
    </row>
    <row r="23" spans="1:4" ht="11.25">
      <c r="A23" s="45"/>
      <c r="B23" s="45"/>
      <c r="C23" s="45"/>
      <c r="D23" s="45"/>
    </row>
    <row r="24" spans="1:4" ht="11.25">
      <c r="A24" s="45"/>
      <c r="B24" s="45"/>
      <c r="C24" s="45"/>
      <c r="D24" s="45"/>
    </row>
    <row r="25" spans="1:4" ht="11.25">
      <c r="A25" s="45"/>
      <c r="B25" s="45"/>
      <c r="C25" s="45"/>
      <c r="D25" s="45"/>
    </row>
    <row r="26" spans="1:4" ht="11.25">
      <c r="A26" s="45"/>
      <c r="B26" s="45"/>
      <c r="C26" s="45"/>
      <c r="D26" s="45"/>
    </row>
    <row r="27" spans="1:4" ht="11.25">
      <c r="A27" s="45"/>
      <c r="B27" s="45"/>
      <c r="C27" s="45"/>
      <c r="D27" s="45"/>
    </row>
    <row r="28" spans="1:4" ht="11.25">
      <c r="A28" s="45"/>
      <c r="B28" s="45"/>
      <c r="C28" s="45"/>
      <c r="D28" s="45"/>
    </row>
    <row r="29" spans="1:4" ht="11.25">
      <c r="A29" s="45"/>
      <c r="B29" s="45"/>
      <c r="C29" s="45"/>
      <c r="D29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1" sqref="B2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513</v>
      </c>
    </row>
    <row r="4" spans="1:8" ht="16.5" customHeight="1" thickBot="1">
      <c r="A4" s="77" t="s">
        <v>85</v>
      </c>
      <c r="B4" s="78" t="s">
        <v>279</v>
      </c>
      <c r="C4" s="79"/>
    </row>
    <row r="5" spans="1:8">
      <c r="A5" s="80"/>
      <c r="B5" s="536" t="s">
        <v>86</v>
      </c>
      <c r="C5" s="537"/>
    </row>
    <row r="6" spans="1:8">
      <c r="A6" s="81">
        <v>1</v>
      </c>
      <c r="B6" s="82" t="s">
        <v>493</v>
      </c>
      <c r="C6" s="83"/>
    </row>
    <row r="7" spans="1:8">
      <c r="A7" s="81">
        <v>2</v>
      </c>
      <c r="B7" s="82" t="s">
        <v>496</v>
      </c>
      <c r="C7" s="83"/>
    </row>
    <row r="8" spans="1:8">
      <c r="A8" s="81">
        <v>3</v>
      </c>
      <c r="B8" s="82" t="s">
        <v>497</v>
      </c>
      <c r="C8" s="83"/>
    </row>
    <row r="9" spans="1:8">
      <c r="A9" s="81">
        <v>4</v>
      </c>
      <c r="B9" s="82" t="s">
        <v>498</v>
      </c>
      <c r="C9" s="83"/>
    </row>
    <row r="10" spans="1:8">
      <c r="A10" s="81">
        <v>5</v>
      </c>
      <c r="B10" s="82" t="s">
        <v>499</v>
      </c>
      <c r="C10" s="83"/>
    </row>
    <row r="11" spans="1:8">
      <c r="A11" s="81">
        <v>6</v>
      </c>
      <c r="B11" s="82" t="s">
        <v>500</v>
      </c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38"/>
      <c r="C16" s="539"/>
    </row>
    <row r="17" spans="1:3">
      <c r="A17" s="81"/>
      <c r="B17" s="540" t="s">
        <v>87</v>
      </c>
      <c r="C17" s="541"/>
    </row>
    <row r="18" spans="1:3">
      <c r="A18" s="81">
        <v>1</v>
      </c>
      <c r="B18" s="82" t="s">
        <v>494</v>
      </c>
      <c r="C18" s="85"/>
    </row>
    <row r="19" spans="1:3">
      <c r="A19" s="81">
        <v>2</v>
      </c>
      <c r="B19" s="82" t="s">
        <v>501</v>
      </c>
      <c r="C19" s="85"/>
    </row>
    <row r="20" spans="1:3">
      <c r="A20" s="81">
        <v>3</v>
      </c>
      <c r="B20" s="82" t="s">
        <v>502</v>
      </c>
      <c r="C20" s="85"/>
    </row>
    <row r="21" spans="1:3">
      <c r="A21" s="81">
        <v>4</v>
      </c>
      <c r="B21" s="82" t="s">
        <v>503</v>
      </c>
      <c r="C21" s="85"/>
    </row>
    <row r="22" spans="1:3">
      <c r="A22" s="81">
        <v>5</v>
      </c>
      <c r="B22" s="82" t="s">
        <v>504</v>
      </c>
      <c r="C22" s="85"/>
    </row>
    <row r="23" spans="1:3">
      <c r="A23" s="81">
        <v>6</v>
      </c>
      <c r="B23" s="82" t="s">
        <v>505</v>
      </c>
      <c r="C23" s="85"/>
    </row>
    <row r="24" spans="1:3">
      <c r="A24" s="81">
        <v>7</v>
      </c>
      <c r="B24" s="82" t="s">
        <v>506</v>
      </c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40" t="s">
        <v>88</v>
      </c>
      <c r="C29" s="541"/>
    </row>
    <row r="30" spans="1:3">
      <c r="A30" s="81">
        <v>1</v>
      </c>
      <c r="B30" s="82" t="s">
        <v>507</v>
      </c>
      <c r="C30" s="459">
        <v>0.99880000000000002</v>
      </c>
    </row>
    <row r="31" spans="1:3" ht="15.75" customHeight="1">
      <c r="A31" s="81"/>
      <c r="B31" s="82"/>
      <c r="C31" s="83"/>
    </row>
    <row r="32" spans="1:3" ht="29.25" customHeight="1">
      <c r="A32" s="81"/>
      <c r="B32" s="540" t="s">
        <v>89</v>
      </c>
      <c r="C32" s="541"/>
    </row>
    <row r="33" spans="1:3">
      <c r="A33" s="81">
        <v>1</v>
      </c>
      <c r="B33" s="82" t="s">
        <v>493</v>
      </c>
      <c r="C33" s="459">
        <v>0.1337048442315435</v>
      </c>
    </row>
    <row r="34" spans="1:3">
      <c r="A34" s="457">
        <v>2</v>
      </c>
      <c r="B34" s="458" t="s">
        <v>496</v>
      </c>
      <c r="C34" s="460">
        <v>6.6814381937298023E-2</v>
      </c>
    </row>
    <row r="35" spans="1:3">
      <c r="A35" s="457">
        <v>3</v>
      </c>
      <c r="B35" s="458" t="s">
        <v>508</v>
      </c>
      <c r="C35" s="460">
        <v>8.0769903373896362E-2</v>
      </c>
    </row>
    <row r="36" spans="1:3">
      <c r="A36" s="457">
        <v>4</v>
      </c>
      <c r="B36" s="458" t="s">
        <v>509</v>
      </c>
      <c r="C36" s="460">
        <v>6.4898868223560627E-2</v>
      </c>
    </row>
    <row r="37" spans="1:3">
      <c r="A37" s="457">
        <v>5</v>
      </c>
      <c r="B37" s="458" t="s">
        <v>510</v>
      </c>
      <c r="C37" s="460">
        <v>7.1750500458328731E-2</v>
      </c>
    </row>
    <row r="38" spans="1:3">
      <c r="A38" s="457">
        <v>6</v>
      </c>
      <c r="B38" s="458" t="s">
        <v>511</v>
      </c>
      <c r="C38" s="460">
        <v>5.9393144338212883E-2</v>
      </c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28" sqref="D2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TBC BANK</v>
      </c>
      <c r="C1" s="103"/>
      <c r="D1" s="103"/>
      <c r="E1" s="103"/>
      <c r="F1" s="20"/>
    </row>
    <row r="2" spans="1:7" s="90" customFormat="1" ht="15.75" customHeight="1">
      <c r="A2" s="316" t="s">
        <v>36</v>
      </c>
      <c r="B2" s="3" t="s">
        <v>513</v>
      </c>
    </row>
    <row r="3" spans="1:7" s="90" customFormat="1" ht="15.75" customHeight="1">
      <c r="A3" s="316"/>
    </row>
    <row r="4" spans="1:7" s="90" customFormat="1" ht="15.75" customHeight="1" thickBot="1">
      <c r="A4" s="318" t="s">
        <v>213</v>
      </c>
      <c r="B4" s="546" t="s">
        <v>359</v>
      </c>
      <c r="C4" s="547"/>
      <c r="D4" s="547"/>
      <c r="E4" s="547"/>
    </row>
    <row r="5" spans="1:7" s="94" customFormat="1" ht="17.45" customHeight="1">
      <c r="A5" s="248"/>
      <c r="B5" s="249"/>
      <c r="C5" s="92" t="s">
        <v>0</v>
      </c>
      <c r="D5" s="92" t="s">
        <v>1</v>
      </c>
      <c r="E5" s="93" t="s">
        <v>2</v>
      </c>
    </row>
    <row r="6" spans="1:7" s="20" customFormat="1" ht="14.45" customHeight="1">
      <c r="A6" s="319"/>
      <c r="B6" s="542" t="s">
        <v>366</v>
      </c>
      <c r="C6" s="542" t="s">
        <v>99</v>
      </c>
      <c r="D6" s="544" t="s">
        <v>212</v>
      </c>
      <c r="E6" s="545"/>
      <c r="G6" s="5"/>
    </row>
    <row r="7" spans="1:7" s="20" customFormat="1" ht="99.6" customHeight="1">
      <c r="A7" s="319"/>
      <c r="B7" s="543"/>
      <c r="C7" s="542"/>
      <c r="D7" s="357" t="s">
        <v>211</v>
      </c>
      <c r="E7" s="358" t="s">
        <v>367</v>
      </c>
      <c r="G7" s="5"/>
    </row>
    <row r="8" spans="1:7">
      <c r="A8" s="320">
        <v>1</v>
      </c>
      <c r="B8" s="359" t="s">
        <v>40</v>
      </c>
      <c r="C8" s="360">
        <v>525081969.86000001</v>
      </c>
      <c r="D8" s="360"/>
      <c r="E8" s="361">
        <v>525081969.86000001</v>
      </c>
      <c r="F8" s="20"/>
    </row>
    <row r="9" spans="1:7">
      <c r="A9" s="320">
        <v>2</v>
      </c>
      <c r="B9" s="359" t="s">
        <v>41</v>
      </c>
      <c r="C9" s="360">
        <v>1474289591.05</v>
      </c>
      <c r="D9" s="360"/>
      <c r="E9" s="361">
        <v>1474289591.05</v>
      </c>
      <c r="F9" s="20"/>
    </row>
    <row r="10" spans="1:7">
      <c r="A10" s="320">
        <v>3</v>
      </c>
      <c r="B10" s="359" t="s">
        <v>42</v>
      </c>
      <c r="C10" s="360">
        <v>337325863.76999998</v>
      </c>
      <c r="D10" s="360"/>
      <c r="E10" s="361">
        <v>337325863.76999998</v>
      </c>
      <c r="F10" s="20"/>
    </row>
    <row r="11" spans="1:7">
      <c r="A11" s="320">
        <v>4</v>
      </c>
      <c r="B11" s="359" t="s">
        <v>43</v>
      </c>
      <c r="C11" s="360">
        <v>0</v>
      </c>
      <c r="D11" s="360"/>
      <c r="E11" s="361">
        <v>0</v>
      </c>
      <c r="F11" s="20"/>
    </row>
    <row r="12" spans="1:7">
      <c r="A12" s="320">
        <v>5</v>
      </c>
      <c r="B12" s="359" t="s">
        <v>44</v>
      </c>
      <c r="C12" s="360">
        <v>1522555875.76</v>
      </c>
      <c r="D12" s="360"/>
      <c r="E12" s="361">
        <v>1522555875.76</v>
      </c>
      <c r="F12" s="20"/>
    </row>
    <row r="13" spans="1:7">
      <c r="A13" s="320">
        <v>6.1</v>
      </c>
      <c r="B13" s="362" t="s">
        <v>45</v>
      </c>
      <c r="C13" s="363">
        <v>10323602279.24</v>
      </c>
      <c r="D13" s="360"/>
      <c r="E13" s="361">
        <v>10323602279.24</v>
      </c>
      <c r="F13" s="20"/>
    </row>
    <row r="14" spans="1:7">
      <c r="A14" s="320">
        <v>6.2</v>
      </c>
      <c r="B14" s="364" t="s">
        <v>46</v>
      </c>
      <c r="C14" s="363">
        <v>-439712593.88719988</v>
      </c>
      <c r="D14" s="360"/>
      <c r="E14" s="361">
        <v>-439712593.88719988</v>
      </c>
      <c r="F14" s="20"/>
    </row>
    <row r="15" spans="1:7">
      <c r="A15" s="320">
        <v>6</v>
      </c>
      <c r="B15" s="359" t="s">
        <v>47</v>
      </c>
      <c r="C15" s="360">
        <v>9883889685.3528004</v>
      </c>
      <c r="D15" s="360"/>
      <c r="E15" s="361">
        <v>9883889685.3528004</v>
      </c>
      <c r="F15" s="20"/>
    </row>
    <row r="16" spans="1:7">
      <c r="A16" s="320">
        <v>7</v>
      </c>
      <c r="B16" s="359" t="s">
        <v>48</v>
      </c>
      <c r="C16" s="360">
        <v>107490482.13</v>
      </c>
      <c r="D16" s="360"/>
      <c r="E16" s="361">
        <v>107490482.13</v>
      </c>
      <c r="F16" s="20"/>
    </row>
    <row r="17" spans="1:7">
      <c r="A17" s="320">
        <v>8</v>
      </c>
      <c r="B17" s="359" t="s">
        <v>210</v>
      </c>
      <c r="C17" s="360">
        <v>51064471.780000009</v>
      </c>
      <c r="D17" s="360"/>
      <c r="E17" s="361">
        <v>51064471.780000009</v>
      </c>
      <c r="F17" s="321"/>
      <c r="G17" s="97"/>
    </row>
    <row r="18" spans="1:7">
      <c r="A18" s="320">
        <v>9</v>
      </c>
      <c r="B18" s="359" t="s">
        <v>49</v>
      </c>
      <c r="C18" s="360">
        <v>20131532.059999999</v>
      </c>
      <c r="D18" s="360">
        <v>8916532.9000000004</v>
      </c>
      <c r="E18" s="361">
        <v>11214999.159999998</v>
      </c>
      <c r="F18" s="20"/>
      <c r="G18" s="97"/>
    </row>
    <row r="19" spans="1:7">
      <c r="A19" s="320">
        <v>10</v>
      </c>
      <c r="B19" s="359" t="s">
        <v>50</v>
      </c>
      <c r="C19" s="360">
        <v>597121569.07999992</v>
      </c>
      <c r="D19" s="360">
        <v>227808576.72999999</v>
      </c>
      <c r="E19" s="361">
        <v>369312992.3499999</v>
      </c>
      <c r="F19" s="20"/>
      <c r="G19" s="97"/>
    </row>
    <row r="20" spans="1:7">
      <c r="A20" s="320">
        <v>11</v>
      </c>
      <c r="B20" s="359" t="s">
        <v>51</v>
      </c>
      <c r="C20" s="360">
        <v>230318140.55000001</v>
      </c>
      <c r="D20" s="360"/>
      <c r="E20" s="361">
        <v>230318140.55000001</v>
      </c>
      <c r="F20" s="20"/>
    </row>
    <row r="21" spans="1:7" ht="26.25" thickBot="1">
      <c r="A21" s="191"/>
      <c r="B21" s="322" t="s">
        <v>369</v>
      </c>
      <c r="C21" s="250">
        <v>14749269181.392799</v>
      </c>
      <c r="D21" s="250">
        <v>236725109.63</v>
      </c>
      <c r="E21" s="365">
        <v>14512544071.7628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TBC BANK</v>
      </c>
    </row>
    <row r="2" spans="1:6" s="90" customFormat="1" ht="15.75" customHeight="1">
      <c r="A2" s="2" t="s">
        <v>36</v>
      </c>
      <c r="B2" s="3" t="s">
        <v>513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90</v>
      </c>
      <c r="B4" s="323" t="s">
        <v>346</v>
      </c>
      <c r="C4" s="91" t="s">
        <v>78</v>
      </c>
      <c r="D4" s="4"/>
      <c r="E4" s="4"/>
      <c r="F4" s="4"/>
    </row>
    <row r="5" spans="1:6">
      <c r="A5" s="255">
        <v>1</v>
      </c>
      <c r="B5" s="324" t="s">
        <v>368</v>
      </c>
      <c r="C5" s="256">
        <v>14512544071.7628</v>
      </c>
    </row>
    <row r="6" spans="1:6" s="257" customFormat="1">
      <c r="A6" s="99">
        <v>2.1</v>
      </c>
      <c r="B6" s="252" t="s">
        <v>347</v>
      </c>
      <c r="C6" s="179">
        <v>2149659405.8597727</v>
      </c>
    </row>
    <row r="7" spans="1:6" s="75" customFormat="1" outlineLevel="1">
      <c r="A7" s="69">
        <v>2.2000000000000002</v>
      </c>
      <c r="B7" s="70" t="s">
        <v>348</v>
      </c>
      <c r="C7" s="258">
        <v>624732415.99249995</v>
      </c>
    </row>
    <row r="8" spans="1:6" s="75" customFormat="1" ht="25.5">
      <c r="A8" s="69">
        <v>3</v>
      </c>
      <c r="B8" s="253" t="s">
        <v>349</v>
      </c>
      <c r="C8" s="259">
        <v>17286935893.615074</v>
      </c>
    </row>
    <row r="9" spans="1:6" s="257" customFormat="1">
      <c r="A9" s="99">
        <v>4</v>
      </c>
      <c r="B9" s="101" t="s">
        <v>93</v>
      </c>
      <c r="C9" s="179">
        <v>192259718.7572</v>
      </c>
    </row>
    <row r="10" spans="1:6" s="75" customFormat="1" outlineLevel="1">
      <c r="A10" s="69">
        <v>5.0999999999999996</v>
      </c>
      <c r="B10" s="70" t="s">
        <v>350</v>
      </c>
      <c r="C10" s="258">
        <v>-1186181520.1099999</v>
      </c>
    </row>
    <row r="11" spans="1:6" s="75" customFormat="1" outlineLevel="1">
      <c r="A11" s="69">
        <v>5.2</v>
      </c>
      <c r="B11" s="70" t="s">
        <v>351</v>
      </c>
      <c r="C11" s="258">
        <v>-611567865.31979191</v>
      </c>
    </row>
    <row r="12" spans="1:6" s="75" customFormat="1">
      <c r="A12" s="69">
        <v>6</v>
      </c>
      <c r="B12" s="251" t="s">
        <v>92</v>
      </c>
      <c r="C12" s="258">
        <v>0</v>
      </c>
    </row>
    <row r="13" spans="1:6" s="75" customFormat="1" ht="13.5" thickBot="1">
      <c r="A13" s="71">
        <v>7</v>
      </c>
      <c r="B13" s="254" t="s">
        <v>297</v>
      </c>
      <c r="C13" s="260">
        <v>15681446226.94248</v>
      </c>
    </row>
    <row r="15" spans="1:6">
      <c r="A15" s="275"/>
      <c r="B15" s="275"/>
    </row>
    <row r="16" spans="1:6">
      <c r="A16" s="275"/>
      <c r="B16" s="275"/>
    </row>
    <row r="17" spans="1:5" ht="15">
      <c r="A17" s="270"/>
      <c r="B17" s="271"/>
      <c r="C17" s="275"/>
      <c r="D17" s="275"/>
      <c r="E17" s="275"/>
    </row>
    <row r="18" spans="1:5" ht="15">
      <c r="A18" s="276"/>
      <c r="B18" s="277"/>
      <c r="C18" s="275"/>
      <c r="D18" s="275"/>
      <c r="E18" s="275"/>
    </row>
    <row r="19" spans="1:5">
      <c r="A19" s="278"/>
      <c r="B19" s="272"/>
      <c r="C19" s="275"/>
      <c r="D19" s="275"/>
      <c r="E19" s="275"/>
    </row>
    <row r="20" spans="1:5">
      <c r="A20" s="279"/>
      <c r="B20" s="273"/>
      <c r="C20" s="275"/>
      <c r="D20" s="275"/>
      <c r="E20" s="275"/>
    </row>
    <row r="21" spans="1:5">
      <c r="A21" s="279"/>
      <c r="B21" s="277"/>
      <c r="C21" s="275"/>
      <c r="D21" s="275"/>
      <c r="E21" s="275"/>
    </row>
    <row r="22" spans="1:5">
      <c r="A22" s="278"/>
      <c r="B22" s="274"/>
      <c r="C22" s="275"/>
      <c r="D22" s="275"/>
      <c r="E22" s="275"/>
    </row>
    <row r="23" spans="1:5">
      <c r="A23" s="279"/>
      <c r="B23" s="273"/>
      <c r="C23" s="275"/>
      <c r="D23" s="275"/>
      <c r="E23" s="275"/>
    </row>
    <row r="24" spans="1:5">
      <c r="A24" s="279"/>
      <c r="B24" s="273"/>
      <c r="C24" s="275"/>
      <c r="D24" s="275"/>
      <c r="E24" s="275"/>
    </row>
    <row r="25" spans="1:5">
      <c r="A25" s="279"/>
      <c r="B25" s="280"/>
      <c r="C25" s="275"/>
      <c r="D25" s="275"/>
      <c r="E25" s="275"/>
    </row>
    <row r="26" spans="1:5">
      <c r="A26" s="279"/>
      <c r="B26" s="277"/>
      <c r="C26" s="275"/>
      <c r="D26" s="275"/>
      <c r="E26" s="275"/>
    </row>
    <row r="27" spans="1:5">
      <c r="A27" s="275"/>
      <c r="B27" s="281"/>
      <c r="C27" s="275"/>
      <c r="D27" s="275"/>
      <c r="E27" s="275"/>
    </row>
    <row r="28" spans="1:5">
      <c r="A28" s="275"/>
      <c r="B28" s="281"/>
      <c r="C28" s="275"/>
      <c r="D28" s="275"/>
      <c r="E28" s="275"/>
    </row>
    <row r="29" spans="1:5">
      <c r="A29" s="275"/>
      <c r="B29" s="281"/>
      <c r="C29" s="275"/>
      <c r="D29" s="275"/>
      <c r="E29" s="275"/>
    </row>
    <row r="30" spans="1:5">
      <c r="A30" s="275"/>
      <c r="B30" s="281"/>
      <c r="C30" s="275"/>
      <c r="D30" s="275"/>
      <c r="E30" s="275"/>
    </row>
    <row r="31" spans="1:5">
      <c r="A31" s="275"/>
      <c r="B31" s="281"/>
      <c r="C31" s="275"/>
      <c r="D31" s="275"/>
      <c r="E31" s="275"/>
    </row>
    <row r="32" spans="1:5">
      <c r="A32" s="275"/>
      <c r="B32" s="281"/>
      <c r="C32" s="275"/>
      <c r="D32" s="275"/>
      <c r="E32" s="275"/>
    </row>
    <row r="33" spans="1:5">
      <c r="A33" s="275"/>
      <c r="B33" s="281"/>
      <c r="C33" s="275"/>
      <c r="D33" s="275"/>
      <c r="E33" s="27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f7fvYWIbsWRIQkCH4i0gh50u50Q0jvq3fiTxle6kU9I=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FJK1sd9V0CrNYSFXdz1hyibg1riROIpTPlj3c1NQAj8=</DigestValue>
    </Reference>
  </SignedInfo>
  <SignatureValue>xw4ViEmRCvLPEx3Uyo2uu2/PqjoIQkxplsiMoH3A04t2+T2d4BPk5l/R27tJGMx53bS4MDeSyoyE
QSPcxjI2p8QorSltcCgygzFdKm5XTxICOZDNRASjgtGqA6T3OZD1Iga0DW9tnQt6Eb8NPsC4n+vA
BOiFHj05gSfIGd6pTA3PV0ugLyYzyybpUFU4hTT3kwksTYwcH+FLMdrmA4PW1i/tY5EF5YjURBuJ
jzkzJ8W3Mn/C0ggPYXteJoHAOli06L6rkqgtKmR7qz3IkOtj1TwmjKO6aegdCviB7rPqUgTPB5jU
rEFg/VzrcQWIl8lRi4k6rACb7xsaEzTh5/5VUw==</SignatureValue>
  <KeyInfo>
    <X509Data>
      <X509Certificate>MIIGPDCCBSSgAwIBAgIKcfUIMgACAAEQPDANBgkqhkiG9w0BAQsFADBKMRIwEAYKCZImiZPyLGQBGRYCZ2UxEzARBgoJkiaJk/IsZAEZFgNuYmcxHzAdBgNVBAMTFk5CRyBDbGFzcyAyIElOVCBTdWIgQ0EwHhcNMTkwMjI2MTI0NzE5WhcNMjEwMjI1MTI0NzE5WjA6MRUwEwYDVQQKEwxKU0MgVEJDIEJBTksxITAfBgNVBAMTGEJUQiAtIFRhbWFyIE1ldGl2aXNodmlsaTCCASIwDQYJKoZIhvcNAQEBBQADggEPADCCAQoCggEBANBBb2NG+TiZjeZRhlZvcIv05pC2f+gU4pKla+pZZjGrG+vUybpNtv68rY3VbpoF2XCwpn37MVSmC/kB8aGHI9K7EwS26h6fDCtgsYqSpZjio7cstPMt5jkcU3mjtQXdHzm844ZBkyflUhiXGVShfN9IJ4uX8q65s63/FkBqVCjvjH97DZx4ESH3M0eoXDxSHi3BJw0RiaDJcwOhWarUMvks8ONuelB05KjmGCKtB2vvHdTenY8mSJ8/or30BsVfG4unlT3JTk7PqTl6/Ox8H+BM4B/2BFgCPYHsGU2OBH2gbBadE4RV6DUkq7fCi+abSklV2cp86uUT9SOJNwpCtssCAwEAAaOCAzIwggMuMDwGCSsGAQQBgjcVBwQvMC0GJSsGAQQBgjcVCOayYION9USGgZkJg7ihSoO+hHEEg8SRM4SDiF0CAWQCASMwHQYDVR0lBBYwFAYIKwYBBQUHAwIGCCsGAQUFBwMEMAsGA1UdDwQEAwIHgDAnBgkrBgEEAYI3FQoEGjAYMAoGCCsGAQUFBwMCMAoGCCsGAQUFBwMEMB0GA1UdDgQWBBT2mA5yj3a+inIeTbS7jd/laVLeA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G2BmWPZDEhsrjR+8oeOi1bt8suFi9NjR/p4d2bboVtJcjIlQkx4UKwoysMAELR6KtGVgBk/Da5yqr0KpEOgN9yiuaMaI6CJ5a1NtYLIRoUjrB9I5SC/I1TL9G2tfZc0hxV3dTVMH3zYj42S8Vc4VUztbOM+yY3E8oYwibWuctIb8IlYuVwHEWpP5j99N6g3+OAOeV2vEQ5f9qdG9cGmrqmovA+gDofY8EADiUqqTNlOoy4Vf3jCKQWICiVq0QQO6dcYOhjDZEeZosB5+KtqO/+kBc0nfNcYCRK7U5THzdYkwah8Yv1LE5ZMJIxcHliUgcZaU3zEjeSnY1gQAKBjfi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2mTAK4PRvmYgq7Ai7dWQhpFu+aUSKrLlXCFICwkx5v8=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C0qFrV7juqmSGWKgNQ3dyBxZ8Y3iAnfUWlT/WWaQ3Zw=</DigestValue>
      </Reference>
      <Reference URI="/xl/styles.xml?ContentType=application/vnd.openxmlformats-officedocument.spreadsheetml.styles+xml">
        <DigestMethod Algorithm="http://www.w3.org/2001/04/xmlenc#sha256"/>
        <DigestValue>Igo4gU5i0JRpBoh6I82NUo4F+GefNGH00yl7WRY/Xbs=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E33ic9Ke/fmtgCv/Bcn4jm9ncUA+LPsWYPpBGYN9YE4=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13heLmuIEudddqrwmF697ailTv8OA8Du3O9rCJkAfHY=</DigestValue>
      </Reference>
      <Reference URI="/xl/worksheets/sheet10.xml?ContentType=application/vnd.openxmlformats-officedocument.spreadsheetml.worksheet+xml">
        <DigestMethod Algorithm="http://www.w3.org/2001/04/xmlenc#sha256"/>
        <DigestValue>oNWORG2K0o8n5o9G9xgC/EXrCP2a5WTYZvt7afOP31g=</DigestValue>
      </Reference>
      <Reference URI="/xl/worksheets/sheet11.xml?ContentType=application/vnd.openxmlformats-officedocument.spreadsheetml.worksheet+xml">
        <DigestMethod Algorithm="http://www.w3.org/2001/04/xmlenc#sha256"/>
        <DigestValue>dvPFAvWWP3wwUL8kJ3cgvf9Dld+kcimTKx0AyNa+8F0=</DigestValue>
      </Reference>
      <Reference URI="/xl/worksheets/sheet12.xml?ContentType=application/vnd.openxmlformats-officedocument.spreadsheetml.worksheet+xml">
        <DigestMethod Algorithm="http://www.w3.org/2001/04/xmlenc#sha256"/>
        <DigestValue>1HZa5XCPT+qoGoV3m3vsw4f6PikTr6d2nDWL5AqGhrw=</DigestValue>
      </Reference>
      <Reference URI="/xl/worksheets/sheet13.xml?ContentType=application/vnd.openxmlformats-officedocument.spreadsheetml.worksheet+xml">
        <DigestMethod Algorithm="http://www.w3.org/2001/04/xmlenc#sha256"/>
        <DigestValue>SblnDHLDKnUHDXvurVugCxpJO9F5J9W6It7bbDuynD0=</DigestValue>
      </Reference>
      <Reference URI="/xl/worksheets/sheet14.xml?ContentType=application/vnd.openxmlformats-officedocument.spreadsheetml.worksheet+xml">
        <DigestMethod Algorithm="http://www.w3.org/2001/04/xmlenc#sha256"/>
        <DigestValue>QOSO/iBzJLeMLeAWLT+CwrBSjvlodql22ERiYk89FBU=</DigestValue>
      </Reference>
      <Reference URI="/xl/worksheets/sheet15.xml?ContentType=application/vnd.openxmlformats-officedocument.spreadsheetml.worksheet+xml">
        <DigestMethod Algorithm="http://www.w3.org/2001/04/xmlenc#sha256"/>
        <DigestValue>Ao82ugi+8bGXmk0/P2+O88Ir0dMfRWhmi6OTVxS944w=</DigestValue>
      </Reference>
      <Reference URI="/xl/worksheets/sheet16.xml?ContentType=application/vnd.openxmlformats-officedocument.spreadsheetml.worksheet+xml">
        <DigestMethod Algorithm="http://www.w3.org/2001/04/xmlenc#sha256"/>
        <DigestValue>IDWk/pe2uVQXs271zpn66KKbxGSJ9wiAnAR5RDSVCPI=</DigestValue>
      </Reference>
      <Reference URI="/xl/worksheets/sheet17.xml?ContentType=application/vnd.openxmlformats-officedocument.spreadsheetml.worksheet+xml">
        <DigestMethod Algorithm="http://www.w3.org/2001/04/xmlenc#sha256"/>
        <DigestValue>A3gO3BrezdAqAkdE4tNpxZysN29vVB8za6iWpvbrdAk=</DigestValue>
      </Reference>
      <Reference URI="/xl/worksheets/sheet18.xml?ContentType=application/vnd.openxmlformats-officedocument.spreadsheetml.worksheet+xml">
        <DigestMethod Algorithm="http://www.w3.org/2001/04/xmlenc#sha256"/>
        <DigestValue>oWg9P8ALTYnePE9eWidDkv/YbpmNsk7ePJmKz8t1Dsc=</DigestValue>
      </Reference>
      <Reference URI="/xl/worksheets/sheet2.xml?ContentType=application/vnd.openxmlformats-officedocument.spreadsheetml.worksheet+xml">
        <DigestMethod Algorithm="http://www.w3.org/2001/04/xmlenc#sha256"/>
        <DigestValue>6vQa12HQ6Q10vcoxUvU99AU4crDd0u0B27FcsRAGSKg=</DigestValue>
      </Reference>
      <Reference URI="/xl/worksheets/sheet3.xml?ContentType=application/vnd.openxmlformats-officedocument.spreadsheetml.worksheet+xml">
        <DigestMethod Algorithm="http://www.w3.org/2001/04/xmlenc#sha256"/>
        <DigestValue>y8/XAzq3knf/0Jp9JD79KJROXVlVIG9p0kQt5vwZhrs=</DigestValue>
      </Reference>
      <Reference URI="/xl/worksheets/sheet4.xml?ContentType=application/vnd.openxmlformats-officedocument.spreadsheetml.worksheet+xml">
        <DigestMethod Algorithm="http://www.w3.org/2001/04/xmlenc#sha256"/>
        <DigestValue>ZPzEiHV43sfMlw/LUcisu3Zc3AkKj/vQySiTIWqk0m0=</DigestValue>
      </Reference>
      <Reference URI="/xl/worksheets/sheet5.xml?ContentType=application/vnd.openxmlformats-officedocument.spreadsheetml.worksheet+xml">
        <DigestMethod Algorithm="http://www.w3.org/2001/04/xmlenc#sha256"/>
        <DigestValue>b2NB86DyLq1hFPC8dR1rr1dx9SN9vJT1u+DxfXBsmZg=</DigestValue>
      </Reference>
      <Reference URI="/xl/worksheets/sheet6.xml?ContentType=application/vnd.openxmlformats-officedocument.spreadsheetml.worksheet+xml">
        <DigestMethod Algorithm="http://www.w3.org/2001/04/xmlenc#sha256"/>
        <DigestValue>X8V3RN+9NJf2p5MFAD123ZoPTHT8LrA22StieCxbFuA=</DigestValue>
      </Reference>
      <Reference URI="/xl/worksheets/sheet7.xml?ContentType=application/vnd.openxmlformats-officedocument.spreadsheetml.worksheet+xml">
        <DigestMethod Algorithm="http://www.w3.org/2001/04/xmlenc#sha256"/>
        <DigestValue>alz1XsLsj19RFY8AhkQXJctQTxyR5xDgIUwbY+5qWWw=</DigestValue>
      </Reference>
      <Reference URI="/xl/worksheets/sheet8.xml?ContentType=application/vnd.openxmlformats-officedocument.spreadsheetml.worksheet+xml">
        <DigestMethod Algorithm="http://www.w3.org/2001/04/xmlenc#sha256"/>
        <DigestValue>0VFZFN0RkFtsBewwXCfcvKvDPBzL41mcNa4lSLTZBfg=</DigestValue>
      </Reference>
      <Reference URI="/xl/worksheets/sheet9.xml?ContentType=application/vnd.openxmlformats-officedocument.spreadsheetml.worksheet+xml">
        <DigestMethod Algorithm="http://www.w3.org/2001/04/xmlenc#sha256"/>
        <DigestValue>U0jsTIsEzVb6M+V5Py8YaZ5ZacQTPRfM2pOVTzCjBNA=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2019-04-30T14:31:05Z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2019-04-30T14:31:05Z</xd:SigningTime>
          <xd:SigningCertificate>
            <xd:Cert>
              <xd:CertDigest>
                <DigestMethod Algorithm="http://www.w3.org/2001/04/xmlenc#sha256"/>
                <DigestValue>8M/rYfbiKplNlrjG0+ut2nbo7ASmgk3kh5NJIS34lgQ=</DigestValue>
              </xd:CertDigest>
              <xd:IssuerSerial>
                <X509IssuerName>CN=NBG Class 2 INT Sub CA, DC=nbg, DC=ge</X509IssuerName>
                <X509SerialNumber>538147455396838478254140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t4Lv5fNGCp2IWJRoeGKp5RUdlwf2kAS3Ww7uMT4zlf4=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ff89VWg/rkJZL4rjQhVb+igF2L+5NOyXdG9ROzprAPY=</DigestValue>
    </Reference>
  </SignedInfo>
  <SignatureValue>DNZy9GsjvFU94V8+FlDQYC2zPYATVvpHK93JMdl2S2K5bX1RHVPNd7BjT+xaRCC0Ate06/8XlUDd
L6l4IPVs72D7lX/837wH8ft7ZcqVTpa9Nj8wRMhRu9RzX7/V3eMDHYDfb/jycVkiJxX8isznTM1Y
kXDcEfT8aFbTlHOrjY3ZMyXktWhCsBvtoK1iX1qCDS24UUx/S+HwIlq3cBtHg/1y3tXrcG0xFG9f
Ff2/PaNBwNVQM+rsgvoIOMoZCkuBl39OUJdae7gFOyQbYgSaDNo3DOFi/PDQuFWSt6PoallP0wlY
NHOYBEnoF2oLtkKG+cvjMMghsOLcmxamPt09NA==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2mTAK4PRvmYgq7Ai7dWQhpFu+aUSKrLlXCFICwkx5v8=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C0qFrV7juqmSGWKgNQ3dyBxZ8Y3iAnfUWlT/WWaQ3Zw=</DigestValue>
      </Reference>
      <Reference URI="/xl/styles.xml?ContentType=application/vnd.openxmlformats-officedocument.spreadsheetml.styles+xml">
        <DigestMethod Algorithm="http://www.w3.org/2001/04/xmlenc#sha256"/>
        <DigestValue>Igo4gU5i0JRpBoh6I82NUo4F+GefNGH00yl7WRY/Xbs=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E33ic9Ke/fmtgCv/Bcn4jm9ncUA+LPsWYPpBGYN9YE4=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13heLmuIEudddqrwmF697ailTv8OA8Du3O9rCJkAfHY=</DigestValue>
      </Reference>
      <Reference URI="/xl/worksheets/sheet10.xml?ContentType=application/vnd.openxmlformats-officedocument.spreadsheetml.worksheet+xml">
        <DigestMethod Algorithm="http://www.w3.org/2001/04/xmlenc#sha256"/>
        <DigestValue>oNWORG2K0o8n5o9G9xgC/EXrCP2a5WTYZvt7afOP31g=</DigestValue>
      </Reference>
      <Reference URI="/xl/worksheets/sheet11.xml?ContentType=application/vnd.openxmlformats-officedocument.spreadsheetml.worksheet+xml">
        <DigestMethod Algorithm="http://www.w3.org/2001/04/xmlenc#sha256"/>
        <DigestValue>dvPFAvWWP3wwUL8kJ3cgvf9Dld+kcimTKx0AyNa+8F0=</DigestValue>
      </Reference>
      <Reference URI="/xl/worksheets/sheet12.xml?ContentType=application/vnd.openxmlformats-officedocument.spreadsheetml.worksheet+xml">
        <DigestMethod Algorithm="http://www.w3.org/2001/04/xmlenc#sha256"/>
        <DigestValue>1HZa5XCPT+qoGoV3m3vsw4f6PikTr6d2nDWL5AqGhrw=</DigestValue>
      </Reference>
      <Reference URI="/xl/worksheets/sheet13.xml?ContentType=application/vnd.openxmlformats-officedocument.spreadsheetml.worksheet+xml">
        <DigestMethod Algorithm="http://www.w3.org/2001/04/xmlenc#sha256"/>
        <DigestValue>SblnDHLDKnUHDXvurVugCxpJO9F5J9W6It7bbDuynD0=</DigestValue>
      </Reference>
      <Reference URI="/xl/worksheets/sheet14.xml?ContentType=application/vnd.openxmlformats-officedocument.spreadsheetml.worksheet+xml">
        <DigestMethod Algorithm="http://www.w3.org/2001/04/xmlenc#sha256"/>
        <DigestValue>QOSO/iBzJLeMLeAWLT+CwrBSjvlodql22ERiYk89FBU=</DigestValue>
      </Reference>
      <Reference URI="/xl/worksheets/sheet15.xml?ContentType=application/vnd.openxmlformats-officedocument.spreadsheetml.worksheet+xml">
        <DigestMethod Algorithm="http://www.w3.org/2001/04/xmlenc#sha256"/>
        <DigestValue>Ao82ugi+8bGXmk0/P2+O88Ir0dMfRWhmi6OTVxS944w=</DigestValue>
      </Reference>
      <Reference URI="/xl/worksheets/sheet16.xml?ContentType=application/vnd.openxmlformats-officedocument.spreadsheetml.worksheet+xml">
        <DigestMethod Algorithm="http://www.w3.org/2001/04/xmlenc#sha256"/>
        <DigestValue>IDWk/pe2uVQXs271zpn66KKbxGSJ9wiAnAR5RDSVCPI=</DigestValue>
      </Reference>
      <Reference URI="/xl/worksheets/sheet17.xml?ContentType=application/vnd.openxmlformats-officedocument.spreadsheetml.worksheet+xml">
        <DigestMethod Algorithm="http://www.w3.org/2001/04/xmlenc#sha256"/>
        <DigestValue>A3gO3BrezdAqAkdE4tNpxZysN29vVB8za6iWpvbrdAk=</DigestValue>
      </Reference>
      <Reference URI="/xl/worksheets/sheet18.xml?ContentType=application/vnd.openxmlformats-officedocument.spreadsheetml.worksheet+xml">
        <DigestMethod Algorithm="http://www.w3.org/2001/04/xmlenc#sha256"/>
        <DigestValue>oWg9P8ALTYnePE9eWidDkv/YbpmNsk7ePJmKz8t1Dsc=</DigestValue>
      </Reference>
      <Reference URI="/xl/worksheets/sheet2.xml?ContentType=application/vnd.openxmlformats-officedocument.spreadsheetml.worksheet+xml">
        <DigestMethod Algorithm="http://www.w3.org/2001/04/xmlenc#sha256"/>
        <DigestValue>6vQa12HQ6Q10vcoxUvU99AU4crDd0u0B27FcsRAGSKg=</DigestValue>
      </Reference>
      <Reference URI="/xl/worksheets/sheet3.xml?ContentType=application/vnd.openxmlformats-officedocument.spreadsheetml.worksheet+xml">
        <DigestMethod Algorithm="http://www.w3.org/2001/04/xmlenc#sha256"/>
        <DigestValue>y8/XAzq3knf/0Jp9JD79KJROXVlVIG9p0kQt5vwZhrs=</DigestValue>
      </Reference>
      <Reference URI="/xl/worksheets/sheet4.xml?ContentType=application/vnd.openxmlformats-officedocument.spreadsheetml.worksheet+xml">
        <DigestMethod Algorithm="http://www.w3.org/2001/04/xmlenc#sha256"/>
        <DigestValue>ZPzEiHV43sfMlw/LUcisu3Zc3AkKj/vQySiTIWqk0m0=</DigestValue>
      </Reference>
      <Reference URI="/xl/worksheets/sheet5.xml?ContentType=application/vnd.openxmlformats-officedocument.spreadsheetml.worksheet+xml">
        <DigestMethod Algorithm="http://www.w3.org/2001/04/xmlenc#sha256"/>
        <DigestValue>b2NB86DyLq1hFPC8dR1rr1dx9SN9vJT1u+DxfXBsmZg=</DigestValue>
      </Reference>
      <Reference URI="/xl/worksheets/sheet6.xml?ContentType=application/vnd.openxmlformats-officedocument.spreadsheetml.worksheet+xml">
        <DigestMethod Algorithm="http://www.w3.org/2001/04/xmlenc#sha256"/>
        <DigestValue>X8V3RN+9NJf2p5MFAD123ZoPTHT8LrA22StieCxbFuA=</DigestValue>
      </Reference>
      <Reference URI="/xl/worksheets/sheet7.xml?ContentType=application/vnd.openxmlformats-officedocument.spreadsheetml.worksheet+xml">
        <DigestMethod Algorithm="http://www.w3.org/2001/04/xmlenc#sha256"/>
        <DigestValue>alz1XsLsj19RFY8AhkQXJctQTxyR5xDgIUwbY+5qWWw=</DigestValue>
      </Reference>
      <Reference URI="/xl/worksheets/sheet8.xml?ContentType=application/vnd.openxmlformats-officedocument.spreadsheetml.worksheet+xml">
        <DigestMethod Algorithm="http://www.w3.org/2001/04/xmlenc#sha256"/>
        <DigestValue>0VFZFN0RkFtsBewwXCfcvKvDPBzL41mcNa4lSLTZBfg=</DigestValue>
      </Reference>
      <Reference URI="/xl/worksheets/sheet9.xml?ContentType=application/vnd.openxmlformats-officedocument.spreadsheetml.worksheet+xml">
        <DigestMethod Algorithm="http://www.w3.org/2001/04/xmlenc#sha256"/>
        <DigestValue>U0jsTIsEzVb6M+V5Py8YaZ5ZacQTPRfM2pOVTzCjBNA=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2019-04-30T14:31:21Z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2019-04-30T14:31:21Z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2019-04-30T14:30:42Z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