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7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45" tabRatio="921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state="hidden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</sheets>
  <externalReferences>
    <externalReference r:id="rId18"/>
    <externalReference r:id="rId19"/>
    <externalReference r:id="rId20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B2" i="92" l="1"/>
  <c r="B2" i="93"/>
  <c r="B2" i="91"/>
  <c r="B2" i="64"/>
  <c r="B2" i="90"/>
  <c r="B2" i="69"/>
  <c r="B2" i="89"/>
  <c r="B2" i="73"/>
  <c r="B2" i="88"/>
  <c r="B2" i="52"/>
  <c r="B2" i="86"/>
  <c r="B2" i="75"/>
  <c r="B2" i="85"/>
  <c r="B2" i="83"/>
</calcChain>
</file>

<file path=xl/sharedStrings.xml><?xml version="1.0" encoding="utf-8"?>
<sst xmlns="http://schemas.openxmlformats.org/spreadsheetml/2006/main" count="724" uniqueCount="489">
  <si>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</si>
  <si>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</si>
  <si>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</si>
  <si>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</si>
  <si>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</si>
  <si>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</si>
  <si>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</si>
  <si>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</si>
  <si>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</si>
  <si>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</si>
  <si>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</si>
  <si>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</si>
  <si>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</si>
  <si>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</si>
  <si>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</si>
  <si>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</si>
  <si>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</si>
  <si>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</si>
  <si>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</si>
  <si>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</si>
  <si>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</si>
  <si>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</si>
  <si>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</si>
  <si>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</si>
  <si>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</si>
  <si>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</si>
  <si>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</si>
  <si>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</si>
  <si>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</si>
  <si>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</si>
  <si>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</si>
  <si>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</si>
  <si>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</si>
  <si>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</si>
  <si>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</si>
  <si>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</si>
  <si>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</si>
  <si>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</si>
  <si>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</si>
  <si>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</si>
  <si>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</si>
  <si>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</si>
  <si>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</si>
  <si>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</si>
  <si>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</si>
  <si>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</si>
  <si>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</si>
  <si>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</si>
  <si>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</si>
  <si>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</si>
  <si>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</si>
  <si>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</si>
  <si>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</si>
  <si>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</si>
  <si>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</si>
  <si>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</si>
  <si>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</si>
  <si>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</si>
  <si>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</si>
  <si>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</si>
  <si>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</si>
  <si>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</si>
  <si>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</si>
  <si>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</si>
  <si>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</si>
  <si>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</si>
  <si>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</si>
  <si>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</si>
  <si>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</si>
  <si>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</si>
  <si>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</si>
  <si>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</si>
  <si>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</si>
  <si>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</si>
  <si>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</si>
  <si>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</si>
  <si>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</si>
  <si>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</si>
  <si>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</si>
  <si>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</si>
  <si>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</si>
  <si>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</si>
  <si>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</si>
  <si>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</si>
  <si>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</si>
  <si>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</si>
  <si>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</si>
  <si>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</si>
  <si>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</si>
  <si>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</si>
  <si>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</si>
  <si>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</si>
  <si>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</si>
  <si>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</si>
  <si>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</si>
  <si>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intangible assets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</si>
  <si>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</si>
  <si>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</si>
  <si>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</si>
  <si>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</si>
  <si>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</si>
  <si>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</si>
  <si>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</si>
  <si>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</si>
  <si>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</si>
  <si>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</si>
  <si>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</si>
  <si>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</si>
  <si>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</si>
  <si>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</si>
  <si>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</si>
  <si>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</si>
  <si>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</si>
  <si>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</si>
  <si>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</si>
  <si>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</si>
  <si>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</si>
  <si>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</si>
  <si>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</si>
  <si>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</si>
  <si>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</si>
  <si>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</si>
  <si>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</si>
  <si>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</si>
  <si>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</si>
  <si>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</si>
  <si>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</si>
  <si>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</si>
  <si>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</si>
  <si>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</si>
  <si>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</si>
  <si>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</si>
  <si>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</si>
  <si>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</si>
  <si>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</si>
  <si>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</si>
  <si>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</si>
  <si>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</si>
  <si>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</si>
  <si>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</si>
  <si>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</si>
  <si>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</si>
  <si>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</si>
  <si>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</si>
  <si>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</si>
  <si>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</si>
  <si>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</si>
  <si>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</si>
  <si>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</si>
  <si>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</si>
  <si>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</si>
  <si>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</si>
  <si>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</si>
  <si>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</si>
  <si>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</si>
  <si>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</si>
  <si>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</si>
  <si>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</si>
  <si>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</si>
  <si>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</si>
  <si>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</si>
  <si>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</si>
  <si>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</si>
  <si>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</si>
  <si>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</si>
  <si>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</si>
  <si>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</si>
  <si>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</si>
  <si>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</si>
  <si>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</si>
  <si>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</si>
  <si>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</si>
  <si>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</si>
  <si>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</si>
  <si>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</si>
  <si>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</si>
  <si>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</si>
  <si>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</si>
  <si>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</si>
  <si>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</si>
  <si>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</si>
  <si>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</si>
  <si>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</si>
  <si>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</si>
  <si>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</si>
  <si>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</si>
  <si>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</si>
  <si>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</si>
  <si>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</si>
  <si>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</si>
  <si>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</si>
  <si>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</si>
  <si>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</si>
  <si>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</si>
  <si>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</si>
  <si>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</si>
  <si>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</si>
  <si>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</si>
  <si>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</si>
  <si>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</si>
  <si>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</si>
  <si>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</si>
  <si>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</si>
  <si>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</si>
  <si>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</si>
  <si>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</si>
  <si>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</si>
  <si>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</si>
  <si>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</si>
  <si>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</si>
  <si>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</si>
  <si>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</si>
  <si>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</si>
  <si>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</si>
  <si>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</si>
  <si>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</si>
  <si>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</si>
  <si>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</si>
  <si>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</si>
  <si>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</si>
  <si>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</si>
  <si>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</si>
  <si>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</si>
  <si>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</si>
  <si>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</si>
  <si>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</si>
  <si>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</si>
  <si>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</si>
  <si>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</si>
  <si>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</si>
  <si>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</si>
  <si>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</si>
  <si>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</si>
  <si>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</si>
  <si>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</si>
  <si>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</si>
  <si>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</si>
  <si>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</si>
  <si>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</si>
  <si>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</si>
  <si>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</si>
  <si>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</si>
  <si>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</si>
  <si>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</si>
  <si>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</si>
  <si>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</si>
  <si>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</si>
  <si>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</si>
  <si>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</si>
  <si>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</si>
  <si>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</si>
  <si>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</si>
  <si>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</si>
  <si>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</si>
  <si>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</si>
  <si>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</si>
  <si>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</si>
  <si>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</si>
  <si>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</si>
  <si>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</si>
  <si>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</si>
  <si>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</si>
  <si>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</si>
  <si>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</si>
  <si>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</si>
  <si>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</si>
  <si>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</si>
  <si>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</si>
  <si>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</si>
  <si>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</si>
  <si>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</si>
  <si>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</si>
  <si>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</si>
  <si>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</si>
  <si>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</si>
  <si>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</si>
  <si>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</si>
  <si>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</si>
  <si>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</si>
  <si>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</si>
  <si>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</si>
  <si>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</si>
  <si>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</si>
  <si>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</si>
  <si>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</si>
  <si>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</si>
  <si>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</si>
  <si>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</si>
  <si>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</si>
  <si>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</si>
  <si>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</si>
  <si>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</si>
  <si>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</si>
  <si>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</si>
  <si>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</si>
  <si>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</si>
  <si>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</si>
  <si>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</si>
  <si>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</si>
  <si>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</si>
  <si>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</si>
  <si>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</si>
  <si>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</si>
  <si>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</si>
  <si>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</si>
  <si>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</si>
  <si>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</si>
  <si>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</si>
  <si>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</si>
  <si>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</si>
  <si>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</si>
  <si>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</si>
  <si>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</si>
  <si>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</si>
  <si>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</si>
  <si>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</si>
  <si>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</si>
  <si>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</si>
  <si>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</si>
  <si>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</si>
  <si>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</si>
  <si>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</si>
  <si>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</si>
  <si>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</si>
  <si>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</si>
  <si>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</si>
  <si>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</si>
  <si>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</si>
  <si>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</si>
  <si>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</si>
  <si>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</si>
  <si>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</si>
  <si>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</si>
  <si>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</si>
  <si>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</si>
  <si>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</si>
  <si>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</si>
  <si>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</si>
  <si>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</si>
  <si>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</si>
  <si>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</si>
  <si>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</si>
  <si>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</si>
  <si>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</si>
  <si>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</si>
  <si>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</si>
  <si>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</si>
  <si>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</si>
  <si>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</si>
  <si>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</si>
  <si>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</si>
  <si>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</si>
  <si>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</si>
  <si>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</si>
  <si>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</si>
  <si>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</si>
  <si>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</si>
  <si>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</si>
  <si>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</si>
  <si>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</si>
  <si>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</si>
  <si>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</si>
  <si>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</si>
  <si>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</si>
  <si>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</si>
  <si>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</si>
  <si>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</si>
  <si>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</si>
  <si>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</si>
  <si>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</si>
  <si>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</si>
  <si>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</si>
  <si>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</si>
  <si>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</si>
  <si>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</si>
  <si>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</si>
  <si>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</si>
  <si>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</si>
  <si>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</si>
  <si>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</si>
  <si>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</si>
  <si>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</si>
  <si>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</si>
  <si>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</si>
  <si>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</si>
  <si>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</si>
  <si>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</si>
  <si>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</si>
  <si>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</si>
  <si>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</si>
  <si>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</si>
  <si>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</si>
  <si>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</si>
  <si>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</si>
  <si>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</si>
  <si>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</si>
  <si>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</si>
  <si>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</si>
  <si>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</si>
  <si>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</si>
  <si>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</si>
  <si>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Common equity Tier 1 ratio ( ≥ 7.0 %) **</t>
  </si>
  <si>
    <t>Tier 1 ratio ( ≥ 8.5 %) **</t>
  </si>
  <si>
    <t>Total regulatory capital ratio ( ≥ 10.5 %) **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</si>
  <si>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</si>
  <si>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</si>
  <si>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** These includes Minimum capital requirements (4.5%, 6%, 8%) and Capital Conservation Buffer (2.5%) according to article 8 of the regulation on Capital Adequacy Requirements for Commercial Banks.</t>
  </si>
  <si>
    <t>1.1</t>
  </si>
  <si>
    <t>1.2</t>
  </si>
  <si>
    <t>≥6%</t>
  </si>
  <si>
    <t>1.3</t>
  </si>
  <si>
    <t>≥8%</t>
  </si>
  <si>
    <t>2</t>
  </si>
  <si>
    <t>2.1</t>
  </si>
  <si>
    <t>≥2,5%</t>
  </si>
  <si>
    <t>2.2</t>
  </si>
  <si>
    <t>≥0%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</si>
  <si>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</si>
  <si>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</si>
  <si>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</si>
  <si>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</si>
  <si>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</si>
  <si>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</si>
  <si>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</si>
  <si>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</si>
  <si>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</si>
  <si>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</si>
  <si>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</si>
  <si>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</si>
  <si>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</si>
  <si>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</si>
  <si>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</si>
  <si>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</si>
  <si>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Pillar 2 Requirements*</t>
  </si>
  <si>
    <t>CET1</t>
  </si>
  <si>
    <t>Total regulatory Capital</t>
  </si>
  <si>
    <t>Existing Ratios/Amounts</t>
  </si>
  <si>
    <r>
      <rPr>
        <sz val="10"/>
        <rFont val="Calibri"/>
        <family val="2"/>
      </rPr>
      <t>≥</t>
    </r>
    <r>
      <rPr>
        <sz val="10"/>
        <rFont val="Calibri"/>
        <family val="2"/>
        <scheme val="minor"/>
      </rPr>
      <t>4,5%</t>
    </r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</si>
  <si>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</si>
  <si>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</si>
  <si>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</si>
  <si>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</si>
  <si>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</si>
  <si>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</si>
  <si>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</si>
  <si>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</si>
  <si>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</si>
  <si>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</si>
  <si>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</si>
  <si>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</si>
  <si>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TBC BANK</t>
  </si>
  <si>
    <t>Mamuka Khazaradze</t>
  </si>
  <si>
    <t>Vakhtang Butskhrikidze</t>
  </si>
  <si>
    <t>www.tbcbank.com.ge</t>
  </si>
  <si>
    <t>Badri Japaridze</t>
  </si>
  <si>
    <t>Giorgi Shagidze</t>
  </si>
  <si>
    <t>Nikoloz Enukidze</t>
  </si>
  <si>
    <t>Eric J. Rajendra</t>
  </si>
  <si>
    <t>Nicholas Dominic Haag</t>
  </si>
  <si>
    <t>Paata Gadzadze</t>
  </si>
  <si>
    <t>Nino Masurashvili</t>
  </si>
  <si>
    <t>David Chkonia</t>
  </si>
  <si>
    <t>Nikoloz Kurdiani</t>
  </si>
  <si>
    <t>George Tkhelidze</t>
  </si>
  <si>
    <t>TBC Bank Group PLC</t>
  </si>
  <si>
    <t>European Bank for Reconstruction and Development</t>
  </si>
  <si>
    <t>JPMorgan Asset Management</t>
  </si>
  <si>
    <t>Schroder Investment Management</t>
  </si>
  <si>
    <t>Dunross &amp; Co.</t>
  </si>
  <si>
    <t>6.2.1</t>
  </si>
  <si>
    <t>(Capital), N 39</t>
  </si>
  <si>
    <t>(Capital), N 17</t>
  </si>
  <si>
    <t xml:space="preserve"> (Capital), N 27</t>
  </si>
  <si>
    <t>(Capital), N 37</t>
  </si>
  <si>
    <t>(Capital), N 3</t>
  </si>
  <si>
    <t>(Capital), N 5</t>
  </si>
  <si>
    <t>(Capital), N6</t>
  </si>
  <si>
    <t xml:space="preserve">(Capital), N 4, 8 </t>
  </si>
  <si>
    <t>Of which tier I capital qualifying instruments</t>
  </si>
  <si>
    <t>(Capital), N10</t>
  </si>
  <si>
    <t>(Capital), N2</t>
  </si>
  <si>
    <t>instruments classified as liabilities under the relevant accounting standards</t>
  </si>
  <si>
    <t>Tornike Gogichaishvili</t>
  </si>
  <si>
    <t>მთლიანი თანხა სებ-ის მეთოდოლოგიით (ლიმიტების გათვალისწინებით)</t>
  </si>
  <si>
    <t>მთლიანი თანხა ბაზელის მეთოდოლოგიით (ლიმიტების გათვალისწინებით)</t>
  </si>
  <si>
    <t>X</t>
  </si>
  <si>
    <t>Tsira Kemularia</t>
  </si>
  <si>
    <t>Maria Luisa Cicognani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</si>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</sst>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sz val="10"/>
      <name val="Calibri"/>
      <family val="2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10"/>
      <name val="Sylfaen"/>
      <family val="1"/>
    </font>
    <font>
      <i/>
      <sz val="10"/>
      <name val="Sylfaen"/>
      <family val="1"/>
    </font>
    <font>
      <b/>
      <sz val="10"/>
      <color theme="1"/>
      <name val="Sylfaen"/>
      <family val="1"/>
    </font>
    <font>
      <sz val="11"/>
      <color rgb="FFFF0000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0964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</cellStyleXfs>
  <cellXfs count="540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193" fontId="84" fillId="0" borderId="3" xfId="0" applyNumberFormat="1" applyFont="1" applyBorder="1" applyAlignment="1" applyProtection="1">
      <alignment vertical="center" wrapText="1"/>
      <protection locked="0"/>
    </xf>
    <xf numFmtId="193" fontId="2" fillId="2" borderId="3" xfId="0" applyNumberFormat="1" applyFont="1" applyFill="1" applyBorder="1" applyAlignment="1" applyProtection="1">
      <alignment vertical="center"/>
      <protection locked="0"/>
    </xf>
    <xf numFmtId="193" fontId="87" fillId="2" borderId="3" xfId="0" applyNumberFormat="1" applyFont="1" applyFill="1" applyBorder="1" applyAlignment="1" applyProtection="1">
      <alignment vertical="center"/>
      <protection locked="0"/>
    </xf>
    <xf numFmtId="193" fontId="87" fillId="2" borderId="22" xfId="0" applyNumberFormat="1" applyFont="1" applyFill="1" applyBorder="1" applyAlignment="1" applyProtection="1">
      <alignment vertical="center"/>
      <protection locked="0"/>
    </xf>
    <xf numFmtId="193" fontId="87" fillId="2" borderId="2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8" fillId="0" borderId="13" xfId="0" applyNumberFormat="1" applyFont="1" applyBorder="1" applyAlignment="1">
      <alignment vertical="center"/>
    </xf>
    <xf numFmtId="167" fontId="88" fillId="0" borderId="65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84" fillId="0" borderId="3" xfId="0" applyFont="1" applyFill="1" applyBorder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6" fillId="0" borderId="3" xfId="17" applyFill="1" applyBorder="1" applyAlignment="1" applyProtection="1">
      <alignment horizontal="left" vertical="center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5" xfId="0" applyFont="1" applyFill="1" applyBorder="1" applyAlignment="1">
      <alignment horizontal="left"/>
    </xf>
    <xf numFmtId="0" fontId="100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69" fontId="9" fillId="37" borderId="27" xfId="20" applyBorder="1"/>
    <xf numFmtId="169" fontId="9" fillId="37" borderId="96" xfId="20" applyBorder="1"/>
    <xf numFmtId="169" fontId="9" fillId="37" borderId="28" xfId="20" applyBorder="1"/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3" fontId="84" fillId="0" borderId="87" xfId="0" applyNumberFormat="1" applyFont="1" applyFill="1" applyBorder="1" applyAlignment="1">
      <alignment horizontal="center" vertical="center"/>
    </xf>
    <xf numFmtId="193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3" fontId="88" fillId="0" borderId="87" xfId="0" applyNumberFormat="1" applyFont="1" applyFill="1" applyBorder="1" applyAlignment="1">
      <alignment horizontal="center" vertical="center"/>
    </xf>
    <xf numFmtId="0" fontId="88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3" xfId="20" applyBorder="1"/>
    <xf numFmtId="0" fontId="95" fillId="0" borderId="0" xfId="11" applyFont="1" applyFill="1" applyBorder="1" applyProtection="1"/>
    <xf numFmtId="0" fontId="97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87" xfId="0" applyFont="1" applyFill="1" applyBorder="1" applyAlignment="1">
      <alignment horizontal="left" vertical="center" wrapText="1"/>
    </xf>
    <xf numFmtId="0" fontId="3" fillId="0" borderId="88" xfId="0" applyFont="1" applyFill="1" applyBorder="1" applyAlignment="1">
      <alignment horizontal="lef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101" fillId="0" borderId="87" xfId="0" applyFont="1" applyFill="1" applyBorder="1" applyAlignment="1">
      <alignment horizontal="left" vertical="center" wrapText="1"/>
    </xf>
    <xf numFmtId="0" fontId="101" fillId="0" borderId="88" xfId="0" applyFont="1" applyFill="1" applyBorder="1" applyAlignment="1">
      <alignment horizontal="left" vertical="center" wrapText="1"/>
    </xf>
    <xf numFmtId="9" fontId="4" fillId="36" borderId="87" xfId="20962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9" fontId="101" fillId="0" borderId="87" xfId="20962" applyFont="1" applyFill="1" applyBorder="1" applyAlignment="1">
      <alignment horizontal="left" vertical="center" wrapText="1"/>
    </xf>
    <xf numFmtId="0" fontId="4" fillId="0" borderId="88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3" fillId="0" borderId="24" xfId="5" applyNumberFormat="1" applyFont="1" applyFill="1" applyBorder="1" applyAlignment="1" applyProtection="1">
      <alignment horizontal="left" vertical="center"/>
      <protection locked="0"/>
    </xf>
    <xf numFmtId="0" fontId="104" fillId="0" borderId="25" xfId="9" applyFont="1" applyFill="1" applyBorder="1" applyAlignment="1" applyProtection="1">
      <alignment horizontal="left" vertical="center" wrapText="1"/>
      <protection locked="0"/>
    </xf>
    <xf numFmtId="9" fontId="104" fillId="0" borderId="25" xfId="20962" applyFont="1" applyFill="1" applyBorder="1" applyAlignment="1" applyProtection="1">
      <alignment horizontal="left" vertical="center"/>
    </xf>
    <xf numFmtId="37" fontId="97" fillId="0" borderId="26" xfId="1" applyNumberFormat="1" applyFont="1" applyFill="1" applyBorder="1" applyAlignment="1" applyProtection="1">
      <alignment horizontal="left" vertical="center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6" fillId="36" borderId="87" xfId="0" applyNumberFormat="1" applyFont="1" applyFill="1" applyBorder="1" applyAlignment="1">
      <alignment vertical="center" wrapText="1"/>
    </xf>
    <xf numFmtId="3" fontId="106" fillId="36" borderId="88" xfId="0" applyNumberFormat="1" applyFont="1" applyFill="1" applyBorder="1" applyAlignment="1">
      <alignment vertical="center" wrapText="1"/>
    </xf>
    <xf numFmtId="3" fontId="106" fillId="0" borderId="87" xfId="0" applyNumberFormat="1" applyFont="1" applyBorder="1" applyAlignment="1">
      <alignment vertical="center" wrapText="1"/>
    </xf>
    <xf numFmtId="3" fontId="106" fillId="0" borderId="88" xfId="0" applyNumberFormat="1" applyFont="1" applyBorder="1" applyAlignment="1">
      <alignment vertical="center" wrapText="1"/>
    </xf>
    <xf numFmtId="3" fontId="106" fillId="0" borderId="87" xfId="0" applyNumberFormat="1" applyFont="1" applyFill="1" applyBorder="1" applyAlignment="1">
      <alignment vertical="center" wrapText="1"/>
    </xf>
    <xf numFmtId="3" fontId="106" fillId="36" borderId="25" xfId="0" applyNumberFormat="1" applyFont="1" applyFill="1" applyBorder="1" applyAlignment="1">
      <alignment vertical="center" wrapText="1"/>
    </xf>
    <xf numFmtId="3" fontId="106" fillId="36" borderId="26" xfId="0" applyNumberFormat="1" applyFont="1" applyFill="1" applyBorder="1" applyAlignment="1">
      <alignment vertical="center" wrapText="1"/>
    </xf>
    <xf numFmtId="0" fontId="105" fillId="0" borderId="19" xfId="0" applyFont="1" applyBorder="1" applyAlignment="1">
      <alignment horizontal="center" vertical="center" wrapText="1"/>
    </xf>
    <xf numFmtId="0" fontId="105" fillId="0" borderId="20" xfId="0" applyFont="1" applyBorder="1" applyAlignment="1">
      <alignment horizontal="center"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14" fontId="2" fillId="0" borderId="0" xfId="0" applyNumberFormat="1" applyFont="1"/>
    <xf numFmtId="10" fontId="2" fillId="0" borderId="3" xfId="20962" applyNumberFormat="1" applyFont="1" applyBorder="1" applyAlignment="1" applyProtection="1">
      <alignment horizontal="right" vertical="center" wrapText="1"/>
      <protection locked="0"/>
    </xf>
    <xf numFmtId="10" fontId="84" fillId="0" borderId="3" xfId="20962" applyNumberFormat="1" applyFont="1" applyBorder="1" applyAlignment="1" applyProtection="1">
      <alignment vertical="center" wrapText="1"/>
      <protection locked="0"/>
    </xf>
    <xf numFmtId="10" fontId="84" fillId="0" borderId="22" xfId="20962" applyNumberFormat="1" applyFont="1" applyBorder="1" applyAlignment="1" applyProtection="1">
      <alignment vertical="center" wrapText="1"/>
      <protection locked="0"/>
    </xf>
    <xf numFmtId="10" fontId="2" fillId="2" borderId="3" xfId="20962" applyNumberFormat="1" applyFont="1" applyFill="1" applyBorder="1" applyAlignment="1" applyProtection="1">
      <alignment vertical="center"/>
      <protection locked="0"/>
    </xf>
    <xf numFmtId="10" fontId="87" fillId="2" borderId="3" xfId="20962" applyNumberFormat="1" applyFont="1" applyFill="1" applyBorder="1" applyAlignment="1" applyProtection="1">
      <alignment vertical="center"/>
      <protection locked="0"/>
    </xf>
    <xf numFmtId="10" fontId="87" fillId="2" borderId="22" xfId="20962" applyNumberFormat="1" applyFont="1" applyFill="1" applyBorder="1" applyAlignment="1" applyProtection="1">
      <alignment vertical="center"/>
      <protection locked="0"/>
    </xf>
    <xf numFmtId="10" fontId="84" fillId="0" borderId="3" xfId="20962" applyNumberFormat="1" applyFont="1" applyFill="1" applyBorder="1" applyAlignment="1" applyProtection="1">
      <alignment horizontal="center" vertical="center" wrapText="1"/>
      <protection locked="0"/>
    </xf>
    <xf numFmtId="10" fontId="84" fillId="0" borderId="22" xfId="20962" applyNumberFormat="1" applyFont="1" applyFill="1" applyBorder="1" applyAlignment="1" applyProtection="1">
      <alignment horizontal="center" vertical="center" wrapText="1"/>
      <protection locked="0"/>
    </xf>
    <xf numFmtId="10" fontId="2" fillId="2" borderId="25" xfId="20962" applyNumberFormat="1" applyFont="1" applyFill="1" applyBorder="1" applyAlignment="1" applyProtection="1">
      <alignment vertical="center"/>
      <protection locked="0"/>
    </xf>
    <xf numFmtId="10" fontId="87" fillId="2" borderId="25" xfId="20962" applyNumberFormat="1" applyFont="1" applyFill="1" applyBorder="1" applyAlignment="1" applyProtection="1">
      <alignment vertical="center"/>
      <protection locked="0"/>
    </xf>
    <xf numFmtId="193" fontId="85" fillId="0" borderId="0" xfId="0" applyNumberFormat="1" applyFont="1"/>
    <xf numFmtId="38" fontId="84" fillId="0" borderId="0" xfId="0" applyNumberFormat="1" applyFont="1"/>
    <xf numFmtId="193" fontId="107" fillId="0" borderId="87" xfId="0" applyNumberFormat="1" applyFont="1" applyFill="1" applyBorder="1" applyAlignment="1" applyProtection="1">
      <alignment horizontal="right"/>
    </xf>
    <xf numFmtId="193" fontId="95" fillId="0" borderId="87" xfId="0" applyNumberFormat="1" applyFont="1" applyFill="1" applyBorder="1" applyAlignment="1" applyProtection="1">
      <alignment horizontal="right"/>
    </xf>
    <xf numFmtId="3" fontId="89" fillId="0" borderId="0" xfId="0" applyNumberFormat="1" applyFont="1"/>
    <xf numFmtId="0" fontId="2" fillId="0" borderId="93" xfId="0" applyFont="1" applyBorder="1" applyAlignment="1">
      <alignment wrapText="1"/>
    </xf>
    <xf numFmtId="10" fontId="84" fillId="0" borderId="23" xfId="20962" applyNumberFormat="1" applyFont="1" applyBorder="1" applyAlignment="1"/>
    <xf numFmtId="167" fontId="108" fillId="76" borderId="65" xfId="0" applyNumberFormat="1" applyFont="1" applyFill="1" applyBorder="1" applyAlignment="1">
      <alignment horizontal="center"/>
    </xf>
    <xf numFmtId="193" fontId="109" fillId="36" borderId="62" xfId="0" applyNumberFormat="1" applyFont="1" applyFill="1" applyBorder="1" applyAlignment="1">
      <alignment vertical="center"/>
    </xf>
    <xf numFmtId="167" fontId="89" fillId="0" borderId="0" xfId="0" applyNumberFormat="1" applyFont="1" applyAlignment="1"/>
    <xf numFmtId="167" fontId="89" fillId="0" borderId="0" xfId="0" applyNumberFormat="1" applyFont="1"/>
    <xf numFmtId="193" fontId="89" fillId="0" borderId="0" xfId="0" applyNumberFormat="1" applyFont="1" applyAlignment="1"/>
    <xf numFmtId="9" fontId="3" fillId="36" borderId="25" xfId="20962" applyFont="1" applyFill="1" applyBorder="1"/>
    <xf numFmtId="9" fontId="89" fillId="0" borderId="0" xfId="0" applyNumberFormat="1" applyFont="1"/>
    <xf numFmtId="164" fontId="9" fillId="37" borderId="0" xfId="7" applyNumberFormat="1" applyFont="1" applyFill="1" applyBorder="1"/>
    <xf numFmtId="164" fontId="3" fillId="0" borderId="92" xfId="7" applyNumberFormat="1" applyFont="1" applyFill="1" applyBorder="1" applyAlignment="1">
      <alignment vertical="center"/>
    </xf>
    <xf numFmtId="164" fontId="3" fillId="0" borderId="70" xfId="7" applyNumberFormat="1" applyFont="1" applyFill="1" applyBorder="1" applyAlignment="1">
      <alignment vertical="center"/>
    </xf>
    <xf numFmtId="164" fontId="3" fillId="3" borderId="90" xfId="7" applyNumberFormat="1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164" fontId="3" fillId="0" borderId="87" xfId="7" applyNumberFormat="1" applyFont="1" applyFill="1" applyBorder="1" applyAlignment="1">
      <alignment vertical="center"/>
    </xf>
    <xf numFmtId="164" fontId="3" fillId="0" borderId="93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7" xfId="7" applyNumberFormat="1" applyFont="1" applyFill="1" applyBorder="1" applyAlignment="1">
      <alignment vertical="center"/>
    </xf>
    <xf numFmtId="164" fontId="3" fillId="0" borderId="98" xfId="7" applyNumberFormat="1" applyFont="1" applyFill="1" applyBorder="1" applyAlignment="1">
      <alignment vertical="center"/>
    </xf>
    <xf numFmtId="10" fontId="3" fillId="0" borderId="101" xfId="20962" applyNumberFormat="1" applyFont="1" applyFill="1" applyBorder="1" applyAlignment="1">
      <alignment vertical="center"/>
    </xf>
    <xf numFmtId="10" fontId="3" fillId="0" borderId="102" xfId="20962" applyNumberFormat="1" applyFont="1" applyFill="1" applyBorder="1" applyAlignment="1">
      <alignment vertical="center"/>
    </xf>
    <xf numFmtId="164" fontId="3" fillId="0" borderId="0" xfId="0" applyNumberFormat="1" applyFont="1"/>
    <xf numFmtId="193" fontId="95" fillId="36" borderId="87" xfId="5" applyNumberFormat="1" applyFont="1" applyFill="1" applyBorder="1" applyProtection="1">
      <protection locked="0"/>
    </xf>
    <xf numFmtId="193" fontId="95" fillId="36" borderId="87" xfId="0" applyNumberFormat="1" applyFont="1" applyFill="1" applyBorder="1" applyAlignment="1" applyProtection="1">
      <alignment horizontal="right"/>
    </xf>
    <xf numFmtId="193" fontId="95" fillId="36" borderId="88" xfId="0" applyNumberFormat="1" applyFont="1" applyFill="1" applyBorder="1" applyAlignment="1" applyProtection="1">
      <alignment horizontal="right"/>
    </xf>
    <xf numFmtId="193" fontId="95" fillId="36" borderId="25" xfId="0" applyNumberFormat="1" applyFont="1" applyFill="1" applyBorder="1" applyAlignment="1" applyProtection="1">
      <alignment horizontal="right"/>
    </xf>
    <xf numFmtId="193" fontId="95" fillId="36" borderId="26" xfId="0" applyNumberFormat="1" applyFont="1" applyFill="1" applyBorder="1" applyAlignment="1" applyProtection="1">
      <alignment horizontal="right"/>
    </xf>
    <xf numFmtId="43" fontId="85" fillId="0" borderId="0" xfId="7" applyFont="1"/>
    <xf numFmtId="43" fontId="0" fillId="0" borderId="0" xfId="7" applyFont="1" applyFill="1"/>
    <xf numFmtId="43" fontId="110" fillId="0" borderId="0" xfId="7" applyFont="1" applyFill="1"/>
    <xf numFmtId="164" fontId="2" fillId="0" borderId="3" xfId="7" applyNumberFormat="1" applyFont="1" applyFill="1" applyBorder="1" applyAlignment="1" applyProtection="1">
      <alignment horizontal="right"/>
      <protection locked="0"/>
    </xf>
    <xf numFmtId="164" fontId="2" fillId="36" borderId="3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164" fontId="2" fillId="36" borderId="3" xfId="7" applyNumberFormat="1" applyFont="1" applyFill="1" applyBorder="1" applyAlignment="1">
      <alignment horizontal="right"/>
    </xf>
    <xf numFmtId="164" fontId="2" fillId="3" borderId="3" xfId="7" applyNumberFormat="1" applyFont="1" applyFill="1" applyBorder="1" applyAlignment="1" applyProtection="1">
      <alignment horizontal="right"/>
      <protection locked="0"/>
    </xf>
    <xf numFmtId="164" fontId="2" fillId="3" borderId="3" xfId="7" applyNumberFormat="1" applyFont="1" applyFill="1" applyBorder="1" applyAlignment="1" applyProtection="1">
      <alignment horizontal="right"/>
    </xf>
    <xf numFmtId="164" fontId="2" fillId="3" borderId="22" xfId="7" applyNumberFormat="1" applyFont="1" applyFill="1" applyBorder="1" applyAlignment="1" applyProtection="1">
      <alignment horizontal="right"/>
    </xf>
    <xf numFmtId="164" fontId="45" fillId="0" borderId="3" xfId="7" applyNumberFormat="1" applyFont="1" applyFill="1" applyBorder="1" applyAlignment="1">
      <alignment horizontal="center"/>
    </xf>
    <xf numFmtId="164" fontId="45" fillId="3" borderId="3" xfId="7" applyNumberFormat="1" applyFont="1" applyFill="1" applyBorder="1" applyAlignment="1">
      <alignment horizontal="center"/>
    </xf>
    <xf numFmtId="164" fontId="2" fillId="0" borderId="3" xfId="7" applyNumberFormat="1" applyFont="1" applyFill="1" applyBorder="1" applyAlignment="1" applyProtection="1">
      <alignment horizontal="right" vertical="center"/>
      <protection locked="0"/>
    </xf>
    <xf numFmtId="164" fontId="2" fillId="36" borderId="25" xfId="7" applyNumberFormat="1" applyFont="1" applyFill="1" applyBorder="1" applyAlignment="1">
      <alignment horizontal="right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10" fontId="87" fillId="2" borderId="25" xfId="0" applyNumberFormat="1" applyFont="1" applyFill="1" applyBorder="1" applyAlignment="1" applyProtection="1">
      <alignment vertical="center"/>
      <protection locked="0"/>
    </xf>
    <xf numFmtId="0" fontId="94" fillId="0" borderId="72" xfId="0" applyFont="1" applyBorder="1" applyAlignment="1">
      <alignment horizontal="left" wrapText="1"/>
    </xf>
    <xf numFmtId="0" fontId="94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0" fontId="4" fillId="36" borderId="76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89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8" xfId="13" applyFont="1" applyFill="1" applyBorder="1" applyAlignment="1" applyProtection="1">
      <alignment horizontal="center" vertical="center" wrapText="1"/>
      <protection locked="0"/>
    </xf>
    <xf numFmtId="0" fontId="99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4">
    <cellStyle name="_RC VALUTEBIS WRILSI " xfId="18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3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C4" sqref="C4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99"/>
      <c r="B1" s="243" t="s">
        <v>352</v>
      </c>
      <c r="C1" s="199"/>
    </row>
    <row r="2" spans="1:3">
      <c r="A2" s="244">
        <v>1</v>
      </c>
      <c r="B2" s="410" t="s">
        <v>353</v>
      </c>
      <c r="C2" s="106" t="s">
        <v>450</v>
      </c>
    </row>
    <row r="3" spans="1:3">
      <c r="A3" s="244">
        <v>2</v>
      </c>
      <c r="B3" s="411" t="s">
        <v>349</v>
      </c>
      <c r="C3" s="106" t="s">
        <v>451</v>
      </c>
    </row>
    <row r="4" spans="1:3">
      <c r="A4" s="244">
        <v>3</v>
      </c>
      <c r="B4" s="412" t="s">
        <v>354</v>
      </c>
      <c r="C4" s="106" t="s">
        <v>452</v>
      </c>
    </row>
    <row r="5" spans="1:3">
      <c r="A5" s="245">
        <v>4</v>
      </c>
      <c r="B5" s="413" t="s">
        <v>350</v>
      </c>
      <c r="C5" s="106" t="s">
        <v>453</v>
      </c>
    </row>
    <row r="6" spans="1:3" s="246" customFormat="1" ht="45.75" customHeight="1">
      <c r="A6" s="485" t="s">
        <v>439</v>
      </c>
      <c r="B6" s="486"/>
      <c r="C6" s="486"/>
    </row>
    <row r="7" spans="1:3" ht="15">
      <c r="A7" s="247" t="s">
        <v>34</v>
      </c>
      <c r="B7" s="243" t="s">
        <v>351</v>
      </c>
    </row>
    <row r="8" spans="1:3">
      <c r="A8" s="199">
        <v>1</v>
      </c>
      <c r="B8" s="293" t="s">
        <v>25</v>
      </c>
    </row>
    <row r="9" spans="1:3">
      <c r="A9" s="199">
        <v>2</v>
      </c>
      <c r="B9" s="294" t="s">
        <v>26</v>
      </c>
    </row>
    <row r="10" spans="1:3">
      <c r="A10" s="199">
        <v>3</v>
      </c>
      <c r="B10" s="294" t="s">
        <v>27</v>
      </c>
    </row>
    <row r="11" spans="1:3">
      <c r="A11" s="199">
        <v>4</v>
      </c>
      <c r="B11" s="294" t="s">
        <v>28</v>
      </c>
      <c r="C11" s="112"/>
    </row>
    <row r="12" spans="1:3">
      <c r="A12" s="199">
        <v>5</v>
      </c>
      <c r="B12" s="294" t="s">
        <v>29</v>
      </c>
    </row>
    <row r="13" spans="1:3">
      <c r="A13" s="199">
        <v>6</v>
      </c>
      <c r="B13" s="295" t="s">
        <v>361</v>
      </c>
    </row>
    <row r="14" spans="1:3">
      <c r="A14" s="199">
        <v>7</v>
      </c>
      <c r="B14" s="294" t="s">
        <v>355</v>
      </c>
    </row>
    <row r="15" spans="1:3">
      <c r="A15" s="199">
        <v>8</v>
      </c>
      <c r="B15" s="294" t="s">
        <v>356</v>
      </c>
    </row>
    <row r="16" spans="1:3">
      <c r="A16" s="199">
        <v>9</v>
      </c>
      <c r="B16" s="294" t="s">
        <v>30</v>
      </c>
    </row>
    <row r="17" spans="1:2">
      <c r="A17" s="409" t="s">
        <v>438</v>
      </c>
      <c r="B17" s="408" t="s">
        <v>421</v>
      </c>
    </row>
    <row r="18" spans="1:2">
      <c r="A18" s="199">
        <v>10</v>
      </c>
      <c r="B18" s="294" t="s">
        <v>31</v>
      </c>
    </row>
    <row r="19" spans="1:2">
      <c r="A19" s="199">
        <v>11</v>
      </c>
      <c r="B19" s="295" t="s">
        <v>357</v>
      </c>
    </row>
    <row r="20" spans="1:2">
      <c r="A20" s="199">
        <v>12</v>
      </c>
      <c r="B20" s="295" t="s">
        <v>32</v>
      </c>
    </row>
    <row r="21" spans="1:2">
      <c r="A21" s="199">
        <v>13</v>
      </c>
      <c r="B21" s="296" t="s">
        <v>358</v>
      </c>
    </row>
    <row r="22" spans="1:2">
      <c r="A22" s="199">
        <v>14</v>
      </c>
      <c r="B22" s="293" t="s">
        <v>385</v>
      </c>
    </row>
    <row r="23" spans="1:2">
      <c r="A23" s="248">
        <v>15</v>
      </c>
      <c r="B23" s="295" t="s">
        <v>33</v>
      </c>
    </row>
    <row r="24" spans="1:2">
      <c r="A24" s="115"/>
      <c r="B24" s="20"/>
    </row>
    <row r="25" spans="1:2">
      <c r="A25" s="115"/>
      <c r="B25" s="20"/>
    </row>
    <row r="26" spans="1:2">
      <c r="A26" s="115"/>
      <c r="B26" s="20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6" sqref="C6:C52"/>
    </sheetView>
  </sheetViews>
  <sheetFormatPr defaultColWidth="9.140625" defaultRowHeight="12.75"/>
  <cols>
    <col min="1" max="1" width="9.5703125" style="115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5">
      <c r="A1" s="2" t="s">
        <v>35</v>
      </c>
      <c r="B1" s="420" t="s">
        <v>450</v>
      </c>
    </row>
    <row r="2" spans="1:5" s="101" customFormat="1" ht="15.75" customHeight="1">
      <c r="A2" s="101" t="s">
        <v>36</v>
      </c>
      <c r="B2" s="420">
        <f>'1. key ratios '!B2</f>
        <v>43373</v>
      </c>
    </row>
    <row r="3" spans="1:5" s="101" customFormat="1" ht="15.75" customHeight="1"/>
    <row r="4" spans="1:5" ht="13.5" thickBot="1">
      <c r="A4" s="115" t="s">
        <v>254</v>
      </c>
      <c r="B4" s="180" t="s">
        <v>253</v>
      </c>
    </row>
    <row r="5" spans="1:5">
      <c r="A5" s="116" t="s">
        <v>11</v>
      </c>
      <c r="B5" s="117"/>
      <c r="C5" s="118" t="s">
        <v>78</v>
      </c>
    </row>
    <row r="6" spans="1:5">
      <c r="A6" s="119">
        <v>1</v>
      </c>
      <c r="B6" s="120" t="s">
        <v>252</v>
      </c>
      <c r="C6" s="121">
        <v>1734873618.1270256</v>
      </c>
      <c r="E6" s="232"/>
    </row>
    <row r="7" spans="1:5">
      <c r="A7" s="119">
        <v>2</v>
      </c>
      <c r="B7" s="122" t="s">
        <v>251</v>
      </c>
      <c r="C7" s="123">
        <v>21015907.600000001</v>
      </c>
      <c r="E7" s="232"/>
    </row>
    <row r="8" spans="1:5">
      <c r="A8" s="119">
        <v>3</v>
      </c>
      <c r="B8" s="124" t="s">
        <v>250</v>
      </c>
      <c r="C8" s="123">
        <v>521896383.11075497</v>
      </c>
      <c r="E8" s="232"/>
    </row>
    <row r="9" spans="1:5">
      <c r="A9" s="119">
        <v>4</v>
      </c>
      <c r="B9" s="124" t="s">
        <v>249</v>
      </c>
      <c r="C9" s="123">
        <v>64889518.829999998</v>
      </c>
      <c r="E9" s="232"/>
    </row>
    <row r="10" spans="1:5">
      <c r="A10" s="119">
        <v>5</v>
      </c>
      <c r="B10" s="124" t="s">
        <v>248</v>
      </c>
      <c r="C10" s="123">
        <v>23724640.66</v>
      </c>
      <c r="E10" s="232"/>
    </row>
    <row r="11" spans="1:5">
      <c r="A11" s="119">
        <v>6</v>
      </c>
      <c r="B11" s="125" t="s">
        <v>247</v>
      </c>
      <c r="C11" s="123">
        <v>1103347167.9262705</v>
      </c>
      <c r="E11" s="232"/>
    </row>
    <row r="12" spans="1:5" s="86" customFormat="1">
      <c r="A12" s="119">
        <v>7</v>
      </c>
      <c r="B12" s="120" t="s">
        <v>246</v>
      </c>
      <c r="C12" s="126">
        <v>202815955.53999999</v>
      </c>
      <c r="E12" s="232"/>
    </row>
    <row r="13" spans="1:5" s="86" customFormat="1">
      <c r="A13" s="119">
        <v>8</v>
      </c>
      <c r="B13" s="127" t="s">
        <v>245</v>
      </c>
      <c r="C13" s="128">
        <v>64889518.829999998</v>
      </c>
      <c r="E13" s="232"/>
    </row>
    <row r="14" spans="1:5" s="86" customFormat="1" ht="25.5">
      <c r="A14" s="119">
        <v>9</v>
      </c>
      <c r="B14" s="129" t="s">
        <v>244</v>
      </c>
      <c r="C14" s="128">
        <v>0</v>
      </c>
      <c r="E14" s="232"/>
    </row>
    <row r="15" spans="1:5" s="86" customFormat="1">
      <c r="A15" s="119">
        <v>10</v>
      </c>
      <c r="B15" s="130" t="s">
        <v>243</v>
      </c>
      <c r="C15" s="128">
        <v>116104218.81</v>
      </c>
      <c r="E15" s="232"/>
    </row>
    <row r="16" spans="1:5" s="86" customFormat="1">
      <c r="A16" s="119">
        <v>11</v>
      </c>
      <c r="B16" s="131" t="s">
        <v>242</v>
      </c>
      <c r="C16" s="128">
        <v>0</v>
      </c>
      <c r="E16" s="232"/>
    </row>
    <row r="17" spans="1:5" s="86" customFormat="1">
      <c r="A17" s="119">
        <v>12</v>
      </c>
      <c r="B17" s="130" t="s">
        <v>241</v>
      </c>
      <c r="C17" s="128">
        <v>0</v>
      </c>
      <c r="E17" s="232"/>
    </row>
    <row r="18" spans="1:5" s="86" customFormat="1">
      <c r="A18" s="119">
        <v>13</v>
      </c>
      <c r="B18" s="130" t="s">
        <v>240</v>
      </c>
      <c r="C18" s="128">
        <v>0</v>
      </c>
      <c r="E18" s="232"/>
    </row>
    <row r="19" spans="1:5" s="86" customFormat="1">
      <c r="A19" s="119">
        <v>14</v>
      </c>
      <c r="B19" s="130" t="s">
        <v>239</v>
      </c>
      <c r="C19" s="128">
        <v>0</v>
      </c>
      <c r="E19" s="232"/>
    </row>
    <row r="20" spans="1:5" s="86" customFormat="1">
      <c r="A20" s="119">
        <v>15</v>
      </c>
      <c r="B20" s="130" t="s">
        <v>238</v>
      </c>
      <c r="C20" s="128">
        <v>0</v>
      </c>
      <c r="E20" s="232"/>
    </row>
    <row r="21" spans="1:5" s="86" customFormat="1" ht="25.5">
      <c r="A21" s="119">
        <v>16</v>
      </c>
      <c r="B21" s="129" t="s">
        <v>237</v>
      </c>
      <c r="C21" s="128">
        <v>0</v>
      </c>
      <c r="E21" s="232"/>
    </row>
    <row r="22" spans="1:5" s="86" customFormat="1">
      <c r="A22" s="119">
        <v>17</v>
      </c>
      <c r="B22" s="132" t="s">
        <v>236</v>
      </c>
      <c r="C22" s="128">
        <v>21822217.899999999</v>
      </c>
      <c r="E22" s="232"/>
    </row>
    <row r="23" spans="1:5" s="86" customFormat="1">
      <c r="A23" s="119">
        <v>18</v>
      </c>
      <c r="B23" s="129" t="s">
        <v>235</v>
      </c>
      <c r="C23" s="128">
        <v>0</v>
      </c>
      <c r="E23" s="232"/>
    </row>
    <row r="24" spans="1:5" s="86" customFormat="1" ht="25.5">
      <c r="A24" s="119">
        <v>19</v>
      </c>
      <c r="B24" s="129" t="s">
        <v>212</v>
      </c>
      <c r="C24" s="128">
        <v>0</v>
      </c>
      <c r="E24" s="232"/>
    </row>
    <row r="25" spans="1:5" s="86" customFormat="1">
      <c r="A25" s="119">
        <v>20</v>
      </c>
      <c r="B25" s="133" t="s">
        <v>234</v>
      </c>
      <c r="C25" s="128">
        <v>0</v>
      </c>
      <c r="E25" s="232"/>
    </row>
    <row r="26" spans="1:5" s="86" customFormat="1">
      <c r="A26" s="119">
        <v>21</v>
      </c>
      <c r="B26" s="133" t="s">
        <v>233</v>
      </c>
      <c r="C26" s="128">
        <v>0</v>
      </c>
      <c r="E26" s="232"/>
    </row>
    <row r="27" spans="1:5" s="86" customFormat="1">
      <c r="A27" s="119">
        <v>22</v>
      </c>
      <c r="B27" s="133" t="s">
        <v>232</v>
      </c>
      <c r="C27" s="128">
        <v>0</v>
      </c>
      <c r="E27" s="232"/>
    </row>
    <row r="28" spans="1:5" s="86" customFormat="1">
      <c r="A28" s="119">
        <v>23</v>
      </c>
      <c r="B28" s="134" t="s">
        <v>231</v>
      </c>
      <c r="C28" s="126">
        <v>1532057662.5870256</v>
      </c>
      <c r="E28" s="232"/>
    </row>
    <row r="29" spans="1:5" s="86" customFormat="1">
      <c r="A29" s="135"/>
      <c r="B29" s="136"/>
      <c r="C29" s="128"/>
      <c r="E29" s="232"/>
    </row>
    <row r="30" spans="1:5" s="86" customFormat="1">
      <c r="A30" s="135">
        <v>24</v>
      </c>
      <c r="B30" s="134" t="s">
        <v>230</v>
      </c>
      <c r="C30" s="126">
        <v>48489600</v>
      </c>
      <c r="E30" s="232"/>
    </row>
    <row r="31" spans="1:5" s="86" customFormat="1">
      <c r="A31" s="135">
        <v>25</v>
      </c>
      <c r="B31" s="124" t="s">
        <v>229</v>
      </c>
      <c r="C31" s="137">
        <v>48489600</v>
      </c>
      <c r="E31" s="232"/>
    </row>
    <row r="32" spans="1:5" s="86" customFormat="1">
      <c r="A32" s="135">
        <v>26</v>
      </c>
      <c r="B32" s="138" t="s">
        <v>310</v>
      </c>
      <c r="C32" s="128">
        <v>0</v>
      </c>
      <c r="E32" s="232"/>
    </row>
    <row r="33" spans="1:5" s="86" customFormat="1">
      <c r="A33" s="135">
        <v>27</v>
      </c>
      <c r="B33" s="138" t="s">
        <v>228</v>
      </c>
      <c r="C33" s="128">
        <v>48489600</v>
      </c>
      <c r="E33" s="232"/>
    </row>
    <row r="34" spans="1:5" s="86" customFormat="1">
      <c r="A34" s="135">
        <v>28</v>
      </c>
      <c r="B34" s="124" t="s">
        <v>227</v>
      </c>
      <c r="C34" s="128">
        <v>0</v>
      </c>
      <c r="E34" s="232"/>
    </row>
    <row r="35" spans="1:5" s="86" customFormat="1">
      <c r="A35" s="135">
        <v>29</v>
      </c>
      <c r="B35" s="134" t="s">
        <v>226</v>
      </c>
      <c r="C35" s="126">
        <v>0</v>
      </c>
      <c r="E35" s="232"/>
    </row>
    <row r="36" spans="1:5" s="86" customFormat="1">
      <c r="A36" s="135">
        <v>30</v>
      </c>
      <c r="B36" s="129" t="s">
        <v>225</v>
      </c>
      <c r="C36" s="128">
        <v>0</v>
      </c>
      <c r="E36" s="232"/>
    </row>
    <row r="37" spans="1:5" s="86" customFormat="1">
      <c r="A37" s="135">
        <v>31</v>
      </c>
      <c r="B37" s="130" t="s">
        <v>224</v>
      </c>
      <c r="C37" s="128">
        <v>0</v>
      </c>
      <c r="E37" s="232"/>
    </row>
    <row r="38" spans="1:5" s="86" customFormat="1" ht="25.5">
      <c r="A38" s="135">
        <v>32</v>
      </c>
      <c r="B38" s="129" t="s">
        <v>223</v>
      </c>
      <c r="C38" s="128">
        <v>0</v>
      </c>
      <c r="E38" s="232"/>
    </row>
    <row r="39" spans="1:5" s="86" customFormat="1" ht="25.5">
      <c r="A39" s="135">
        <v>33</v>
      </c>
      <c r="B39" s="129" t="s">
        <v>212</v>
      </c>
      <c r="C39" s="128">
        <v>0</v>
      </c>
      <c r="E39" s="232"/>
    </row>
    <row r="40" spans="1:5" s="86" customFormat="1">
      <c r="A40" s="135">
        <v>34</v>
      </c>
      <c r="B40" s="133" t="s">
        <v>222</v>
      </c>
      <c r="C40" s="128">
        <v>0</v>
      </c>
      <c r="E40" s="232"/>
    </row>
    <row r="41" spans="1:5" s="86" customFormat="1">
      <c r="A41" s="135">
        <v>35</v>
      </c>
      <c r="B41" s="134" t="s">
        <v>221</v>
      </c>
      <c r="C41" s="126">
        <v>48489600</v>
      </c>
      <c r="E41" s="232"/>
    </row>
    <row r="42" spans="1:5" s="86" customFormat="1">
      <c r="A42" s="135"/>
      <c r="B42" s="136"/>
      <c r="C42" s="128"/>
      <c r="E42" s="232"/>
    </row>
    <row r="43" spans="1:5" s="86" customFormat="1">
      <c r="A43" s="135">
        <v>36</v>
      </c>
      <c r="B43" s="139" t="s">
        <v>220</v>
      </c>
      <c r="C43" s="126">
        <v>439953943.44222623</v>
      </c>
      <c r="E43" s="232"/>
    </row>
    <row r="44" spans="1:5" s="86" customFormat="1">
      <c r="A44" s="135">
        <v>37</v>
      </c>
      <c r="B44" s="124" t="s">
        <v>219</v>
      </c>
      <c r="C44" s="128">
        <v>301648560.91079998</v>
      </c>
      <c r="E44" s="232"/>
    </row>
    <row r="45" spans="1:5" s="86" customFormat="1">
      <c r="A45" s="135">
        <v>38</v>
      </c>
      <c r="B45" s="124" t="s">
        <v>218</v>
      </c>
      <c r="C45" s="128">
        <v>0</v>
      </c>
      <c r="E45" s="232"/>
    </row>
    <row r="46" spans="1:5" s="86" customFormat="1">
      <c r="A46" s="135">
        <v>39</v>
      </c>
      <c r="B46" s="124" t="s">
        <v>217</v>
      </c>
      <c r="C46" s="128">
        <v>138305382.53142625</v>
      </c>
      <c r="E46" s="232"/>
    </row>
    <row r="47" spans="1:5" s="86" customFormat="1">
      <c r="A47" s="135">
        <v>40</v>
      </c>
      <c r="B47" s="139" t="s">
        <v>216</v>
      </c>
      <c r="C47" s="126">
        <v>0</v>
      </c>
      <c r="E47" s="232"/>
    </row>
    <row r="48" spans="1:5" s="86" customFormat="1">
      <c r="A48" s="135">
        <v>41</v>
      </c>
      <c r="B48" s="129" t="s">
        <v>215</v>
      </c>
      <c r="C48" s="128">
        <v>0</v>
      </c>
      <c r="E48" s="232"/>
    </row>
    <row r="49" spans="1:5" s="86" customFormat="1">
      <c r="A49" s="135">
        <v>42</v>
      </c>
      <c r="B49" s="130" t="s">
        <v>214</v>
      </c>
      <c r="C49" s="128">
        <v>0</v>
      </c>
      <c r="E49" s="232"/>
    </row>
    <row r="50" spans="1:5" s="86" customFormat="1">
      <c r="A50" s="135">
        <v>43</v>
      </c>
      <c r="B50" s="129" t="s">
        <v>213</v>
      </c>
      <c r="C50" s="128">
        <v>0</v>
      </c>
      <c r="E50" s="232"/>
    </row>
    <row r="51" spans="1:5" s="86" customFormat="1" ht="25.5">
      <c r="A51" s="135">
        <v>44</v>
      </c>
      <c r="B51" s="129" t="s">
        <v>212</v>
      </c>
      <c r="C51" s="128">
        <v>0</v>
      </c>
      <c r="E51" s="232"/>
    </row>
    <row r="52" spans="1:5" s="86" customFormat="1" ht="13.5" thickBot="1">
      <c r="A52" s="140">
        <v>45</v>
      </c>
      <c r="B52" s="141" t="s">
        <v>211</v>
      </c>
      <c r="C52" s="142">
        <v>439953943.44222623</v>
      </c>
      <c r="E52" s="232"/>
    </row>
    <row r="55" spans="1:5">
      <c r="B55" s="4" t="s">
        <v>12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"/>
  <sheetViews>
    <sheetView workbookViewId="0">
      <selection activeCell="B23" sqref="B23"/>
    </sheetView>
  </sheetViews>
  <sheetFormatPr defaultColWidth="9.140625" defaultRowHeight="12.75"/>
  <cols>
    <col min="1" max="1" width="9.42578125" style="310" bestFit="1" customWidth="1"/>
    <col min="2" max="2" width="59" style="310" customWidth="1"/>
    <col min="3" max="3" width="16.7109375" style="310" bestFit="1" customWidth="1"/>
    <col min="4" max="4" width="13.28515625" style="310" bestFit="1" customWidth="1"/>
    <col min="5" max="16384" width="9.140625" style="310"/>
  </cols>
  <sheetData>
    <row r="1" spans="1:4" ht="15">
      <c r="A1" s="372" t="s">
        <v>35</v>
      </c>
      <c r="B1" s="373"/>
    </row>
    <row r="2" spans="1:4" s="276" customFormat="1" ht="15.75" customHeight="1">
      <c r="A2" s="276" t="s">
        <v>36</v>
      </c>
    </row>
    <row r="3" spans="1:4" s="276" customFormat="1" ht="15.75" customHeight="1"/>
    <row r="4" spans="1:4" ht="13.5" thickBot="1">
      <c r="A4" s="334" t="s">
        <v>420</v>
      </c>
      <c r="B4" s="389" t="s">
        <v>421</v>
      </c>
    </row>
    <row r="5" spans="1:4" s="390" customFormat="1">
      <c r="A5" s="507" t="s">
        <v>424</v>
      </c>
      <c r="B5" s="508"/>
      <c r="C5" s="374" t="s">
        <v>422</v>
      </c>
      <c r="D5" s="375" t="s">
        <v>423</v>
      </c>
    </row>
    <row r="6" spans="1:4" s="391" customFormat="1">
      <c r="A6" s="376">
        <v>1</v>
      </c>
      <c r="B6" s="377" t="s">
        <v>425</v>
      </c>
      <c r="C6" s="377"/>
      <c r="D6" s="378"/>
    </row>
    <row r="7" spans="1:4" s="391" customFormat="1">
      <c r="A7" s="379" t="s">
        <v>407</v>
      </c>
      <c r="B7" s="380" t="s">
        <v>426</v>
      </c>
      <c r="C7" s="380" t="s">
        <v>437</v>
      </c>
      <c r="D7" s="381"/>
    </row>
    <row r="8" spans="1:4" s="391" customFormat="1">
      <c r="A8" s="379" t="s">
        <v>408</v>
      </c>
      <c r="B8" s="380" t="s">
        <v>427</v>
      </c>
      <c r="C8" s="380" t="s">
        <v>409</v>
      </c>
      <c r="D8" s="381"/>
    </row>
    <row r="9" spans="1:4" s="391" customFormat="1">
      <c r="A9" s="379" t="s">
        <v>410</v>
      </c>
      <c r="B9" s="380" t="s">
        <v>428</v>
      </c>
      <c r="C9" s="380" t="s">
        <v>411</v>
      </c>
      <c r="D9" s="381"/>
    </row>
    <row r="10" spans="1:4" s="391" customFormat="1">
      <c r="A10" s="376" t="s">
        <v>412</v>
      </c>
      <c r="B10" s="377" t="s">
        <v>429</v>
      </c>
      <c r="C10" s="377"/>
      <c r="D10" s="378"/>
    </row>
    <row r="11" spans="1:4" s="392" customFormat="1">
      <c r="A11" s="382" t="s">
        <v>413</v>
      </c>
      <c r="B11" s="383" t="s">
        <v>430</v>
      </c>
      <c r="C11" s="383" t="s">
        <v>414</v>
      </c>
      <c r="D11" s="384"/>
    </row>
    <row r="12" spans="1:4" s="392" customFormat="1">
      <c r="A12" s="382" t="s">
        <v>415</v>
      </c>
      <c r="B12" s="383" t="s">
        <v>431</v>
      </c>
      <c r="C12" s="383" t="s">
        <v>416</v>
      </c>
      <c r="D12" s="384"/>
    </row>
    <row r="13" spans="1:4" s="392" customFormat="1">
      <c r="A13" s="382" t="s">
        <v>417</v>
      </c>
      <c r="B13" s="383" t="s">
        <v>432</v>
      </c>
      <c r="C13" s="383" t="s">
        <v>416</v>
      </c>
      <c r="D13" s="384"/>
    </row>
    <row r="14" spans="1:4" s="392" customFormat="1">
      <c r="A14" s="376" t="s">
        <v>418</v>
      </c>
      <c r="B14" s="377" t="s">
        <v>433</v>
      </c>
      <c r="C14" s="385" t="s">
        <v>416</v>
      </c>
      <c r="D14" s="378"/>
    </row>
    <row r="15" spans="1:4" s="392" customFormat="1">
      <c r="A15" s="382">
        <v>3.1</v>
      </c>
      <c r="B15" s="383" t="s">
        <v>440</v>
      </c>
      <c r="C15" s="383"/>
      <c r="D15" s="384"/>
    </row>
    <row r="16" spans="1:4" s="392" customFormat="1">
      <c r="A16" s="382">
        <v>3.2</v>
      </c>
      <c r="B16" s="383" t="s">
        <v>441</v>
      </c>
      <c r="C16" s="383"/>
      <c r="D16" s="384"/>
    </row>
    <row r="17" spans="1:6" s="391" customFormat="1" ht="13.5" thickBot="1">
      <c r="A17" s="382">
        <v>3.3</v>
      </c>
      <c r="B17" s="383" t="s">
        <v>442</v>
      </c>
      <c r="C17" s="383"/>
      <c r="D17" s="384"/>
    </row>
    <row r="18" spans="1:6" s="390" customFormat="1">
      <c r="A18" s="509" t="s">
        <v>436</v>
      </c>
      <c r="B18" s="510"/>
      <c r="C18" s="374" t="s">
        <v>422</v>
      </c>
      <c r="D18" s="375" t="s">
        <v>423</v>
      </c>
    </row>
    <row r="19" spans="1:6" s="391" customFormat="1">
      <c r="A19" s="386">
        <v>4</v>
      </c>
      <c r="B19" s="383" t="s">
        <v>434</v>
      </c>
      <c r="C19" s="387">
        <v>0</v>
      </c>
      <c r="D19" s="388"/>
    </row>
    <row r="20" spans="1:6" s="391" customFormat="1">
      <c r="A20" s="386">
        <v>5</v>
      </c>
      <c r="B20" s="383" t="s">
        <v>143</v>
      </c>
      <c r="C20" s="387">
        <v>0</v>
      </c>
      <c r="D20" s="388"/>
    </row>
    <row r="21" spans="1:6" s="391" customFormat="1" ht="13.5" thickBot="1">
      <c r="A21" s="393" t="s">
        <v>419</v>
      </c>
      <c r="B21" s="394" t="s">
        <v>435</v>
      </c>
      <c r="C21" s="395">
        <v>0</v>
      </c>
      <c r="D21" s="396"/>
    </row>
    <row r="22" spans="1:6">
      <c r="F22" s="334"/>
    </row>
  </sheetData>
  <mergeCells count="2">
    <mergeCell ref="A5:B5"/>
    <mergeCell ref="A18:B18"/>
  </mergeCells>
  <conditionalFormatting sqref="C21">
    <cfRule type="cellIs" dxfId="2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Normal="100" workbookViewId="0">
      <pane xSplit="1" ySplit="5" topLeftCell="B27" activePane="bottomRight" state="frozen"/>
      <selection activeCell="B47" sqref="B47"/>
      <selection pane="topRight" activeCell="B47" sqref="B47"/>
      <selection pane="bottomLeft" activeCell="B47" sqref="B47"/>
      <selection pane="bottomRight" activeCell="C6" sqref="C6:C44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35</v>
      </c>
      <c r="B1" s="420" t="s">
        <v>450</v>
      </c>
      <c r="E1" s="4"/>
      <c r="F1" s="4"/>
    </row>
    <row r="2" spans="1:6" s="101" customFormat="1" ht="15.75" customHeight="1">
      <c r="A2" s="2" t="s">
        <v>36</v>
      </c>
      <c r="B2" s="420">
        <f>'1. key ratios '!B2</f>
        <v>43373</v>
      </c>
    </row>
    <row r="3" spans="1:6" s="101" customFormat="1" ht="15.75" customHeight="1">
      <c r="A3" s="143"/>
    </row>
    <row r="4" spans="1:6" s="101" customFormat="1" ht="15.75" customHeight="1" thickBot="1">
      <c r="A4" s="101" t="s">
        <v>91</v>
      </c>
      <c r="B4" s="268" t="s">
        <v>294</v>
      </c>
      <c r="D4" s="58" t="s">
        <v>78</v>
      </c>
    </row>
    <row r="5" spans="1:6" ht="25.5">
      <c r="A5" s="144" t="s">
        <v>11</v>
      </c>
      <c r="B5" s="299" t="s">
        <v>348</v>
      </c>
      <c r="C5" s="145" t="s">
        <v>96</v>
      </c>
      <c r="D5" s="146" t="s">
        <v>97</v>
      </c>
    </row>
    <row r="6" spans="1:6">
      <c r="A6" s="108">
        <v>1</v>
      </c>
      <c r="B6" s="147" t="s">
        <v>40</v>
      </c>
      <c r="C6" s="148">
        <v>515674320.47070003</v>
      </c>
      <c r="D6" s="149"/>
      <c r="E6" s="150"/>
      <c r="F6" s="431"/>
    </row>
    <row r="7" spans="1:6">
      <c r="A7" s="108">
        <v>2</v>
      </c>
      <c r="B7" s="151" t="s">
        <v>41</v>
      </c>
      <c r="C7" s="152">
        <v>1578762240.8323998</v>
      </c>
      <c r="D7" s="153"/>
      <c r="E7" s="150"/>
      <c r="F7" s="431"/>
    </row>
    <row r="8" spans="1:6">
      <c r="A8" s="108">
        <v>3</v>
      </c>
      <c r="B8" s="151" t="s">
        <v>42</v>
      </c>
      <c r="C8" s="152">
        <v>559071722.9806</v>
      </c>
      <c r="D8" s="153"/>
      <c r="E8" s="150"/>
      <c r="F8" s="431"/>
    </row>
    <row r="9" spans="1:6">
      <c r="A9" s="108">
        <v>4</v>
      </c>
      <c r="B9" s="151" t="s">
        <v>43</v>
      </c>
      <c r="C9" s="152">
        <v>0</v>
      </c>
      <c r="D9" s="153"/>
      <c r="E9" s="150"/>
      <c r="F9" s="431"/>
    </row>
    <row r="10" spans="1:6">
      <c r="A10" s="108">
        <v>5</v>
      </c>
      <c r="B10" s="151" t="s">
        <v>44</v>
      </c>
      <c r="C10" s="152">
        <v>1362947586.3790636</v>
      </c>
      <c r="D10" s="153"/>
      <c r="E10" s="150"/>
      <c r="F10" s="431"/>
    </row>
    <row r="11" spans="1:6">
      <c r="A11" s="108">
        <v>6.1</v>
      </c>
      <c r="B11" s="269" t="s">
        <v>45</v>
      </c>
      <c r="C11" s="154">
        <v>9589559277.1277008</v>
      </c>
      <c r="D11" s="155"/>
      <c r="E11" s="156"/>
      <c r="F11" s="431"/>
    </row>
    <row r="12" spans="1:6">
      <c r="A12" s="108">
        <v>6.2</v>
      </c>
      <c r="B12" s="270" t="s">
        <v>46</v>
      </c>
      <c r="C12" s="154">
        <v>-420693232.52099448</v>
      </c>
      <c r="D12" s="155"/>
      <c r="E12" s="156"/>
      <c r="F12" s="431"/>
    </row>
    <row r="13" spans="1:6">
      <c r="A13" s="108" t="s">
        <v>469</v>
      </c>
      <c r="B13" s="270" t="s">
        <v>69</v>
      </c>
      <c r="C13" s="154">
        <v>124476316.59636684</v>
      </c>
      <c r="D13" s="159" t="s">
        <v>470</v>
      </c>
      <c r="E13" s="156"/>
      <c r="F13" s="431"/>
    </row>
    <row r="14" spans="1:6">
      <c r="A14" s="108">
        <v>6</v>
      </c>
      <c r="B14" s="151" t="s">
        <v>47</v>
      </c>
      <c r="C14" s="157">
        <v>9168866044.6067066</v>
      </c>
      <c r="D14" s="155"/>
      <c r="E14" s="150"/>
      <c r="F14" s="431"/>
    </row>
    <row r="15" spans="1:6">
      <c r="A15" s="108">
        <v>7</v>
      </c>
      <c r="B15" s="151" t="s">
        <v>48</v>
      </c>
      <c r="C15" s="152">
        <v>98946135.860300004</v>
      </c>
      <c r="D15" s="153"/>
      <c r="E15" s="150"/>
      <c r="F15" s="431"/>
    </row>
    <row r="16" spans="1:6">
      <c r="A16" s="108">
        <v>8</v>
      </c>
      <c r="B16" s="297" t="s">
        <v>207</v>
      </c>
      <c r="C16" s="152">
        <v>56180501.18</v>
      </c>
      <c r="D16" s="153"/>
      <c r="E16" s="150"/>
      <c r="F16" s="431"/>
    </row>
    <row r="17" spans="1:6">
      <c r="A17" s="108">
        <v>9</v>
      </c>
      <c r="B17" s="151" t="s">
        <v>49</v>
      </c>
      <c r="C17" s="152">
        <v>38237217.060000002</v>
      </c>
      <c r="D17" s="153"/>
      <c r="E17" s="150"/>
      <c r="F17" s="431"/>
    </row>
    <row r="18" spans="1:6">
      <c r="A18" s="108">
        <v>9.1</v>
      </c>
      <c r="B18" s="158" t="s">
        <v>94</v>
      </c>
      <c r="C18" s="154">
        <v>21279834.120000001</v>
      </c>
      <c r="D18" s="159" t="s">
        <v>471</v>
      </c>
      <c r="E18" s="150"/>
      <c r="F18" s="431"/>
    </row>
    <row r="19" spans="1:6">
      <c r="A19" s="108">
        <v>10</v>
      </c>
      <c r="B19" s="151" t="s">
        <v>50</v>
      </c>
      <c r="C19" s="152">
        <v>495982602.19999999</v>
      </c>
      <c r="D19" s="153"/>
      <c r="E19" s="150"/>
      <c r="F19" s="431"/>
    </row>
    <row r="20" spans="1:6">
      <c r="A20" s="108">
        <v>10.1</v>
      </c>
      <c r="B20" s="158" t="s">
        <v>95</v>
      </c>
      <c r="C20" s="152">
        <v>107583877.34</v>
      </c>
      <c r="D20" s="159" t="s">
        <v>479</v>
      </c>
      <c r="E20" s="150"/>
      <c r="F20" s="431"/>
    </row>
    <row r="21" spans="1:6">
      <c r="A21" s="108">
        <v>11</v>
      </c>
      <c r="B21" s="160" t="s">
        <v>51</v>
      </c>
      <c r="C21" s="161">
        <v>186131794.6602</v>
      </c>
      <c r="D21" s="162"/>
      <c r="E21" s="150"/>
      <c r="F21" s="431"/>
    </row>
    <row r="22" spans="1:6" ht="15">
      <c r="A22" s="108">
        <v>12</v>
      </c>
      <c r="B22" s="163" t="s">
        <v>52</v>
      </c>
      <c r="C22" s="164">
        <v>14060800166.229971</v>
      </c>
      <c r="D22" s="165"/>
      <c r="E22" s="166"/>
      <c r="F22" s="431"/>
    </row>
    <row r="23" spans="1:6">
      <c r="A23" s="108">
        <v>13</v>
      </c>
      <c r="B23" s="151" t="s">
        <v>54</v>
      </c>
      <c r="C23" s="167">
        <v>86161230.337301999</v>
      </c>
      <c r="D23" s="168"/>
      <c r="E23" s="150"/>
      <c r="F23" s="431"/>
    </row>
    <row r="24" spans="1:6">
      <c r="A24" s="108">
        <v>14</v>
      </c>
      <c r="B24" s="151" t="s">
        <v>55</v>
      </c>
      <c r="C24" s="152">
        <v>2477858483.7129817</v>
      </c>
      <c r="D24" s="153"/>
      <c r="E24" s="150"/>
      <c r="F24" s="431"/>
    </row>
    <row r="25" spans="1:6">
      <c r="A25" s="108">
        <v>15</v>
      </c>
      <c r="B25" s="151" t="s">
        <v>56</v>
      </c>
      <c r="C25" s="152">
        <v>2877916177.5798001</v>
      </c>
      <c r="D25" s="153"/>
      <c r="E25" s="150"/>
      <c r="F25" s="431"/>
    </row>
    <row r="26" spans="1:6">
      <c r="A26" s="108">
        <v>16</v>
      </c>
      <c r="B26" s="151" t="s">
        <v>57</v>
      </c>
      <c r="C26" s="152">
        <v>3470736438.4226999</v>
      </c>
      <c r="D26" s="153"/>
      <c r="E26" s="150"/>
      <c r="F26" s="431"/>
    </row>
    <row r="27" spans="1:6">
      <c r="A27" s="108">
        <v>17</v>
      </c>
      <c r="B27" s="151" t="s">
        <v>58</v>
      </c>
      <c r="C27" s="152">
        <v>0</v>
      </c>
      <c r="D27" s="153"/>
      <c r="E27" s="150"/>
      <c r="F27" s="431"/>
    </row>
    <row r="28" spans="1:6">
      <c r="A28" s="108">
        <v>18</v>
      </c>
      <c r="B28" s="151" t="s">
        <v>59</v>
      </c>
      <c r="C28" s="152">
        <v>2688095608.46</v>
      </c>
      <c r="D28" s="153"/>
      <c r="E28" s="150"/>
      <c r="F28" s="431"/>
    </row>
    <row r="29" spans="1:6">
      <c r="A29" s="108">
        <v>19</v>
      </c>
      <c r="B29" s="151" t="s">
        <v>60</v>
      </c>
      <c r="C29" s="152">
        <v>66362483.704800002</v>
      </c>
      <c r="D29" s="153"/>
      <c r="E29" s="150"/>
      <c r="F29" s="431"/>
    </row>
    <row r="30" spans="1:6">
      <c r="A30" s="108">
        <v>20</v>
      </c>
      <c r="B30" s="151" t="s">
        <v>61</v>
      </c>
      <c r="C30" s="152">
        <v>222952898.33732</v>
      </c>
      <c r="D30" s="153"/>
      <c r="E30" s="150"/>
      <c r="F30" s="431"/>
    </row>
    <row r="31" spans="1:6">
      <c r="A31" s="108">
        <v>21</v>
      </c>
      <c r="B31" s="160" t="s">
        <v>62</v>
      </c>
      <c r="C31" s="161">
        <v>435843227.27999997</v>
      </c>
      <c r="D31" s="153"/>
      <c r="E31" s="150"/>
      <c r="F31" s="431"/>
    </row>
    <row r="32" spans="1:6" ht="15.75">
      <c r="A32" s="108">
        <v>21.1</v>
      </c>
      <c r="B32" s="169" t="s">
        <v>481</v>
      </c>
      <c r="C32" s="161">
        <v>45659200</v>
      </c>
      <c r="D32" s="438" t="s">
        <v>472</v>
      </c>
      <c r="E32" s="150"/>
      <c r="F32" s="431"/>
    </row>
    <row r="33" spans="1:6" ht="15.75">
      <c r="A33" s="108">
        <v>21.2</v>
      </c>
      <c r="B33" s="169" t="s">
        <v>219</v>
      </c>
      <c r="C33" s="170">
        <v>285064481.81999999</v>
      </c>
      <c r="D33" s="438" t="s">
        <v>473</v>
      </c>
      <c r="E33" s="150"/>
      <c r="F33" s="431"/>
    </row>
    <row r="34" spans="1:6" ht="15">
      <c r="A34" s="108">
        <v>22</v>
      </c>
      <c r="B34" s="163" t="s">
        <v>63</v>
      </c>
      <c r="C34" s="164">
        <v>12325926547.834904</v>
      </c>
      <c r="D34" s="165"/>
      <c r="E34" s="166"/>
      <c r="F34" s="431"/>
    </row>
    <row r="35" spans="1:6" ht="15.75">
      <c r="A35" s="108">
        <v>23</v>
      </c>
      <c r="B35" s="160" t="s">
        <v>65</v>
      </c>
      <c r="C35" s="152">
        <v>21015907.600000001</v>
      </c>
      <c r="D35" s="438" t="s">
        <v>480</v>
      </c>
      <c r="E35" s="150"/>
      <c r="F35" s="431"/>
    </row>
    <row r="36" spans="1:6">
      <c r="A36" s="108">
        <v>24</v>
      </c>
      <c r="B36" s="160" t="s">
        <v>66</v>
      </c>
      <c r="C36" s="152">
        <v>0</v>
      </c>
      <c r="D36" s="153"/>
      <c r="E36" s="150"/>
      <c r="F36" s="431"/>
    </row>
    <row r="37" spans="1:6">
      <c r="A37" s="108">
        <v>25</v>
      </c>
      <c r="B37" s="160" t="s">
        <v>67</v>
      </c>
      <c r="C37" s="152">
        <v>0</v>
      </c>
      <c r="D37" s="153"/>
      <c r="E37" s="150"/>
      <c r="F37" s="431"/>
    </row>
    <row r="38" spans="1:6">
      <c r="A38" s="108">
        <v>26</v>
      </c>
      <c r="B38" s="160" t="s">
        <v>68</v>
      </c>
      <c r="C38" s="152">
        <v>545621023.77075505</v>
      </c>
      <c r="D38" s="153"/>
      <c r="E38" s="150"/>
      <c r="F38" s="431"/>
    </row>
    <row r="39" spans="1:6" ht="15.75">
      <c r="A39" s="108">
        <v>26.1</v>
      </c>
      <c r="B39" s="160" t="s">
        <v>478</v>
      </c>
      <c r="C39" s="152">
        <v>521896383.11075497</v>
      </c>
      <c r="D39" s="438" t="s">
        <v>474</v>
      </c>
      <c r="E39" s="150"/>
      <c r="F39" s="431"/>
    </row>
    <row r="40" spans="1:6" ht="15.75">
      <c r="A40" s="108">
        <v>26.2</v>
      </c>
      <c r="B40" s="160" t="s">
        <v>478</v>
      </c>
      <c r="C40" s="152">
        <v>23724640.66</v>
      </c>
      <c r="D40" s="438" t="s">
        <v>475</v>
      </c>
      <c r="E40" s="150"/>
      <c r="F40" s="431"/>
    </row>
    <row r="41" spans="1:6">
      <c r="A41" s="108">
        <v>27</v>
      </c>
      <c r="B41" s="160" t="s">
        <v>69</v>
      </c>
      <c r="C41" s="152">
        <v>0</v>
      </c>
      <c r="D41" s="153"/>
      <c r="E41" s="150"/>
      <c r="F41" s="431"/>
    </row>
    <row r="42" spans="1:6" ht="15.75">
      <c r="A42" s="108">
        <v>28</v>
      </c>
      <c r="B42" s="160" t="s">
        <v>70</v>
      </c>
      <c r="C42" s="152">
        <v>1103347167.9263306</v>
      </c>
      <c r="D42" s="438" t="s">
        <v>476</v>
      </c>
      <c r="E42" s="150"/>
      <c r="F42" s="431"/>
    </row>
    <row r="43" spans="1:6" ht="15.75">
      <c r="A43" s="108">
        <v>29</v>
      </c>
      <c r="B43" s="160" t="s">
        <v>71</v>
      </c>
      <c r="C43" s="152">
        <v>64889518.829999998</v>
      </c>
      <c r="D43" s="438" t="s">
        <v>477</v>
      </c>
      <c r="E43" s="150"/>
      <c r="F43" s="431"/>
    </row>
    <row r="44" spans="1:6" ht="15.75" thickBot="1">
      <c r="A44" s="171">
        <v>30</v>
      </c>
      <c r="B44" s="172" t="s">
        <v>275</v>
      </c>
      <c r="C44" s="439">
        <v>1734873618.1270854</v>
      </c>
      <c r="D44" s="173"/>
      <c r="E44" s="166"/>
      <c r="F44" s="431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="70" zoomScaleNormal="7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C8" sqref="C8:S2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56" bestFit="1" customWidth="1"/>
    <col min="17" max="17" width="14.7109375" style="56" customWidth="1"/>
    <col min="18" max="18" width="13" style="56" bestFit="1" customWidth="1"/>
    <col min="19" max="19" width="34.85546875" style="56" customWidth="1"/>
    <col min="20" max="16384" width="9.140625" style="56"/>
  </cols>
  <sheetData>
    <row r="1" spans="1:20">
      <c r="A1" s="2" t="s">
        <v>35</v>
      </c>
      <c r="B1" s="420" t="s">
        <v>450</v>
      </c>
    </row>
    <row r="2" spans="1:20">
      <c r="A2" s="2" t="s">
        <v>36</v>
      </c>
      <c r="B2" s="420">
        <f>'1. key ratios '!B2</f>
        <v>43373</v>
      </c>
    </row>
    <row r="4" spans="1:20" ht="26.25" thickBot="1">
      <c r="A4" s="4" t="s">
        <v>257</v>
      </c>
      <c r="B4" s="320" t="s">
        <v>383</v>
      </c>
    </row>
    <row r="5" spans="1:20" s="307" customFormat="1">
      <c r="A5" s="302"/>
      <c r="B5" s="303"/>
      <c r="C5" s="304" t="s">
        <v>0</v>
      </c>
      <c r="D5" s="304" t="s">
        <v>1</v>
      </c>
      <c r="E5" s="304" t="s">
        <v>2</v>
      </c>
      <c r="F5" s="304" t="s">
        <v>3</v>
      </c>
      <c r="G5" s="304" t="s">
        <v>4</v>
      </c>
      <c r="H5" s="304" t="s">
        <v>10</v>
      </c>
      <c r="I5" s="304" t="s">
        <v>13</v>
      </c>
      <c r="J5" s="304" t="s">
        <v>14</v>
      </c>
      <c r="K5" s="304" t="s">
        <v>15</v>
      </c>
      <c r="L5" s="304" t="s">
        <v>16</v>
      </c>
      <c r="M5" s="304" t="s">
        <v>17</v>
      </c>
      <c r="N5" s="304" t="s">
        <v>18</v>
      </c>
      <c r="O5" s="304" t="s">
        <v>366</v>
      </c>
      <c r="P5" s="304" t="s">
        <v>367</v>
      </c>
      <c r="Q5" s="304" t="s">
        <v>368</v>
      </c>
      <c r="R5" s="305" t="s">
        <v>369</v>
      </c>
      <c r="S5" s="306" t="s">
        <v>370</v>
      </c>
    </row>
    <row r="6" spans="1:20" s="307" customFormat="1" ht="99" customHeight="1">
      <c r="A6" s="308"/>
      <c r="B6" s="515" t="s">
        <v>371</v>
      </c>
      <c r="C6" s="511">
        <v>0</v>
      </c>
      <c r="D6" s="512"/>
      <c r="E6" s="511">
        <v>0.2</v>
      </c>
      <c r="F6" s="512"/>
      <c r="G6" s="511">
        <v>0.35</v>
      </c>
      <c r="H6" s="512"/>
      <c r="I6" s="511">
        <v>0.5</v>
      </c>
      <c r="J6" s="512"/>
      <c r="K6" s="511">
        <v>0.75</v>
      </c>
      <c r="L6" s="512"/>
      <c r="M6" s="511">
        <v>1</v>
      </c>
      <c r="N6" s="512"/>
      <c r="O6" s="511">
        <v>1.5</v>
      </c>
      <c r="P6" s="512"/>
      <c r="Q6" s="511">
        <v>2.5</v>
      </c>
      <c r="R6" s="512"/>
      <c r="S6" s="513" t="s">
        <v>256</v>
      </c>
    </row>
    <row r="7" spans="1:20" s="307" customFormat="1" ht="30.75" customHeight="1">
      <c r="A7" s="308"/>
      <c r="B7" s="516"/>
      <c r="C7" s="298" t="s">
        <v>259</v>
      </c>
      <c r="D7" s="298" t="s">
        <v>258</v>
      </c>
      <c r="E7" s="298" t="s">
        <v>259</v>
      </c>
      <c r="F7" s="298" t="s">
        <v>258</v>
      </c>
      <c r="G7" s="298" t="s">
        <v>259</v>
      </c>
      <c r="H7" s="298" t="s">
        <v>258</v>
      </c>
      <c r="I7" s="298" t="s">
        <v>259</v>
      </c>
      <c r="J7" s="298" t="s">
        <v>258</v>
      </c>
      <c r="K7" s="298" t="s">
        <v>259</v>
      </c>
      <c r="L7" s="298" t="s">
        <v>258</v>
      </c>
      <c r="M7" s="298" t="s">
        <v>259</v>
      </c>
      <c r="N7" s="298" t="s">
        <v>258</v>
      </c>
      <c r="O7" s="298" t="s">
        <v>259</v>
      </c>
      <c r="P7" s="298" t="s">
        <v>258</v>
      </c>
      <c r="Q7" s="298" t="s">
        <v>259</v>
      </c>
      <c r="R7" s="298" t="s">
        <v>258</v>
      </c>
      <c r="S7" s="514"/>
    </row>
    <row r="8" spans="1:20" s="176" customFormat="1">
      <c r="A8" s="174">
        <v>1</v>
      </c>
      <c r="B8" s="1" t="s">
        <v>99</v>
      </c>
      <c r="C8" s="175">
        <v>980773827.86930001</v>
      </c>
      <c r="D8" s="175">
        <v>0</v>
      </c>
      <c r="E8" s="175">
        <v>46513848.697145998</v>
      </c>
      <c r="F8" s="175">
        <v>0</v>
      </c>
      <c r="G8" s="175">
        <v>0</v>
      </c>
      <c r="H8" s="175">
        <v>0</v>
      </c>
      <c r="I8" s="175">
        <v>0</v>
      </c>
      <c r="J8" s="175">
        <v>0</v>
      </c>
      <c r="K8" s="175">
        <v>0</v>
      </c>
      <c r="L8" s="175">
        <v>0</v>
      </c>
      <c r="M8" s="175">
        <v>1453603577.3852761</v>
      </c>
      <c r="N8" s="175">
        <v>0</v>
      </c>
      <c r="O8" s="175">
        <v>0</v>
      </c>
      <c r="P8" s="175">
        <v>0</v>
      </c>
      <c r="Q8" s="175">
        <v>0</v>
      </c>
      <c r="R8" s="175">
        <v>0</v>
      </c>
      <c r="S8" s="321">
        <v>1462906347.1247053</v>
      </c>
      <c r="T8" s="440"/>
    </row>
    <row r="9" spans="1:20" s="176" customFormat="1">
      <c r="A9" s="174">
        <v>2</v>
      </c>
      <c r="B9" s="1" t="s">
        <v>100</v>
      </c>
      <c r="C9" s="175">
        <v>0</v>
      </c>
      <c r="D9" s="175">
        <v>0</v>
      </c>
      <c r="E9" s="175">
        <v>0</v>
      </c>
      <c r="F9" s="175">
        <v>0</v>
      </c>
      <c r="G9" s="175">
        <v>0</v>
      </c>
      <c r="H9" s="175">
        <v>0</v>
      </c>
      <c r="I9" s="175">
        <v>0</v>
      </c>
      <c r="J9" s="175">
        <v>0</v>
      </c>
      <c r="K9" s="175">
        <v>0</v>
      </c>
      <c r="L9" s="175">
        <v>0</v>
      </c>
      <c r="M9" s="175">
        <v>0</v>
      </c>
      <c r="N9" s="175">
        <v>0</v>
      </c>
      <c r="O9" s="175">
        <v>0</v>
      </c>
      <c r="P9" s="175">
        <v>0</v>
      </c>
      <c r="Q9" s="175">
        <v>0</v>
      </c>
      <c r="R9" s="175">
        <v>0</v>
      </c>
      <c r="S9" s="321">
        <v>0</v>
      </c>
      <c r="T9" s="440"/>
    </row>
    <row r="10" spans="1:20" s="176" customFormat="1">
      <c r="A10" s="174">
        <v>3</v>
      </c>
      <c r="B10" s="1" t="s">
        <v>277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5">
        <v>0</v>
      </c>
      <c r="K10" s="175">
        <v>0</v>
      </c>
      <c r="L10" s="175">
        <v>0</v>
      </c>
      <c r="M10" s="175">
        <v>0</v>
      </c>
      <c r="N10" s="175">
        <v>1515300</v>
      </c>
      <c r="O10" s="175">
        <v>0</v>
      </c>
      <c r="P10" s="175">
        <v>0</v>
      </c>
      <c r="Q10" s="175">
        <v>0</v>
      </c>
      <c r="R10" s="175">
        <v>0</v>
      </c>
      <c r="S10" s="321">
        <v>1515300</v>
      </c>
      <c r="T10" s="440"/>
    </row>
    <row r="11" spans="1:20" s="176" customFormat="1">
      <c r="A11" s="174">
        <v>4</v>
      </c>
      <c r="B11" s="1" t="s">
        <v>101</v>
      </c>
      <c r="C11" s="175">
        <v>242359984.4806</v>
      </c>
      <c r="D11" s="175">
        <v>0</v>
      </c>
      <c r="E11" s="175">
        <v>0</v>
      </c>
      <c r="F11" s="175">
        <v>0</v>
      </c>
      <c r="G11" s="175">
        <v>0</v>
      </c>
      <c r="H11" s="175">
        <v>0</v>
      </c>
      <c r="I11" s="175">
        <v>168808113.39000002</v>
      </c>
      <c r="J11" s="175">
        <v>0</v>
      </c>
      <c r="K11" s="175">
        <v>0</v>
      </c>
      <c r="L11" s="175">
        <v>0</v>
      </c>
      <c r="M11" s="175">
        <v>0</v>
      </c>
      <c r="N11" s="175">
        <v>0</v>
      </c>
      <c r="O11" s="175">
        <v>0</v>
      </c>
      <c r="P11" s="175">
        <v>0</v>
      </c>
      <c r="Q11" s="175">
        <v>0</v>
      </c>
      <c r="R11" s="175">
        <v>0</v>
      </c>
      <c r="S11" s="321">
        <v>84404056.695000008</v>
      </c>
      <c r="T11" s="440"/>
    </row>
    <row r="12" spans="1:20" s="176" customFormat="1">
      <c r="A12" s="174">
        <v>5</v>
      </c>
      <c r="B12" s="1" t="s">
        <v>102</v>
      </c>
      <c r="C12" s="175">
        <v>0</v>
      </c>
      <c r="D12" s="175">
        <v>0</v>
      </c>
      <c r="E12" s="175">
        <v>0</v>
      </c>
      <c r="F12" s="175">
        <v>0</v>
      </c>
      <c r="G12" s="175">
        <v>0</v>
      </c>
      <c r="H12" s="175">
        <v>0</v>
      </c>
      <c r="I12" s="175">
        <v>0</v>
      </c>
      <c r="J12" s="175">
        <v>0</v>
      </c>
      <c r="K12" s="175">
        <v>0</v>
      </c>
      <c r="L12" s="175">
        <v>0</v>
      </c>
      <c r="M12" s="175">
        <v>0</v>
      </c>
      <c r="N12" s="175">
        <v>0</v>
      </c>
      <c r="O12" s="175">
        <v>0</v>
      </c>
      <c r="P12" s="175">
        <v>0</v>
      </c>
      <c r="Q12" s="175">
        <v>0</v>
      </c>
      <c r="R12" s="175">
        <v>0</v>
      </c>
      <c r="S12" s="321">
        <v>0</v>
      </c>
      <c r="T12" s="440"/>
    </row>
    <row r="13" spans="1:20" s="176" customFormat="1">
      <c r="A13" s="174">
        <v>6</v>
      </c>
      <c r="B13" s="1" t="s">
        <v>103</v>
      </c>
      <c r="C13" s="175">
        <v>0</v>
      </c>
      <c r="D13" s="175">
        <v>0</v>
      </c>
      <c r="E13" s="175">
        <v>376989378.74467915</v>
      </c>
      <c r="F13" s="175">
        <v>6719871.8806380006</v>
      </c>
      <c r="G13" s="175">
        <v>0</v>
      </c>
      <c r="H13" s="175">
        <v>0</v>
      </c>
      <c r="I13" s="175">
        <v>163391764.4278619</v>
      </c>
      <c r="J13" s="175">
        <v>38790422.325000003</v>
      </c>
      <c r="K13" s="175">
        <v>0</v>
      </c>
      <c r="L13" s="175">
        <v>0</v>
      </c>
      <c r="M13" s="175">
        <v>16685998.363059055</v>
      </c>
      <c r="N13" s="175">
        <v>27050479.272535503</v>
      </c>
      <c r="O13" s="175">
        <v>2183975.6514000003</v>
      </c>
      <c r="P13" s="175">
        <v>0</v>
      </c>
      <c r="Q13" s="175">
        <v>0</v>
      </c>
      <c r="R13" s="175">
        <v>0</v>
      </c>
      <c r="S13" s="321">
        <v>224845384.61418897</v>
      </c>
      <c r="T13" s="440"/>
    </row>
    <row r="14" spans="1:20" s="176" customFormat="1">
      <c r="A14" s="174">
        <v>7</v>
      </c>
      <c r="B14" s="1" t="s">
        <v>104</v>
      </c>
      <c r="C14" s="175">
        <v>0</v>
      </c>
      <c r="D14" s="175">
        <v>0</v>
      </c>
      <c r="E14" s="175">
        <v>0</v>
      </c>
      <c r="F14" s="175">
        <v>0</v>
      </c>
      <c r="G14" s="175">
        <v>0</v>
      </c>
      <c r="H14" s="175">
        <v>0</v>
      </c>
      <c r="I14" s="175">
        <v>0</v>
      </c>
      <c r="J14" s="175">
        <v>0</v>
      </c>
      <c r="K14" s="175">
        <v>0</v>
      </c>
      <c r="L14" s="175">
        <v>0</v>
      </c>
      <c r="M14" s="175">
        <v>2887313009.3763661</v>
      </c>
      <c r="N14" s="175">
        <v>622265034.73083258</v>
      </c>
      <c r="O14" s="175">
        <v>0</v>
      </c>
      <c r="P14" s="175">
        <v>0</v>
      </c>
      <c r="Q14" s="175">
        <v>0</v>
      </c>
      <c r="R14" s="175">
        <v>0</v>
      </c>
      <c r="S14" s="321">
        <v>3509578044.1071987</v>
      </c>
      <c r="T14" s="440"/>
    </row>
    <row r="15" spans="1:20" s="176" customFormat="1">
      <c r="A15" s="174">
        <v>8</v>
      </c>
      <c r="B15" s="1" t="s">
        <v>105</v>
      </c>
      <c r="C15" s="175">
        <v>0</v>
      </c>
      <c r="D15" s="175">
        <v>0</v>
      </c>
      <c r="E15" s="175">
        <v>0</v>
      </c>
      <c r="F15" s="175">
        <v>0</v>
      </c>
      <c r="G15" s="175">
        <v>0</v>
      </c>
      <c r="H15" s="175">
        <v>0</v>
      </c>
      <c r="I15" s="175">
        <v>0</v>
      </c>
      <c r="J15" s="175">
        <v>0</v>
      </c>
      <c r="K15" s="175">
        <v>3398680831.6559448</v>
      </c>
      <c r="L15" s="175">
        <v>103375139.13340913</v>
      </c>
      <c r="M15" s="175">
        <v>0</v>
      </c>
      <c r="N15" s="175">
        <v>0</v>
      </c>
      <c r="O15" s="175">
        <v>0</v>
      </c>
      <c r="P15" s="175">
        <v>0</v>
      </c>
      <c r="Q15" s="175">
        <v>0</v>
      </c>
      <c r="R15" s="175">
        <v>0</v>
      </c>
      <c r="S15" s="321">
        <v>2626541978.0920153</v>
      </c>
      <c r="T15" s="440"/>
    </row>
    <row r="16" spans="1:20" s="176" customFormat="1">
      <c r="A16" s="174">
        <v>9</v>
      </c>
      <c r="B16" s="1" t="s">
        <v>106</v>
      </c>
      <c r="C16" s="175">
        <v>0</v>
      </c>
      <c r="D16" s="175">
        <v>0</v>
      </c>
      <c r="E16" s="175">
        <v>0</v>
      </c>
      <c r="F16" s="175">
        <v>0</v>
      </c>
      <c r="G16" s="175">
        <v>1094208427.0141132</v>
      </c>
      <c r="H16" s="175">
        <v>10490170.497316599</v>
      </c>
      <c r="I16" s="175">
        <v>0</v>
      </c>
      <c r="J16" s="175">
        <v>0</v>
      </c>
      <c r="K16" s="175">
        <v>0</v>
      </c>
      <c r="L16" s="175">
        <v>0</v>
      </c>
      <c r="M16" s="175">
        <v>0</v>
      </c>
      <c r="N16" s="175">
        <v>0</v>
      </c>
      <c r="O16" s="175">
        <v>0</v>
      </c>
      <c r="P16" s="175">
        <v>0</v>
      </c>
      <c r="Q16" s="175">
        <v>0</v>
      </c>
      <c r="R16" s="175">
        <v>0</v>
      </c>
      <c r="S16" s="321">
        <v>386644509.12900043</v>
      </c>
      <c r="T16" s="440"/>
    </row>
    <row r="17" spans="1:20" s="176" customFormat="1">
      <c r="A17" s="174">
        <v>10</v>
      </c>
      <c r="B17" s="1" t="s">
        <v>107</v>
      </c>
      <c r="C17" s="175">
        <v>0</v>
      </c>
      <c r="D17" s="175">
        <v>0</v>
      </c>
      <c r="E17" s="175">
        <v>0</v>
      </c>
      <c r="F17" s="175">
        <v>0</v>
      </c>
      <c r="G17" s="175">
        <v>0</v>
      </c>
      <c r="H17" s="175">
        <v>0</v>
      </c>
      <c r="I17" s="175">
        <v>9296562.846095996</v>
      </c>
      <c r="J17" s="175">
        <v>0</v>
      </c>
      <c r="K17" s="175">
        <v>0</v>
      </c>
      <c r="L17" s="175">
        <v>0</v>
      </c>
      <c r="M17" s="175">
        <v>43906223.336796001</v>
      </c>
      <c r="N17" s="175">
        <v>136629.99991750001</v>
      </c>
      <c r="O17" s="175">
        <v>8076731.4676989997</v>
      </c>
      <c r="P17" s="175">
        <v>221193.40499749998</v>
      </c>
      <c r="Q17" s="175">
        <v>0</v>
      </c>
      <c r="R17" s="175">
        <v>0</v>
      </c>
      <c r="S17" s="321">
        <v>61138022.068806246</v>
      </c>
      <c r="T17" s="440"/>
    </row>
    <row r="18" spans="1:20" s="176" customFormat="1">
      <c r="A18" s="174">
        <v>11</v>
      </c>
      <c r="B18" s="1" t="s">
        <v>108</v>
      </c>
      <c r="C18" s="175">
        <v>0</v>
      </c>
      <c r="D18" s="175">
        <v>0</v>
      </c>
      <c r="E18" s="175">
        <v>0</v>
      </c>
      <c r="F18" s="175">
        <v>0</v>
      </c>
      <c r="G18" s="175">
        <v>0</v>
      </c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436037419.70560426</v>
      </c>
      <c r="N18" s="175">
        <v>0</v>
      </c>
      <c r="O18" s="175">
        <v>534100624.44756138</v>
      </c>
      <c r="P18" s="175">
        <v>0</v>
      </c>
      <c r="Q18" s="175">
        <v>54864503.160000004</v>
      </c>
      <c r="R18" s="175">
        <v>0</v>
      </c>
      <c r="S18" s="321">
        <v>1374349614.2769465</v>
      </c>
      <c r="T18" s="440"/>
    </row>
    <row r="19" spans="1:20" s="176" customFormat="1">
      <c r="A19" s="174">
        <v>12</v>
      </c>
      <c r="B19" s="1" t="s">
        <v>109</v>
      </c>
      <c r="C19" s="175">
        <v>0</v>
      </c>
      <c r="D19" s="175">
        <v>0</v>
      </c>
      <c r="E19" s="175">
        <v>0</v>
      </c>
      <c r="F19" s="175">
        <v>0</v>
      </c>
      <c r="G19" s="175">
        <v>0</v>
      </c>
      <c r="H19" s="175">
        <v>0</v>
      </c>
      <c r="I19" s="175">
        <v>0</v>
      </c>
      <c r="J19" s="175">
        <v>0</v>
      </c>
      <c r="K19" s="175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  <c r="Q19" s="175">
        <v>0</v>
      </c>
      <c r="R19" s="175">
        <v>0</v>
      </c>
      <c r="S19" s="321">
        <v>0</v>
      </c>
      <c r="T19" s="440"/>
    </row>
    <row r="20" spans="1:20" s="176" customFormat="1">
      <c r="A20" s="174">
        <v>13</v>
      </c>
      <c r="B20" s="1" t="s">
        <v>255</v>
      </c>
      <c r="C20" s="175">
        <v>0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K20" s="175">
        <v>0</v>
      </c>
      <c r="L20" s="175">
        <v>0</v>
      </c>
      <c r="M20" s="175">
        <v>0</v>
      </c>
      <c r="N20" s="175">
        <v>0</v>
      </c>
      <c r="O20" s="175">
        <v>0</v>
      </c>
      <c r="P20" s="175">
        <v>0</v>
      </c>
      <c r="Q20" s="175">
        <v>0</v>
      </c>
      <c r="R20" s="175">
        <v>0</v>
      </c>
      <c r="S20" s="321">
        <v>0</v>
      </c>
      <c r="T20" s="440"/>
    </row>
    <row r="21" spans="1:20" s="176" customFormat="1">
      <c r="A21" s="174">
        <v>14</v>
      </c>
      <c r="B21" s="1" t="s">
        <v>111</v>
      </c>
      <c r="C21" s="175">
        <v>515674320.47070003</v>
      </c>
      <c r="D21" s="175">
        <v>0</v>
      </c>
      <c r="E21" s="175">
        <v>31373889.27</v>
      </c>
      <c r="F21" s="175">
        <v>0</v>
      </c>
      <c r="G21" s="175">
        <v>0</v>
      </c>
      <c r="H21" s="175">
        <v>0</v>
      </c>
      <c r="I21" s="175">
        <v>0</v>
      </c>
      <c r="J21" s="175">
        <v>0</v>
      </c>
      <c r="K21" s="175">
        <v>0</v>
      </c>
      <c r="L21" s="175">
        <v>0</v>
      </c>
      <c r="M21" s="175">
        <v>1555300552.5437722</v>
      </c>
      <c r="N21" s="175">
        <v>111373313.96034837</v>
      </c>
      <c r="O21" s="175">
        <v>0</v>
      </c>
      <c r="P21" s="175">
        <v>0</v>
      </c>
      <c r="Q21" s="175">
        <v>15934416.48</v>
      </c>
      <c r="R21" s="175">
        <v>0</v>
      </c>
      <c r="S21" s="321">
        <v>1712784685.5581207</v>
      </c>
      <c r="T21" s="440"/>
    </row>
    <row r="22" spans="1:20" ht="13.5" thickBot="1">
      <c r="A22" s="177"/>
      <c r="B22" s="178" t="s">
        <v>112</v>
      </c>
      <c r="C22" s="179">
        <v>1738808132.8206</v>
      </c>
      <c r="D22" s="179">
        <v>0</v>
      </c>
      <c r="E22" s="179">
        <v>454877116.71182513</v>
      </c>
      <c r="F22" s="179">
        <v>6719871.8806380006</v>
      </c>
      <c r="G22" s="179">
        <v>1094208427.0141132</v>
      </c>
      <c r="H22" s="179">
        <v>10490170.497316599</v>
      </c>
      <c r="I22" s="179">
        <v>341496440.66395789</v>
      </c>
      <c r="J22" s="179">
        <v>38790422.325000003</v>
      </c>
      <c r="K22" s="179">
        <v>3398680831.6559448</v>
      </c>
      <c r="L22" s="179">
        <v>103375139.13340913</v>
      </c>
      <c r="M22" s="179">
        <v>6392846780.7108746</v>
      </c>
      <c r="N22" s="179">
        <v>762340757.96363401</v>
      </c>
      <c r="O22" s="179">
        <v>544361331.5666604</v>
      </c>
      <c r="P22" s="179">
        <v>221193.40499749998</v>
      </c>
      <c r="Q22" s="179">
        <v>70798919.640000001</v>
      </c>
      <c r="R22" s="179">
        <v>0</v>
      </c>
      <c r="S22" s="322">
        <v>11444707941.665983</v>
      </c>
    </row>
    <row r="25" spans="1:20">
      <c r="C25" s="441"/>
      <c r="D25" s="441"/>
      <c r="E25" s="441"/>
      <c r="F25" s="441"/>
      <c r="G25" s="441"/>
      <c r="H25" s="441"/>
      <c r="I25" s="441"/>
      <c r="J25" s="441"/>
      <c r="K25" s="441"/>
      <c r="L25" s="441"/>
      <c r="M25" s="441"/>
      <c r="N25" s="441"/>
      <c r="O25" s="441"/>
      <c r="P25" s="441"/>
      <c r="Q25" s="441"/>
      <c r="R25" s="441"/>
      <c r="S25" s="441"/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C7" sqref="C7:V21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6"/>
  </cols>
  <sheetData>
    <row r="1" spans="1:24">
      <c r="A1" s="2" t="s">
        <v>35</v>
      </c>
      <c r="B1" s="420" t="s">
        <v>450</v>
      </c>
    </row>
    <row r="2" spans="1:24">
      <c r="A2" s="2" t="s">
        <v>36</v>
      </c>
      <c r="B2" s="420">
        <f>'1. key ratios '!B2</f>
        <v>43373</v>
      </c>
    </row>
    <row r="4" spans="1:24" ht="13.5" thickBot="1">
      <c r="A4" s="4" t="s">
        <v>374</v>
      </c>
      <c r="B4" s="180" t="s">
        <v>98</v>
      </c>
      <c r="V4" s="58" t="s">
        <v>78</v>
      </c>
    </row>
    <row r="5" spans="1:24" ht="12.75" customHeight="1">
      <c r="A5" s="181"/>
      <c r="B5" s="182"/>
      <c r="C5" s="517" t="s">
        <v>285</v>
      </c>
      <c r="D5" s="518"/>
      <c r="E5" s="518"/>
      <c r="F5" s="518"/>
      <c r="G5" s="518"/>
      <c r="H5" s="518"/>
      <c r="I5" s="518"/>
      <c r="J5" s="518"/>
      <c r="K5" s="518"/>
      <c r="L5" s="519"/>
      <c r="M5" s="520" t="s">
        <v>286</v>
      </c>
      <c r="N5" s="521"/>
      <c r="O5" s="521"/>
      <c r="P5" s="521"/>
      <c r="Q5" s="521"/>
      <c r="R5" s="521"/>
      <c r="S5" s="522"/>
      <c r="T5" s="525" t="s">
        <v>372</v>
      </c>
      <c r="U5" s="525" t="s">
        <v>373</v>
      </c>
      <c r="V5" s="523" t="s">
        <v>124</v>
      </c>
    </row>
    <row r="6" spans="1:24" s="114" customFormat="1" ht="102">
      <c r="A6" s="111"/>
      <c r="B6" s="183"/>
      <c r="C6" s="184" t="s">
        <v>113</v>
      </c>
      <c r="D6" s="273" t="s">
        <v>114</v>
      </c>
      <c r="E6" s="211" t="s">
        <v>288</v>
      </c>
      <c r="F6" s="211" t="s">
        <v>289</v>
      </c>
      <c r="G6" s="273" t="s">
        <v>292</v>
      </c>
      <c r="H6" s="273" t="s">
        <v>287</v>
      </c>
      <c r="I6" s="273" t="s">
        <v>115</v>
      </c>
      <c r="J6" s="273" t="s">
        <v>116</v>
      </c>
      <c r="K6" s="185" t="s">
        <v>117</v>
      </c>
      <c r="L6" s="186" t="s">
        <v>118</v>
      </c>
      <c r="M6" s="184" t="s">
        <v>290</v>
      </c>
      <c r="N6" s="185" t="s">
        <v>119</v>
      </c>
      <c r="O6" s="185" t="s">
        <v>120</v>
      </c>
      <c r="P6" s="185" t="s">
        <v>121</v>
      </c>
      <c r="Q6" s="185" t="s">
        <v>122</v>
      </c>
      <c r="R6" s="185" t="s">
        <v>123</v>
      </c>
      <c r="S6" s="300" t="s">
        <v>291</v>
      </c>
      <c r="T6" s="526"/>
      <c r="U6" s="526"/>
      <c r="V6" s="524"/>
    </row>
    <row r="7" spans="1:24" s="176" customFormat="1">
      <c r="A7" s="187">
        <v>1</v>
      </c>
      <c r="B7" s="1" t="s">
        <v>99</v>
      </c>
      <c r="C7" s="188">
        <v>0</v>
      </c>
      <c r="D7" s="175">
        <v>0</v>
      </c>
      <c r="E7" s="175">
        <v>0</v>
      </c>
      <c r="F7" s="175">
        <v>0</v>
      </c>
      <c r="G7" s="175">
        <v>0</v>
      </c>
      <c r="H7" s="175">
        <v>0</v>
      </c>
      <c r="I7" s="175">
        <v>0</v>
      </c>
      <c r="J7" s="175">
        <v>0</v>
      </c>
      <c r="K7" s="175">
        <v>0</v>
      </c>
      <c r="L7" s="189">
        <v>0</v>
      </c>
      <c r="M7" s="188">
        <v>0</v>
      </c>
      <c r="N7" s="175">
        <v>0</v>
      </c>
      <c r="O7" s="175">
        <v>0</v>
      </c>
      <c r="P7" s="175">
        <v>0</v>
      </c>
      <c r="Q7" s="175">
        <v>0</v>
      </c>
      <c r="R7" s="175">
        <v>0</v>
      </c>
      <c r="S7" s="189">
        <v>0</v>
      </c>
      <c r="T7" s="309">
        <v>0</v>
      </c>
      <c r="U7" s="309">
        <v>0</v>
      </c>
      <c r="V7" s="190">
        <v>0</v>
      </c>
      <c r="X7" s="442"/>
    </row>
    <row r="8" spans="1:24" s="176" customFormat="1">
      <c r="A8" s="187">
        <v>2</v>
      </c>
      <c r="B8" s="1" t="s">
        <v>100</v>
      </c>
      <c r="C8" s="188">
        <v>0</v>
      </c>
      <c r="D8" s="175">
        <v>0</v>
      </c>
      <c r="E8" s="175">
        <v>0</v>
      </c>
      <c r="F8" s="175">
        <v>0</v>
      </c>
      <c r="G8" s="175">
        <v>0</v>
      </c>
      <c r="H8" s="175">
        <v>0</v>
      </c>
      <c r="I8" s="175">
        <v>0</v>
      </c>
      <c r="J8" s="175">
        <v>0</v>
      </c>
      <c r="K8" s="175">
        <v>0</v>
      </c>
      <c r="L8" s="189">
        <v>0</v>
      </c>
      <c r="M8" s="188">
        <v>0</v>
      </c>
      <c r="N8" s="175">
        <v>0</v>
      </c>
      <c r="O8" s="175">
        <v>0</v>
      </c>
      <c r="P8" s="175">
        <v>0</v>
      </c>
      <c r="Q8" s="175">
        <v>0</v>
      </c>
      <c r="R8" s="175">
        <v>0</v>
      </c>
      <c r="S8" s="189">
        <v>0</v>
      </c>
      <c r="T8" s="309">
        <v>0</v>
      </c>
      <c r="U8" s="309">
        <v>0</v>
      </c>
      <c r="V8" s="190">
        <v>0</v>
      </c>
      <c r="X8" s="442"/>
    </row>
    <row r="9" spans="1:24" s="176" customFormat="1">
      <c r="A9" s="187">
        <v>3</v>
      </c>
      <c r="B9" s="1" t="s">
        <v>278</v>
      </c>
      <c r="C9" s="188">
        <v>0</v>
      </c>
      <c r="D9" s="175">
        <v>0</v>
      </c>
      <c r="E9" s="175">
        <v>0</v>
      </c>
      <c r="F9" s="175">
        <v>0</v>
      </c>
      <c r="G9" s="175">
        <v>0</v>
      </c>
      <c r="H9" s="175">
        <v>0</v>
      </c>
      <c r="I9" s="175">
        <v>0</v>
      </c>
      <c r="J9" s="175">
        <v>0</v>
      </c>
      <c r="K9" s="175">
        <v>0</v>
      </c>
      <c r="L9" s="189">
        <v>0</v>
      </c>
      <c r="M9" s="188">
        <v>0</v>
      </c>
      <c r="N9" s="175">
        <v>0</v>
      </c>
      <c r="O9" s="175">
        <v>0</v>
      </c>
      <c r="P9" s="175">
        <v>0</v>
      </c>
      <c r="Q9" s="175">
        <v>0</v>
      </c>
      <c r="R9" s="175">
        <v>0</v>
      </c>
      <c r="S9" s="189">
        <v>0</v>
      </c>
      <c r="T9" s="309">
        <v>0</v>
      </c>
      <c r="U9" s="309">
        <v>0</v>
      </c>
      <c r="V9" s="190">
        <v>0</v>
      </c>
      <c r="X9" s="442"/>
    </row>
    <row r="10" spans="1:24" s="176" customFormat="1">
      <c r="A10" s="187">
        <v>4</v>
      </c>
      <c r="B10" s="1" t="s">
        <v>101</v>
      </c>
      <c r="C10" s="188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5">
        <v>0</v>
      </c>
      <c r="K10" s="175">
        <v>0</v>
      </c>
      <c r="L10" s="189">
        <v>0</v>
      </c>
      <c r="M10" s="188">
        <v>0</v>
      </c>
      <c r="N10" s="175">
        <v>0</v>
      </c>
      <c r="O10" s="175">
        <v>0</v>
      </c>
      <c r="P10" s="175">
        <v>0</v>
      </c>
      <c r="Q10" s="175">
        <v>0</v>
      </c>
      <c r="R10" s="175">
        <v>0</v>
      </c>
      <c r="S10" s="189">
        <v>0</v>
      </c>
      <c r="T10" s="309">
        <v>0</v>
      </c>
      <c r="U10" s="309">
        <v>0</v>
      </c>
      <c r="V10" s="190">
        <v>0</v>
      </c>
      <c r="X10" s="442"/>
    </row>
    <row r="11" spans="1:24" s="176" customFormat="1">
      <c r="A11" s="187">
        <v>5</v>
      </c>
      <c r="B11" s="1" t="s">
        <v>102</v>
      </c>
      <c r="C11" s="188">
        <v>0</v>
      </c>
      <c r="D11" s="175">
        <v>0</v>
      </c>
      <c r="E11" s="175">
        <v>0</v>
      </c>
      <c r="F11" s="175">
        <v>0</v>
      </c>
      <c r="G11" s="175">
        <v>0</v>
      </c>
      <c r="H11" s="175">
        <v>0</v>
      </c>
      <c r="I11" s="175">
        <v>0</v>
      </c>
      <c r="J11" s="175">
        <v>0</v>
      </c>
      <c r="K11" s="175">
        <v>0</v>
      </c>
      <c r="L11" s="189">
        <v>0</v>
      </c>
      <c r="M11" s="188">
        <v>0</v>
      </c>
      <c r="N11" s="175">
        <v>0</v>
      </c>
      <c r="O11" s="175">
        <v>0</v>
      </c>
      <c r="P11" s="175">
        <v>0</v>
      </c>
      <c r="Q11" s="175">
        <v>0</v>
      </c>
      <c r="R11" s="175">
        <v>0</v>
      </c>
      <c r="S11" s="189">
        <v>0</v>
      </c>
      <c r="T11" s="309">
        <v>0</v>
      </c>
      <c r="U11" s="309">
        <v>0</v>
      </c>
      <c r="V11" s="190">
        <v>0</v>
      </c>
      <c r="X11" s="442"/>
    </row>
    <row r="12" spans="1:24" s="176" customFormat="1">
      <c r="A12" s="187">
        <v>6</v>
      </c>
      <c r="B12" s="1" t="s">
        <v>103</v>
      </c>
      <c r="C12" s="188">
        <v>0</v>
      </c>
      <c r="D12" s="175">
        <v>727960.22208082001</v>
      </c>
      <c r="E12" s="175">
        <v>0</v>
      </c>
      <c r="F12" s="175">
        <v>0</v>
      </c>
      <c r="G12" s="175">
        <v>0</v>
      </c>
      <c r="H12" s="175">
        <v>0</v>
      </c>
      <c r="I12" s="175">
        <v>0</v>
      </c>
      <c r="J12" s="175">
        <v>0</v>
      </c>
      <c r="K12" s="175">
        <v>0</v>
      </c>
      <c r="L12" s="189">
        <v>0</v>
      </c>
      <c r="M12" s="188">
        <v>0</v>
      </c>
      <c r="N12" s="175">
        <v>0</v>
      </c>
      <c r="O12" s="175">
        <v>0</v>
      </c>
      <c r="P12" s="175">
        <v>0</v>
      </c>
      <c r="Q12" s="175">
        <v>0</v>
      </c>
      <c r="R12" s="175">
        <v>0</v>
      </c>
      <c r="S12" s="189">
        <v>0</v>
      </c>
      <c r="T12" s="309">
        <v>727960.22208082001</v>
      </c>
      <c r="U12" s="309">
        <v>0</v>
      </c>
      <c r="V12" s="190">
        <v>727960.22208082001</v>
      </c>
      <c r="X12" s="442"/>
    </row>
    <row r="13" spans="1:24" s="176" customFormat="1">
      <c r="A13" s="187">
        <v>7</v>
      </c>
      <c r="B13" s="1" t="s">
        <v>104</v>
      </c>
      <c r="C13" s="188">
        <v>0</v>
      </c>
      <c r="D13" s="175">
        <v>114128689.35379511</v>
      </c>
      <c r="E13" s="175">
        <v>0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89">
        <v>0</v>
      </c>
      <c r="M13" s="188">
        <v>0</v>
      </c>
      <c r="N13" s="175">
        <v>0</v>
      </c>
      <c r="O13" s="175">
        <v>0</v>
      </c>
      <c r="P13" s="175">
        <v>0</v>
      </c>
      <c r="Q13" s="175">
        <v>0</v>
      </c>
      <c r="R13" s="175">
        <v>0</v>
      </c>
      <c r="S13" s="189">
        <v>0</v>
      </c>
      <c r="T13" s="309">
        <v>59423694.527273402</v>
      </c>
      <c r="U13" s="309">
        <v>54704994.826521702</v>
      </c>
      <c r="V13" s="190">
        <v>114128689.35379511</v>
      </c>
      <c r="X13" s="442"/>
    </row>
    <row r="14" spans="1:24" s="176" customFormat="1">
      <c r="A14" s="187">
        <v>8</v>
      </c>
      <c r="B14" s="1" t="s">
        <v>105</v>
      </c>
      <c r="C14" s="188">
        <v>0</v>
      </c>
      <c r="D14" s="175">
        <v>106355993.78369033</v>
      </c>
      <c r="E14" s="175">
        <v>0</v>
      </c>
      <c r="F14" s="175">
        <v>0</v>
      </c>
      <c r="G14" s="175">
        <v>0</v>
      </c>
      <c r="H14" s="175">
        <v>0</v>
      </c>
      <c r="I14" s="175">
        <v>0</v>
      </c>
      <c r="J14" s="175">
        <v>0</v>
      </c>
      <c r="K14" s="175">
        <v>0</v>
      </c>
      <c r="L14" s="189">
        <v>0</v>
      </c>
      <c r="M14" s="188">
        <v>0</v>
      </c>
      <c r="N14" s="175">
        <v>0</v>
      </c>
      <c r="O14" s="175">
        <v>0</v>
      </c>
      <c r="P14" s="175">
        <v>0</v>
      </c>
      <c r="Q14" s="175">
        <v>0</v>
      </c>
      <c r="R14" s="175">
        <v>0</v>
      </c>
      <c r="S14" s="189">
        <v>0</v>
      </c>
      <c r="T14" s="309">
        <v>101572740.00186521</v>
      </c>
      <c r="U14" s="309">
        <v>4783253.7818251196</v>
      </c>
      <c r="V14" s="190">
        <v>106355993.78369033</v>
      </c>
      <c r="X14" s="442"/>
    </row>
    <row r="15" spans="1:24" s="176" customFormat="1">
      <c r="A15" s="187">
        <v>9</v>
      </c>
      <c r="B15" s="1" t="s">
        <v>106</v>
      </c>
      <c r="C15" s="188">
        <v>0</v>
      </c>
      <c r="D15" s="175">
        <v>2694006.4912933097</v>
      </c>
      <c r="E15" s="175">
        <v>0</v>
      </c>
      <c r="F15" s="175">
        <v>0</v>
      </c>
      <c r="G15" s="175">
        <v>0</v>
      </c>
      <c r="H15" s="175">
        <v>0</v>
      </c>
      <c r="I15" s="175">
        <v>0</v>
      </c>
      <c r="J15" s="175">
        <v>0</v>
      </c>
      <c r="K15" s="175">
        <v>0</v>
      </c>
      <c r="L15" s="189">
        <v>0</v>
      </c>
      <c r="M15" s="188">
        <v>0</v>
      </c>
      <c r="N15" s="175">
        <v>0</v>
      </c>
      <c r="O15" s="175">
        <v>0</v>
      </c>
      <c r="P15" s="175">
        <v>0</v>
      </c>
      <c r="Q15" s="175">
        <v>0</v>
      </c>
      <c r="R15" s="175">
        <v>0</v>
      </c>
      <c r="S15" s="189">
        <v>0</v>
      </c>
      <c r="T15" s="309">
        <v>2595642.2070503999</v>
      </c>
      <c r="U15" s="309">
        <v>98364.284242909998</v>
      </c>
      <c r="V15" s="190">
        <v>2694006.4912933097</v>
      </c>
      <c r="X15" s="442"/>
    </row>
    <row r="16" spans="1:24" s="176" customFormat="1">
      <c r="A16" s="187">
        <v>10</v>
      </c>
      <c r="B16" s="1" t="s">
        <v>107</v>
      </c>
      <c r="C16" s="188">
        <v>0</v>
      </c>
      <c r="D16" s="175">
        <v>58077.736669999998</v>
      </c>
      <c r="E16" s="175">
        <v>0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75">
        <v>0</v>
      </c>
      <c r="L16" s="189">
        <v>0</v>
      </c>
      <c r="M16" s="188">
        <v>0</v>
      </c>
      <c r="N16" s="175">
        <v>0</v>
      </c>
      <c r="O16" s="175">
        <v>0</v>
      </c>
      <c r="P16" s="175">
        <v>0</v>
      </c>
      <c r="Q16" s="175">
        <v>0</v>
      </c>
      <c r="R16" s="175">
        <v>0</v>
      </c>
      <c r="S16" s="189">
        <v>0</v>
      </c>
      <c r="T16" s="309">
        <v>23077.736669999998</v>
      </c>
      <c r="U16" s="309">
        <v>35000</v>
      </c>
      <c r="V16" s="190">
        <v>58077.736669999998</v>
      </c>
      <c r="X16" s="442"/>
    </row>
    <row r="17" spans="1:24" s="176" customFormat="1">
      <c r="A17" s="187">
        <v>11</v>
      </c>
      <c r="B17" s="1" t="s">
        <v>108</v>
      </c>
      <c r="C17" s="188">
        <v>0</v>
      </c>
      <c r="D17" s="175">
        <v>61168171.232243948</v>
      </c>
      <c r="E17" s="175">
        <v>0</v>
      </c>
      <c r="F17" s="175">
        <v>0</v>
      </c>
      <c r="G17" s="175">
        <v>0</v>
      </c>
      <c r="H17" s="175">
        <v>0</v>
      </c>
      <c r="I17" s="175">
        <v>0</v>
      </c>
      <c r="J17" s="175">
        <v>0</v>
      </c>
      <c r="K17" s="175">
        <v>0</v>
      </c>
      <c r="L17" s="189">
        <v>0</v>
      </c>
      <c r="M17" s="188">
        <v>0</v>
      </c>
      <c r="N17" s="175">
        <v>0</v>
      </c>
      <c r="O17" s="175">
        <v>0</v>
      </c>
      <c r="P17" s="175">
        <v>0</v>
      </c>
      <c r="Q17" s="175">
        <v>0</v>
      </c>
      <c r="R17" s="175">
        <v>0</v>
      </c>
      <c r="S17" s="189">
        <v>0</v>
      </c>
      <c r="T17" s="309">
        <v>61168171.232243948</v>
      </c>
      <c r="U17" s="309">
        <v>0</v>
      </c>
      <c r="V17" s="190">
        <v>61168171.232243948</v>
      </c>
      <c r="X17" s="442"/>
    </row>
    <row r="18" spans="1:24" s="176" customFormat="1">
      <c r="A18" s="187">
        <v>12</v>
      </c>
      <c r="B18" s="1" t="s">
        <v>109</v>
      </c>
      <c r="C18" s="188">
        <v>0</v>
      </c>
      <c r="D18" s="175">
        <v>0</v>
      </c>
      <c r="E18" s="175">
        <v>0</v>
      </c>
      <c r="F18" s="175">
        <v>0</v>
      </c>
      <c r="G18" s="175">
        <v>0</v>
      </c>
      <c r="H18" s="175">
        <v>0</v>
      </c>
      <c r="I18" s="175">
        <v>0</v>
      </c>
      <c r="J18" s="175">
        <v>0</v>
      </c>
      <c r="K18" s="175">
        <v>0</v>
      </c>
      <c r="L18" s="189">
        <v>0</v>
      </c>
      <c r="M18" s="188">
        <v>0</v>
      </c>
      <c r="N18" s="175">
        <v>0</v>
      </c>
      <c r="O18" s="175">
        <v>0</v>
      </c>
      <c r="P18" s="175">
        <v>0</v>
      </c>
      <c r="Q18" s="175">
        <v>0</v>
      </c>
      <c r="R18" s="175">
        <v>0</v>
      </c>
      <c r="S18" s="189">
        <v>0</v>
      </c>
      <c r="T18" s="309">
        <v>0</v>
      </c>
      <c r="U18" s="309">
        <v>0</v>
      </c>
      <c r="V18" s="190">
        <v>0</v>
      </c>
      <c r="X18" s="442"/>
    </row>
    <row r="19" spans="1:24" s="176" customFormat="1">
      <c r="A19" s="187">
        <v>13</v>
      </c>
      <c r="B19" s="1" t="s">
        <v>110</v>
      </c>
      <c r="C19" s="188">
        <v>0</v>
      </c>
      <c r="D19" s="175">
        <v>0</v>
      </c>
      <c r="E19" s="175">
        <v>0</v>
      </c>
      <c r="F19" s="175">
        <v>0</v>
      </c>
      <c r="G19" s="175">
        <v>0</v>
      </c>
      <c r="H19" s="175">
        <v>0</v>
      </c>
      <c r="I19" s="175">
        <v>0</v>
      </c>
      <c r="J19" s="175">
        <v>0</v>
      </c>
      <c r="K19" s="175">
        <v>0</v>
      </c>
      <c r="L19" s="189">
        <v>0</v>
      </c>
      <c r="M19" s="188">
        <v>0</v>
      </c>
      <c r="N19" s="175">
        <v>0</v>
      </c>
      <c r="O19" s="175">
        <v>0</v>
      </c>
      <c r="P19" s="175">
        <v>0</v>
      </c>
      <c r="Q19" s="175">
        <v>0</v>
      </c>
      <c r="R19" s="175">
        <v>0</v>
      </c>
      <c r="S19" s="189">
        <v>0</v>
      </c>
      <c r="T19" s="309">
        <v>0</v>
      </c>
      <c r="U19" s="309">
        <v>0</v>
      </c>
      <c r="V19" s="190">
        <v>0</v>
      </c>
      <c r="X19" s="442"/>
    </row>
    <row r="20" spans="1:24" s="176" customFormat="1">
      <c r="A20" s="187">
        <v>14</v>
      </c>
      <c r="B20" s="1" t="s">
        <v>111</v>
      </c>
      <c r="C20" s="188">
        <v>0</v>
      </c>
      <c r="D20" s="175">
        <v>99038584.951210141</v>
      </c>
      <c r="E20" s="175">
        <v>0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K20" s="175">
        <v>0</v>
      </c>
      <c r="L20" s="189">
        <v>0</v>
      </c>
      <c r="M20" s="188">
        <v>0</v>
      </c>
      <c r="N20" s="175">
        <v>0</v>
      </c>
      <c r="O20" s="175">
        <v>0</v>
      </c>
      <c r="P20" s="175">
        <v>0</v>
      </c>
      <c r="Q20" s="175">
        <v>0</v>
      </c>
      <c r="R20" s="175">
        <v>0</v>
      </c>
      <c r="S20" s="189">
        <v>0</v>
      </c>
      <c r="T20" s="309">
        <v>84178693.964155599</v>
      </c>
      <c r="U20" s="309">
        <v>14859890.987054549</v>
      </c>
      <c r="V20" s="190">
        <v>99038584.951210141</v>
      </c>
      <c r="X20" s="442"/>
    </row>
    <row r="21" spans="1:24" ht="13.5" thickBot="1">
      <c r="A21" s="177"/>
      <c r="B21" s="191" t="s">
        <v>112</v>
      </c>
      <c r="C21" s="192">
        <v>0</v>
      </c>
      <c r="D21" s="179">
        <v>384171483.77098364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93">
        <v>0</v>
      </c>
      <c r="M21" s="192">
        <v>0</v>
      </c>
      <c r="N21" s="179">
        <v>0</v>
      </c>
      <c r="O21" s="179">
        <v>0</v>
      </c>
      <c r="P21" s="179">
        <v>0</v>
      </c>
      <c r="Q21" s="179">
        <v>0</v>
      </c>
      <c r="R21" s="179">
        <v>0</v>
      </c>
      <c r="S21" s="193">
        <v>0</v>
      </c>
      <c r="T21" s="193">
        <v>309689979.89133936</v>
      </c>
      <c r="U21" s="193">
        <v>74481503.879644275</v>
      </c>
      <c r="V21" s="194">
        <v>384171483.77098364</v>
      </c>
      <c r="X21" s="442"/>
    </row>
    <row r="24" spans="1:24">
      <c r="A24" s="7"/>
      <c r="B24" s="7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</row>
    <row r="25" spans="1:24">
      <c r="A25" s="195"/>
      <c r="B25" s="195"/>
      <c r="C25" s="7"/>
      <c r="D25" s="84"/>
      <c r="E25" s="84"/>
    </row>
    <row r="26" spans="1:24">
      <c r="A26" s="195"/>
      <c r="B26" s="85"/>
      <c r="C26" s="7"/>
      <c r="D26" s="84"/>
      <c r="E26" s="84"/>
    </row>
    <row r="27" spans="1:24">
      <c r="A27" s="195"/>
      <c r="B27" s="195"/>
      <c r="C27" s="7"/>
      <c r="D27" s="84"/>
      <c r="E27" s="84"/>
    </row>
    <row r="28" spans="1:24">
      <c r="A28" s="195"/>
      <c r="B28" s="85"/>
      <c r="C28" s="7"/>
      <c r="D28" s="84"/>
      <c r="E28" s="84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C8" sqref="C8:H22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310" customWidth="1"/>
    <col min="4" max="4" width="14.85546875" style="310" bestFit="1" customWidth="1"/>
    <col min="5" max="5" width="17.7109375" style="310" customWidth="1"/>
    <col min="6" max="6" width="15.85546875" style="310" customWidth="1"/>
    <col min="7" max="7" width="17.42578125" style="310" customWidth="1"/>
    <col min="8" max="8" width="15.28515625" style="310" customWidth="1"/>
    <col min="9" max="16384" width="9.140625" style="56"/>
  </cols>
  <sheetData>
    <row r="1" spans="1:10">
      <c r="A1" s="2" t="s">
        <v>35</v>
      </c>
      <c r="B1" s="420" t="s">
        <v>450</v>
      </c>
    </row>
    <row r="2" spans="1:10">
      <c r="A2" s="2" t="s">
        <v>36</v>
      </c>
      <c r="B2" s="420">
        <f>'1. key ratios '!B2</f>
        <v>43373</v>
      </c>
    </row>
    <row r="4" spans="1:10" ht="13.5" thickBot="1">
      <c r="A4" s="2" t="s">
        <v>261</v>
      </c>
      <c r="B4" s="180" t="s">
        <v>384</v>
      </c>
    </row>
    <row r="5" spans="1:10">
      <c r="A5" s="181"/>
      <c r="B5" s="196"/>
      <c r="C5" s="311" t="s">
        <v>0</v>
      </c>
      <c r="D5" s="311" t="s">
        <v>1</v>
      </c>
      <c r="E5" s="311" t="s">
        <v>2</v>
      </c>
      <c r="F5" s="311" t="s">
        <v>3</v>
      </c>
      <c r="G5" s="312" t="s">
        <v>4</v>
      </c>
      <c r="H5" s="313" t="s">
        <v>10</v>
      </c>
      <c r="I5" s="197"/>
    </row>
    <row r="6" spans="1:10" s="197" customFormat="1" ht="12.75" customHeight="1">
      <c r="A6" s="198"/>
      <c r="B6" s="529" t="s">
        <v>260</v>
      </c>
      <c r="C6" s="531" t="s">
        <v>376</v>
      </c>
      <c r="D6" s="533" t="s">
        <v>375</v>
      </c>
      <c r="E6" s="534"/>
      <c r="F6" s="531" t="s">
        <v>380</v>
      </c>
      <c r="G6" s="531" t="s">
        <v>381</v>
      </c>
      <c r="H6" s="527" t="s">
        <v>379</v>
      </c>
    </row>
    <row r="7" spans="1:10" ht="38.25">
      <c r="A7" s="200"/>
      <c r="B7" s="530"/>
      <c r="C7" s="532"/>
      <c r="D7" s="314" t="s">
        <v>378</v>
      </c>
      <c r="E7" s="314" t="s">
        <v>377</v>
      </c>
      <c r="F7" s="532"/>
      <c r="G7" s="532"/>
      <c r="H7" s="528"/>
      <c r="I7" s="197"/>
    </row>
    <row r="8" spans="1:10">
      <c r="A8" s="198">
        <v>1</v>
      </c>
      <c r="B8" s="1" t="s">
        <v>99</v>
      </c>
      <c r="C8" s="315">
        <v>2480891253.9517221</v>
      </c>
      <c r="D8" s="316">
        <v>0</v>
      </c>
      <c r="E8" s="315">
        <v>0</v>
      </c>
      <c r="F8" s="315">
        <v>1462906347.1247053</v>
      </c>
      <c r="G8" s="317">
        <v>1462906347.1247053</v>
      </c>
      <c r="H8" s="319">
        <v>0.58966967810237336</v>
      </c>
      <c r="J8" s="444"/>
    </row>
    <row r="9" spans="1:10" ht="15" customHeight="1">
      <c r="A9" s="198">
        <v>2</v>
      </c>
      <c r="B9" s="1" t="s">
        <v>100</v>
      </c>
      <c r="C9" s="315">
        <v>0</v>
      </c>
      <c r="D9" s="316">
        <v>0</v>
      </c>
      <c r="E9" s="315">
        <v>0</v>
      </c>
      <c r="F9" s="315">
        <v>0</v>
      </c>
      <c r="G9" s="317">
        <v>0</v>
      </c>
      <c r="H9" s="319" t="s">
        <v>488</v>
      </c>
      <c r="J9" s="444"/>
    </row>
    <row r="10" spans="1:10">
      <c r="A10" s="198">
        <v>3</v>
      </c>
      <c r="B10" s="1" t="s">
        <v>278</v>
      </c>
      <c r="C10" s="315">
        <v>0</v>
      </c>
      <c r="D10" s="316">
        <v>3030600</v>
      </c>
      <c r="E10" s="315">
        <v>1515300</v>
      </c>
      <c r="F10" s="315">
        <v>1515300</v>
      </c>
      <c r="G10" s="317">
        <v>1515300</v>
      </c>
      <c r="H10" s="319">
        <v>1</v>
      </c>
      <c r="J10" s="444"/>
    </row>
    <row r="11" spans="1:10">
      <c r="A11" s="198">
        <v>4</v>
      </c>
      <c r="B11" s="1" t="s">
        <v>101</v>
      </c>
      <c r="C11" s="315">
        <v>411168097.87059999</v>
      </c>
      <c r="D11" s="316">
        <v>0</v>
      </c>
      <c r="E11" s="315">
        <v>0</v>
      </c>
      <c r="F11" s="315">
        <v>84404056.695000008</v>
      </c>
      <c r="G11" s="317">
        <v>84404056.695000008</v>
      </c>
      <c r="H11" s="319">
        <v>0.20527870992939504</v>
      </c>
      <c r="J11" s="444"/>
    </row>
    <row r="12" spans="1:10">
      <c r="A12" s="198">
        <v>5</v>
      </c>
      <c r="B12" s="1" t="s">
        <v>102</v>
      </c>
      <c r="C12" s="315">
        <v>0</v>
      </c>
      <c r="D12" s="316">
        <v>0</v>
      </c>
      <c r="E12" s="315">
        <v>0</v>
      </c>
      <c r="F12" s="315">
        <v>0</v>
      </c>
      <c r="G12" s="317">
        <v>0</v>
      </c>
      <c r="H12" s="319" t="s">
        <v>488</v>
      </c>
      <c r="J12" s="444"/>
    </row>
    <row r="13" spans="1:10">
      <c r="A13" s="198">
        <v>6</v>
      </c>
      <c r="B13" s="1" t="s">
        <v>103</v>
      </c>
      <c r="C13" s="315">
        <v>559251117.18700004</v>
      </c>
      <c r="D13" s="316">
        <v>128567963.95634702</v>
      </c>
      <c r="E13" s="315">
        <v>72560773.478173509</v>
      </c>
      <c r="F13" s="315">
        <v>224845384.61418894</v>
      </c>
      <c r="G13" s="317">
        <v>224117424.39210811</v>
      </c>
      <c r="H13" s="319">
        <v>0.35472175769936298</v>
      </c>
      <c r="J13" s="444"/>
    </row>
    <row r="14" spans="1:10">
      <c r="A14" s="198">
        <v>7</v>
      </c>
      <c r="B14" s="1" t="s">
        <v>104</v>
      </c>
      <c r="C14" s="315">
        <v>2887313009.3763661</v>
      </c>
      <c r="D14" s="316">
        <v>1230406240.6470993</v>
      </c>
      <c r="E14" s="315">
        <v>622265034.73083258</v>
      </c>
      <c r="F14" s="315">
        <v>3509578044.1071987</v>
      </c>
      <c r="G14" s="317">
        <v>3395449354.7534037</v>
      </c>
      <c r="H14" s="319">
        <v>0.9674807945800139</v>
      </c>
      <c r="J14" s="444"/>
    </row>
    <row r="15" spans="1:10">
      <c r="A15" s="198">
        <v>8</v>
      </c>
      <c r="B15" s="1" t="s">
        <v>105</v>
      </c>
      <c r="C15" s="315">
        <v>3398680831.6559448</v>
      </c>
      <c r="D15" s="316">
        <v>295844800.00397295</v>
      </c>
      <c r="E15" s="315">
        <v>103375139.13340913</v>
      </c>
      <c r="F15" s="315">
        <v>2626541978.0920153</v>
      </c>
      <c r="G15" s="317">
        <v>2520185984.3083248</v>
      </c>
      <c r="H15" s="319">
        <v>0.71963041291435492</v>
      </c>
      <c r="J15" s="444"/>
    </row>
    <row r="16" spans="1:10">
      <c r="A16" s="198">
        <v>9</v>
      </c>
      <c r="B16" s="1" t="s">
        <v>106</v>
      </c>
      <c r="C16" s="315">
        <v>1094208427.0141132</v>
      </c>
      <c r="D16" s="316">
        <v>61083211.576283</v>
      </c>
      <c r="E16" s="315">
        <v>10490170.497316599</v>
      </c>
      <c r="F16" s="315">
        <v>386644509.12900043</v>
      </c>
      <c r="G16" s="317">
        <v>383950502.63770711</v>
      </c>
      <c r="H16" s="319">
        <v>0.34756131989543382</v>
      </c>
      <c r="J16" s="444"/>
    </row>
    <row r="17" spans="1:10">
      <c r="A17" s="198">
        <v>10</v>
      </c>
      <c r="B17" s="1" t="s">
        <v>107</v>
      </c>
      <c r="C17" s="315">
        <v>61279517.650590993</v>
      </c>
      <c r="D17" s="316">
        <v>822974.41813299991</v>
      </c>
      <c r="E17" s="315">
        <v>357823.40491499996</v>
      </c>
      <c r="F17" s="315">
        <v>61138022.068806246</v>
      </c>
      <c r="G17" s="317">
        <v>61079944.332136244</v>
      </c>
      <c r="H17" s="319">
        <v>0.99095683373382704</v>
      </c>
      <c r="J17" s="444"/>
    </row>
    <row r="18" spans="1:10">
      <c r="A18" s="198">
        <v>11</v>
      </c>
      <c r="B18" s="1" t="s">
        <v>108</v>
      </c>
      <c r="C18" s="315">
        <v>1025002547.3131655</v>
      </c>
      <c r="D18" s="316">
        <v>0</v>
      </c>
      <c r="E18" s="315">
        <v>0</v>
      </c>
      <c r="F18" s="315">
        <v>1374349614.2769465</v>
      </c>
      <c r="G18" s="317">
        <v>1313181443.0447025</v>
      </c>
      <c r="H18" s="319">
        <v>1.28114944346913</v>
      </c>
      <c r="J18" s="444"/>
    </row>
    <row r="19" spans="1:10">
      <c r="A19" s="198">
        <v>12</v>
      </c>
      <c r="B19" s="1" t="s">
        <v>109</v>
      </c>
      <c r="C19" s="315">
        <v>0</v>
      </c>
      <c r="D19" s="316">
        <v>0</v>
      </c>
      <c r="E19" s="315">
        <v>0</v>
      </c>
      <c r="F19" s="315">
        <v>0</v>
      </c>
      <c r="G19" s="317">
        <v>0</v>
      </c>
      <c r="H19" s="319" t="s">
        <v>488</v>
      </c>
      <c r="J19" s="444"/>
    </row>
    <row r="20" spans="1:10">
      <c r="A20" s="198">
        <v>13</v>
      </c>
      <c r="B20" s="1" t="s">
        <v>255</v>
      </c>
      <c r="C20" s="315">
        <v>0</v>
      </c>
      <c r="D20" s="316">
        <v>0</v>
      </c>
      <c r="E20" s="315">
        <v>0</v>
      </c>
      <c r="F20" s="315">
        <v>0</v>
      </c>
      <c r="G20" s="317">
        <v>0</v>
      </c>
      <c r="H20" s="319" t="s">
        <v>488</v>
      </c>
      <c r="J20" s="444"/>
    </row>
    <row r="21" spans="1:10">
      <c r="A21" s="198">
        <v>14</v>
      </c>
      <c r="B21" s="1" t="s">
        <v>111</v>
      </c>
      <c r="C21" s="315">
        <v>2118283178.7644725</v>
      </c>
      <c r="D21" s="316">
        <v>251453574.86394188</v>
      </c>
      <c r="E21" s="315">
        <v>111373313.96034837</v>
      </c>
      <c r="F21" s="315">
        <v>1712784685.5581207</v>
      </c>
      <c r="G21" s="317">
        <v>1613746100.6069105</v>
      </c>
      <c r="H21" s="319">
        <v>0.72376444796426098</v>
      </c>
      <c r="J21" s="444"/>
    </row>
    <row r="22" spans="1:10" ht="13.5" thickBot="1">
      <c r="A22" s="201"/>
      <c r="B22" s="202" t="s">
        <v>112</v>
      </c>
      <c r="C22" s="318">
        <v>14036077980.783976</v>
      </c>
      <c r="D22" s="318">
        <v>1971209365.4657772</v>
      </c>
      <c r="E22" s="318">
        <v>921937555.20499516</v>
      </c>
      <c r="F22" s="318">
        <v>11444707941.665983</v>
      </c>
      <c r="G22" s="318">
        <v>11060536457.894999</v>
      </c>
      <c r="H22" s="443">
        <v>0.73943875985977936</v>
      </c>
      <c r="J22" s="444"/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F23" sqref="F23:K25"/>
    </sheetView>
  </sheetViews>
  <sheetFormatPr defaultColWidth="9.140625" defaultRowHeight="12.75"/>
  <cols>
    <col min="1" max="1" width="10.5703125" style="310" bestFit="1" customWidth="1"/>
    <col min="2" max="2" width="104.140625" style="310" customWidth="1"/>
    <col min="3" max="4" width="13.5703125" style="310" customWidth="1"/>
    <col min="5" max="5" width="14.5703125" style="310" customWidth="1"/>
    <col min="6" max="8" width="13.5703125" style="310" customWidth="1"/>
    <col min="9" max="9" width="12" style="310" customWidth="1"/>
    <col min="10" max="11" width="13.5703125" style="310" customWidth="1"/>
    <col min="12" max="16384" width="9.140625" style="310"/>
  </cols>
  <sheetData>
    <row r="1" spans="1:21">
      <c r="A1" s="310" t="s">
        <v>35</v>
      </c>
      <c r="B1" s="420" t="s">
        <v>450</v>
      </c>
    </row>
    <row r="2" spans="1:21">
      <c r="A2" s="310" t="s">
        <v>36</v>
      </c>
      <c r="B2" s="420">
        <f>'1. key ratios '!B2</f>
        <v>43373</v>
      </c>
      <c r="C2" s="334"/>
      <c r="D2" s="334"/>
    </row>
    <row r="3" spans="1:21">
      <c r="B3" s="334"/>
      <c r="C3" s="334"/>
      <c r="D3" s="334"/>
    </row>
    <row r="4" spans="1:21" ht="13.5" thickBot="1">
      <c r="A4" s="310" t="s">
        <v>257</v>
      </c>
      <c r="B4" s="361" t="s">
        <v>385</v>
      </c>
      <c r="C4" s="334"/>
      <c r="D4" s="334"/>
    </row>
    <row r="5" spans="1:21" ht="30" customHeight="1">
      <c r="A5" s="535"/>
      <c r="B5" s="536"/>
      <c r="C5" s="537" t="s">
        <v>447</v>
      </c>
      <c r="D5" s="537"/>
      <c r="E5" s="537"/>
      <c r="F5" s="537" t="s">
        <v>448</v>
      </c>
      <c r="G5" s="537"/>
      <c r="H5" s="537"/>
      <c r="I5" s="537" t="s">
        <v>449</v>
      </c>
      <c r="J5" s="537"/>
      <c r="K5" s="538"/>
    </row>
    <row r="6" spans="1:21">
      <c r="A6" s="335"/>
      <c r="B6" s="336"/>
      <c r="C6" s="63" t="s">
        <v>74</v>
      </c>
      <c r="D6" s="63" t="s">
        <v>75</v>
      </c>
      <c r="E6" s="63" t="s">
        <v>76</v>
      </c>
      <c r="F6" s="63" t="s">
        <v>74</v>
      </c>
      <c r="G6" s="63" t="s">
        <v>75</v>
      </c>
      <c r="H6" s="63" t="s">
        <v>76</v>
      </c>
      <c r="I6" s="63" t="s">
        <v>74</v>
      </c>
      <c r="J6" s="63" t="s">
        <v>75</v>
      </c>
      <c r="K6" s="63" t="s">
        <v>76</v>
      </c>
    </row>
    <row r="7" spans="1:21">
      <c r="A7" s="337" t="s">
        <v>388</v>
      </c>
      <c r="B7" s="338"/>
      <c r="C7" s="338"/>
      <c r="D7" s="338"/>
      <c r="E7" s="338"/>
      <c r="F7" s="338"/>
      <c r="G7" s="338"/>
      <c r="H7" s="338"/>
      <c r="I7" s="338"/>
      <c r="J7" s="338"/>
      <c r="K7" s="339"/>
    </row>
    <row r="8" spans="1:21">
      <c r="A8" s="340">
        <v>1</v>
      </c>
      <c r="B8" s="341" t="s">
        <v>386</v>
      </c>
      <c r="C8" s="445"/>
      <c r="D8" s="445"/>
      <c r="E8" s="445"/>
      <c r="F8" s="446">
        <v>881543300.25347948</v>
      </c>
      <c r="G8" s="446">
        <v>1862019631.7497988</v>
      </c>
      <c r="H8" s="446">
        <v>2743562932.0032783</v>
      </c>
      <c r="I8" s="446">
        <v>881867023.42652524</v>
      </c>
      <c r="J8" s="446">
        <v>1445149240.7742827</v>
      </c>
      <c r="K8" s="447">
        <v>2327016264.200808</v>
      </c>
      <c r="M8" s="462"/>
      <c r="N8" s="462"/>
      <c r="O8" s="462"/>
      <c r="P8" s="462"/>
      <c r="Q8" s="462"/>
      <c r="R8" s="462"/>
      <c r="S8" s="462"/>
      <c r="T8" s="462"/>
      <c r="U8" s="462"/>
    </row>
    <row r="9" spans="1:21">
      <c r="A9" s="337" t="s">
        <v>389</v>
      </c>
      <c r="B9" s="338"/>
      <c r="C9" s="448"/>
      <c r="D9" s="448"/>
      <c r="E9" s="448"/>
      <c r="F9" s="448"/>
      <c r="G9" s="448"/>
      <c r="H9" s="448"/>
      <c r="I9" s="448"/>
      <c r="J9" s="448"/>
      <c r="K9" s="449"/>
      <c r="M9" s="462"/>
      <c r="N9" s="462"/>
      <c r="O9" s="462"/>
      <c r="P9" s="462"/>
      <c r="Q9" s="462"/>
      <c r="R9" s="462"/>
      <c r="S9" s="462"/>
      <c r="T9" s="462"/>
      <c r="U9" s="462"/>
    </row>
    <row r="10" spans="1:21">
      <c r="A10" s="343">
        <v>2</v>
      </c>
      <c r="B10" s="344" t="s">
        <v>397</v>
      </c>
      <c r="C10" s="450">
        <v>774466736.85443103</v>
      </c>
      <c r="D10" s="451">
        <v>3641111718.0630746</v>
      </c>
      <c r="E10" s="451">
        <v>4415578454.9175053</v>
      </c>
      <c r="F10" s="451">
        <v>133611994.85275082</v>
      </c>
      <c r="G10" s="451">
        <v>547272986.16187358</v>
      </c>
      <c r="H10" s="451">
        <v>680884981.01462436</v>
      </c>
      <c r="I10" s="451">
        <v>690582454.24704623</v>
      </c>
      <c r="J10" s="451">
        <v>651331327.63247144</v>
      </c>
      <c r="K10" s="452">
        <v>1341913781.8795176</v>
      </c>
      <c r="M10" s="462"/>
      <c r="N10" s="462"/>
      <c r="O10" s="462"/>
      <c r="P10" s="462"/>
      <c r="Q10" s="462"/>
      <c r="R10" s="462"/>
      <c r="S10" s="462"/>
      <c r="T10" s="462"/>
      <c r="U10" s="462"/>
    </row>
    <row r="11" spans="1:21">
      <c r="A11" s="343">
        <v>3</v>
      </c>
      <c r="B11" s="344" t="s">
        <v>391</v>
      </c>
      <c r="C11" s="450">
        <v>2349066585.4364605</v>
      </c>
      <c r="D11" s="451">
        <v>3580845726.4543138</v>
      </c>
      <c r="E11" s="451">
        <v>5929912311.8907738</v>
      </c>
      <c r="F11" s="451">
        <v>772300714.67995787</v>
      </c>
      <c r="G11" s="451">
        <v>737846361.72281265</v>
      </c>
      <c r="H11" s="451">
        <v>1510147076.4027705</v>
      </c>
      <c r="I11" s="451">
        <v>52425597.805292368</v>
      </c>
      <c r="J11" s="451">
        <v>82119371.3107692</v>
      </c>
      <c r="K11" s="452">
        <v>134544969.11606157</v>
      </c>
      <c r="M11" s="462"/>
      <c r="N11" s="462"/>
      <c r="O11" s="462"/>
      <c r="P11" s="462"/>
      <c r="Q11" s="462"/>
      <c r="R11" s="462"/>
      <c r="S11" s="462"/>
      <c r="T11" s="462"/>
      <c r="U11" s="462"/>
    </row>
    <row r="12" spans="1:21">
      <c r="A12" s="343">
        <v>4</v>
      </c>
      <c r="B12" s="344" t="s">
        <v>392</v>
      </c>
      <c r="C12" s="450">
        <v>928476072.04923093</v>
      </c>
      <c r="D12" s="451">
        <v>0</v>
      </c>
      <c r="E12" s="451">
        <v>928476072.04923093</v>
      </c>
      <c r="F12" s="451">
        <v>0</v>
      </c>
      <c r="G12" s="451">
        <v>0</v>
      </c>
      <c r="H12" s="451">
        <v>0</v>
      </c>
      <c r="I12" s="451">
        <v>0</v>
      </c>
      <c r="J12" s="451">
        <v>0</v>
      </c>
      <c r="K12" s="452">
        <v>0</v>
      </c>
      <c r="M12" s="462"/>
      <c r="N12" s="462"/>
      <c r="O12" s="462"/>
      <c r="P12" s="462"/>
      <c r="Q12" s="462"/>
      <c r="R12" s="462"/>
      <c r="S12" s="462"/>
      <c r="T12" s="462"/>
      <c r="U12" s="462"/>
    </row>
    <row r="13" spans="1:21">
      <c r="A13" s="343">
        <v>5</v>
      </c>
      <c r="B13" s="344" t="s">
        <v>400</v>
      </c>
      <c r="C13" s="450">
        <v>661881242.88560629</v>
      </c>
      <c r="D13" s="451">
        <v>1321845042.6171536</v>
      </c>
      <c r="E13" s="451">
        <v>1983726285.5027599</v>
      </c>
      <c r="F13" s="451">
        <v>139557727.47888878</v>
      </c>
      <c r="G13" s="451">
        <v>350344737.74794751</v>
      </c>
      <c r="H13" s="451">
        <v>489902465.22683632</v>
      </c>
      <c r="I13" s="451">
        <v>48639920.827695906</v>
      </c>
      <c r="J13" s="451">
        <v>206916933.07036579</v>
      </c>
      <c r="K13" s="452">
        <v>255556853.89806169</v>
      </c>
      <c r="M13" s="462"/>
      <c r="N13" s="462"/>
      <c r="O13" s="462"/>
      <c r="P13" s="462"/>
      <c r="Q13" s="462"/>
      <c r="R13" s="462"/>
      <c r="S13" s="462"/>
      <c r="T13" s="462"/>
      <c r="U13" s="462"/>
    </row>
    <row r="14" spans="1:21">
      <c r="A14" s="343">
        <v>6</v>
      </c>
      <c r="B14" s="344" t="s">
        <v>443</v>
      </c>
      <c r="C14" s="450">
        <v>0</v>
      </c>
      <c r="D14" s="451">
        <v>0</v>
      </c>
      <c r="E14" s="451">
        <v>0</v>
      </c>
      <c r="F14" s="451">
        <v>0</v>
      </c>
      <c r="G14" s="451">
        <v>0</v>
      </c>
      <c r="H14" s="451">
        <v>0</v>
      </c>
      <c r="I14" s="451">
        <v>0</v>
      </c>
      <c r="J14" s="451">
        <v>0</v>
      </c>
      <c r="K14" s="452">
        <v>0</v>
      </c>
      <c r="M14" s="462"/>
      <c r="N14" s="462"/>
      <c r="O14" s="462"/>
      <c r="P14" s="462"/>
      <c r="Q14" s="462"/>
      <c r="R14" s="462"/>
      <c r="S14" s="462"/>
      <c r="T14" s="462"/>
      <c r="U14" s="462"/>
    </row>
    <row r="15" spans="1:21">
      <c r="A15" s="343">
        <v>7</v>
      </c>
      <c r="B15" s="344" t="s">
        <v>444</v>
      </c>
      <c r="C15" s="450">
        <v>41108349.369156465</v>
      </c>
      <c r="D15" s="451">
        <v>41163855.050513871</v>
      </c>
      <c r="E15" s="451">
        <v>82272204.419670343</v>
      </c>
      <c r="F15" s="451">
        <v>41108349.369156465</v>
      </c>
      <c r="G15" s="451">
        <v>41163855.050513923</v>
      </c>
      <c r="H15" s="451">
        <v>82272204.419670388</v>
      </c>
      <c r="I15" s="451">
        <v>41101320.233108349</v>
      </c>
      <c r="J15" s="451">
        <v>41163855.050513864</v>
      </c>
      <c r="K15" s="452">
        <v>82265175.283622205</v>
      </c>
      <c r="M15" s="462"/>
      <c r="N15" s="462"/>
      <c r="O15" s="462"/>
      <c r="P15" s="462"/>
      <c r="Q15" s="462"/>
      <c r="R15" s="462"/>
      <c r="S15" s="462"/>
      <c r="T15" s="462"/>
      <c r="U15" s="462"/>
    </row>
    <row r="16" spans="1:21">
      <c r="A16" s="343">
        <v>8</v>
      </c>
      <c r="B16" s="345" t="s">
        <v>393</v>
      </c>
      <c r="C16" s="450">
        <v>4754998986.5948858</v>
      </c>
      <c r="D16" s="451">
        <v>8584966342.1850567</v>
      </c>
      <c r="E16" s="451">
        <v>13339965328.77994</v>
      </c>
      <c r="F16" s="451">
        <v>1086578786.3807538</v>
      </c>
      <c r="G16" s="451">
        <v>1676627940.6831477</v>
      </c>
      <c r="H16" s="451">
        <v>2763206727.0639014</v>
      </c>
      <c r="I16" s="451">
        <v>832749293.11314285</v>
      </c>
      <c r="J16" s="451">
        <v>981531487.06412029</v>
      </c>
      <c r="K16" s="452">
        <v>1814280780.1772633</v>
      </c>
      <c r="M16" s="462"/>
      <c r="N16" s="462"/>
      <c r="O16" s="462"/>
      <c r="P16" s="462"/>
      <c r="Q16" s="462"/>
      <c r="R16" s="462"/>
      <c r="S16" s="462"/>
      <c r="T16" s="462"/>
      <c r="U16" s="462"/>
    </row>
    <row r="17" spans="1:21">
      <c r="A17" s="337" t="s">
        <v>390</v>
      </c>
      <c r="B17" s="338"/>
      <c r="C17" s="448"/>
      <c r="D17" s="448"/>
      <c r="E17" s="448"/>
      <c r="F17" s="448"/>
      <c r="G17" s="448"/>
      <c r="H17" s="448"/>
      <c r="I17" s="448"/>
      <c r="J17" s="448"/>
      <c r="K17" s="449"/>
      <c r="M17" s="462"/>
      <c r="N17" s="462"/>
      <c r="O17" s="462"/>
      <c r="P17" s="462"/>
      <c r="Q17" s="462"/>
      <c r="R17" s="462"/>
      <c r="S17" s="462"/>
      <c r="T17" s="462"/>
      <c r="U17" s="462"/>
    </row>
    <row r="18" spans="1:21">
      <c r="A18" s="343">
        <v>9</v>
      </c>
      <c r="B18" s="344" t="s">
        <v>396</v>
      </c>
      <c r="C18" s="450">
        <v>0</v>
      </c>
      <c r="D18" s="451">
        <v>0</v>
      </c>
      <c r="E18" s="451">
        <v>0</v>
      </c>
      <c r="F18" s="451">
        <v>0</v>
      </c>
      <c r="G18" s="451">
        <v>0</v>
      </c>
      <c r="H18" s="451">
        <v>0</v>
      </c>
      <c r="I18" s="451">
        <v>0</v>
      </c>
      <c r="J18" s="451">
        <v>0</v>
      </c>
      <c r="K18" s="452">
        <v>0</v>
      </c>
      <c r="M18" s="462"/>
      <c r="N18" s="462"/>
      <c r="O18" s="462"/>
      <c r="P18" s="462"/>
      <c r="Q18" s="462"/>
      <c r="R18" s="462"/>
      <c r="S18" s="462"/>
      <c r="T18" s="462"/>
      <c r="U18" s="462"/>
    </row>
    <row r="19" spans="1:21">
      <c r="A19" s="343">
        <v>10</v>
      </c>
      <c r="B19" s="344" t="s">
        <v>445</v>
      </c>
      <c r="C19" s="450">
        <v>3596818053.4858146</v>
      </c>
      <c r="D19" s="451">
        <v>5654847107.7365675</v>
      </c>
      <c r="E19" s="451">
        <v>9251665161.2223816</v>
      </c>
      <c r="F19" s="451">
        <v>116601520.77956153</v>
      </c>
      <c r="G19" s="451">
        <v>122140582.78988379</v>
      </c>
      <c r="H19" s="451">
        <v>238742103.56944531</v>
      </c>
      <c r="I19" s="451">
        <v>121151190.21402305</v>
      </c>
      <c r="J19" s="451">
        <v>830847944.52869809</v>
      </c>
      <c r="K19" s="452">
        <v>951999134.74272108</v>
      </c>
      <c r="M19" s="462"/>
      <c r="N19" s="462"/>
      <c r="O19" s="462"/>
      <c r="P19" s="462"/>
      <c r="Q19" s="462"/>
      <c r="R19" s="462"/>
      <c r="S19" s="462"/>
      <c r="T19" s="462"/>
      <c r="U19" s="462"/>
    </row>
    <row r="20" spans="1:21">
      <c r="A20" s="343">
        <v>11</v>
      </c>
      <c r="B20" s="344" t="s">
        <v>395</v>
      </c>
      <c r="C20" s="450">
        <v>494198.44554461539</v>
      </c>
      <c r="D20" s="451">
        <v>1815944.1916861541</v>
      </c>
      <c r="E20" s="451">
        <v>2310142.6372307697</v>
      </c>
      <c r="F20" s="451">
        <v>83369987.453384638</v>
      </c>
      <c r="G20" s="451">
        <v>44778038.612186119</v>
      </c>
      <c r="H20" s="451">
        <v>128148026.06557076</v>
      </c>
      <c r="I20" s="451">
        <v>84270476.970153853</v>
      </c>
      <c r="J20" s="451">
        <v>45440564.112291642</v>
      </c>
      <c r="K20" s="452">
        <v>129711041.0824455</v>
      </c>
      <c r="M20" s="462"/>
      <c r="N20" s="462"/>
      <c r="O20" s="462"/>
      <c r="P20" s="462"/>
      <c r="Q20" s="462"/>
      <c r="R20" s="462"/>
      <c r="S20" s="462"/>
      <c r="T20" s="462"/>
      <c r="U20" s="462"/>
    </row>
    <row r="21" spans="1:21" ht="13.5" thickBot="1">
      <c r="A21" s="346">
        <v>12</v>
      </c>
      <c r="B21" s="347" t="s">
        <v>394</v>
      </c>
      <c r="C21" s="453">
        <v>3597312251.9313593</v>
      </c>
      <c r="D21" s="454">
        <v>5656663051.9282541</v>
      </c>
      <c r="E21" s="453">
        <v>9253975303.8596115</v>
      </c>
      <c r="F21" s="454">
        <v>199971508.23294616</v>
      </c>
      <c r="G21" s="454">
        <v>166918621.40206993</v>
      </c>
      <c r="H21" s="454">
        <v>366890129.63501608</v>
      </c>
      <c r="I21" s="454">
        <v>205421667.18417692</v>
      </c>
      <c r="J21" s="454">
        <v>876288508.64098978</v>
      </c>
      <c r="K21" s="455">
        <v>1081710175.8251667</v>
      </c>
      <c r="M21" s="462"/>
      <c r="N21" s="462"/>
      <c r="O21" s="462"/>
      <c r="P21" s="462"/>
      <c r="Q21" s="462"/>
      <c r="R21" s="462"/>
      <c r="S21" s="462"/>
      <c r="T21" s="462"/>
      <c r="U21" s="462"/>
    </row>
    <row r="22" spans="1:21" ht="38.25" customHeight="1" thickBot="1">
      <c r="A22" s="348"/>
      <c r="B22" s="349"/>
      <c r="C22" s="349"/>
      <c r="D22" s="349"/>
      <c r="E22" s="349"/>
      <c r="F22" s="539" t="s">
        <v>483</v>
      </c>
      <c r="G22" s="537"/>
      <c r="H22" s="537"/>
      <c r="I22" s="539" t="s">
        <v>484</v>
      </c>
      <c r="J22" s="537"/>
      <c r="K22" s="538"/>
      <c r="M22" s="462"/>
      <c r="N22" s="462"/>
      <c r="O22" s="462"/>
      <c r="P22" s="462"/>
      <c r="Q22" s="462"/>
      <c r="R22" s="462"/>
      <c r="S22" s="462"/>
      <c r="T22" s="462"/>
      <c r="U22" s="462"/>
    </row>
    <row r="23" spans="1:21">
      <c r="A23" s="350">
        <v>13</v>
      </c>
      <c r="B23" s="351" t="s">
        <v>386</v>
      </c>
      <c r="C23" s="352"/>
      <c r="D23" s="352"/>
      <c r="E23" s="352"/>
      <c r="F23" s="456">
        <v>881543300.25347948</v>
      </c>
      <c r="G23" s="456">
        <v>1862019631.7497988</v>
      </c>
      <c r="H23" s="456">
        <v>2743562932.0032783</v>
      </c>
      <c r="I23" s="456">
        <v>881867023.42652524</v>
      </c>
      <c r="J23" s="456">
        <v>1445149240.7742827</v>
      </c>
      <c r="K23" s="457">
        <v>2327016264.200808</v>
      </c>
      <c r="M23" s="462"/>
      <c r="N23" s="462"/>
      <c r="O23" s="462"/>
      <c r="P23" s="462"/>
      <c r="Q23" s="462"/>
      <c r="R23" s="462"/>
      <c r="S23" s="462"/>
      <c r="T23" s="462"/>
      <c r="U23" s="462"/>
    </row>
    <row r="24" spans="1:21" ht="13.5" thickBot="1">
      <c r="A24" s="353">
        <v>14</v>
      </c>
      <c r="B24" s="354" t="s">
        <v>398</v>
      </c>
      <c r="C24" s="355"/>
      <c r="D24" s="356"/>
      <c r="E24" s="357"/>
      <c r="F24" s="458">
        <v>886607278.1478076</v>
      </c>
      <c r="G24" s="458">
        <v>1509709319.2810779</v>
      </c>
      <c r="H24" s="458">
        <v>2396316597.4288855</v>
      </c>
      <c r="I24" s="458">
        <v>627327625.92896593</v>
      </c>
      <c r="J24" s="458">
        <v>245382871.76603007</v>
      </c>
      <c r="K24" s="459">
        <v>732570604.35209656</v>
      </c>
      <c r="M24" s="462"/>
      <c r="N24" s="462"/>
      <c r="O24" s="462"/>
      <c r="P24" s="462"/>
      <c r="Q24" s="462"/>
      <c r="R24" s="462"/>
      <c r="S24" s="462"/>
      <c r="T24" s="462"/>
      <c r="U24" s="462"/>
    </row>
    <row r="25" spans="1:21" ht="13.5" thickBot="1">
      <c r="A25" s="358">
        <v>15</v>
      </c>
      <c r="B25" s="359" t="s">
        <v>399</v>
      </c>
      <c r="C25" s="360"/>
      <c r="D25" s="360"/>
      <c r="E25" s="360"/>
      <c r="F25" s="460">
        <v>0.99428836417302235</v>
      </c>
      <c r="G25" s="460">
        <v>1.2333630109910765</v>
      </c>
      <c r="H25" s="460">
        <v>1.1449083710169887</v>
      </c>
      <c r="I25" s="460">
        <v>1.4057519340402547</v>
      </c>
      <c r="J25" s="460">
        <v>5.8893647725837068</v>
      </c>
      <c r="K25" s="461">
        <v>3.1765078347074525</v>
      </c>
      <c r="M25" s="462"/>
      <c r="N25" s="462"/>
      <c r="O25" s="462"/>
      <c r="P25" s="462"/>
      <c r="Q25" s="462"/>
      <c r="R25" s="462"/>
      <c r="S25" s="462"/>
      <c r="T25" s="462"/>
      <c r="U25" s="462"/>
    </row>
    <row r="27" spans="1:21" ht="25.5">
      <c r="B27" s="333" t="s">
        <v>446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pane xSplit="1" ySplit="5" topLeftCell="B6" activePane="bottomRight" state="frozen"/>
      <selection activeCell="G34" sqref="G34"/>
      <selection pane="topRight" activeCell="G34" sqref="G34"/>
      <selection pane="bottomLeft" activeCell="G34" sqref="G34"/>
      <selection pane="bottomRight" activeCell="M36" sqref="M36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6"/>
  </cols>
  <sheetData>
    <row r="1" spans="1:16">
      <c r="A1" s="4" t="s">
        <v>35</v>
      </c>
      <c r="B1" s="420" t="s">
        <v>450</v>
      </c>
    </row>
    <row r="2" spans="1:16" ht="14.25" customHeight="1">
      <c r="A2" s="4" t="s">
        <v>36</v>
      </c>
      <c r="B2" s="420">
        <f>'1. key ratios '!B2</f>
        <v>43373</v>
      </c>
    </row>
    <row r="3" spans="1:16" ht="14.25" customHeight="1"/>
    <row r="4" spans="1:16" ht="13.5" thickBot="1">
      <c r="A4" s="4" t="s">
        <v>273</v>
      </c>
      <c r="B4" s="272" t="s">
        <v>33</v>
      </c>
    </row>
    <row r="5" spans="1:16" s="208" customFormat="1">
      <c r="A5" s="204"/>
      <c r="B5" s="205"/>
      <c r="C5" s="206" t="s">
        <v>0</v>
      </c>
      <c r="D5" s="206" t="s">
        <v>1</v>
      </c>
      <c r="E5" s="206" t="s">
        <v>2</v>
      </c>
      <c r="F5" s="206" t="s">
        <v>3</v>
      </c>
      <c r="G5" s="206" t="s">
        <v>4</v>
      </c>
      <c r="H5" s="206" t="s">
        <v>10</v>
      </c>
      <c r="I5" s="206" t="s">
        <v>13</v>
      </c>
      <c r="J5" s="206" t="s">
        <v>14</v>
      </c>
      <c r="K5" s="206" t="s">
        <v>15</v>
      </c>
      <c r="L5" s="206" t="s">
        <v>16</v>
      </c>
      <c r="M5" s="206" t="s">
        <v>17</v>
      </c>
      <c r="N5" s="207" t="s">
        <v>18</v>
      </c>
    </row>
    <row r="6" spans="1:16" ht="25.5">
      <c r="A6" s="209"/>
      <c r="B6" s="210"/>
      <c r="C6" s="211" t="s">
        <v>272</v>
      </c>
      <c r="D6" s="212" t="s">
        <v>271</v>
      </c>
      <c r="E6" s="213" t="s">
        <v>270</v>
      </c>
      <c r="F6" s="214">
        <v>0</v>
      </c>
      <c r="G6" s="214">
        <v>0.2</v>
      </c>
      <c r="H6" s="214">
        <v>0.35</v>
      </c>
      <c r="I6" s="214">
        <v>0.5</v>
      </c>
      <c r="J6" s="214">
        <v>0.75</v>
      </c>
      <c r="K6" s="214">
        <v>1</v>
      </c>
      <c r="L6" s="214">
        <v>1.5</v>
      </c>
      <c r="M6" s="214">
        <v>2.5</v>
      </c>
      <c r="N6" s="271" t="s">
        <v>284</v>
      </c>
    </row>
    <row r="7" spans="1:16" ht="15.75">
      <c r="A7" s="215">
        <v>1</v>
      </c>
      <c r="B7" s="216" t="s">
        <v>269</v>
      </c>
      <c r="C7" s="217">
        <v>174473771.48957938</v>
      </c>
      <c r="D7" s="210"/>
      <c r="E7" s="218">
        <v>3591537.2618174581</v>
      </c>
      <c r="F7" s="463">
        <v>0</v>
      </c>
      <c r="G7" s="463">
        <v>122066.36163119999</v>
      </c>
      <c r="H7" s="463">
        <v>0</v>
      </c>
      <c r="I7" s="463">
        <v>169271.38864711003</v>
      </c>
      <c r="J7" s="463">
        <v>0</v>
      </c>
      <c r="K7" s="463">
        <v>3300199.51153915</v>
      </c>
      <c r="L7" s="463">
        <v>0</v>
      </c>
      <c r="M7" s="463">
        <v>0</v>
      </c>
      <c r="N7" s="220">
        <v>3409248.478188945</v>
      </c>
      <c r="P7" s="435"/>
    </row>
    <row r="8" spans="1:16" ht="14.25">
      <c r="A8" s="215">
        <v>1.1000000000000001</v>
      </c>
      <c r="B8" s="221" t="s">
        <v>267</v>
      </c>
      <c r="C8" s="219">
        <v>171071710.42205039</v>
      </c>
      <c r="D8" s="222">
        <v>0.02</v>
      </c>
      <c r="E8" s="218">
        <v>3421434.2084410079</v>
      </c>
      <c r="F8" s="219">
        <v>0</v>
      </c>
      <c r="G8" s="219">
        <v>122066.36163119999</v>
      </c>
      <c r="H8" s="219">
        <v>0</v>
      </c>
      <c r="I8" s="219">
        <v>109658.38864711001</v>
      </c>
      <c r="J8" s="219">
        <v>0</v>
      </c>
      <c r="K8" s="219">
        <v>3189709.4581626998</v>
      </c>
      <c r="L8" s="219">
        <v>0</v>
      </c>
      <c r="M8" s="219">
        <v>0</v>
      </c>
      <c r="N8" s="220">
        <v>3268951.9248124948</v>
      </c>
      <c r="P8" s="435"/>
    </row>
    <row r="9" spans="1:16" ht="14.25">
      <c r="A9" s="215">
        <v>1.2</v>
      </c>
      <c r="B9" s="221" t="s">
        <v>266</v>
      </c>
      <c r="C9" s="219">
        <v>3402061.0675290003</v>
      </c>
      <c r="D9" s="222">
        <v>0.05</v>
      </c>
      <c r="E9" s="218">
        <v>170103.05337645003</v>
      </c>
      <c r="F9" s="219">
        <v>0</v>
      </c>
      <c r="G9" s="219">
        <v>0</v>
      </c>
      <c r="H9" s="219">
        <v>0</v>
      </c>
      <c r="I9" s="219">
        <v>59613</v>
      </c>
      <c r="J9" s="219">
        <v>0</v>
      </c>
      <c r="K9" s="219">
        <v>110490.05337645</v>
      </c>
      <c r="L9" s="219">
        <v>0</v>
      </c>
      <c r="M9" s="219">
        <v>0</v>
      </c>
      <c r="N9" s="220">
        <v>140296.55337645</v>
      </c>
      <c r="P9" s="435"/>
    </row>
    <row r="10" spans="1:16" ht="14.25">
      <c r="A10" s="215">
        <v>1.3</v>
      </c>
      <c r="B10" s="221" t="s">
        <v>265</v>
      </c>
      <c r="C10" s="219">
        <v>0</v>
      </c>
      <c r="D10" s="222">
        <v>0.08</v>
      </c>
      <c r="E10" s="218">
        <v>0</v>
      </c>
      <c r="F10" s="219">
        <v>0</v>
      </c>
      <c r="G10" s="219">
        <v>0</v>
      </c>
      <c r="H10" s="219">
        <v>0</v>
      </c>
      <c r="I10" s="219">
        <v>0</v>
      </c>
      <c r="J10" s="219">
        <v>0</v>
      </c>
      <c r="K10" s="219">
        <v>0</v>
      </c>
      <c r="L10" s="219">
        <v>0</v>
      </c>
      <c r="M10" s="219">
        <v>0</v>
      </c>
      <c r="N10" s="220">
        <v>0</v>
      </c>
      <c r="P10" s="435"/>
    </row>
    <row r="11" spans="1:16" ht="14.25">
      <c r="A11" s="215">
        <v>1.4</v>
      </c>
      <c r="B11" s="221" t="s">
        <v>264</v>
      </c>
      <c r="C11" s="219">
        <v>0</v>
      </c>
      <c r="D11" s="222">
        <v>0.11</v>
      </c>
      <c r="E11" s="218">
        <v>0</v>
      </c>
      <c r="F11" s="219">
        <v>0</v>
      </c>
      <c r="G11" s="219">
        <v>0</v>
      </c>
      <c r="H11" s="219">
        <v>0</v>
      </c>
      <c r="I11" s="219">
        <v>0</v>
      </c>
      <c r="J11" s="219">
        <v>0</v>
      </c>
      <c r="K11" s="219">
        <v>0</v>
      </c>
      <c r="L11" s="219">
        <v>0</v>
      </c>
      <c r="M11" s="219">
        <v>0</v>
      </c>
      <c r="N11" s="220">
        <v>0</v>
      </c>
      <c r="P11" s="435"/>
    </row>
    <row r="12" spans="1:16" ht="14.25">
      <c r="A12" s="215">
        <v>1.5</v>
      </c>
      <c r="B12" s="221" t="s">
        <v>263</v>
      </c>
      <c r="C12" s="219">
        <v>0</v>
      </c>
      <c r="D12" s="222">
        <v>0.14000000000000001</v>
      </c>
      <c r="E12" s="218">
        <v>0</v>
      </c>
      <c r="F12" s="219">
        <v>0</v>
      </c>
      <c r="G12" s="219">
        <v>0</v>
      </c>
      <c r="H12" s="219">
        <v>0</v>
      </c>
      <c r="I12" s="219">
        <v>0</v>
      </c>
      <c r="J12" s="219">
        <v>0</v>
      </c>
      <c r="K12" s="219">
        <v>0</v>
      </c>
      <c r="L12" s="219">
        <v>0</v>
      </c>
      <c r="M12" s="219">
        <v>0</v>
      </c>
      <c r="N12" s="220">
        <v>0</v>
      </c>
      <c r="P12" s="435"/>
    </row>
    <row r="13" spans="1:16" ht="14.25">
      <c r="A13" s="215">
        <v>1.6</v>
      </c>
      <c r="B13" s="223" t="s">
        <v>262</v>
      </c>
      <c r="C13" s="219">
        <v>0</v>
      </c>
      <c r="D13" s="224"/>
      <c r="E13" s="219"/>
      <c r="F13" s="219">
        <v>0</v>
      </c>
      <c r="G13" s="219">
        <v>0</v>
      </c>
      <c r="H13" s="219">
        <v>0</v>
      </c>
      <c r="I13" s="219">
        <v>0</v>
      </c>
      <c r="J13" s="219">
        <v>0</v>
      </c>
      <c r="K13" s="219">
        <v>0</v>
      </c>
      <c r="L13" s="219">
        <v>0</v>
      </c>
      <c r="M13" s="219">
        <v>0</v>
      </c>
      <c r="N13" s="220">
        <v>0</v>
      </c>
      <c r="P13" s="435"/>
    </row>
    <row r="14" spans="1:16" ht="15">
      <c r="A14" s="215">
        <v>2</v>
      </c>
      <c r="B14" s="225" t="s">
        <v>268</v>
      </c>
      <c r="C14" s="217">
        <v>39994080</v>
      </c>
      <c r="D14" s="210"/>
      <c r="E14" s="218">
        <v>1769870.4</v>
      </c>
      <c r="F14" s="219">
        <v>920515.2</v>
      </c>
      <c r="G14" s="219">
        <v>0</v>
      </c>
      <c r="H14" s="219">
        <v>0</v>
      </c>
      <c r="I14" s="219">
        <v>969792</v>
      </c>
      <c r="J14" s="219">
        <v>0</v>
      </c>
      <c r="K14" s="219">
        <v>0</v>
      </c>
      <c r="L14" s="219">
        <v>0</v>
      </c>
      <c r="M14" s="219">
        <v>0</v>
      </c>
      <c r="N14" s="220">
        <v>484896</v>
      </c>
      <c r="P14" s="435"/>
    </row>
    <row r="15" spans="1:16" ht="14.25">
      <c r="A15" s="215">
        <v>2.1</v>
      </c>
      <c r="B15" s="223" t="s">
        <v>267</v>
      </c>
      <c r="C15" s="219">
        <v>0</v>
      </c>
      <c r="D15" s="222">
        <v>5.0000000000000001E-3</v>
      </c>
      <c r="E15" s="218">
        <v>0</v>
      </c>
      <c r="F15" s="219">
        <v>0</v>
      </c>
      <c r="G15" s="219">
        <v>0</v>
      </c>
      <c r="H15" s="219">
        <v>0</v>
      </c>
      <c r="I15" s="219">
        <v>0</v>
      </c>
      <c r="J15" s="219">
        <v>0</v>
      </c>
      <c r="K15" s="219">
        <v>0</v>
      </c>
      <c r="L15" s="219">
        <v>0</v>
      </c>
      <c r="M15" s="219">
        <v>0</v>
      </c>
      <c r="N15" s="220">
        <v>0</v>
      </c>
      <c r="P15" s="435"/>
    </row>
    <row r="16" spans="1:16" ht="14.25">
      <c r="A16" s="215">
        <v>2.2000000000000002</v>
      </c>
      <c r="B16" s="223" t="s">
        <v>266</v>
      </c>
      <c r="C16" s="219">
        <v>0</v>
      </c>
      <c r="D16" s="222">
        <v>0.01</v>
      </c>
      <c r="E16" s="218">
        <v>0</v>
      </c>
      <c r="F16" s="219">
        <v>0</v>
      </c>
      <c r="G16" s="219">
        <v>0</v>
      </c>
      <c r="H16" s="219">
        <v>0</v>
      </c>
      <c r="I16" s="219">
        <v>0</v>
      </c>
      <c r="J16" s="219">
        <v>0</v>
      </c>
      <c r="K16" s="219">
        <v>0</v>
      </c>
      <c r="L16" s="219">
        <v>0</v>
      </c>
      <c r="M16" s="219">
        <v>0</v>
      </c>
      <c r="N16" s="220">
        <v>0</v>
      </c>
      <c r="P16" s="435"/>
    </row>
    <row r="17" spans="1:16" ht="14.25">
      <c r="A17" s="215">
        <v>2.2999999999999998</v>
      </c>
      <c r="B17" s="223" t="s">
        <v>265</v>
      </c>
      <c r="C17" s="219">
        <v>8485680</v>
      </c>
      <c r="D17" s="222">
        <v>0.02</v>
      </c>
      <c r="E17" s="218">
        <v>169713.6</v>
      </c>
      <c r="F17" s="219">
        <v>0</v>
      </c>
      <c r="G17" s="219">
        <v>0</v>
      </c>
      <c r="H17" s="219">
        <v>0</v>
      </c>
      <c r="I17" s="219">
        <v>169713.6</v>
      </c>
      <c r="J17" s="219">
        <v>0</v>
      </c>
      <c r="K17" s="219">
        <v>0</v>
      </c>
      <c r="L17" s="219">
        <v>0</v>
      </c>
      <c r="M17" s="219">
        <v>0</v>
      </c>
      <c r="N17" s="220">
        <v>84856.8</v>
      </c>
      <c r="P17" s="435"/>
    </row>
    <row r="18" spans="1:16" ht="14.25">
      <c r="A18" s="215">
        <v>2.4</v>
      </c>
      <c r="B18" s="223" t="s">
        <v>264</v>
      </c>
      <c r="C18" s="219">
        <v>0</v>
      </c>
      <c r="D18" s="222">
        <v>0.03</v>
      </c>
      <c r="E18" s="218">
        <v>0</v>
      </c>
      <c r="F18" s="219">
        <v>0</v>
      </c>
      <c r="G18" s="219">
        <v>0</v>
      </c>
      <c r="H18" s="219">
        <v>0</v>
      </c>
      <c r="I18" s="219">
        <v>0</v>
      </c>
      <c r="J18" s="219">
        <v>0</v>
      </c>
      <c r="K18" s="219">
        <v>0</v>
      </c>
      <c r="L18" s="219">
        <v>0</v>
      </c>
      <c r="M18" s="219">
        <v>0</v>
      </c>
      <c r="N18" s="220">
        <v>0</v>
      </c>
      <c r="P18" s="435"/>
    </row>
    <row r="19" spans="1:16" ht="14.25">
      <c r="A19" s="215">
        <v>2.5</v>
      </c>
      <c r="B19" s="223" t="s">
        <v>263</v>
      </c>
      <c r="C19" s="219">
        <v>20001960</v>
      </c>
      <c r="D19" s="222">
        <v>0.04</v>
      </c>
      <c r="E19" s="218">
        <v>800078.4</v>
      </c>
      <c r="F19" s="219">
        <v>0</v>
      </c>
      <c r="G19" s="219">
        <v>0</v>
      </c>
      <c r="H19" s="219">
        <v>0</v>
      </c>
      <c r="I19" s="219">
        <v>800078.4</v>
      </c>
      <c r="J19" s="219">
        <v>0</v>
      </c>
      <c r="K19" s="219">
        <v>0</v>
      </c>
      <c r="L19" s="219">
        <v>0</v>
      </c>
      <c r="M19" s="219">
        <v>0</v>
      </c>
      <c r="N19" s="220">
        <v>400039.2</v>
      </c>
      <c r="P19" s="435"/>
    </row>
    <row r="20" spans="1:16" ht="14.25">
      <c r="A20" s="215">
        <v>2.6</v>
      </c>
      <c r="B20" s="223" t="s">
        <v>262</v>
      </c>
      <c r="C20" s="219">
        <v>11506440</v>
      </c>
      <c r="D20" s="224"/>
      <c r="E20" s="219">
        <v>800078.4</v>
      </c>
      <c r="F20" s="219">
        <v>920515.2</v>
      </c>
      <c r="G20" s="219">
        <v>0</v>
      </c>
      <c r="H20" s="219">
        <v>0</v>
      </c>
      <c r="I20" s="219">
        <v>0</v>
      </c>
      <c r="J20" s="219">
        <v>0</v>
      </c>
      <c r="K20" s="219">
        <v>0</v>
      </c>
      <c r="L20" s="219">
        <v>0</v>
      </c>
      <c r="M20" s="219">
        <v>0</v>
      </c>
      <c r="N20" s="220">
        <v>0</v>
      </c>
      <c r="P20" s="435"/>
    </row>
    <row r="21" spans="1:16" ht="15.75" thickBot="1">
      <c r="A21" s="226"/>
      <c r="B21" s="227" t="s">
        <v>112</v>
      </c>
      <c r="C21" s="203">
        <v>214467851.48957938</v>
      </c>
      <c r="D21" s="228"/>
      <c r="E21" s="229">
        <v>5361407.6618174575</v>
      </c>
      <c r="F21" s="230">
        <v>0</v>
      </c>
      <c r="G21" s="230">
        <v>0</v>
      </c>
      <c r="H21" s="230">
        <v>0</v>
      </c>
      <c r="I21" s="230">
        <v>0</v>
      </c>
      <c r="J21" s="230">
        <v>0</v>
      </c>
      <c r="K21" s="230">
        <v>0</v>
      </c>
      <c r="L21" s="230">
        <v>0</v>
      </c>
      <c r="M21" s="230">
        <v>0</v>
      </c>
      <c r="N21" s="231">
        <v>3894144.478188945</v>
      </c>
      <c r="P21" s="435"/>
    </row>
    <row r="22" spans="1:16">
      <c r="E22" s="232"/>
      <c r="F22" s="232"/>
      <c r="G22" s="232"/>
      <c r="H22" s="232"/>
      <c r="I22" s="232"/>
      <c r="J22" s="232"/>
      <c r="K22" s="232"/>
      <c r="L22" s="232"/>
      <c r="M22" s="232"/>
    </row>
  </sheetData>
  <conditionalFormatting sqref="E8:E12">
    <cfRule type="expression" dxfId="1" priority="2">
      <formula>(C8*D8)&lt;&gt;SUM(#REF!)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J35" sqref="J35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4.42578125" style="3" customWidth="1"/>
    <col min="4" max="6" width="14.42578125" style="4" customWidth="1"/>
    <col min="7" max="7" width="14.42578125" style="4" bestFit="1" customWidth="1"/>
    <col min="8" max="13" width="6.7109375" style="5" customWidth="1"/>
    <col min="14" max="16384" width="9.140625" style="5"/>
  </cols>
  <sheetData>
    <row r="1" spans="1:14">
      <c r="A1" s="2" t="s">
        <v>35</v>
      </c>
      <c r="B1" s="420" t="s">
        <v>450</v>
      </c>
    </row>
    <row r="2" spans="1:14">
      <c r="A2" s="2" t="s">
        <v>36</v>
      </c>
      <c r="B2" s="420">
        <v>43373</v>
      </c>
      <c r="C2" s="6"/>
      <c r="D2" s="7"/>
      <c r="E2" s="7"/>
      <c r="F2" s="7"/>
      <c r="G2" s="7"/>
      <c r="H2" s="8"/>
    </row>
    <row r="3" spans="1:14">
      <c r="A3" s="2"/>
      <c r="B3" s="6"/>
      <c r="C3" s="6"/>
      <c r="D3" s="7"/>
      <c r="E3" s="7"/>
      <c r="F3" s="7"/>
      <c r="G3" s="7"/>
      <c r="H3" s="8"/>
    </row>
    <row r="4" spans="1:14" ht="15" thickBot="1">
      <c r="A4" s="9" t="s">
        <v>147</v>
      </c>
      <c r="B4" s="10" t="s">
        <v>146</v>
      </c>
      <c r="C4" s="10"/>
      <c r="D4" s="10"/>
      <c r="E4" s="10"/>
      <c r="F4" s="10"/>
      <c r="G4" s="10"/>
      <c r="H4" s="8"/>
    </row>
    <row r="5" spans="1:14">
      <c r="A5" s="11" t="s">
        <v>11</v>
      </c>
      <c r="B5" s="12"/>
      <c r="C5" s="13" t="s">
        <v>5</v>
      </c>
      <c r="D5" s="107" t="s">
        <v>6</v>
      </c>
      <c r="E5" s="107" t="s">
        <v>7</v>
      </c>
      <c r="F5" s="107" t="s">
        <v>8</v>
      </c>
      <c r="G5" s="14" t="s">
        <v>9</v>
      </c>
    </row>
    <row r="6" spans="1:14">
      <c r="B6" s="249" t="s">
        <v>145</v>
      </c>
      <c r="C6" s="342"/>
      <c r="D6" s="342"/>
      <c r="E6" s="342"/>
      <c r="F6" s="342"/>
      <c r="G6" s="371"/>
    </row>
    <row r="7" spans="1:14">
      <c r="A7" s="15"/>
      <c r="B7" s="250" t="s">
        <v>139</v>
      </c>
      <c r="C7" s="342"/>
      <c r="D7" s="342"/>
      <c r="E7" s="342"/>
      <c r="F7" s="342"/>
      <c r="G7" s="371"/>
    </row>
    <row r="8" spans="1:14" ht="15">
      <c r="A8" s="414">
        <v>1</v>
      </c>
      <c r="B8" s="16" t="s">
        <v>144</v>
      </c>
      <c r="C8" s="17">
        <v>1532057662.5870256</v>
      </c>
      <c r="D8" s="18">
        <v>1453197746.8217702</v>
      </c>
      <c r="E8" s="18">
        <v>1469630536.0318</v>
      </c>
      <c r="F8" s="18">
        <v>1387547927.3863358</v>
      </c>
      <c r="G8" s="19">
        <v>1307875844.1513329</v>
      </c>
      <c r="I8" s="431"/>
      <c r="J8" s="431"/>
      <c r="K8" s="431"/>
      <c r="L8" s="431"/>
      <c r="M8" s="431"/>
      <c r="N8" s="431"/>
    </row>
    <row r="9" spans="1:14" ht="15">
      <c r="A9" s="414">
        <v>2</v>
      </c>
      <c r="B9" s="16" t="s">
        <v>143</v>
      </c>
      <c r="C9" s="17">
        <v>1580547262.5870256</v>
      </c>
      <c r="D9" s="18">
        <v>1498856946.8217702</v>
      </c>
      <c r="E9" s="18">
        <v>1517249736.0318</v>
      </c>
      <c r="F9" s="18">
        <v>1437218327.3863358</v>
      </c>
      <c r="G9" s="19">
        <v>1354679044.1513329</v>
      </c>
      <c r="I9" s="431"/>
      <c r="J9" s="431"/>
      <c r="K9" s="431"/>
      <c r="L9" s="431"/>
      <c r="M9" s="431"/>
    </row>
    <row r="10" spans="1:14" ht="15">
      <c r="A10" s="414">
        <v>3</v>
      </c>
      <c r="B10" s="16" t="s">
        <v>142</v>
      </c>
      <c r="C10" s="17">
        <v>2020501206.0292518</v>
      </c>
      <c r="D10" s="18">
        <v>1908397745.238137</v>
      </c>
      <c r="E10" s="18">
        <v>1943424521.0811422</v>
      </c>
      <c r="F10" s="18">
        <v>1885287448.4815955</v>
      </c>
      <c r="G10" s="19">
        <v>1821821768.4885597</v>
      </c>
      <c r="I10" s="431"/>
      <c r="J10" s="431"/>
      <c r="K10" s="431"/>
      <c r="L10" s="431"/>
      <c r="M10" s="431"/>
    </row>
    <row r="11" spans="1:14" ht="15">
      <c r="A11" s="415"/>
      <c r="B11" s="249" t="s">
        <v>141</v>
      </c>
      <c r="C11" s="342"/>
      <c r="D11" s="342"/>
      <c r="E11" s="342"/>
      <c r="F11" s="342"/>
      <c r="G11" s="371"/>
      <c r="I11" s="431"/>
      <c r="J11" s="431"/>
      <c r="K11" s="431"/>
      <c r="L11" s="431"/>
      <c r="M11" s="431"/>
    </row>
    <row r="12" spans="1:14" ht="15" customHeight="1">
      <c r="A12" s="414">
        <v>4</v>
      </c>
      <c r="B12" s="16" t="s">
        <v>274</v>
      </c>
      <c r="C12" s="21">
        <v>12305756474.044712</v>
      </c>
      <c r="D12" s="18">
        <v>11200354144.642784</v>
      </c>
      <c r="E12" s="18">
        <v>10999578199.252359</v>
      </c>
      <c r="F12" s="18">
        <v>10753188938.751446</v>
      </c>
      <c r="G12" s="19">
        <v>12560643514.805988</v>
      </c>
      <c r="I12" s="431"/>
      <c r="J12" s="431"/>
      <c r="K12" s="431"/>
      <c r="L12" s="431"/>
      <c r="M12" s="431"/>
    </row>
    <row r="13" spans="1:14" ht="15">
      <c r="A13" s="415"/>
      <c r="B13" s="249" t="s">
        <v>140</v>
      </c>
      <c r="C13" s="342"/>
      <c r="D13" s="342"/>
      <c r="E13" s="342"/>
      <c r="F13" s="342"/>
      <c r="G13" s="371"/>
      <c r="I13" s="431"/>
      <c r="J13" s="431"/>
      <c r="K13" s="431"/>
      <c r="L13" s="431"/>
      <c r="M13" s="431"/>
    </row>
    <row r="14" spans="1:14" s="20" customFormat="1" ht="15">
      <c r="A14" s="414"/>
      <c r="B14" s="250" t="s">
        <v>139</v>
      </c>
      <c r="C14" s="331"/>
      <c r="D14" s="18"/>
      <c r="E14" s="18"/>
      <c r="F14" s="18"/>
      <c r="G14" s="19"/>
      <c r="I14" s="431"/>
      <c r="J14" s="431"/>
      <c r="K14" s="431"/>
      <c r="L14" s="431"/>
      <c r="M14" s="431"/>
    </row>
    <row r="15" spans="1:14" ht="15">
      <c r="A15" s="416">
        <v>5</v>
      </c>
      <c r="B15" s="16" t="s">
        <v>401</v>
      </c>
      <c r="C15" s="421">
        <v>0.12449926713716787</v>
      </c>
      <c r="D15" s="422">
        <v>0.12974569625701041</v>
      </c>
      <c r="E15" s="422">
        <v>0.13360789926760017</v>
      </c>
      <c r="F15" s="422">
        <v>0.12903594787458875</v>
      </c>
      <c r="G15" s="423">
        <v>0.10412490750252251</v>
      </c>
      <c r="I15" s="431"/>
      <c r="J15" s="431"/>
      <c r="K15" s="431"/>
      <c r="L15" s="431"/>
      <c r="M15" s="431"/>
    </row>
    <row r="16" spans="1:14" ht="15" customHeight="1">
      <c r="A16" s="416">
        <v>6</v>
      </c>
      <c r="B16" s="16" t="s">
        <v>402</v>
      </c>
      <c r="C16" s="421">
        <v>0.12843966690879299</v>
      </c>
      <c r="D16" s="422">
        <v>0.13382228164086088</v>
      </c>
      <c r="E16" s="422">
        <v>0.13793708345424804</v>
      </c>
      <c r="F16" s="422">
        <v>0.13365507995558493</v>
      </c>
      <c r="G16" s="423">
        <v>0.10785108601756677</v>
      </c>
      <c r="I16" s="431"/>
      <c r="J16" s="431"/>
      <c r="K16" s="431"/>
      <c r="L16" s="431"/>
      <c r="M16" s="431"/>
    </row>
    <row r="17" spans="1:13" ht="15">
      <c r="A17" s="416">
        <v>7</v>
      </c>
      <c r="B17" s="16" t="s">
        <v>403</v>
      </c>
      <c r="C17" s="421">
        <v>0.16419154810115824</v>
      </c>
      <c r="D17" s="422">
        <v>0.17038726816963537</v>
      </c>
      <c r="E17" s="422">
        <v>0.17668173141523161</v>
      </c>
      <c r="F17" s="422">
        <v>0.1753235676616407</v>
      </c>
      <c r="G17" s="423">
        <v>0.14504207259294227</v>
      </c>
      <c r="I17" s="431"/>
      <c r="J17" s="431"/>
      <c r="K17" s="431"/>
      <c r="L17" s="431"/>
      <c r="M17" s="431"/>
    </row>
    <row r="18" spans="1:13" ht="15">
      <c r="A18" s="415"/>
      <c r="B18" s="251" t="s">
        <v>138</v>
      </c>
      <c r="C18" s="342"/>
      <c r="D18" s="342"/>
      <c r="E18" s="342"/>
      <c r="F18" s="342"/>
      <c r="G18" s="371"/>
      <c r="I18" s="431"/>
      <c r="J18" s="431"/>
      <c r="K18" s="431"/>
      <c r="L18" s="431"/>
      <c r="M18" s="431"/>
    </row>
    <row r="19" spans="1:13" ht="15" customHeight="1">
      <c r="A19" s="417">
        <v>8</v>
      </c>
      <c r="B19" s="16" t="s">
        <v>137</v>
      </c>
      <c r="C19" s="424">
        <v>8.6433550296104833E-2</v>
      </c>
      <c r="D19" s="425">
        <v>8.5956803028246473E-2</v>
      </c>
      <c r="E19" s="425">
        <v>8.4443193168042982E-2</v>
      </c>
      <c r="F19" s="425">
        <v>8.5008880812073681E-2</v>
      </c>
      <c r="G19" s="426">
        <v>8.6788241434624117E-2</v>
      </c>
      <c r="I19" s="431"/>
      <c r="J19" s="431"/>
      <c r="K19" s="431"/>
      <c r="L19" s="431"/>
      <c r="M19" s="431"/>
    </row>
    <row r="20" spans="1:13" ht="15">
      <c r="A20" s="417">
        <v>9</v>
      </c>
      <c r="B20" s="16" t="s">
        <v>136</v>
      </c>
      <c r="C20" s="424">
        <v>3.7338494613885664E-2</v>
      </c>
      <c r="D20" s="425">
        <v>3.7001279305657095E-2</v>
      </c>
      <c r="E20" s="425">
        <v>3.6384998207430151E-2</v>
      </c>
      <c r="F20" s="425">
        <v>4.0464533411096626E-2</v>
      </c>
      <c r="G20" s="426">
        <v>4.0543253312327505E-2</v>
      </c>
      <c r="I20" s="431"/>
      <c r="J20" s="431"/>
      <c r="K20" s="431"/>
      <c r="L20" s="431"/>
      <c r="M20" s="431"/>
    </row>
    <row r="21" spans="1:13" ht="15">
      <c r="A21" s="417">
        <v>10</v>
      </c>
      <c r="B21" s="16" t="s">
        <v>135</v>
      </c>
      <c r="C21" s="424">
        <v>4.5999598360700215E-2</v>
      </c>
      <c r="D21" s="425">
        <v>4.8184835123690962E-2</v>
      </c>
      <c r="E21" s="425">
        <v>4.7549324949438324E-2</v>
      </c>
      <c r="F21" s="425">
        <v>3.9722526322632574E-2</v>
      </c>
      <c r="G21" s="426">
        <v>4.1203466911594017E-2</v>
      </c>
      <c r="I21" s="431"/>
      <c r="J21" s="431"/>
      <c r="K21" s="431"/>
      <c r="L21" s="431"/>
      <c r="M21" s="431"/>
    </row>
    <row r="22" spans="1:13" ht="15">
      <c r="A22" s="417">
        <v>11</v>
      </c>
      <c r="B22" s="16" t="s">
        <v>134</v>
      </c>
      <c r="C22" s="424">
        <v>4.9095055682219169E-2</v>
      </c>
      <c r="D22" s="425">
        <v>4.8955523722589378E-2</v>
      </c>
      <c r="E22" s="425">
        <v>4.8058194960612831E-2</v>
      </c>
      <c r="F22" s="425">
        <v>4.4544347400977055E-2</v>
      </c>
      <c r="G22" s="426">
        <v>4.6244988122296618E-2</v>
      </c>
      <c r="I22" s="431"/>
      <c r="J22" s="431"/>
      <c r="K22" s="431"/>
      <c r="L22" s="431"/>
      <c r="M22" s="431"/>
    </row>
    <row r="23" spans="1:13" ht="15">
      <c r="A23" s="417">
        <v>12</v>
      </c>
      <c r="B23" s="16" t="s">
        <v>279</v>
      </c>
      <c r="C23" s="424">
        <v>2.718511042520828E-2</v>
      </c>
      <c r="D23" s="425">
        <v>2.9293765504132652E-2</v>
      </c>
      <c r="E23" s="425">
        <v>3.5212657081373264E-2</v>
      </c>
      <c r="F23" s="425">
        <v>2.7683321960763022E-2</v>
      </c>
      <c r="G23" s="426">
        <v>2.8099020142554557E-2</v>
      </c>
      <c r="I23" s="431"/>
      <c r="J23" s="431"/>
      <c r="K23" s="431"/>
      <c r="L23" s="431"/>
      <c r="M23" s="431"/>
    </row>
    <row r="24" spans="1:13" ht="15">
      <c r="A24" s="417">
        <v>13</v>
      </c>
      <c r="B24" s="16" t="s">
        <v>280</v>
      </c>
      <c r="C24" s="424">
        <v>0.21007196951562535</v>
      </c>
      <c r="D24" s="425">
        <v>0.22255306547062656</v>
      </c>
      <c r="E24" s="425">
        <v>0.2632379935192512</v>
      </c>
      <c r="F24" s="425">
        <v>0.20097695064711638</v>
      </c>
      <c r="G24" s="426">
        <v>0.19600882873175238</v>
      </c>
      <c r="I24" s="431"/>
      <c r="J24" s="431"/>
      <c r="K24" s="431"/>
      <c r="L24" s="431"/>
      <c r="M24" s="431"/>
    </row>
    <row r="25" spans="1:13" ht="15">
      <c r="A25" s="415"/>
      <c r="B25" s="251" t="s">
        <v>359</v>
      </c>
      <c r="C25" s="342"/>
      <c r="D25" s="342"/>
      <c r="E25" s="342"/>
      <c r="F25" s="342"/>
      <c r="G25" s="371"/>
      <c r="I25" s="431"/>
      <c r="J25" s="431"/>
      <c r="K25" s="431"/>
      <c r="L25" s="431"/>
      <c r="M25" s="431"/>
    </row>
    <row r="26" spans="1:13" ht="15">
      <c r="A26" s="417">
        <v>14</v>
      </c>
      <c r="B26" s="16" t="s">
        <v>133</v>
      </c>
      <c r="C26" s="424">
        <v>3.7915197147290254E-2</v>
      </c>
      <c r="D26" s="425">
        <v>3.2836642590470352E-2</v>
      </c>
      <c r="E26" s="425">
        <v>3.1007525244065547E-2</v>
      </c>
      <c r="F26" s="425">
        <v>3.2175098820329984E-2</v>
      </c>
      <c r="G26" s="426">
        <v>3.4229130461113977E-2</v>
      </c>
      <c r="I26" s="431"/>
      <c r="J26" s="431"/>
      <c r="K26" s="431"/>
      <c r="L26" s="431"/>
      <c r="M26" s="431"/>
    </row>
    <row r="27" spans="1:13" ht="15" customHeight="1">
      <c r="A27" s="417">
        <v>15</v>
      </c>
      <c r="B27" s="16" t="s">
        <v>132</v>
      </c>
      <c r="C27" s="424">
        <v>4.3869923566185208E-2</v>
      </c>
      <c r="D27" s="425">
        <v>4.4144404189985248E-2</v>
      </c>
      <c r="E27" s="425">
        <v>4.2106428012108885E-2</v>
      </c>
      <c r="F27" s="425">
        <v>4.3113650280039807E-2</v>
      </c>
      <c r="G27" s="426">
        <v>4.645538037973395E-2</v>
      </c>
      <c r="I27" s="431"/>
      <c r="J27" s="431"/>
      <c r="K27" s="431"/>
      <c r="L27" s="431"/>
      <c r="M27" s="431"/>
    </row>
    <row r="28" spans="1:13" ht="15">
      <c r="A28" s="417">
        <v>16</v>
      </c>
      <c r="B28" s="16" t="s">
        <v>131</v>
      </c>
      <c r="C28" s="424">
        <v>0.58883915947689125</v>
      </c>
      <c r="D28" s="425">
        <v>0.58190943185707988</v>
      </c>
      <c r="E28" s="425">
        <v>0.57808992152667693</v>
      </c>
      <c r="F28" s="425">
        <v>0.59365125120835449</v>
      </c>
      <c r="G28" s="426">
        <v>0.58975265148303824</v>
      </c>
      <c r="I28" s="431"/>
      <c r="J28" s="431"/>
      <c r="K28" s="431"/>
      <c r="L28" s="431"/>
      <c r="M28" s="431"/>
    </row>
    <row r="29" spans="1:13" ht="15" customHeight="1">
      <c r="A29" s="417">
        <v>17</v>
      </c>
      <c r="B29" s="16" t="s">
        <v>130</v>
      </c>
      <c r="C29" s="424">
        <v>0.55820359633516137</v>
      </c>
      <c r="D29" s="425">
        <v>0.54998529882914049</v>
      </c>
      <c r="E29" s="425">
        <v>0.54593314953200112</v>
      </c>
      <c r="F29" s="425">
        <v>0.55855278422080723</v>
      </c>
      <c r="G29" s="426">
        <v>0.55273940944466937</v>
      </c>
      <c r="I29" s="431"/>
      <c r="J29" s="431"/>
      <c r="K29" s="431"/>
      <c r="L29" s="431"/>
      <c r="M29" s="431"/>
    </row>
    <row r="30" spans="1:13" ht="15">
      <c r="A30" s="417">
        <v>18</v>
      </c>
      <c r="B30" s="16" t="s">
        <v>129</v>
      </c>
      <c r="C30" s="424">
        <v>0.12443962160001554</v>
      </c>
      <c r="D30" s="425">
        <v>4.0040426294305598E-2</v>
      </c>
      <c r="E30" s="425">
        <v>-1.5751497310485075E-2</v>
      </c>
      <c r="F30" s="425">
        <v>0.44625980288967909</v>
      </c>
      <c r="G30" s="426">
        <v>0.31813484891933969</v>
      </c>
      <c r="I30" s="431"/>
      <c r="J30" s="431"/>
      <c r="K30" s="431"/>
      <c r="L30" s="431"/>
      <c r="M30" s="431"/>
    </row>
    <row r="31" spans="1:13" ht="15" customHeight="1">
      <c r="A31" s="415"/>
      <c r="B31" s="251" t="s">
        <v>360</v>
      </c>
      <c r="C31" s="342"/>
      <c r="D31" s="342"/>
      <c r="E31" s="342"/>
      <c r="F31" s="342"/>
      <c r="G31" s="371"/>
      <c r="I31" s="431"/>
      <c r="J31" s="431"/>
      <c r="K31" s="431"/>
      <c r="L31" s="431"/>
      <c r="M31" s="431"/>
    </row>
    <row r="32" spans="1:13" ht="15" customHeight="1">
      <c r="A32" s="417">
        <v>19</v>
      </c>
      <c r="B32" s="16" t="s">
        <v>128</v>
      </c>
      <c r="C32" s="427">
        <v>0.20486047996433013</v>
      </c>
      <c r="D32" s="427">
        <v>0.22735215374054499</v>
      </c>
      <c r="E32" s="427">
        <v>0.19288959022719426</v>
      </c>
      <c r="F32" s="427">
        <v>0.20870059399633106</v>
      </c>
      <c r="G32" s="428">
        <v>0.21072494207589745</v>
      </c>
      <c r="I32" s="431"/>
      <c r="J32" s="431"/>
      <c r="K32" s="431"/>
      <c r="L32" s="431"/>
      <c r="M32" s="431"/>
    </row>
    <row r="33" spans="1:13" ht="15" customHeight="1">
      <c r="A33" s="417">
        <v>20</v>
      </c>
      <c r="B33" s="16" t="s">
        <v>127</v>
      </c>
      <c r="C33" s="427">
        <v>0.64562467382878741</v>
      </c>
      <c r="D33" s="427">
        <v>0.63896677390164025</v>
      </c>
      <c r="E33" s="427">
        <v>0.64622820281159388</v>
      </c>
      <c r="F33" s="427">
        <v>0.64596141938204388</v>
      </c>
      <c r="G33" s="428">
        <v>0.64202445906875072</v>
      </c>
      <c r="I33" s="431"/>
      <c r="J33" s="431"/>
      <c r="K33" s="431"/>
      <c r="L33" s="431"/>
      <c r="M33" s="431"/>
    </row>
    <row r="34" spans="1:13" ht="15" customHeight="1">
      <c r="A34" s="417">
        <v>21</v>
      </c>
      <c r="B34" s="16" t="s">
        <v>126</v>
      </c>
      <c r="C34" s="427">
        <v>0.38090112923699926</v>
      </c>
      <c r="D34" s="427">
        <v>0.3797758788157713</v>
      </c>
      <c r="E34" s="427">
        <v>0.39323501222930657</v>
      </c>
      <c r="F34" s="427">
        <v>0.40034383660209366</v>
      </c>
      <c r="G34" s="428">
        <v>0.38247439466550753</v>
      </c>
      <c r="I34" s="431"/>
      <c r="J34" s="431"/>
      <c r="K34" s="431"/>
      <c r="L34" s="431"/>
      <c r="M34" s="431"/>
    </row>
    <row r="35" spans="1:13" ht="15" customHeight="1">
      <c r="A35" s="418"/>
      <c r="B35" s="251" t="s">
        <v>405</v>
      </c>
      <c r="C35" s="342"/>
      <c r="D35" s="342"/>
      <c r="E35" s="342"/>
      <c r="F35" s="342"/>
      <c r="G35" s="371"/>
      <c r="I35" s="431"/>
      <c r="J35" s="431"/>
      <c r="K35" s="431"/>
      <c r="L35" s="431"/>
      <c r="M35" s="431"/>
    </row>
    <row r="36" spans="1:13" ht="15">
      <c r="A36" s="417">
        <v>22</v>
      </c>
      <c r="B36" s="16" t="s">
        <v>386</v>
      </c>
      <c r="C36" s="22">
        <v>2743562932.0032783</v>
      </c>
      <c r="D36" s="23">
        <v>2336844222.2878132</v>
      </c>
      <c r="E36" s="23">
        <v>2136300835.3317916</v>
      </c>
      <c r="F36" s="23">
        <v>2375746719.9176016</v>
      </c>
      <c r="G36" s="24" t="s">
        <v>485</v>
      </c>
      <c r="I36" s="431"/>
      <c r="J36" s="431"/>
      <c r="K36" s="431"/>
      <c r="L36" s="431"/>
      <c r="M36" s="431"/>
    </row>
    <row r="37" spans="1:13" ht="15" customHeight="1">
      <c r="A37" s="417">
        <v>23</v>
      </c>
      <c r="B37" s="16" t="s">
        <v>398</v>
      </c>
      <c r="C37" s="22">
        <v>2396316597.4288855</v>
      </c>
      <c r="D37" s="23">
        <v>1923880139.3655655</v>
      </c>
      <c r="E37" s="23">
        <v>2043050274.9958563</v>
      </c>
      <c r="F37" s="23">
        <v>2107671739.980185</v>
      </c>
      <c r="G37" s="24" t="s">
        <v>485</v>
      </c>
      <c r="I37" s="431"/>
      <c r="J37" s="431"/>
      <c r="K37" s="431"/>
      <c r="L37" s="431"/>
      <c r="M37" s="431"/>
    </row>
    <row r="38" spans="1:13" ht="15.75" thickBot="1">
      <c r="A38" s="419">
        <v>24</v>
      </c>
      <c r="B38" s="252" t="s">
        <v>387</v>
      </c>
      <c r="C38" s="429">
        <v>1.1449083710169887</v>
      </c>
      <c r="D38" s="430">
        <v>1.2146516690267566</v>
      </c>
      <c r="E38" s="430">
        <v>1.0456428123562083</v>
      </c>
      <c r="F38" s="484">
        <v>1.1271901002667222</v>
      </c>
      <c r="G38" s="25" t="s">
        <v>485</v>
      </c>
      <c r="I38" s="431"/>
      <c r="J38" s="431"/>
      <c r="K38" s="431"/>
      <c r="L38" s="431"/>
      <c r="M38" s="431"/>
    </row>
    <row r="39" spans="1:13">
      <c r="A39" s="26"/>
    </row>
    <row r="40" spans="1:13" ht="38.25">
      <c r="B40" s="333" t="s">
        <v>406</v>
      </c>
    </row>
    <row r="41" spans="1:13" ht="51">
      <c r="B41" s="333" t="s">
        <v>404</v>
      </c>
    </row>
    <row r="43" spans="1:13">
      <c r="B43" s="33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K36" sqref="K36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4" width="13.42578125" style="4" bestFit="1" customWidth="1"/>
    <col min="5" max="5" width="14.42578125" style="4" bestFit="1" customWidth="1"/>
    <col min="6" max="7" width="13.42578125" style="4" bestFit="1" customWidth="1"/>
    <col min="8" max="8" width="14.42578125" style="4" bestFit="1" customWidth="1"/>
    <col min="9" max="16384" width="9.140625" style="5"/>
  </cols>
  <sheetData>
    <row r="1" spans="1:22">
      <c r="A1" s="2" t="s">
        <v>35</v>
      </c>
      <c r="B1" s="420" t="s">
        <v>450</v>
      </c>
    </row>
    <row r="2" spans="1:22">
      <c r="A2" s="2" t="s">
        <v>36</v>
      </c>
      <c r="B2" s="420">
        <f>'1. key ratios '!B2</f>
        <v>43373</v>
      </c>
    </row>
    <row r="3" spans="1:22">
      <c r="A3" s="2"/>
    </row>
    <row r="4" spans="1:22" ht="15" thickBot="1">
      <c r="A4" s="27" t="s">
        <v>37</v>
      </c>
      <c r="B4" s="28" t="s">
        <v>38</v>
      </c>
      <c r="C4" s="27"/>
      <c r="D4" s="29"/>
      <c r="E4" s="29"/>
      <c r="F4" s="30"/>
      <c r="G4" s="30"/>
      <c r="H4" s="31" t="s">
        <v>78</v>
      </c>
    </row>
    <row r="5" spans="1:22">
      <c r="A5" s="32"/>
      <c r="B5" s="33"/>
      <c r="C5" s="487" t="s">
        <v>73</v>
      </c>
      <c r="D5" s="488"/>
      <c r="E5" s="489"/>
      <c r="F5" s="487" t="s">
        <v>77</v>
      </c>
      <c r="G5" s="488"/>
      <c r="H5" s="490"/>
    </row>
    <row r="6" spans="1:22">
      <c r="A6" s="34" t="s">
        <v>11</v>
      </c>
      <c r="B6" s="35" t="s">
        <v>39</v>
      </c>
      <c r="C6" s="36" t="s">
        <v>74</v>
      </c>
      <c r="D6" s="36" t="s">
        <v>75</v>
      </c>
      <c r="E6" s="36" t="s">
        <v>76</v>
      </c>
      <c r="F6" s="36" t="s">
        <v>74</v>
      </c>
      <c r="G6" s="36" t="s">
        <v>75</v>
      </c>
      <c r="H6" s="37" t="s">
        <v>76</v>
      </c>
    </row>
    <row r="7" spans="1:22">
      <c r="A7" s="34">
        <v>1</v>
      </c>
      <c r="B7" s="38" t="s">
        <v>40</v>
      </c>
      <c r="C7" s="39">
        <v>239062923.23000002</v>
      </c>
      <c r="D7" s="39">
        <v>276611397.24070001</v>
      </c>
      <c r="E7" s="40">
        <v>515674320.47070003</v>
      </c>
      <c r="F7" s="41">
        <v>189616105.78</v>
      </c>
      <c r="G7" s="42">
        <v>244754019.56399998</v>
      </c>
      <c r="H7" s="43">
        <v>434370125.34399998</v>
      </c>
      <c r="Q7" s="431"/>
      <c r="R7" s="431"/>
      <c r="S7" s="431"/>
      <c r="T7" s="431"/>
      <c r="U7" s="431"/>
      <c r="V7" s="431"/>
    </row>
    <row r="8" spans="1:22">
      <c r="A8" s="34">
        <v>2</v>
      </c>
      <c r="B8" s="38" t="s">
        <v>41</v>
      </c>
      <c r="C8" s="39">
        <v>78611537.310000002</v>
      </c>
      <c r="D8" s="39">
        <v>1500150703.5223999</v>
      </c>
      <c r="E8" s="40">
        <v>1578762240.8323998</v>
      </c>
      <c r="F8" s="41">
        <v>211587943.81</v>
      </c>
      <c r="G8" s="42">
        <v>1228010216.2177</v>
      </c>
      <c r="H8" s="43">
        <v>1439598160.0276999</v>
      </c>
      <c r="Q8" s="431"/>
      <c r="R8" s="431"/>
      <c r="S8" s="431"/>
      <c r="T8" s="431"/>
      <c r="U8" s="431"/>
      <c r="V8" s="431"/>
    </row>
    <row r="9" spans="1:22">
      <c r="A9" s="34">
        <v>3</v>
      </c>
      <c r="B9" s="38" t="s">
        <v>42</v>
      </c>
      <c r="C9" s="39">
        <v>15885934.59</v>
      </c>
      <c r="D9" s="39">
        <v>543185788.39059997</v>
      </c>
      <c r="E9" s="40">
        <v>559071722.9806</v>
      </c>
      <c r="F9" s="41">
        <v>2922940.25</v>
      </c>
      <c r="G9" s="42">
        <v>560633981.20720005</v>
      </c>
      <c r="H9" s="43">
        <v>563556921.45720005</v>
      </c>
      <c r="Q9" s="431"/>
      <c r="R9" s="431"/>
      <c r="S9" s="431"/>
      <c r="T9" s="431"/>
      <c r="U9" s="431"/>
      <c r="V9" s="431"/>
    </row>
    <row r="10" spans="1:22">
      <c r="A10" s="34">
        <v>4</v>
      </c>
      <c r="B10" s="38" t="s">
        <v>43</v>
      </c>
      <c r="C10" s="39">
        <v>0</v>
      </c>
      <c r="D10" s="39">
        <v>0</v>
      </c>
      <c r="E10" s="40">
        <v>0</v>
      </c>
      <c r="F10" s="41">
        <v>0</v>
      </c>
      <c r="G10" s="42">
        <v>0</v>
      </c>
      <c r="H10" s="43">
        <v>0</v>
      </c>
      <c r="Q10" s="431"/>
      <c r="R10" s="431"/>
      <c r="S10" s="431"/>
      <c r="T10" s="431"/>
      <c r="U10" s="431"/>
      <c r="V10" s="431"/>
    </row>
    <row r="11" spans="1:22">
      <c r="A11" s="34">
        <v>5</v>
      </c>
      <c r="B11" s="38" t="s">
        <v>44</v>
      </c>
      <c r="C11" s="39">
        <v>1353571481.1094</v>
      </c>
      <c r="D11" s="39">
        <v>9376105.2696635295</v>
      </c>
      <c r="E11" s="40">
        <v>1362947586.3790636</v>
      </c>
      <c r="F11" s="41">
        <v>1090257024.8975</v>
      </c>
      <c r="G11" s="42">
        <v>1130420.6176</v>
      </c>
      <c r="H11" s="43">
        <v>1091387445.5151</v>
      </c>
      <c r="Q11" s="431"/>
      <c r="R11" s="431"/>
      <c r="S11" s="431"/>
      <c r="T11" s="431"/>
      <c r="U11" s="431"/>
      <c r="V11" s="431"/>
    </row>
    <row r="12" spans="1:22">
      <c r="A12" s="34">
        <v>6.1</v>
      </c>
      <c r="B12" s="44" t="s">
        <v>45</v>
      </c>
      <c r="C12" s="39">
        <v>3942851252.6300001</v>
      </c>
      <c r="D12" s="39">
        <v>5646708024.4976997</v>
      </c>
      <c r="E12" s="40">
        <v>9589559277.1277008</v>
      </c>
      <c r="F12" s="41">
        <v>3188759878.1499996</v>
      </c>
      <c r="G12" s="42">
        <v>4584014009.7918015</v>
      </c>
      <c r="H12" s="43">
        <v>7772773887.9418011</v>
      </c>
      <c r="Q12" s="431"/>
      <c r="R12" s="431"/>
      <c r="S12" s="431"/>
      <c r="T12" s="431"/>
      <c r="U12" s="431"/>
      <c r="V12" s="431"/>
    </row>
    <row r="13" spans="1:22">
      <c r="A13" s="34">
        <v>6.2</v>
      </c>
      <c r="B13" s="44" t="s">
        <v>46</v>
      </c>
      <c r="C13" s="39">
        <v>-185338850.37303606</v>
      </c>
      <c r="D13" s="39">
        <v>-235354382.14795843</v>
      </c>
      <c r="E13" s="40">
        <v>-420693232.52099448</v>
      </c>
      <c r="F13" s="41">
        <v>-149132251.67763498</v>
      </c>
      <c r="G13" s="42">
        <v>-211954915.89236498</v>
      </c>
      <c r="H13" s="43">
        <v>-361087167.56999993</v>
      </c>
      <c r="Q13" s="431"/>
      <c r="R13" s="431"/>
      <c r="S13" s="431"/>
      <c r="T13" s="431"/>
      <c r="U13" s="431"/>
      <c r="V13" s="431"/>
    </row>
    <row r="14" spans="1:22">
      <c r="A14" s="34">
        <v>6</v>
      </c>
      <c r="B14" s="38" t="s">
        <v>47</v>
      </c>
      <c r="C14" s="40">
        <v>3757512402.2569642</v>
      </c>
      <c r="D14" s="40">
        <v>5411353642.349741</v>
      </c>
      <c r="E14" s="40">
        <v>9168866044.6067047</v>
      </c>
      <c r="F14" s="40">
        <v>3039627626.4723644</v>
      </c>
      <c r="G14" s="40">
        <v>4372059093.899437</v>
      </c>
      <c r="H14" s="40">
        <v>7411686720.3718014</v>
      </c>
      <c r="Q14" s="431"/>
      <c r="R14" s="431"/>
      <c r="S14" s="431"/>
      <c r="T14" s="431"/>
      <c r="U14" s="431"/>
      <c r="V14" s="431"/>
    </row>
    <row r="15" spans="1:22">
      <c r="A15" s="34">
        <v>7</v>
      </c>
      <c r="B15" s="38" t="s">
        <v>48</v>
      </c>
      <c r="C15" s="39">
        <v>59971899.139999993</v>
      </c>
      <c r="D15" s="39">
        <v>38974236.720300004</v>
      </c>
      <c r="E15" s="40">
        <v>98946135.860300004</v>
      </c>
      <c r="F15" s="41">
        <v>47230045.909999996</v>
      </c>
      <c r="G15" s="42">
        <v>24865223.116999995</v>
      </c>
      <c r="H15" s="43">
        <v>72095269.026999995</v>
      </c>
      <c r="Q15" s="431"/>
      <c r="R15" s="431"/>
      <c r="S15" s="431"/>
      <c r="T15" s="431"/>
      <c r="U15" s="431"/>
      <c r="V15" s="431"/>
    </row>
    <row r="16" spans="1:22">
      <c r="A16" s="34">
        <v>8</v>
      </c>
      <c r="B16" s="38" t="s">
        <v>207</v>
      </c>
      <c r="C16" s="39">
        <v>56180501.18</v>
      </c>
      <c r="D16" s="39">
        <v>0</v>
      </c>
      <c r="E16" s="40">
        <v>56180501.18</v>
      </c>
      <c r="F16" s="41">
        <v>58879289.560000002</v>
      </c>
      <c r="G16" s="42">
        <v>0</v>
      </c>
      <c r="H16" s="43">
        <v>58879289.560000002</v>
      </c>
      <c r="Q16" s="431"/>
      <c r="R16" s="431"/>
      <c r="S16" s="431"/>
      <c r="T16" s="431"/>
      <c r="U16" s="431"/>
      <c r="V16" s="431"/>
    </row>
    <row r="17" spans="1:22">
      <c r="A17" s="34">
        <v>9</v>
      </c>
      <c r="B17" s="38" t="s">
        <v>49</v>
      </c>
      <c r="C17" s="39">
        <v>33007017.060000002</v>
      </c>
      <c r="D17" s="39">
        <v>5230200</v>
      </c>
      <c r="E17" s="40">
        <v>38237217.060000002</v>
      </c>
      <c r="F17" s="41">
        <v>32612637.049999997</v>
      </c>
      <c r="G17" s="42">
        <v>9906800</v>
      </c>
      <c r="H17" s="43">
        <v>42519437.049999997</v>
      </c>
      <c r="Q17" s="431"/>
      <c r="R17" s="431"/>
      <c r="S17" s="431"/>
      <c r="T17" s="431"/>
      <c r="U17" s="431"/>
      <c r="V17" s="431"/>
    </row>
    <row r="18" spans="1:22">
      <c r="A18" s="34">
        <v>10</v>
      </c>
      <c r="B18" s="38" t="s">
        <v>50</v>
      </c>
      <c r="C18" s="39">
        <v>495982602.19999999</v>
      </c>
      <c r="D18" s="39">
        <v>0</v>
      </c>
      <c r="E18" s="40">
        <v>495982602.19999999</v>
      </c>
      <c r="F18" s="41">
        <v>431760258.24000001</v>
      </c>
      <c r="G18" s="42">
        <v>0</v>
      </c>
      <c r="H18" s="43">
        <v>431760258.24000001</v>
      </c>
      <c r="Q18" s="431"/>
      <c r="R18" s="431"/>
      <c r="S18" s="431"/>
      <c r="T18" s="431"/>
      <c r="U18" s="431"/>
      <c r="V18" s="431"/>
    </row>
    <row r="19" spans="1:22">
      <c r="A19" s="34">
        <v>11</v>
      </c>
      <c r="B19" s="38" t="s">
        <v>51</v>
      </c>
      <c r="C19" s="39">
        <v>122224648.01400001</v>
      </c>
      <c r="D19" s="39">
        <v>63907146.646200001</v>
      </c>
      <c r="E19" s="40">
        <v>186131794.6602</v>
      </c>
      <c r="F19" s="41">
        <v>177472575.70080003</v>
      </c>
      <c r="G19" s="42">
        <v>86268828.452199996</v>
      </c>
      <c r="H19" s="43">
        <v>263741404.15300003</v>
      </c>
      <c r="Q19" s="431"/>
      <c r="R19" s="431"/>
      <c r="S19" s="431"/>
      <c r="T19" s="431"/>
      <c r="U19" s="431"/>
      <c r="V19" s="431"/>
    </row>
    <row r="20" spans="1:22">
      <c r="A20" s="34">
        <v>12</v>
      </c>
      <c r="B20" s="46" t="s">
        <v>52</v>
      </c>
      <c r="C20" s="40">
        <v>6212010946.0903635</v>
      </c>
      <c r="D20" s="40">
        <v>7848789220.1396046</v>
      </c>
      <c r="E20" s="40">
        <v>14060800166.229969</v>
      </c>
      <c r="F20" s="40">
        <v>5281966447.6706648</v>
      </c>
      <c r="G20" s="40">
        <v>6527628583.0751362</v>
      </c>
      <c r="H20" s="43">
        <v>11809595030.7458</v>
      </c>
      <c r="Q20" s="431"/>
      <c r="R20" s="431"/>
      <c r="S20" s="431"/>
      <c r="T20" s="431"/>
      <c r="U20" s="431"/>
      <c r="V20" s="431"/>
    </row>
    <row r="21" spans="1:22">
      <c r="A21" s="34"/>
      <c r="B21" s="35" t="s">
        <v>53</v>
      </c>
      <c r="C21" s="47"/>
      <c r="D21" s="47"/>
      <c r="E21" s="47"/>
      <c r="F21" s="48"/>
      <c r="G21" s="49"/>
      <c r="H21" s="50"/>
      <c r="Q21" s="431"/>
      <c r="R21" s="431"/>
      <c r="S21" s="431"/>
      <c r="T21" s="431"/>
      <c r="U21" s="431"/>
      <c r="V21" s="431"/>
    </row>
    <row r="22" spans="1:22">
      <c r="A22" s="34">
        <v>13</v>
      </c>
      <c r="B22" s="38" t="s">
        <v>54</v>
      </c>
      <c r="C22" s="39">
        <v>35487894.729999997</v>
      </c>
      <c r="D22" s="39">
        <v>50673335.607301995</v>
      </c>
      <c r="E22" s="40">
        <v>86161230.337301999</v>
      </c>
      <c r="F22" s="41">
        <v>61381813.399999999</v>
      </c>
      <c r="G22" s="42">
        <v>72902268.839524999</v>
      </c>
      <c r="H22" s="43">
        <v>134284082.23952499</v>
      </c>
      <c r="Q22" s="431"/>
      <c r="R22" s="431"/>
      <c r="S22" s="431"/>
      <c r="T22" s="431"/>
      <c r="U22" s="431"/>
      <c r="V22" s="431"/>
    </row>
    <row r="23" spans="1:22">
      <c r="A23" s="34">
        <v>14</v>
      </c>
      <c r="B23" s="38" t="s">
        <v>55</v>
      </c>
      <c r="C23" s="39">
        <v>1054324634.699982</v>
      </c>
      <c r="D23" s="39">
        <v>1423533849.0129995</v>
      </c>
      <c r="E23" s="40">
        <v>2477858483.7129817</v>
      </c>
      <c r="F23" s="41">
        <v>938402593.71000886</v>
      </c>
      <c r="G23" s="42">
        <v>1209200577.1667767</v>
      </c>
      <c r="H23" s="43">
        <v>2147603170.8767853</v>
      </c>
      <c r="Q23" s="431"/>
      <c r="R23" s="431"/>
      <c r="S23" s="431"/>
      <c r="T23" s="431"/>
      <c r="U23" s="431"/>
      <c r="V23" s="431"/>
    </row>
    <row r="24" spans="1:22">
      <c r="A24" s="34">
        <v>15</v>
      </c>
      <c r="B24" s="38" t="s">
        <v>56</v>
      </c>
      <c r="C24" s="39">
        <v>1017355253.01</v>
      </c>
      <c r="D24" s="39">
        <v>1860560924.5698001</v>
      </c>
      <c r="E24" s="40">
        <v>2877916177.5798001</v>
      </c>
      <c r="F24" s="41">
        <v>787874479.69000006</v>
      </c>
      <c r="G24" s="42">
        <v>1581390060.0625</v>
      </c>
      <c r="H24" s="43">
        <v>2369264539.7525001</v>
      </c>
      <c r="Q24" s="431"/>
      <c r="R24" s="431"/>
      <c r="S24" s="431"/>
      <c r="T24" s="431"/>
      <c r="U24" s="431"/>
      <c r="V24" s="431"/>
    </row>
    <row r="25" spans="1:22">
      <c r="A25" s="34">
        <v>16</v>
      </c>
      <c r="B25" s="38" t="s">
        <v>57</v>
      </c>
      <c r="C25" s="39">
        <v>956983098.88000011</v>
      </c>
      <c r="D25" s="39">
        <v>2513753339.5426998</v>
      </c>
      <c r="E25" s="40">
        <v>3470736438.4226999</v>
      </c>
      <c r="F25" s="41">
        <v>451123958</v>
      </c>
      <c r="G25" s="42">
        <v>2107197247.6099</v>
      </c>
      <c r="H25" s="43">
        <v>2558321205.6099</v>
      </c>
      <c r="Q25" s="431"/>
      <c r="R25" s="431"/>
      <c r="S25" s="431"/>
      <c r="T25" s="431"/>
      <c r="U25" s="431"/>
      <c r="V25" s="431"/>
    </row>
    <row r="26" spans="1:22">
      <c r="A26" s="34">
        <v>17</v>
      </c>
      <c r="B26" s="38" t="s">
        <v>58</v>
      </c>
      <c r="C26" s="47">
        <v>0</v>
      </c>
      <c r="D26" s="47">
        <v>0</v>
      </c>
      <c r="E26" s="40">
        <v>0</v>
      </c>
      <c r="F26" s="48">
        <v>0</v>
      </c>
      <c r="G26" s="49">
        <v>0</v>
      </c>
      <c r="H26" s="43">
        <v>0</v>
      </c>
      <c r="Q26" s="431"/>
      <c r="R26" s="431"/>
      <c r="S26" s="431"/>
      <c r="T26" s="431"/>
      <c r="U26" s="431"/>
      <c r="V26" s="431"/>
    </row>
    <row r="27" spans="1:22">
      <c r="A27" s="34">
        <v>18</v>
      </c>
      <c r="B27" s="38" t="s">
        <v>59</v>
      </c>
      <c r="C27" s="39">
        <v>1137642000</v>
      </c>
      <c r="D27" s="39">
        <v>1550453608.46</v>
      </c>
      <c r="E27" s="40">
        <v>2688095608.46</v>
      </c>
      <c r="F27" s="41">
        <v>1304218280</v>
      </c>
      <c r="G27" s="42">
        <v>1111406307.1403999</v>
      </c>
      <c r="H27" s="43">
        <v>2415624587.1403999</v>
      </c>
      <c r="Q27" s="431"/>
      <c r="R27" s="431"/>
      <c r="S27" s="431"/>
      <c r="T27" s="431"/>
      <c r="U27" s="431"/>
      <c r="V27" s="431"/>
    </row>
    <row r="28" spans="1:22">
      <c r="A28" s="34">
        <v>19</v>
      </c>
      <c r="B28" s="38" t="s">
        <v>60</v>
      </c>
      <c r="C28" s="39">
        <v>19220217.289999999</v>
      </c>
      <c r="D28" s="39">
        <v>47142266.414800003</v>
      </c>
      <c r="E28" s="40">
        <v>66362483.704800002</v>
      </c>
      <c r="F28" s="41">
        <v>13601752.18</v>
      </c>
      <c r="G28" s="42">
        <v>37130650.769999996</v>
      </c>
      <c r="H28" s="43">
        <v>50732402.949999996</v>
      </c>
      <c r="Q28" s="431"/>
      <c r="R28" s="431"/>
      <c r="S28" s="431"/>
      <c r="T28" s="431"/>
      <c r="U28" s="431"/>
      <c r="V28" s="431"/>
    </row>
    <row r="29" spans="1:22">
      <c r="A29" s="34">
        <v>20</v>
      </c>
      <c r="B29" s="38" t="s">
        <v>61</v>
      </c>
      <c r="C29" s="39">
        <v>134428892.14142001</v>
      </c>
      <c r="D29" s="39">
        <v>88524006.195899993</v>
      </c>
      <c r="E29" s="40">
        <v>222952898.33732</v>
      </c>
      <c r="F29" s="41">
        <v>125237339.0054</v>
      </c>
      <c r="G29" s="42">
        <v>72228735.627200007</v>
      </c>
      <c r="H29" s="43">
        <v>197466074.63260001</v>
      </c>
      <c r="Q29" s="431"/>
      <c r="R29" s="431"/>
      <c r="S29" s="431"/>
      <c r="T29" s="431"/>
      <c r="U29" s="431"/>
      <c r="V29" s="431"/>
    </row>
    <row r="30" spans="1:22">
      <c r="A30" s="34">
        <v>21</v>
      </c>
      <c r="B30" s="38" t="s">
        <v>62</v>
      </c>
      <c r="C30" s="39">
        <v>12562250</v>
      </c>
      <c r="D30" s="39">
        <v>423280977.27999997</v>
      </c>
      <c r="E30" s="40">
        <v>435843227.27999997</v>
      </c>
      <c r="F30" s="41">
        <v>12562250</v>
      </c>
      <c r="G30" s="42">
        <v>434406750</v>
      </c>
      <c r="H30" s="43">
        <v>446969000</v>
      </c>
      <c r="Q30" s="431"/>
      <c r="R30" s="431"/>
      <c r="S30" s="431"/>
      <c r="T30" s="431"/>
      <c r="U30" s="431"/>
      <c r="V30" s="431"/>
    </row>
    <row r="31" spans="1:22">
      <c r="A31" s="34">
        <v>22</v>
      </c>
      <c r="B31" s="46" t="s">
        <v>63</v>
      </c>
      <c r="C31" s="40">
        <v>4368004240.7514019</v>
      </c>
      <c r="D31" s="40">
        <v>7957922307.0835009</v>
      </c>
      <c r="E31" s="40">
        <v>12325926547.834904</v>
      </c>
      <c r="F31" s="40">
        <v>3694402465.9854088</v>
      </c>
      <c r="G31" s="40">
        <v>6625862597.2163019</v>
      </c>
      <c r="H31" s="43">
        <v>10320265063.20171</v>
      </c>
      <c r="Q31" s="431"/>
      <c r="R31" s="431"/>
      <c r="S31" s="431"/>
      <c r="T31" s="431"/>
      <c r="U31" s="431"/>
      <c r="V31" s="431"/>
    </row>
    <row r="32" spans="1:22">
      <c r="A32" s="34"/>
      <c r="B32" s="35" t="s">
        <v>64</v>
      </c>
      <c r="C32" s="47"/>
      <c r="D32" s="47"/>
      <c r="E32" s="39"/>
      <c r="F32" s="48"/>
      <c r="G32" s="49"/>
      <c r="H32" s="50"/>
      <c r="Q32" s="431"/>
      <c r="R32" s="431"/>
      <c r="S32" s="431"/>
      <c r="T32" s="431"/>
      <c r="U32" s="431"/>
      <c r="V32" s="431"/>
    </row>
    <row r="33" spans="1:22">
      <c r="A33" s="34">
        <v>23</v>
      </c>
      <c r="B33" s="38" t="s">
        <v>65</v>
      </c>
      <c r="C33" s="39">
        <v>21015907.600000001</v>
      </c>
      <c r="D33" s="47">
        <v>0</v>
      </c>
      <c r="E33" s="40">
        <v>21015907.600000001</v>
      </c>
      <c r="F33" s="41">
        <v>21015907.600000001</v>
      </c>
      <c r="G33" s="49">
        <v>0</v>
      </c>
      <c r="H33" s="43">
        <v>21015907.600000001</v>
      </c>
      <c r="Q33" s="431"/>
      <c r="R33" s="431"/>
      <c r="S33" s="431"/>
      <c r="T33" s="431"/>
      <c r="U33" s="431"/>
      <c r="V33" s="431"/>
    </row>
    <row r="34" spans="1:22">
      <c r="A34" s="34">
        <v>24</v>
      </c>
      <c r="B34" s="38" t="s">
        <v>66</v>
      </c>
      <c r="C34" s="39">
        <v>0</v>
      </c>
      <c r="D34" s="47">
        <v>0</v>
      </c>
      <c r="E34" s="40">
        <v>0</v>
      </c>
      <c r="F34" s="41">
        <v>0</v>
      </c>
      <c r="G34" s="49">
        <v>0</v>
      </c>
      <c r="H34" s="43">
        <v>0</v>
      </c>
      <c r="Q34" s="431"/>
      <c r="R34" s="431"/>
      <c r="S34" s="431"/>
      <c r="T34" s="431"/>
      <c r="U34" s="431"/>
      <c r="V34" s="431"/>
    </row>
    <row r="35" spans="1:22">
      <c r="A35" s="34">
        <v>25</v>
      </c>
      <c r="B35" s="45" t="s">
        <v>67</v>
      </c>
      <c r="C35" s="39">
        <v>0</v>
      </c>
      <c r="D35" s="47">
        <v>0</v>
      </c>
      <c r="E35" s="40">
        <v>0</v>
      </c>
      <c r="F35" s="41">
        <v>0</v>
      </c>
      <c r="G35" s="49">
        <v>0</v>
      </c>
      <c r="H35" s="43">
        <v>0</v>
      </c>
      <c r="Q35" s="431"/>
      <c r="R35" s="431"/>
      <c r="S35" s="431"/>
      <c r="T35" s="431"/>
      <c r="U35" s="431"/>
      <c r="V35" s="431"/>
    </row>
    <row r="36" spans="1:22">
      <c r="A36" s="34">
        <v>26</v>
      </c>
      <c r="B36" s="38" t="s">
        <v>68</v>
      </c>
      <c r="C36" s="39">
        <v>545621023.77075505</v>
      </c>
      <c r="D36" s="47">
        <v>0</v>
      </c>
      <c r="E36" s="40">
        <v>545621023.77075505</v>
      </c>
      <c r="F36" s="41">
        <v>543384227.64999998</v>
      </c>
      <c r="G36" s="49">
        <v>0</v>
      </c>
      <c r="H36" s="43">
        <v>543384227.64999998</v>
      </c>
      <c r="Q36" s="431"/>
      <c r="R36" s="431"/>
      <c r="S36" s="431"/>
      <c r="T36" s="431"/>
      <c r="U36" s="431"/>
      <c r="V36" s="431"/>
    </row>
    <row r="37" spans="1:22">
      <c r="A37" s="34">
        <v>27</v>
      </c>
      <c r="B37" s="38" t="s">
        <v>69</v>
      </c>
      <c r="C37" s="39">
        <v>0</v>
      </c>
      <c r="D37" s="47">
        <v>0</v>
      </c>
      <c r="E37" s="40">
        <v>0</v>
      </c>
      <c r="F37" s="41">
        <v>0</v>
      </c>
      <c r="G37" s="49">
        <v>0</v>
      </c>
      <c r="H37" s="43">
        <v>0</v>
      </c>
      <c r="Q37" s="431"/>
      <c r="R37" s="431"/>
      <c r="S37" s="431"/>
      <c r="T37" s="431"/>
      <c r="U37" s="431"/>
      <c r="V37" s="431"/>
    </row>
    <row r="38" spans="1:22">
      <c r="A38" s="34">
        <v>28</v>
      </c>
      <c r="B38" s="38" t="s">
        <v>70</v>
      </c>
      <c r="C38" s="39">
        <v>1103347167.9263306</v>
      </c>
      <c r="D38" s="47">
        <v>0</v>
      </c>
      <c r="E38" s="40">
        <v>1103347167.9263306</v>
      </c>
      <c r="F38" s="41">
        <v>854888987.48590004</v>
      </c>
      <c r="G38" s="49">
        <v>0</v>
      </c>
      <c r="H38" s="43">
        <v>854888987.48590004</v>
      </c>
      <c r="Q38" s="431"/>
      <c r="R38" s="431"/>
      <c r="S38" s="431"/>
      <c r="T38" s="431"/>
      <c r="U38" s="431"/>
      <c r="V38" s="431"/>
    </row>
    <row r="39" spans="1:22">
      <c r="A39" s="34">
        <v>29</v>
      </c>
      <c r="B39" s="38" t="s">
        <v>71</v>
      </c>
      <c r="C39" s="39">
        <v>64889518.829999998</v>
      </c>
      <c r="D39" s="47">
        <v>0</v>
      </c>
      <c r="E39" s="40">
        <v>64889518.829999998</v>
      </c>
      <c r="F39" s="41">
        <v>70040845.019999996</v>
      </c>
      <c r="G39" s="49">
        <v>0</v>
      </c>
      <c r="H39" s="43">
        <v>70040845.019999996</v>
      </c>
      <c r="Q39" s="431"/>
      <c r="R39" s="431"/>
      <c r="S39" s="431"/>
      <c r="T39" s="431"/>
      <c r="U39" s="431"/>
      <c r="V39" s="431"/>
    </row>
    <row r="40" spans="1:22">
      <c r="A40" s="34">
        <v>30</v>
      </c>
      <c r="B40" s="301" t="s">
        <v>275</v>
      </c>
      <c r="C40" s="39">
        <v>1734873618.1270857</v>
      </c>
      <c r="D40" s="47">
        <v>0</v>
      </c>
      <c r="E40" s="40">
        <v>1734873618.1270857</v>
      </c>
      <c r="F40" s="41">
        <v>1489329967.7558999</v>
      </c>
      <c r="G40" s="49">
        <v>0</v>
      </c>
      <c r="H40" s="43">
        <v>1489329967.7558999</v>
      </c>
      <c r="Q40" s="431"/>
      <c r="R40" s="431"/>
      <c r="S40" s="431"/>
      <c r="T40" s="431"/>
      <c r="U40" s="431"/>
      <c r="V40" s="431"/>
    </row>
    <row r="41" spans="1:22" ht="15" thickBot="1">
      <c r="A41" s="51">
        <v>31</v>
      </c>
      <c r="B41" s="52" t="s">
        <v>72</v>
      </c>
      <c r="C41" s="53">
        <v>6102877858.8784876</v>
      </c>
      <c r="D41" s="53">
        <v>7957922307.0835009</v>
      </c>
      <c r="E41" s="53">
        <v>14060800165.961988</v>
      </c>
      <c r="F41" s="53">
        <v>5183732433.7413082</v>
      </c>
      <c r="G41" s="53">
        <v>6625862597.2163019</v>
      </c>
      <c r="H41" s="54">
        <v>11809595030.957611</v>
      </c>
      <c r="Q41" s="431"/>
      <c r="R41" s="431"/>
      <c r="S41" s="431"/>
      <c r="T41" s="431"/>
      <c r="U41" s="431"/>
      <c r="V41" s="431"/>
    </row>
    <row r="43" spans="1:22">
      <c r="B43" s="55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workbookViewId="0">
      <pane xSplit="1" ySplit="6" topLeftCell="B34" activePane="bottomRight" state="frozen"/>
      <selection activeCell="B9" sqref="B9"/>
      <selection pane="topRight" activeCell="B9" sqref="B9"/>
      <selection pane="bottomLeft" activeCell="B9" sqref="B9"/>
      <selection pane="bottomRight" activeCell="M33" sqref="M33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7.140625" style="4" bestFit="1" customWidth="1"/>
    <col min="10" max="14" width="5.85546875" style="4" bestFit="1" customWidth="1"/>
    <col min="15" max="15" width="10.7109375" style="4" bestFit="1" customWidth="1"/>
    <col min="16" max="16384" width="9.140625" style="4"/>
  </cols>
  <sheetData>
    <row r="1" spans="1:15">
      <c r="A1" s="2" t="s">
        <v>35</v>
      </c>
      <c r="B1" s="420" t="s">
        <v>450</v>
      </c>
      <c r="C1" s="3"/>
    </row>
    <row r="2" spans="1:15">
      <c r="A2" s="2" t="s">
        <v>36</v>
      </c>
      <c r="B2" s="420">
        <f>'1. key ratios '!B2</f>
        <v>43373</v>
      </c>
      <c r="C2" s="6"/>
      <c r="D2" s="7"/>
      <c r="E2" s="7"/>
      <c r="F2" s="7"/>
      <c r="G2" s="7"/>
      <c r="H2" s="7"/>
    </row>
    <row r="3" spans="1:15">
      <c r="A3" s="2"/>
      <c r="B3" s="3"/>
      <c r="C3" s="6"/>
      <c r="D3" s="7"/>
      <c r="E3" s="7"/>
      <c r="F3" s="7"/>
      <c r="G3" s="7"/>
      <c r="H3" s="7"/>
    </row>
    <row r="4" spans="1:15" ht="13.5" thickBot="1">
      <c r="A4" s="57" t="s">
        <v>202</v>
      </c>
      <c r="B4" s="253" t="s">
        <v>27</v>
      </c>
      <c r="C4" s="27"/>
      <c r="D4" s="29"/>
      <c r="E4" s="29"/>
      <c r="F4" s="30"/>
      <c r="G4" s="30"/>
      <c r="H4" s="58" t="s">
        <v>78</v>
      </c>
    </row>
    <row r="5" spans="1:15">
      <c r="A5" s="59" t="s">
        <v>11</v>
      </c>
      <c r="B5" s="60"/>
      <c r="C5" s="487" t="s">
        <v>73</v>
      </c>
      <c r="D5" s="488"/>
      <c r="E5" s="489"/>
      <c r="F5" s="487" t="s">
        <v>77</v>
      </c>
      <c r="G5" s="488"/>
      <c r="H5" s="490"/>
    </row>
    <row r="6" spans="1:15">
      <c r="A6" s="61" t="s">
        <v>11</v>
      </c>
      <c r="B6" s="62"/>
      <c r="C6" s="63" t="s">
        <v>74</v>
      </c>
      <c r="D6" s="63" t="s">
        <v>75</v>
      </c>
      <c r="E6" s="63" t="s">
        <v>76</v>
      </c>
      <c r="F6" s="63" t="s">
        <v>74</v>
      </c>
      <c r="G6" s="63" t="s">
        <v>75</v>
      </c>
      <c r="H6" s="64" t="s">
        <v>76</v>
      </c>
    </row>
    <row r="7" spans="1:15">
      <c r="A7" s="65"/>
      <c r="B7" s="253" t="s">
        <v>201</v>
      </c>
      <c r="C7" s="66"/>
      <c r="D7" s="66"/>
      <c r="E7" s="66"/>
      <c r="F7" s="66"/>
      <c r="G7" s="66"/>
      <c r="H7" s="67"/>
    </row>
    <row r="8" spans="1:15">
      <c r="A8" s="65">
        <v>1</v>
      </c>
      <c r="B8" s="68" t="s">
        <v>200</v>
      </c>
      <c r="C8" s="471">
        <v>6577574.4800000004</v>
      </c>
      <c r="D8" s="471">
        <v>10115770.560000001</v>
      </c>
      <c r="E8" s="472">
        <v>16693345.040000001</v>
      </c>
      <c r="F8" s="471">
        <v>5116811.95</v>
      </c>
      <c r="G8" s="471">
        <v>4646037.3</v>
      </c>
      <c r="H8" s="473">
        <v>9762849.25</v>
      </c>
      <c r="J8" s="432"/>
      <c r="K8" s="432"/>
      <c r="L8" s="432"/>
      <c r="M8" s="432"/>
      <c r="N8" s="432"/>
      <c r="O8" s="432"/>
    </row>
    <row r="9" spans="1:15">
      <c r="A9" s="65">
        <v>2</v>
      </c>
      <c r="B9" s="68" t="s">
        <v>199</v>
      </c>
      <c r="C9" s="474">
        <v>406545459.97999996</v>
      </c>
      <c r="D9" s="474">
        <v>316488214.07000005</v>
      </c>
      <c r="E9" s="472">
        <v>723033674.04999995</v>
      </c>
      <c r="F9" s="474">
        <v>293223617.19999999</v>
      </c>
      <c r="G9" s="474">
        <v>283340876.65000004</v>
      </c>
      <c r="H9" s="473">
        <v>576564493.85000002</v>
      </c>
      <c r="J9" s="432"/>
      <c r="K9" s="432"/>
      <c r="L9" s="432"/>
      <c r="M9" s="432"/>
      <c r="N9" s="432"/>
      <c r="O9" s="432"/>
    </row>
    <row r="10" spans="1:15">
      <c r="A10" s="65">
        <v>2.1</v>
      </c>
      <c r="B10" s="69" t="s">
        <v>198</v>
      </c>
      <c r="C10" s="471">
        <v>0</v>
      </c>
      <c r="D10" s="471">
        <v>0</v>
      </c>
      <c r="E10" s="472">
        <v>0</v>
      </c>
      <c r="F10" s="471">
        <v>3458.18</v>
      </c>
      <c r="G10" s="471">
        <v>729799.14</v>
      </c>
      <c r="H10" s="473">
        <v>733257.32000000007</v>
      </c>
      <c r="J10" s="432"/>
      <c r="K10" s="432"/>
      <c r="L10" s="432"/>
      <c r="M10" s="432"/>
      <c r="N10" s="432"/>
      <c r="O10" s="432"/>
    </row>
    <row r="11" spans="1:15">
      <c r="A11" s="65">
        <v>2.2000000000000002</v>
      </c>
      <c r="B11" s="69" t="s">
        <v>197</v>
      </c>
      <c r="C11" s="471">
        <v>52082345.779999994</v>
      </c>
      <c r="D11" s="471">
        <v>67150063.659999982</v>
      </c>
      <c r="E11" s="472">
        <v>119232409.43999997</v>
      </c>
      <c r="F11" s="471">
        <v>40090940.859999999</v>
      </c>
      <c r="G11" s="471">
        <v>63309610.328500018</v>
      </c>
      <c r="H11" s="473">
        <v>103400551.18850002</v>
      </c>
      <c r="J11" s="432"/>
      <c r="K11" s="432"/>
      <c r="L11" s="432"/>
      <c r="M11" s="432"/>
      <c r="N11" s="432"/>
      <c r="O11" s="432"/>
    </row>
    <row r="12" spans="1:15">
      <c r="A12" s="65">
        <v>2.2999999999999998</v>
      </c>
      <c r="B12" s="69" t="s">
        <v>196</v>
      </c>
      <c r="C12" s="471">
        <v>7457887.2600000007</v>
      </c>
      <c r="D12" s="471">
        <v>31410358.09</v>
      </c>
      <c r="E12" s="472">
        <v>38868245.350000001</v>
      </c>
      <c r="F12" s="471">
        <v>9580676.1400000006</v>
      </c>
      <c r="G12" s="471">
        <v>23714422.805</v>
      </c>
      <c r="H12" s="473">
        <v>33295098.945</v>
      </c>
      <c r="J12" s="432"/>
      <c r="K12" s="432"/>
      <c r="L12" s="432"/>
      <c r="M12" s="432"/>
      <c r="N12" s="432"/>
      <c r="O12" s="432"/>
    </row>
    <row r="13" spans="1:15">
      <c r="A13" s="65">
        <v>2.4</v>
      </c>
      <c r="B13" s="69" t="s">
        <v>195</v>
      </c>
      <c r="C13" s="471">
        <v>6549719.6600000001</v>
      </c>
      <c r="D13" s="471">
        <v>7452810.2299999995</v>
      </c>
      <c r="E13" s="472">
        <v>14002529.890000001</v>
      </c>
      <c r="F13" s="471">
        <v>1753455.83</v>
      </c>
      <c r="G13" s="471">
        <v>8571436.1645999998</v>
      </c>
      <c r="H13" s="473">
        <v>10324891.9946</v>
      </c>
      <c r="J13" s="432"/>
      <c r="K13" s="432"/>
      <c r="L13" s="432"/>
      <c r="M13" s="432"/>
      <c r="N13" s="432"/>
      <c r="O13" s="432"/>
    </row>
    <row r="14" spans="1:15">
      <c r="A14" s="65">
        <v>2.5</v>
      </c>
      <c r="B14" s="69" t="s">
        <v>194</v>
      </c>
      <c r="C14" s="471">
        <v>8021616.9900000002</v>
      </c>
      <c r="D14" s="471">
        <v>13955300.529999999</v>
      </c>
      <c r="E14" s="472">
        <v>21976917.52</v>
      </c>
      <c r="F14" s="471">
        <v>4035986.7299999995</v>
      </c>
      <c r="G14" s="471">
        <v>12606663.307399999</v>
      </c>
      <c r="H14" s="473">
        <v>16642650.0374</v>
      </c>
      <c r="J14" s="432"/>
      <c r="K14" s="432"/>
      <c r="L14" s="432"/>
      <c r="M14" s="432"/>
      <c r="N14" s="432"/>
      <c r="O14" s="432"/>
    </row>
    <row r="15" spans="1:15">
      <c r="A15" s="65">
        <v>2.6</v>
      </c>
      <c r="B15" s="69" t="s">
        <v>193</v>
      </c>
      <c r="C15" s="471">
        <v>11806803.859999999</v>
      </c>
      <c r="D15" s="471">
        <v>20477727.360000003</v>
      </c>
      <c r="E15" s="472">
        <v>32284531.220000003</v>
      </c>
      <c r="F15" s="471">
        <v>7102250.8099999987</v>
      </c>
      <c r="G15" s="471">
        <v>16388248.052699998</v>
      </c>
      <c r="H15" s="473">
        <v>23490498.862699997</v>
      </c>
      <c r="J15" s="432"/>
      <c r="K15" s="432"/>
      <c r="L15" s="432"/>
      <c r="M15" s="432"/>
      <c r="N15" s="432"/>
      <c r="O15" s="432"/>
    </row>
    <row r="16" spans="1:15">
      <c r="A16" s="65">
        <v>2.7</v>
      </c>
      <c r="B16" s="69" t="s">
        <v>192</v>
      </c>
      <c r="C16" s="471">
        <v>7805570.8699999992</v>
      </c>
      <c r="D16" s="471">
        <v>13467591.27</v>
      </c>
      <c r="E16" s="472">
        <v>21273162.140000001</v>
      </c>
      <c r="F16" s="471">
        <v>5646587</v>
      </c>
      <c r="G16" s="471">
        <v>5852726.5073999995</v>
      </c>
      <c r="H16" s="473">
        <v>11499313.507399999</v>
      </c>
      <c r="J16" s="432"/>
      <c r="K16" s="432"/>
      <c r="L16" s="432"/>
      <c r="M16" s="432"/>
      <c r="N16" s="432"/>
      <c r="O16" s="432"/>
    </row>
    <row r="17" spans="1:15">
      <c r="A17" s="65">
        <v>2.8</v>
      </c>
      <c r="B17" s="69" t="s">
        <v>191</v>
      </c>
      <c r="C17" s="471">
        <v>311120765.22000003</v>
      </c>
      <c r="D17" s="471">
        <v>139462743.94</v>
      </c>
      <c r="E17" s="472">
        <v>450583509.16000003</v>
      </c>
      <c r="F17" s="471">
        <v>223599285.63999999</v>
      </c>
      <c r="G17" s="471">
        <v>137959728.13999999</v>
      </c>
      <c r="H17" s="473">
        <v>361559013.77999997</v>
      </c>
      <c r="J17" s="432"/>
      <c r="K17" s="432"/>
      <c r="L17" s="432"/>
      <c r="M17" s="432"/>
      <c r="N17" s="432"/>
      <c r="O17" s="432"/>
    </row>
    <row r="18" spans="1:15">
      <c r="A18" s="65">
        <v>2.9</v>
      </c>
      <c r="B18" s="69" t="s">
        <v>190</v>
      </c>
      <c r="C18" s="471">
        <v>1700750.34</v>
      </c>
      <c r="D18" s="471">
        <v>23111618.990000002</v>
      </c>
      <c r="E18" s="472">
        <v>24812369.330000002</v>
      </c>
      <c r="F18" s="471">
        <v>1410976.0099999998</v>
      </c>
      <c r="G18" s="471">
        <v>14208242.204399999</v>
      </c>
      <c r="H18" s="473">
        <v>15619218.214399999</v>
      </c>
      <c r="J18" s="432"/>
      <c r="K18" s="432"/>
      <c r="L18" s="432"/>
      <c r="M18" s="432"/>
      <c r="N18" s="432"/>
      <c r="O18" s="432"/>
    </row>
    <row r="19" spans="1:15">
      <c r="A19" s="65">
        <v>3</v>
      </c>
      <c r="B19" s="68" t="s">
        <v>189</v>
      </c>
      <c r="C19" s="471">
        <v>19417504.93</v>
      </c>
      <c r="D19" s="471">
        <v>2556377.0499999998</v>
      </c>
      <c r="E19" s="472">
        <v>21973881.98</v>
      </c>
      <c r="F19" s="471">
        <v>12259301.189999999</v>
      </c>
      <c r="G19" s="471">
        <v>2381257.9700000002</v>
      </c>
      <c r="H19" s="473">
        <v>14640559.16</v>
      </c>
      <c r="J19" s="432"/>
      <c r="K19" s="432"/>
      <c r="L19" s="432"/>
      <c r="M19" s="432"/>
      <c r="N19" s="432"/>
      <c r="O19" s="432"/>
    </row>
    <row r="20" spans="1:15">
      <c r="A20" s="65">
        <v>4</v>
      </c>
      <c r="B20" s="68" t="s">
        <v>188</v>
      </c>
      <c r="C20" s="471">
        <v>70636927.469999999</v>
      </c>
      <c r="D20" s="471">
        <v>448907.8</v>
      </c>
      <c r="E20" s="472">
        <v>71085835.269999996</v>
      </c>
      <c r="F20" s="471">
        <v>58435775.060000002</v>
      </c>
      <c r="G20" s="471">
        <v>58715.74</v>
      </c>
      <c r="H20" s="473">
        <v>58494490.800000004</v>
      </c>
      <c r="J20" s="432"/>
      <c r="K20" s="432"/>
      <c r="L20" s="432"/>
      <c r="M20" s="432"/>
      <c r="N20" s="432"/>
      <c r="O20" s="432"/>
    </row>
    <row r="21" spans="1:15">
      <c r="A21" s="65">
        <v>5</v>
      </c>
      <c r="B21" s="68" t="s">
        <v>187</v>
      </c>
      <c r="C21" s="471">
        <v>0</v>
      </c>
      <c r="D21" s="471">
        <v>0</v>
      </c>
      <c r="E21" s="472">
        <v>0</v>
      </c>
      <c r="F21" s="471">
        <v>0</v>
      </c>
      <c r="G21" s="471">
        <v>0</v>
      </c>
      <c r="H21" s="473">
        <v>0</v>
      </c>
      <c r="J21" s="432"/>
      <c r="K21" s="432"/>
      <c r="L21" s="432"/>
      <c r="M21" s="432"/>
      <c r="N21" s="432"/>
      <c r="O21" s="432"/>
    </row>
    <row r="22" spans="1:15">
      <c r="A22" s="65">
        <v>6</v>
      </c>
      <c r="B22" s="70" t="s">
        <v>186</v>
      </c>
      <c r="C22" s="474">
        <v>503177466.86000001</v>
      </c>
      <c r="D22" s="474">
        <v>329609269.48000008</v>
      </c>
      <c r="E22" s="472">
        <v>832786736.34000015</v>
      </c>
      <c r="F22" s="474">
        <v>369035505.39999998</v>
      </c>
      <c r="G22" s="474">
        <v>290426887.66000009</v>
      </c>
      <c r="H22" s="473">
        <v>659462393.06000006</v>
      </c>
      <c r="J22" s="432"/>
      <c r="K22" s="432"/>
      <c r="L22" s="432"/>
      <c r="M22" s="432"/>
      <c r="N22" s="432"/>
      <c r="O22" s="432"/>
    </row>
    <row r="23" spans="1:15">
      <c r="A23" s="65"/>
      <c r="B23" s="253" t="s">
        <v>185</v>
      </c>
      <c r="C23" s="475"/>
      <c r="D23" s="475"/>
      <c r="E23" s="476"/>
      <c r="F23" s="475"/>
      <c r="G23" s="475"/>
      <c r="H23" s="477"/>
      <c r="J23" s="432"/>
      <c r="K23" s="432"/>
      <c r="L23" s="432"/>
      <c r="M23" s="432"/>
      <c r="N23" s="432"/>
      <c r="O23" s="432"/>
    </row>
    <row r="24" spans="1:15">
      <c r="A24" s="65">
        <v>7</v>
      </c>
      <c r="B24" s="68" t="s">
        <v>184</v>
      </c>
      <c r="C24" s="471">
        <v>68085639.969999999</v>
      </c>
      <c r="D24" s="471">
        <v>22402020.370000001</v>
      </c>
      <c r="E24" s="472">
        <v>90487660.340000004</v>
      </c>
      <c r="F24" s="471">
        <v>59673841.5</v>
      </c>
      <c r="G24" s="471">
        <v>23137521.52</v>
      </c>
      <c r="H24" s="473">
        <v>82811363.019999996</v>
      </c>
      <c r="J24" s="432"/>
      <c r="K24" s="432"/>
      <c r="L24" s="432"/>
      <c r="M24" s="432"/>
      <c r="N24" s="432"/>
      <c r="O24" s="432"/>
    </row>
    <row r="25" spans="1:15">
      <c r="A25" s="65">
        <v>8</v>
      </c>
      <c r="B25" s="68" t="s">
        <v>183</v>
      </c>
      <c r="C25" s="471">
        <v>48233082.869999997</v>
      </c>
      <c r="D25" s="471">
        <v>66680969.5</v>
      </c>
      <c r="E25" s="472">
        <v>114914052.37</v>
      </c>
      <c r="F25" s="471">
        <v>22787255.109999999</v>
      </c>
      <c r="G25" s="471">
        <v>66164904.479999997</v>
      </c>
      <c r="H25" s="473">
        <v>88952159.590000004</v>
      </c>
      <c r="J25" s="432"/>
      <c r="K25" s="432"/>
      <c r="L25" s="432"/>
      <c r="M25" s="432"/>
      <c r="N25" s="432"/>
      <c r="O25" s="432"/>
    </row>
    <row r="26" spans="1:15">
      <c r="A26" s="65">
        <v>9</v>
      </c>
      <c r="B26" s="68" t="s">
        <v>182</v>
      </c>
      <c r="C26" s="471">
        <v>4259961.9400000004</v>
      </c>
      <c r="D26" s="471">
        <v>722471.22</v>
      </c>
      <c r="E26" s="472">
        <v>4982433.16</v>
      </c>
      <c r="F26" s="471">
        <v>4923194.62</v>
      </c>
      <c r="G26" s="471">
        <v>1257057.83</v>
      </c>
      <c r="H26" s="473">
        <v>6180252.4500000002</v>
      </c>
      <c r="J26" s="432"/>
      <c r="K26" s="432"/>
      <c r="L26" s="432"/>
      <c r="M26" s="432"/>
      <c r="N26" s="432"/>
      <c r="O26" s="432"/>
    </row>
    <row r="27" spans="1:15">
      <c r="A27" s="65">
        <v>10</v>
      </c>
      <c r="B27" s="68" t="s">
        <v>181</v>
      </c>
      <c r="C27" s="471">
        <v>0</v>
      </c>
      <c r="D27" s="471">
        <v>0</v>
      </c>
      <c r="E27" s="472">
        <v>0</v>
      </c>
      <c r="F27" s="471">
        <v>0</v>
      </c>
      <c r="G27" s="471">
        <v>0</v>
      </c>
      <c r="H27" s="473">
        <v>0</v>
      </c>
      <c r="J27" s="432"/>
      <c r="K27" s="432"/>
      <c r="L27" s="432"/>
      <c r="M27" s="432"/>
      <c r="N27" s="432"/>
      <c r="O27" s="432"/>
    </row>
    <row r="28" spans="1:15">
      <c r="A28" s="65">
        <v>11</v>
      </c>
      <c r="B28" s="68" t="s">
        <v>180</v>
      </c>
      <c r="C28" s="471">
        <v>68811854.390000001</v>
      </c>
      <c r="D28" s="471">
        <v>79822308.530000001</v>
      </c>
      <c r="E28" s="472">
        <v>148634162.92000002</v>
      </c>
      <c r="F28" s="471">
        <v>56350616.780000001</v>
      </c>
      <c r="G28" s="471">
        <v>73018620.590000004</v>
      </c>
      <c r="H28" s="473">
        <v>129369237.37</v>
      </c>
      <c r="J28" s="432"/>
      <c r="K28" s="432"/>
      <c r="L28" s="432"/>
      <c r="M28" s="432"/>
      <c r="N28" s="432"/>
      <c r="O28" s="432"/>
    </row>
    <row r="29" spans="1:15">
      <c r="A29" s="65">
        <v>12</v>
      </c>
      <c r="B29" s="68" t="s">
        <v>179</v>
      </c>
      <c r="C29" s="471">
        <v>737835.14</v>
      </c>
      <c r="D29" s="471">
        <v>26.71</v>
      </c>
      <c r="E29" s="472">
        <v>737861.85</v>
      </c>
      <c r="F29" s="471">
        <v>755779.17</v>
      </c>
      <c r="G29" s="471">
        <v>25.21</v>
      </c>
      <c r="H29" s="473">
        <v>755804.38</v>
      </c>
      <c r="J29" s="432"/>
      <c r="K29" s="432"/>
      <c r="L29" s="432"/>
      <c r="M29" s="432"/>
      <c r="N29" s="432"/>
      <c r="O29" s="432"/>
    </row>
    <row r="30" spans="1:15">
      <c r="A30" s="65">
        <v>13</v>
      </c>
      <c r="B30" s="71" t="s">
        <v>178</v>
      </c>
      <c r="C30" s="474">
        <v>190128374.31</v>
      </c>
      <c r="D30" s="474">
        <v>169627796.33000001</v>
      </c>
      <c r="E30" s="472">
        <v>359756170.63999999</v>
      </c>
      <c r="F30" s="474">
        <v>144490687.17999998</v>
      </c>
      <c r="G30" s="474">
        <v>163578129.63000003</v>
      </c>
      <c r="H30" s="473">
        <v>308068816.81</v>
      </c>
      <c r="J30" s="432"/>
      <c r="K30" s="432"/>
      <c r="L30" s="432"/>
      <c r="M30" s="432"/>
      <c r="N30" s="432"/>
      <c r="O30" s="432"/>
    </row>
    <row r="31" spans="1:15">
      <c r="A31" s="65">
        <v>14</v>
      </c>
      <c r="B31" s="71" t="s">
        <v>177</v>
      </c>
      <c r="C31" s="474">
        <v>313049092.55000001</v>
      </c>
      <c r="D31" s="474">
        <v>159981473.15000007</v>
      </c>
      <c r="E31" s="472">
        <v>473030565.70000005</v>
      </c>
      <c r="F31" s="474">
        <v>224544818.22</v>
      </c>
      <c r="G31" s="474">
        <v>126848758.03000006</v>
      </c>
      <c r="H31" s="473">
        <v>351393576.25000006</v>
      </c>
      <c r="J31" s="432"/>
      <c r="K31" s="432"/>
      <c r="L31" s="432"/>
      <c r="M31" s="432"/>
      <c r="N31" s="432"/>
      <c r="O31" s="432"/>
    </row>
    <row r="32" spans="1:15">
      <c r="A32" s="65"/>
      <c r="B32" s="72"/>
      <c r="C32" s="478"/>
      <c r="D32" s="479"/>
      <c r="E32" s="476"/>
      <c r="F32" s="479"/>
      <c r="G32" s="479"/>
      <c r="H32" s="477"/>
      <c r="J32" s="432"/>
      <c r="K32" s="432"/>
      <c r="L32" s="432"/>
      <c r="M32" s="432"/>
      <c r="N32" s="432"/>
      <c r="O32" s="432"/>
    </row>
    <row r="33" spans="1:15">
      <c r="A33" s="65"/>
      <c r="B33" s="72" t="s">
        <v>176</v>
      </c>
      <c r="C33" s="475"/>
      <c r="D33" s="475"/>
      <c r="E33" s="476"/>
      <c r="F33" s="475"/>
      <c r="G33" s="475"/>
      <c r="H33" s="477"/>
      <c r="J33" s="432"/>
      <c r="K33" s="432"/>
      <c r="L33" s="432"/>
      <c r="M33" s="432"/>
      <c r="N33" s="432"/>
      <c r="O33" s="432"/>
    </row>
    <row r="34" spans="1:15">
      <c r="A34" s="65">
        <v>15</v>
      </c>
      <c r="B34" s="73" t="s">
        <v>175</v>
      </c>
      <c r="C34" s="472">
        <v>136207827.67999998</v>
      </c>
      <c r="D34" s="472">
        <v>8033405.5910999998</v>
      </c>
      <c r="E34" s="472">
        <v>144241233.27109998</v>
      </c>
      <c r="F34" s="472">
        <v>101538151.62</v>
      </c>
      <c r="G34" s="472">
        <v>12562638.925900001</v>
      </c>
      <c r="H34" s="472">
        <v>114100790.5459</v>
      </c>
      <c r="J34" s="432"/>
      <c r="K34" s="432"/>
      <c r="L34" s="432"/>
      <c r="M34" s="432"/>
      <c r="N34" s="432"/>
      <c r="O34" s="432"/>
    </row>
    <row r="35" spans="1:15">
      <c r="A35" s="65">
        <v>15.1</v>
      </c>
      <c r="B35" s="69" t="s">
        <v>174</v>
      </c>
      <c r="C35" s="471">
        <v>167785088.66999999</v>
      </c>
      <c r="D35" s="471">
        <v>47292136.3618</v>
      </c>
      <c r="E35" s="472">
        <v>215077225.03179997</v>
      </c>
      <c r="F35" s="471">
        <v>131909714.84</v>
      </c>
      <c r="G35" s="471">
        <v>43318034.6259</v>
      </c>
      <c r="H35" s="472">
        <v>175227749.4659</v>
      </c>
      <c r="J35" s="432"/>
      <c r="K35" s="432"/>
      <c r="L35" s="432"/>
      <c r="M35" s="432"/>
      <c r="N35" s="432"/>
      <c r="O35" s="432"/>
    </row>
    <row r="36" spans="1:15">
      <c r="A36" s="65">
        <v>15.2</v>
      </c>
      <c r="B36" s="69" t="s">
        <v>173</v>
      </c>
      <c r="C36" s="471">
        <v>31577260.989999998</v>
      </c>
      <c r="D36" s="471">
        <v>39258730.7707</v>
      </c>
      <c r="E36" s="472">
        <v>70835991.760700002</v>
      </c>
      <c r="F36" s="471">
        <v>30371563.219999999</v>
      </c>
      <c r="G36" s="471">
        <v>30755395.699999999</v>
      </c>
      <c r="H36" s="472">
        <v>61126958.920000002</v>
      </c>
      <c r="J36" s="432"/>
      <c r="K36" s="432"/>
      <c r="L36" s="432"/>
      <c r="M36" s="432"/>
      <c r="N36" s="432"/>
      <c r="O36" s="432"/>
    </row>
    <row r="37" spans="1:15">
      <c r="A37" s="65">
        <v>16</v>
      </c>
      <c r="B37" s="68" t="s">
        <v>172</v>
      </c>
      <c r="C37" s="471">
        <v>0</v>
      </c>
      <c r="D37" s="471">
        <v>0</v>
      </c>
      <c r="E37" s="472">
        <v>0</v>
      </c>
      <c r="F37" s="471">
        <v>0</v>
      </c>
      <c r="G37" s="471">
        <v>0</v>
      </c>
      <c r="H37" s="472">
        <v>0</v>
      </c>
      <c r="J37" s="432"/>
      <c r="K37" s="432"/>
      <c r="L37" s="432"/>
      <c r="M37" s="432"/>
      <c r="N37" s="432"/>
      <c r="O37" s="432"/>
    </row>
    <row r="38" spans="1:15">
      <c r="A38" s="65">
        <v>17</v>
      </c>
      <c r="B38" s="68" t="s">
        <v>171</v>
      </c>
      <c r="C38" s="471">
        <v>0</v>
      </c>
      <c r="D38" s="471">
        <v>0</v>
      </c>
      <c r="E38" s="472">
        <v>0</v>
      </c>
      <c r="F38" s="471">
        <v>0</v>
      </c>
      <c r="G38" s="471">
        <v>0</v>
      </c>
      <c r="H38" s="472">
        <v>0</v>
      </c>
      <c r="J38" s="432"/>
      <c r="K38" s="432"/>
      <c r="L38" s="432"/>
      <c r="M38" s="432"/>
      <c r="N38" s="432"/>
      <c r="O38" s="432"/>
    </row>
    <row r="39" spans="1:15">
      <c r="A39" s="65">
        <v>18</v>
      </c>
      <c r="B39" s="68" t="s">
        <v>170</v>
      </c>
      <c r="C39" s="471">
        <v>7481.16</v>
      </c>
      <c r="D39" s="471">
        <v>-380.56</v>
      </c>
      <c r="E39" s="472">
        <v>7100.5999999999995</v>
      </c>
      <c r="F39" s="471">
        <v>-63845.06</v>
      </c>
      <c r="G39" s="471">
        <v>0</v>
      </c>
      <c r="H39" s="472">
        <v>-63845.06</v>
      </c>
      <c r="J39" s="432"/>
      <c r="K39" s="432"/>
      <c r="L39" s="432"/>
      <c r="M39" s="432"/>
      <c r="N39" s="432"/>
      <c r="O39" s="432"/>
    </row>
    <row r="40" spans="1:15">
      <c r="A40" s="65">
        <v>19</v>
      </c>
      <c r="B40" s="68" t="s">
        <v>169</v>
      </c>
      <c r="C40" s="471">
        <v>68539817.629999995</v>
      </c>
      <c r="D40" s="471">
        <v>0</v>
      </c>
      <c r="E40" s="472">
        <v>68539817.629999995</v>
      </c>
      <c r="F40" s="471">
        <v>65743215.590000004</v>
      </c>
      <c r="G40" s="471">
        <v>0</v>
      </c>
      <c r="H40" s="472">
        <v>65743215.590000004</v>
      </c>
      <c r="J40" s="432"/>
      <c r="K40" s="432"/>
      <c r="L40" s="432"/>
      <c r="M40" s="432"/>
      <c r="N40" s="432"/>
      <c r="O40" s="432"/>
    </row>
    <row r="41" spans="1:15">
      <c r="A41" s="65">
        <v>20</v>
      </c>
      <c r="B41" s="68" t="s">
        <v>168</v>
      </c>
      <c r="C41" s="471">
        <v>4592865.4250508808</v>
      </c>
      <c r="D41" s="471">
        <v>0</v>
      </c>
      <c r="E41" s="472">
        <v>4592865.4250508808</v>
      </c>
      <c r="F41" s="471">
        <v>-565299.15</v>
      </c>
      <c r="G41" s="471">
        <v>0</v>
      </c>
      <c r="H41" s="472">
        <v>-565299.15</v>
      </c>
      <c r="J41" s="432"/>
      <c r="K41" s="432"/>
      <c r="L41" s="432"/>
      <c r="M41" s="432"/>
      <c r="N41" s="432"/>
      <c r="O41" s="432"/>
    </row>
    <row r="42" spans="1:15">
      <c r="A42" s="65">
        <v>21</v>
      </c>
      <c r="B42" s="68" t="s">
        <v>167</v>
      </c>
      <c r="C42" s="471">
        <v>1609027.24</v>
      </c>
      <c r="D42" s="471">
        <v>0</v>
      </c>
      <c r="E42" s="472">
        <v>1609027.24</v>
      </c>
      <c r="F42" s="471">
        <v>-3305082.22</v>
      </c>
      <c r="G42" s="471">
        <v>0</v>
      </c>
      <c r="H42" s="472">
        <v>-3305082.22</v>
      </c>
      <c r="J42" s="432"/>
      <c r="K42" s="432"/>
      <c r="L42" s="432"/>
      <c r="M42" s="432"/>
      <c r="N42" s="432"/>
      <c r="O42" s="432"/>
    </row>
    <row r="43" spans="1:15">
      <c r="A43" s="65">
        <v>22</v>
      </c>
      <c r="B43" s="68" t="s">
        <v>166</v>
      </c>
      <c r="C43" s="471">
        <v>5035876.6500000004</v>
      </c>
      <c r="D43" s="471">
        <v>14513281.27</v>
      </c>
      <c r="E43" s="472">
        <v>19549157.920000002</v>
      </c>
      <c r="F43" s="471">
        <v>3755869.96</v>
      </c>
      <c r="G43" s="471">
        <v>11735204.199999999</v>
      </c>
      <c r="H43" s="472">
        <v>15491074.16</v>
      </c>
      <c r="J43" s="432"/>
      <c r="K43" s="432"/>
      <c r="L43" s="432"/>
      <c r="M43" s="432"/>
      <c r="N43" s="432"/>
      <c r="O43" s="432"/>
    </row>
    <row r="44" spans="1:15">
      <c r="A44" s="65">
        <v>23</v>
      </c>
      <c r="B44" s="68" t="s">
        <v>165</v>
      </c>
      <c r="C44" s="471">
        <v>11173160.289999999</v>
      </c>
      <c r="D44" s="471">
        <v>2837236.04</v>
      </c>
      <c r="E44" s="472">
        <v>14010396.329999998</v>
      </c>
      <c r="F44" s="471">
        <v>15849775.4</v>
      </c>
      <c r="G44" s="471">
        <v>4166446.4</v>
      </c>
      <c r="H44" s="472">
        <v>20016221.800000001</v>
      </c>
      <c r="J44" s="432"/>
      <c r="K44" s="432"/>
      <c r="L44" s="432"/>
      <c r="M44" s="432"/>
      <c r="N44" s="432"/>
      <c r="O44" s="432"/>
    </row>
    <row r="45" spans="1:15">
      <c r="A45" s="65">
        <v>24</v>
      </c>
      <c r="B45" s="71" t="s">
        <v>281</v>
      </c>
      <c r="C45" s="474">
        <v>227166056.07505086</v>
      </c>
      <c r="D45" s="474">
        <v>25383542.3411</v>
      </c>
      <c r="E45" s="472">
        <v>252549598.41615087</v>
      </c>
      <c r="F45" s="474">
        <v>182952786.14000002</v>
      </c>
      <c r="G45" s="474">
        <v>28464289.525899999</v>
      </c>
      <c r="H45" s="472">
        <v>211417075.66590002</v>
      </c>
      <c r="J45" s="432"/>
      <c r="K45" s="432"/>
      <c r="L45" s="432"/>
      <c r="M45" s="432"/>
      <c r="N45" s="432"/>
      <c r="O45" s="432"/>
    </row>
    <row r="46" spans="1:15">
      <c r="A46" s="65"/>
      <c r="B46" s="253" t="s">
        <v>164</v>
      </c>
      <c r="C46" s="475"/>
      <c r="D46" s="475"/>
      <c r="E46" s="476"/>
      <c r="F46" s="475"/>
      <c r="G46" s="475"/>
      <c r="H46" s="477"/>
      <c r="J46" s="432"/>
      <c r="K46" s="432"/>
      <c r="L46" s="432"/>
      <c r="M46" s="432"/>
      <c r="N46" s="432"/>
      <c r="O46" s="432"/>
    </row>
    <row r="47" spans="1:15">
      <c r="A47" s="65">
        <v>25</v>
      </c>
      <c r="B47" s="68" t="s">
        <v>163</v>
      </c>
      <c r="C47" s="471">
        <v>17909120.91</v>
      </c>
      <c r="D47" s="471">
        <v>3541542.06</v>
      </c>
      <c r="E47" s="472">
        <v>21450662.969999999</v>
      </c>
      <c r="F47" s="471">
        <v>14129398.27</v>
      </c>
      <c r="G47" s="471">
        <v>4330821.75</v>
      </c>
      <c r="H47" s="473">
        <v>18460220.02</v>
      </c>
      <c r="J47" s="432"/>
      <c r="K47" s="432"/>
      <c r="L47" s="432"/>
      <c r="M47" s="432"/>
      <c r="N47" s="432"/>
      <c r="O47" s="432"/>
    </row>
    <row r="48" spans="1:15">
      <c r="A48" s="65">
        <v>26</v>
      </c>
      <c r="B48" s="68" t="s">
        <v>162</v>
      </c>
      <c r="C48" s="471">
        <v>15834322.390000001</v>
      </c>
      <c r="D48" s="471">
        <v>3130205.26</v>
      </c>
      <c r="E48" s="472">
        <v>18964527.649999999</v>
      </c>
      <c r="F48" s="471">
        <v>12411952.359999999</v>
      </c>
      <c r="G48" s="471">
        <v>11419913.4</v>
      </c>
      <c r="H48" s="473">
        <v>23831865.759999998</v>
      </c>
      <c r="J48" s="432"/>
      <c r="K48" s="432"/>
      <c r="L48" s="432"/>
      <c r="M48" s="432"/>
      <c r="N48" s="432"/>
      <c r="O48" s="432"/>
    </row>
    <row r="49" spans="1:15">
      <c r="A49" s="65">
        <v>27</v>
      </c>
      <c r="B49" s="68" t="s">
        <v>161</v>
      </c>
      <c r="C49" s="471">
        <v>157394571.10377499</v>
      </c>
      <c r="D49" s="471">
        <v>0</v>
      </c>
      <c r="E49" s="472">
        <v>157394571.10377499</v>
      </c>
      <c r="F49" s="471">
        <v>150183613.75</v>
      </c>
      <c r="G49" s="471">
        <v>0</v>
      </c>
      <c r="H49" s="473">
        <v>150183613.75</v>
      </c>
      <c r="J49" s="432"/>
      <c r="K49" s="432"/>
      <c r="L49" s="432"/>
      <c r="M49" s="432"/>
      <c r="N49" s="432"/>
      <c r="O49" s="432"/>
    </row>
    <row r="50" spans="1:15">
      <c r="A50" s="65">
        <v>28</v>
      </c>
      <c r="B50" s="68" t="s">
        <v>160</v>
      </c>
      <c r="C50" s="471">
        <v>3873113.26</v>
      </c>
      <c r="D50" s="471">
        <v>0</v>
      </c>
      <c r="E50" s="472">
        <v>3873113.26</v>
      </c>
      <c r="F50" s="471">
        <v>3160776.24</v>
      </c>
      <c r="G50" s="471">
        <v>0</v>
      </c>
      <c r="H50" s="473">
        <v>3160776.24</v>
      </c>
      <c r="J50" s="432"/>
      <c r="K50" s="432"/>
      <c r="L50" s="432"/>
      <c r="M50" s="432"/>
      <c r="N50" s="432"/>
      <c r="O50" s="432"/>
    </row>
    <row r="51" spans="1:15">
      <c r="A51" s="65">
        <v>29</v>
      </c>
      <c r="B51" s="68" t="s">
        <v>159</v>
      </c>
      <c r="C51" s="471">
        <v>28739698.390000001</v>
      </c>
      <c r="D51" s="471">
        <v>0</v>
      </c>
      <c r="E51" s="472">
        <v>28739698.390000001</v>
      </c>
      <c r="F51" s="471">
        <v>23446996.510000002</v>
      </c>
      <c r="G51" s="471">
        <v>0</v>
      </c>
      <c r="H51" s="473">
        <v>23446996.510000002</v>
      </c>
      <c r="J51" s="432"/>
      <c r="K51" s="432"/>
      <c r="L51" s="432"/>
      <c r="M51" s="432"/>
      <c r="N51" s="432"/>
      <c r="O51" s="432"/>
    </row>
    <row r="52" spans="1:15">
      <c r="A52" s="65">
        <v>30</v>
      </c>
      <c r="B52" s="68" t="s">
        <v>158</v>
      </c>
      <c r="C52" s="471">
        <v>44171481.590000004</v>
      </c>
      <c r="D52" s="471">
        <v>1571262.83</v>
      </c>
      <c r="E52" s="472">
        <v>45742744.420000002</v>
      </c>
      <c r="F52" s="471">
        <v>33913013.93</v>
      </c>
      <c r="G52" s="471">
        <v>662927.53</v>
      </c>
      <c r="H52" s="473">
        <v>34575941.460000001</v>
      </c>
      <c r="J52" s="432"/>
      <c r="K52" s="432"/>
      <c r="L52" s="432"/>
      <c r="M52" s="432"/>
      <c r="N52" s="432"/>
      <c r="O52" s="432"/>
    </row>
    <row r="53" spans="1:15">
      <c r="A53" s="65">
        <v>31</v>
      </c>
      <c r="B53" s="71" t="s">
        <v>282</v>
      </c>
      <c r="C53" s="474">
        <v>267922307.64377496</v>
      </c>
      <c r="D53" s="474">
        <v>8243010.1500000004</v>
      </c>
      <c r="E53" s="472">
        <v>276165317.79377496</v>
      </c>
      <c r="F53" s="474">
        <v>237245751.06</v>
      </c>
      <c r="G53" s="474">
        <v>16413662.68</v>
      </c>
      <c r="H53" s="472">
        <v>253659413.74000001</v>
      </c>
      <c r="J53" s="432"/>
      <c r="K53" s="432"/>
      <c r="L53" s="432"/>
      <c r="M53" s="432"/>
      <c r="N53" s="432"/>
      <c r="O53" s="432"/>
    </row>
    <row r="54" spans="1:15">
      <c r="A54" s="65">
        <v>32</v>
      </c>
      <c r="B54" s="71" t="s">
        <v>283</v>
      </c>
      <c r="C54" s="474">
        <v>-40756251.568724096</v>
      </c>
      <c r="D54" s="474">
        <v>17140532.191100001</v>
      </c>
      <c r="E54" s="472">
        <v>-23615719.377624094</v>
      </c>
      <c r="F54" s="474">
        <v>-54292964.919999987</v>
      </c>
      <c r="G54" s="474">
        <v>12050626.845899999</v>
      </c>
      <c r="H54" s="472">
        <v>-42242338.074099988</v>
      </c>
      <c r="J54" s="432"/>
      <c r="K54" s="432"/>
      <c r="L54" s="432"/>
      <c r="M54" s="432"/>
      <c r="N54" s="432"/>
      <c r="O54" s="432"/>
    </row>
    <row r="55" spans="1:15">
      <c r="A55" s="65"/>
      <c r="B55" s="72"/>
      <c r="C55" s="479"/>
      <c r="D55" s="479"/>
      <c r="E55" s="476"/>
      <c r="F55" s="479"/>
      <c r="G55" s="479"/>
      <c r="H55" s="477"/>
      <c r="J55" s="432"/>
      <c r="K55" s="432"/>
      <c r="L55" s="432"/>
      <c r="M55" s="432"/>
      <c r="N55" s="432"/>
      <c r="O55" s="432"/>
    </row>
    <row r="56" spans="1:15">
      <c r="A56" s="65">
        <v>33</v>
      </c>
      <c r="B56" s="71" t="s">
        <v>157</v>
      </c>
      <c r="C56" s="474">
        <v>272292840.98127592</v>
      </c>
      <c r="D56" s="474">
        <v>177122005.34110007</v>
      </c>
      <c r="E56" s="472">
        <v>449414846.32237601</v>
      </c>
      <c r="F56" s="474">
        <v>170251853.30000001</v>
      </c>
      <c r="G56" s="474">
        <v>138899384.87590006</v>
      </c>
      <c r="H56" s="473">
        <v>309151238.1759001</v>
      </c>
      <c r="J56" s="432"/>
      <c r="K56" s="432"/>
      <c r="L56" s="432"/>
      <c r="M56" s="432"/>
      <c r="N56" s="432"/>
      <c r="O56" s="432"/>
    </row>
    <row r="57" spans="1:15">
      <c r="A57" s="65"/>
      <c r="B57" s="72"/>
      <c r="C57" s="479"/>
      <c r="D57" s="479"/>
      <c r="E57" s="476"/>
      <c r="F57" s="479"/>
      <c r="G57" s="479"/>
      <c r="H57" s="477"/>
      <c r="J57" s="432"/>
      <c r="K57" s="432"/>
      <c r="L57" s="432"/>
      <c r="M57" s="432"/>
      <c r="N57" s="432"/>
      <c r="O57" s="432"/>
    </row>
    <row r="58" spans="1:15">
      <c r="A58" s="65">
        <v>34</v>
      </c>
      <c r="B58" s="68" t="s">
        <v>156</v>
      </c>
      <c r="C58" s="471">
        <v>118334508.81099445</v>
      </c>
      <c r="D58" s="471">
        <v>0</v>
      </c>
      <c r="E58" s="472">
        <v>118334508.81099445</v>
      </c>
      <c r="F58" s="471">
        <v>60760845.109999999</v>
      </c>
      <c r="G58" s="471">
        <v>0</v>
      </c>
      <c r="H58" s="473">
        <v>60760845.109999999</v>
      </c>
      <c r="J58" s="432"/>
      <c r="K58" s="432"/>
      <c r="L58" s="432"/>
      <c r="M58" s="432"/>
      <c r="N58" s="432"/>
      <c r="O58" s="432"/>
    </row>
    <row r="59" spans="1:15" s="254" customFormat="1">
      <c r="A59" s="65">
        <v>35</v>
      </c>
      <c r="B59" s="68" t="s">
        <v>155</v>
      </c>
      <c r="C59" s="471">
        <v>367437.67</v>
      </c>
      <c r="D59" s="471">
        <v>0</v>
      </c>
      <c r="E59" s="472">
        <v>367437.67</v>
      </c>
      <c r="F59" s="471">
        <v>1536480.98</v>
      </c>
      <c r="G59" s="471">
        <v>0</v>
      </c>
      <c r="H59" s="473">
        <v>1536480.98</v>
      </c>
      <c r="J59" s="432"/>
      <c r="K59" s="432"/>
      <c r="L59" s="432"/>
      <c r="M59" s="432"/>
      <c r="N59" s="432"/>
      <c r="O59" s="432"/>
    </row>
    <row r="60" spans="1:15">
      <c r="A60" s="65">
        <v>36</v>
      </c>
      <c r="B60" s="68" t="s">
        <v>154</v>
      </c>
      <c r="C60" s="471">
        <v>13677059.415050881</v>
      </c>
      <c r="D60" s="471">
        <v>0</v>
      </c>
      <c r="E60" s="472">
        <v>13677059.415050881</v>
      </c>
      <c r="F60" s="471">
        <v>11167289.49</v>
      </c>
      <c r="G60" s="471">
        <v>0</v>
      </c>
      <c r="H60" s="473">
        <v>11167289.49</v>
      </c>
      <c r="J60" s="432"/>
      <c r="K60" s="432"/>
      <c r="L60" s="432"/>
      <c r="M60" s="432"/>
      <c r="N60" s="432"/>
      <c r="O60" s="432"/>
    </row>
    <row r="61" spans="1:15">
      <c r="A61" s="65">
        <v>37</v>
      </c>
      <c r="B61" s="71" t="s">
        <v>153</v>
      </c>
      <c r="C61" s="474">
        <v>132379005.89604533</v>
      </c>
      <c r="D61" s="474">
        <v>0</v>
      </c>
      <c r="E61" s="472">
        <v>132379005.89604533</v>
      </c>
      <c r="F61" s="474">
        <v>73464615.579999998</v>
      </c>
      <c r="G61" s="474">
        <v>0</v>
      </c>
      <c r="H61" s="473">
        <v>73464615.579999998</v>
      </c>
      <c r="J61" s="432"/>
      <c r="K61" s="432"/>
      <c r="L61" s="432"/>
      <c r="M61" s="432"/>
      <c r="N61" s="432"/>
      <c r="O61" s="432"/>
    </row>
    <row r="62" spans="1:15">
      <c r="A62" s="65"/>
      <c r="B62" s="74"/>
      <c r="C62" s="475"/>
      <c r="D62" s="475"/>
      <c r="E62" s="476"/>
      <c r="F62" s="475"/>
      <c r="G62" s="475"/>
      <c r="H62" s="477"/>
      <c r="J62" s="432"/>
      <c r="K62" s="432"/>
      <c r="L62" s="432"/>
      <c r="M62" s="432"/>
      <c r="N62" s="432"/>
      <c r="O62" s="432"/>
    </row>
    <row r="63" spans="1:15">
      <c r="A63" s="65">
        <v>38</v>
      </c>
      <c r="B63" s="75" t="s">
        <v>152</v>
      </c>
      <c r="C63" s="474">
        <v>139913835.08523059</v>
      </c>
      <c r="D63" s="474">
        <v>177122005.34110007</v>
      </c>
      <c r="E63" s="472">
        <v>317035840.42633069</v>
      </c>
      <c r="F63" s="474">
        <v>96787237.720000014</v>
      </c>
      <c r="G63" s="474">
        <v>138899384.87590006</v>
      </c>
      <c r="H63" s="473">
        <v>235686622.59590006</v>
      </c>
      <c r="J63" s="432"/>
      <c r="K63" s="432"/>
      <c r="L63" s="432"/>
      <c r="M63" s="432"/>
      <c r="N63" s="432"/>
      <c r="O63" s="432"/>
    </row>
    <row r="64" spans="1:15">
      <c r="A64" s="61">
        <v>39</v>
      </c>
      <c r="B64" s="68" t="s">
        <v>151</v>
      </c>
      <c r="C64" s="480">
        <v>55107465.270000003</v>
      </c>
      <c r="D64" s="480">
        <v>0</v>
      </c>
      <c r="E64" s="472">
        <v>55107465.270000003</v>
      </c>
      <c r="F64" s="480">
        <v>22397037.109999999</v>
      </c>
      <c r="G64" s="480">
        <v>0</v>
      </c>
      <c r="H64" s="473">
        <v>22397037.109999999</v>
      </c>
      <c r="J64" s="432"/>
      <c r="K64" s="432"/>
      <c r="L64" s="432"/>
      <c r="M64" s="432"/>
      <c r="N64" s="432"/>
      <c r="O64" s="432"/>
    </row>
    <row r="65" spans="1:15">
      <c r="A65" s="65">
        <v>40</v>
      </c>
      <c r="B65" s="71" t="s">
        <v>150</v>
      </c>
      <c r="C65" s="474">
        <v>84806369.815230578</v>
      </c>
      <c r="D65" s="474">
        <v>177122005.34110007</v>
      </c>
      <c r="E65" s="472">
        <v>261928375.15633065</v>
      </c>
      <c r="F65" s="474">
        <v>74390200.610000014</v>
      </c>
      <c r="G65" s="474">
        <v>138899384.87590006</v>
      </c>
      <c r="H65" s="473">
        <v>213289585.48590007</v>
      </c>
      <c r="J65" s="432"/>
      <c r="K65" s="432"/>
      <c r="L65" s="432"/>
      <c r="M65" s="432"/>
      <c r="N65" s="432"/>
      <c r="O65" s="432"/>
    </row>
    <row r="66" spans="1:15">
      <c r="A66" s="61">
        <v>41</v>
      </c>
      <c r="B66" s="68" t="s">
        <v>149</v>
      </c>
      <c r="C66" s="480">
        <v>0</v>
      </c>
      <c r="D66" s="480">
        <v>0</v>
      </c>
      <c r="E66" s="472">
        <v>0</v>
      </c>
      <c r="F66" s="480">
        <v>221447.34</v>
      </c>
      <c r="G66" s="480">
        <v>0</v>
      </c>
      <c r="H66" s="473">
        <v>221447.34</v>
      </c>
      <c r="J66" s="432"/>
      <c r="K66" s="432"/>
      <c r="L66" s="432"/>
      <c r="M66" s="432"/>
      <c r="N66" s="432"/>
      <c r="O66" s="432"/>
    </row>
    <row r="67" spans="1:15" ht="13.5" thickBot="1">
      <c r="A67" s="76">
        <v>42</v>
      </c>
      <c r="B67" s="77" t="s">
        <v>148</v>
      </c>
      <c r="C67" s="481">
        <v>84806369.815230578</v>
      </c>
      <c r="D67" s="481">
        <v>177122005.34110007</v>
      </c>
      <c r="E67" s="482">
        <v>261928375.15633065</v>
      </c>
      <c r="F67" s="481">
        <v>74611647.950000018</v>
      </c>
      <c r="G67" s="481">
        <v>138899384.87590006</v>
      </c>
      <c r="H67" s="483">
        <v>213511032.82590008</v>
      </c>
      <c r="J67" s="432"/>
      <c r="K67" s="432"/>
      <c r="L67" s="432"/>
      <c r="M67" s="432"/>
      <c r="N67" s="432"/>
      <c r="O67" s="432"/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opLeftCell="A28" zoomScaleNormal="100" workbookViewId="0">
      <selection activeCell="F31" sqref="F31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3" width="14.85546875" style="5" bestFit="1" customWidth="1"/>
    <col min="4" max="4" width="16" style="5" bestFit="1" customWidth="1"/>
    <col min="5" max="5" width="14.42578125" style="5" bestFit="1" customWidth="1"/>
    <col min="6" max="6" width="14.85546875" style="5" bestFit="1" customWidth="1"/>
    <col min="7" max="7" width="16" style="5" bestFit="1" customWidth="1"/>
    <col min="8" max="8" width="13.85546875" style="5" bestFit="1" customWidth="1"/>
    <col min="9" max="12" width="6.85546875" style="468" bestFit="1" customWidth="1"/>
    <col min="13" max="13" width="7.5703125" style="468" bestFit="1" customWidth="1"/>
    <col min="14" max="14" width="6.85546875" style="468" bestFit="1" customWidth="1"/>
    <col min="15" max="16384" width="9.140625" style="5"/>
  </cols>
  <sheetData>
    <row r="1" spans="1:14">
      <c r="A1" s="2" t="s">
        <v>35</v>
      </c>
      <c r="B1" s="420" t="s">
        <v>450</v>
      </c>
    </row>
    <row r="2" spans="1:14">
      <c r="A2" s="2" t="s">
        <v>36</v>
      </c>
      <c r="B2" s="420">
        <f>'1. key ratios '!B2</f>
        <v>43373</v>
      </c>
    </row>
    <row r="3" spans="1:14">
      <c r="A3" s="4"/>
    </row>
    <row r="4" spans="1:14" ht="15" thickBot="1">
      <c r="A4" s="4" t="s">
        <v>79</v>
      </c>
      <c r="B4" s="4"/>
      <c r="C4" s="233"/>
      <c r="D4" s="233"/>
      <c r="E4" s="233"/>
      <c r="F4" s="234"/>
      <c r="G4" s="234"/>
      <c r="H4" s="235" t="s">
        <v>78</v>
      </c>
    </row>
    <row r="5" spans="1:14">
      <c r="A5" s="491" t="s">
        <v>11</v>
      </c>
      <c r="B5" s="493" t="s">
        <v>348</v>
      </c>
      <c r="C5" s="487" t="s">
        <v>73</v>
      </c>
      <c r="D5" s="488"/>
      <c r="E5" s="489"/>
      <c r="F5" s="487" t="s">
        <v>77</v>
      </c>
      <c r="G5" s="488"/>
      <c r="H5" s="490"/>
    </row>
    <row r="6" spans="1:14">
      <c r="A6" s="492"/>
      <c r="B6" s="494"/>
      <c r="C6" s="36" t="s">
        <v>295</v>
      </c>
      <c r="D6" s="36" t="s">
        <v>125</v>
      </c>
      <c r="E6" s="36" t="s">
        <v>112</v>
      </c>
      <c r="F6" s="36" t="s">
        <v>295</v>
      </c>
      <c r="G6" s="36" t="s">
        <v>125</v>
      </c>
      <c r="H6" s="37" t="s">
        <v>112</v>
      </c>
    </row>
    <row r="7" spans="1:14" s="20" customFormat="1" ht="15.75">
      <c r="A7" s="236">
        <v>1</v>
      </c>
      <c r="B7" s="237" t="s">
        <v>382</v>
      </c>
      <c r="C7" s="433">
        <v>725438038.9175061</v>
      </c>
      <c r="D7" s="433">
        <v>1254692595.0451927</v>
      </c>
      <c r="E7" s="464">
        <v>1980130633.9626987</v>
      </c>
      <c r="F7" s="433">
        <v>585680199.49000013</v>
      </c>
      <c r="G7" s="433">
        <v>830479946.14632392</v>
      </c>
      <c r="H7" s="465">
        <v>1416160145.6363239</v>
      </c>
      <c r="I7" s="469"/>
      <c r="J7" s="469"/>
      <c r="K7" s="469"/>
      <c r="L7" s="469"/>
      <c r="M7" s="469"/>
      <c r="N7" s="469"/>
    </row>
    <row r="8" spans="1:14" s="20" customFormat="1" ht="15.75">
      <c r="A8" s="236">
        <v>1.1000000000000001</v>
      </c>
      <c r="B8" s="288" t="s">
        <v>313</v>
      </c>
      <c r="C8" s="434">
        <v>373012375.44</v>
      </c>
      <c r="D8" s="434">
        <v>510577366.32249999</v>
      </c>
      <c r="E8" s="464">
        <v>883589741.76250005</v>
      </c>
      <c r="F8" s="434">
        <v>249196536.84999999</v>
      </c>
      <c r="G8" s="434">
        <v>443822801.4526</v>
      </c>
      <c r="H8" s="465">
        <v>693019338.30260003</v>
      </c>
      <c r="I8" s="469"/>
      <c r="J8" s="469"/>
      <c r="K8" s="469"/>
      <c r="L8" s="469"/>
      <c r="M8" s="469"/>
      <c r="N8" s="469"/>
    </row>
    <row r="9" spans="1:14" s="20" customFormat="1" ht="15.75">
      <c r="A9" s="236">
        <v>1.2</v>
      </c>
      <c r="B9" s="288" t="s">
        <v>314</v>
      </c>
      <c r="C9" s="434">
        <v>0</v>
      </c>
      <c r="D9" s="434">
        <v>209387069.48639998</v>
      </c>
      <c r="E9" s="464">
        <v>209387069.48639998</v>
      </c>
      <c r="F9" s="434">
        <v>161977.60000000001</v>
      </c>
      <c r="G9" s="434">
        <v>106768448.37970796</v>
      </c>
      <c r="H9" s="465">
        <v>106930425.97970796</v>
      </c>
      <c r="I9" s="469"/>
      <c r="J9" s="469"/>
      <c r="K9" s="469"/>
      <c r="L9" s="469"/>
      <c r="M9" s="469"/>
      <c r="N9" s="469"/>
    </row>
    <row r="10" spans="1:14" s="20" customFormat="1" ht="15.75">
      <c r="A10" s="236">
        <v>1.3</v>
      </c>
      <c r="B10" s="288" t="s">
        <v>315</v>
      </c>
      <c r="C10" s="434">
        <v>352425663.4775061</v>
      </c>
      <c r="D10" s="434">
        <v>502425671.50609261</v>
      </c>
      <c r="E10" s="464">
        <v>854851334.98359871</v>
      </c>
      <c r="F10" s="434">
        <v>336321685.04000014</v>
      </c>
      <c r="G10" s="434">
        <v>249072862.29381594</v>
      </c>
      <c r="H10" s="465">
        <v>585394547.33381605</v>
      </c>
      <c r="I10" s="469"/>
      <c r="J10" s="469"/>
      <c r="K10" s="469"/>
      <c r="L10" s="469"/>
      <c r="M10" s="469"/>
      <c r="N10" s="469"/>
    </row>
    <row r="11" spans="1:14" s="20" customFormat="1" ht="15.75">
      <c r="A11" s="236">
        <v>1.4</v>
      </c>
      <c r="B11" s="288" t="s">
        <v>296</v>
      </c>
      <c r="C11" s="434">
        <v>0</v>
      </c>
      <c r="D11" s="434">
        <v>32302487.7302</v>
      </c>
      <c r="E11" s="464">
        <v>32302487.7302</v>
      </c>
      <c r="F11" s="434">
        <v>0</v>
      </c>
      <c r="G11" s="434">
        <v>30815834.020199999</v>
      </c>
      <c r="H11" s="465">
        <v>30815834.020199999</v>
      </c>
      <c r="I11" s="469"/>
      <c r="J11" s="469"/>
      <c r="K11" s="469"/>
      <c r="L11" s="469"/>
      <c r="M11" s="469"/>
      <c r="N11" s="469"/>
    </row>
    <row r="12" spans="1:14" s="20" customFormat="1" ht="29.25" customHeight="1">
      <c r="A12" s="236">
        <v>2</v>
      </c>
      <c r="B12" s="239" t="s">
        <v>317</v>
      </c>
      <c r="C12" s="433">
        <v>0</v>
      </c>
      <c r="D12" s="433">
        <v>909180</v>
      </c>
      <c r="E12" s="464">
        <v>909180</v>
      </c>
      <c r="F12" s="434">
        <v>0</v>
      </c>
      <c r="G12" s="434">
        <v>115137681.5848</v>
      </c>
      <c r="H12" s="465">
        <v>115137681.5848</v>
      </c>
      <c r="I12" s="469"/>
      <c r="J12" s="469"/>
      <c r="K12" s="469"/>
      <c r="L12" s="469"/>
      <c r="M12" s="469"/>
      <c r="N12" s="469"/>
    </row>
    <row r="13" spans="1:14" s="20" customFormat="1" ht="19.899999999999999" customHeight="1">
      <c r="A13" s="236">
        <v>3</v>
      </c>
      <c r="B13" s="239" t="s">
        <v>316</v>
      </c>
      <c r="C13" s="433">
        <v>240867977.58000001</v>
      </c>
      <c r="D13" s="433">
        <v>0</v>
      </c>
      <c r="E13" s="464">
        <v>240867977.58000001</v>
      </c>
      <c r="F13" s="433">
        <v>250523232</v>
      </c>
      <c r="G13" s="433">
        <v>0</v>
      </c>
      <c r="H13" s="465">
        <v>250523232</v>
      </c>
      <c r="I13" s="469"/>
      <c r="J13" s="469"/>
      <c r="K13" s="469"/>
      <c r="L13" s="469"/>
      <c r="M13" s="469"/>
      <c r="N13" s="469"/>
    </row>
    <row r="14" spans="1:14" s="20" customFormat="1" ht="15.75">
      <c r="A14" s="236">
        <v>3.1</v>
      </c>
      <c r="B14" s="289" t="s">
        <v>297</v>
      </c>
      <c r="C14" s="434">
        <v>240867977.58000001</v>
      </c>
      <c r="D14" s="434">
        <v>0</v>
      </c>
      <c r="E14" s="464">
        <v>240867977.58000001</v>
      </c>
      <c r="F14" s="434">
        <v>250523232</v>
      </c>
      <c r="G14" s="434">
        <v>0</v>
      </c>
      <c r="H14" s="465">
        <v>250523232</v>
      </c>
      <c r="I14" s="469"/>
      <c r="J14" s="469"/>
      <c r="K14" s="469"/>
      <c r="L14" s="469"/>
      <c r="M14" s="469"/>
      <c r="N14" s="469"/>
    </row>
    <row r="15" spans="1:14" s="20" customFormat="1" ht="15.75">
      <c r="A15" s="236">
        <v>3.2</v>
      </c>
      <c r="B15" s="289" t="s">
        <v>298</v>
      </c>
      <c r="C15" s="434">
        <v>0</v>
      </c>
      <c r="D15" s="434">
        <v>0</v>
      </c>
      <c r="E15" s="464">
        <v>0</v>
      </c>
      <c r="F15" s="434">
        <v>0</v>
      </c>
      <c r="G15" s="434">
        <v>0</v>
      </c>
      <c r="H15" s="465">
        <v>0</v>
      </c>
      <c r="I15" s="469"/>
      <c r="J15" s="469"/>
      <c r="K15" s="469"/>
      <c r="L15" s="469"/>
      <c r="M15" s="469"/>
      <c r="N15" s="469"/>
    </row>
    <row r="16" spans="1:14" s="20" customFormat="1" ht="15.75">
      <c r="A16" s="236">
        <v>4</v>
      </c>
      <c r="B16" s="292" t="s">
        <v>327</v>
      </c>
      <c r="C16" s="433">
        <v>1902610335.433718</v>
      </c>
      <c r="D16" s="433">
        <v>4230123511.230083</v>
      </c>
      <c r="E16" s="464">
        <v>6132733846.6638012</v>
      </c>
      <c r="F16" s="433">
        <v>1481458156.19964</v>
      </c>
      <c r="G16" s="433">
        <v>3340776333.4801836</v>
      </c>
      <c r="H16" s="465">
        <v>4822234489.6798239</v>
      </c>
      <c r="I16" s="469"/>
      <c r="J16" s="469"/>
      <c r="K16" s="469"/>
      <c r="L16" s="469"/>
      <c r="M16" s="469"/>
      <c r="N16" s="469"/>
    </row>
    <row r="17" spans="1:14" s="20" customFormat="1" ht="15.75">
      <c r="A17" s="236">
        <v>4.0999999999999996</v>
      </c>
      <c r="B17" s="289" t="s">
        <v>318</v>
      </c>
      <c r="C17" s="434">
        <v>1768560177.1635001</v>
      </c>
      <c r="D17" s="434">
        <v>4096817918.2189102</v>
      </c>
      <c r="E17" s="464">
        <v>5865378095.38241</v>
      </c>
      <c r="F17" s="434">
        <v>1381735127.91205</v>
      </c>
      <c r="G17" s="434">
        <v>3204180574.7248998</v>
      </c>
      <c r="H17" s="465">
        <v>4585915702.6369495</v>
      </c>
      <c r="I17" s="469"/>
      <c r="J17" s="469"/>
      <c r="K17" s="469"/>
      <c r="L17" s="469"/>
      <c r="M17" s="469"/>
      <c r="N17" s="469"/>
    </row>
    <row r="18" spans="1:14" s="20" customFormat="1" ht="15.75">
      <c r="A18" s="236">
        <v>4.2</v>
      </c>
      <c r="B18" s="289" t="s">
        <v>312</v>
      </c>
      <c r="C18" s="434">
        <v>134050158.270218</v>
      </c>
      <c r="D18" s="434">
        <v>133305593.01117299</v>
      </c>
      <c r="E18" s="464">
        <v>267355751.28139099</v>
      </c>
      <c r="F18" s="434">
        <v>99723028.287589997</v>
      </c>
      <c r="G18" s="434">
        <v>136595758.75528401</v>
      </c>
      <c r="H18" s="465">
        <v>236318787.04287401</v>
      </c>
      <c r="I18" s="469"/>
      <c r="J18" s="469"/>
      <c r="K18" s="469"/>
      <c r="L18" s="469"/>
      <c r="M18" s="469"/>
      <c r="N18" s="469"/>
    </row>
    <row r="19" spans="1:14" s="20" customFormat="1" ht="15.75">
      <c r="A19" s="236">
        <v>5</v>
      </c>
      <c r="B19" s="239" t="s">
        <v>326</v>
      </c>
      <c r="C19" s="433">
        <v>6531471537.7584448</v>
      </c>
      <c r="D19" s="433">
        <v>12935652538.404333</v>
      </c>
      <c r="E19" s="464">
        <v>19467124076.162773</v>
      </c>
      <c r="F19" s="433">
        <v>4727215395.1579514</v>
      </c>
      <c r="G19" s="433">
        <v>10816820122.247173</v>
      </c>
      <c r="H19" s="465">
        <v>15544035517.405125</v>
      </c>
      <c r="I19" s="469"/>
      <c r="J19" s="469"/>
      <c r="K19" s="469"/>
      <c r="L19" s="469"/>
      <c r="M19" s="469"/>
      <c r="N19" s="469"/>
    </row>
    <row r="20" spans="1:14" s="20" customFormat="1" ht="15.75">
      <c r="A20" s="236">
        <v>5.0999999999999996</v>
      </c>
      <c r="B20" s="290" t="s">
        <v>301</v>
      </c>
      <c r="C20" s="434">
        <v>123332122.432501</v>
      </c>
      <c r="D20" s="434">
        <v>227899372.94131699</v>
      </c>
      <c r="E20" s="464">
        <v>351231495.37381798</v>
      </c>
      <c r="F20" s="434">
        <v>92721278.076735005</v>
      </c>
      <c r="G20" s="434">
        <v>230810888.69573399</v>
      </c>
      <c r="H20" s="465">
        <v>323532166.77246898</v>
      </c>
      <c r="I20" s="469"/>
      <c r="J20" s="469"/>
      <c r="K20" s="469"/>
      <c r="L20" s="469"/>
      <c r="M20" s="469"/>
      <c r="N20" s="469"/>
    </row>
    <row r="21" spans="1:14" s="20" customFormat="1" ht="15.75">
      <c r="A21" s="236">
        <v>5.2</v>
      </c>
      <c r="B21" s="290" t="s">
        <v>300</v>
      </c>
      <c r="C21" s="434">
        <v>231484626.662797</v>
      </c>
      <c r="D21" s="434">
        <v>112813501.08095799</v>
      </c>
      <c r="E21" s="464">
        <v>344298127.74375498</v>
      </c>
      <c r="F21" s="434">
        <v>173382356.195638</v>
      </c>
      <c r="G21" s="434">
        <v>167253106.05151099</v>
      </c>
      <c r="H21" s="465">
        <v>340635462.24714899</v>
      </c>
      <c r="I21" s="469"/>
      <c r="J21" s="469"/>
      <c r="K21" s="469"/>
      <c r="L21" s="469"/>
      <c r="M21" s="469"/>
      <c r="N21" s="469"/>
    </row>
    <row r="22" spans="1:14" s="20" customFormat="1" ht="15.75">
      <c r="A22" s="236">
        <v>5.3</v>
      </c>
      <c r="B22" s="290" t="s">
        <v>299</v>
      </c>
      <c r="C22" s="433">
        <v>4341545607.128088</v>
      </c>
      <c r="D22" s="433">
        <v>10292076433.570471</v>
      </c>
      <c r="E22" s="464">
        <v>14633622040.698559</v>
      </c>
      <c r="F22" s="433">
        <v>3431481187.0207548</v>
      </c>
      <c r="G22" s="433">
        <v>8711433396.9482136</v>
      </c>
      <c r="H22" s="465">
        <v>12142914583.968967</v>
      </c>
      <c r="I22" s="469"/>
      <c r="J22" s="469"/>
      <c r="K22" s="469"/>
      <c r="L22" s="469"/>
      <c r="M22" s="470"/>
      <c r="N22" s="469"/>
    </row>
    <row r="23" spans="1:14" s="20" customFormat="1" ht="15.75">
      <c r="A23" s="236" t="s">
        <v>20</v>
      </c>
      <c r="B23" s="240" t="s">
        <v>80</v>
      </c>
      <c r="C23" s="434">
        <v>2490347945.8921099</v>
      </c>
      <c r="D23" s="434">
        <v>4230489195.5567899</v>
      </c>
      <c r="E23" s="464">
        <v>6720837141.4489002</v>
      </c>
      <c r="F23" s="434">
        <v>1883136389.56515</v>
      </c>
      <c r="G23" s="434">
        <v>3742093884.4195299</v>
      </c>
      <c r="H23" s="465">
        <v>5625230273.9846802</v>
      </c>
      <c r="I23" s="469"/>
      <c r="J23" s="469"/>
      <c r="K23" s="469"/>
      <c r="L23" s="469"/>
      <c r="M23" s="469"/>
      <c r="N23" s="469"/>
    </row>
    <row r="24" spans="1:14" s="20" customFormat="1" ht="15.75">
      <c r="A24" s="236" t="s">
        <v>21</v>
      </c>
      <c r="B24" s="240" t="s">
        <v>81</v>
      </c>
      <c r="C24" s="434">
        <v>767537221.70833695</v>
      </c>
      <c r="D24" s="434">
        <v>2765018460.8901</v>
      </c>
      <c r="E24" s="464">
        <v>3532555682.5984368</v>
      </c>
      <c r="F24" s="434">
        <v>629476097.74650395</v>
      </c>
      <c r="G24" s="434">
        <v>2330643707.6218801</v>
      </c>
      <c r="H24" s="465">
        <v>2960119805.3683839</v>
      </c>
      <c r="I24" s="469"/>
      <c r="J24" s="469"/>
      <c r="K24" s="469"/>
      <c r="L24" s="469"/>
      <c r="M24" s="469"/>
      <c r="N24" s="469"/>
    </row>
    <row r="25" spans="1:14" s="20" customFormat="1" ht="15.75">
      <c r="A25" s="236" t="s">
        <v>22</v>
      </c>
      <c r="B25" s="240" t="s">
        <v>82</v>
      </c>
      <c r="C25" s="434">
        <v>0</v>
      </c>
      <c r="D25" s="434">
        <v>0</v>
      </c>
      <c r="E25" s="464">
        <v>0</v>
      </c>
      <c r="F25" s="434">
        <v>0</v>
      </c>
      <c r="G25" s="434">
        <v>0</v>
      </c>
      <c r="H25" s="465">
        <v>0</v>
      </c>
      <c r="I25" s="469"/>
      <c r="J25" s="469"/>
      <c r="K25" s="469"/>
      <c r="L25" s="469"/>
      <c r="M25" s="469"/>
      <c r="N25" s="469"/>
    </row>
    <row r="26" spans="1:14" s="20" customFormat="1" ht="15.75">
      <c r="A26" s="236" t="s">
        <v>23</v>
      </c>
      <c r="B26" s="240" t="s">
        <v>83</v>
      </c>
      <c r="C26" s="434">
        <v>709803443.99730098</v>
      </c>
      <c r="D26" s="434">
        <v>1800700681.80442</v>
      </c>
      <c r="E26" s="464">
        <v>2510504125.8017211</v>
      </c>
      <c r="F26" s="434">
        <v>580422096.45807195</v>
      </c>
      <c r="G26" s="434">
        <v>1719242176.81179</v>
      </c>
      <c r="H26" s="465">
        <v>2299664273.2698622</v>
      </c>
      <c r="I26" s="469"/>
      <c r="J26" s="469"/>
      <c r="K26" s="469"/>
      <c r="L26" s="469"/>
      <c r="M26" s="469"/>
      <c r="N26" s="469"/>
    </row>
    <row r="27" spans="1:14" s="20" customFormat="1" ht="15.75">
      <c r="A27" s="236" t="s">
        <v>24</v>
      </c>
      <c r="B27" s="240" t="s">
        <v>84</v>
      </c>
      <c r="C27" s="434">
        <v>373856995.53034002</v>
      </c>
      <c r="D27" s="434">
        <v>1495868095.31916</v>
      </c>
      <c r="E27" s="464">
        <v>1869725090.8494999</v>
      </c>
      <c r="F27" s="434">
        <v>338446603.25102901</v>
      </c>
      <c r="G27" s="434">
        <v>919453628.09501195</v>
      </c>
      <c r="H27" s="465">
        <v>1257900231.346041</v>
      </c>
      <c r="I27" s="469"/>
      <c r="J27" s="469"/>
      <c r="K27" s="469"/>
      <c r="L27" s="469"/>
      <c r="M27" s="469"/>
      <c r="N27" s="469"/>
    </row>
    <row r="28" spans="1:14" s="20" customFormat="1" ht="15.75">
      <c r="A28" s="236">
        <v>5.4</v>
      </c>
      <c r="B28" s="290" t="s">
        <v>302</v>
      </c>
      <c r="C28" s="434">
        <v>1323141211.31987</v>
      </c>
      <c r="D28" s="434">
        <v>1205817665.66854</v>
      </c>
      <c r="E28" s="464">
        <v>2528958876.98841</v>
      </c>
      <c r="F28" s="434">
        <v>708975272.53106999</v>
      </c>
      <c r="G28" s="434">
        <v>1019020064.49113</v>
      </c>
      <c r="H28" s="465">
        <v>1727995337.0222001</v>
      </c>
      <c r="I28" s="469"/>
      <c r="J28" s="469"/>
      <c r="K28" s="469"/>
      <c r="L28" s="469"/>
      <c r="M28" s="469"/>
      <c r="N28" s="469"/>
    </row>
    <row r="29" spans="1:14" s="20" customFormat="1" ht="15.75">
      <c r="A29" s="236">
        <v>5.5</v>
      </c>
      <c r="B29" s="290" t="s">
        <v>303</v>
      </c>
      <c r="C29" s="434">
        <v>187581454.335298</v>
      </c>
      <c r="D29" s="434">
        <v>706523070.17676103</v>
      </c>
      <c r="E29" s="464">
        <v>894104524.51205897</v>
      </c>
      <c r="F29" s="434">
        <v>218288552.05793399</v>
      </c>
      <c r="G29" s="434">
        <v>328856571.88018799</v>
      </c>
      <c r="H29" s="465">
        <v>547145123.93812203</v>
      </c>
      <c r="I29" s="469"/>
      <c r="J29" s="469"/>
      <c r="K29" s="469"/>
      <c r="L29" s="469"/>
      <c r="M29" s="469"/>
      <c r="N29" s="469"/>
    </row>
    <row r="30" spans="1:14" s="20" customFormat="1" ht="15.75">
      <c r="A30" s="236">
        <v>5.6</v>
      </c>
      <c r="B30" s="290" t="s">
        <v>304</v>
      </c>
      <c r="C30" s="434">
        <v>0</v>
      </c>
      <c r="D30" s="434">
        <v>0</v>
      </c>
      <c r="E30" s="464">
        <v>0</v>
      </c>
      <c r="F30" s="434">
        <v>0</v>
      </c>
      <c r="G30" s="434">
        <v>0</v>
      </c>
      <c r="H30" s="465">
        <v>0</v>
      </c>
      <c r="I30" s="469"/>
      <c r="J30" s="469"/>
      <c r="K30" s="469"/>
      <c r="L30" s="469"/>
      <c r="M30" s="469"/>
      <c r="N30" s="469"/>
    </row>
    <row r="31" spans="1:14" s="20" customFormat="1" ht="15.75">
      <c r="A31" s="236">
        <v>5.7</v>
      </c>
      <c r="B31" s="290" t="s">
        <v>84</v>
      </c>
      <c r="C31" s="434">
        <v>324386515.87989098</v>
      </c>
      <c r="D31" s="434">
        <v>390522494.96628302</v>
      </c>
      <c r="E31" s="464">
        <v>714909010.846174</v>
      </c>
      <c r="F31" s="434">
        <v>102366749.27582</v>
      </c>
      <c r="G31" s="434">
        <v>359446094.18039602</v>
      </c>
      <c r="H31" s="465">
        <v>461812843.45621604</v>
      </c>
      <c r="I31" s="469"/>
      <c r="J31" s="469"/>
      <c r="K31" s="469"/>
      <c r="L31" s="469"/>
      <c r="M31" s="469"/>
      <c r="N31" s="469"/>
    </row>
    <row r="32" spans="1:14" s="20" customFormat="1" ht="15.75">
      <c r="A32" s="236">
        <v>6</v>
      </c>
      <c r="B32" s="239" t="s">
        <v>332</v>
      </c>
      <c r="C32" s="433">
        <v>159949909.685</v>
      </c>
      <c r="D32" s="433">
        <v>233133184.03151894</v>
      </c>
      <c r="E32" s="464">
        <v>393083093.71651894</v>
      </c>
      <c r="F32" s="433">
        <v>178939996.42719996</v>
      </c>
      <c r="G32" s="433">
        <v>312481552.28687418</v>
      </c>
      <c r="H32" s="465">
        <v>491421548.71407413</v>
      </c>
      <c r="I32" s="469"/>
      <c r="J32" s="469"/>
      <c r="K32" s="469"/>
      <c r="L32" s="469"/>
      <c r="M32" s="469"/>
      <c r="N32" s="469"/>
    </row>
    <row r="33" spans="1:14" s="20" customFormat="1" ht="15.75">
      <c r="A33" s="236">
        <v>6.1</v>
      </c>
      <c r="B33" s="291" t="s">
        <v>322</v>
      </c>
      <c r="C33" s="434">
        <v>154181549.685</v>
      </c>
      <c r="D33" s="434">
        <v>23126142.541939564</v>
      </c>
      <c r="E33" s="464">
        <v>177307692.22693956</v>
      </c>
      <c r="F33" s="434">
        <v>178550804.42719996</v>
      </c>
      <c r="G33" s="434">
        <v>13455035.660875149</v>
      </c>
      <c r="H33" s="465">
        <v>192005840.0880751</v>
      </c>
      <c r="I33" s="469"/>
      <c r="J33" s="469"/>
      <c r="K33" s="469"/>
      <c r="L33" s="469"/>
      <c r="M33" s="469"/>
      <c r="N33" s="469"/>
    </row>
    <row r="34" spans="1:14" s="20" customFormat="1" ht="15.75">
      <c r="A34" s="236">
        <v>6.2</v>
      </c>
      <c r="B34" s="291" t="s">
        <v>323</v>
      </c>
      <c r="C34" s="434">
        <v>5768360</v>
      </c>
      <c r="D34" s="434">
        <v>170012961.48957938</v>
      </c>
      <c r="E34" s="464">
        <v>175781321.48957938</v>
      </c>
      <c r="F34" s="434">
        <v>389192</v>
      </c>
      <c r="G34" s="434">
        <v>190051716.62599903</v>
      </c>
      <c r="H34" s="465">
        <v>190440908.62599903</v>
      </c>
      <c r="I34" s="469"/>
      <c r="J34" s="469"/>
      <c r="K34" s="469"/>
      <c r="L34" s="469"/>
      <c r="M34" s="469"/>
      <c r="N34" s="469"/>
    </row>
    <row r="35" spans="1:14" s="20" customFormat="1" ht="15.75">
      <c r="A35" s="236">
        <v>6.3</v>
      </c>
      <c r="B35" s="291" t="s">
        <v>319</v>
      </c>
      <c r="C35" s="434">
        <v>0</v>
      </c>
      <c r="D35" s="434">
        <v>39994080</v>
      </c>
      <c r="E35" s="464">
        <v>39994080</v>
      </c>
      <c r="F35" s="434">
        <v>0</v>
      </c>
      <c r="G35" s="434">
        <v>108974800</v>
      </c>
      <c r="H35" s="465">
        <v>108974800</v>
      </c>
      <c r="I35" s="469"/>
      <c r="J35" s="469"/>
      <c r="K35" s="469"/>
      <c r="L35" s="469"/>
      <c r="M35" s="469"/>
      <c r="N35" s="469"/>
    </row>
    <row r="36" spans="1:14" s="20" customFormat="1" ht="15.75">
      <c r="A36" s="236">
        <v>6.4</v>
      </c>
      <c r="B36" s="291" t="s">
        <v>320</v>
      </c>
      <c r="C36" s="434">
        <v>0</v>
      </c>
      <c r="D36" s="434">
        <v>0</v>
      </c>
      <c r="E36" s="464">
        <v>0</v>
      </c>
      <c r="F36" s="434">
        <v>0</v>
      </c>
      <c r="G36" s="434">
        <v>0</v>
      </c>
      <c r="H36" s="465">
        <v>0</v>
      </c>
      <c r="I36" s="469"/>
      <c r="J36" s="469"/>
      <c r="K36" s="469"/>
      <c r="L36" s="469"/>
      <c r="M36" s="469"/>
      <c r="N36" s="469"/>
    </row>
    <row r="37" spans="1:14" s="20" customFormat="1" ht="15.75">
      <c r="A37" s="236">
        <v>6.5</v>
      </c>
      <c r="B37" s="291" t="s">
        <v>321</v>
      </c>
      <c r="C37" s="434">
        <v>0</v>
      </c>
      <c r="D37" s="434">
        <v>0</v>
      </c>
      <c r="E37" s="464">
        <v>0</v>
      </c>
      <c r="F37" s="434">
        <v>0</v>
      </c>
      <c r="G37" s="434">
        <v>0</v>
      </c>
      <c r="H37" s="465">
        <v>0</v>
      </c>
      <c r="I37" s="469"/>
      <c r="J37" s="469"/>
      <c r="K37" s="469"/>
      <c r="L37" s="469"/>
      <c r="M37" s="469"/>
      <c r="N37" s="469"/>
    </row>
    <row r="38" spans="1:14" s="20" customFormat="1" ht="15.75">
      <c r="A38" s="236">
        <v>6.6</v>
      </c>
      <c r="B38" s="291" t="s">
        <v>324</v>
      </c>
      <c r="C38" s="434">
        <v>0</v>
      </c>
      <c r="D38" s="434">
        <v>0</v>
      </c>
      <c r="E38" s="464">
        <v>0</v>
      </c>
      <c r="F38" s="434">
        <v>0</v>
      </c>
      <c r="G38" s="434">
        <v>0</v>
      </c>
      <c r="H38" s="465">
        <v>0</v>
      </c>
      <c r="I38" s="469"/>
      <c r="J38" s="469"/>
      <c r="K38" s="469"/>
      <c r="L38" s="469"/>
      <c r="M38" s="469"/>
      <c r="N38" s="469"/>
    </row>
    <row r="39" spans="1:14" s="20" customFormat="1" ht="15.75">
      <c r="A39" s="236">
        <v>6.7</v>
      </c>
      <c r="B39" s="291" t="s">
        <v>325</v>
      </c>
      <c r="C39" s="434">
        <v>0</v>
      </c>
      <c r="D39" s="434">
        <v>0</v>
      </c>
      <c r="E39" s="464">
        <v>0</v>
      </c>
      <c r="F39" s="434">
        <v>0</v>
      </c>
      <c r="G39" s="434">
        <v>0</v>
      </c>
      <c r="H39" s="465">
        <v>0</v>
      </c>
      <c r="I39" s="469"/>
      <c r="J39" s="469"/>
      <c r="K39" s="469"/>
      <c r="L39" s="469"/>
      <c r="M39" s="469"/>
      <c r="N39" s="469"/>
    </row>
    <row r="40" spans="1:14" s="20" customFormat="1" ht="15.75">
      <c r="A40" s="236">
        <v>7</v>
      </c>
      <c r="B40" s="239" t="s">
        <v>328</v>
      </c>
      <c r="C40" s="433">
        <v>435402205.69961262</v>
      </c>
      <c r="D40" s="433">
        <v>271173930.89782912</v>
      </c>
      <c r="E40" s="464">
        <v>706576136.59744179</v>
      </c>
      <c r="F40" s="433">
        <v>264825993.35844433</v>
      </c>
      <c r="G40" s="433">
        <v>191486755.43236905</v>
      </c>
      <c r="H40" s="465">
        <v>456312748.79081345</v>
      </c>
      <c r="I40" s="469"/>
      <c r="J40" s="469"/>
      <c r="K40" s="469"/>
      <c r="L40" s="469"/>
      <c r="M40" s="469"/>
      <c r="N40" s="469"/>
    </row>
    <row r="41" spans="1:14" s="20" customFormat="1" ht="15.75">
      <c r="A41" s="236">
        <v>7.1</v>
      </c>
      <c r="B41" s="238" t="s">
        <v>329</v>
      </c>
      <c r="C41" s="434">
        <v>32669125.881492995</v>
      </c>
      <c r="D41" s="434">
        <v>6394251.6385070011</v>
      </c>
      <c r="E41" s="464">
        <v>39063377.519999996</v>
      </c>
      <c r="F41" s="434">
        <v>20741263.539023012</v>
      </c>
      <c r="G41" s="434">
        <v>6076514.6909769988</v>
      </c>
      <c r="H41" s="465">
        <v>26817778.230000012</v>
      </c>
      <c r="I41" s="469"/>
      <c r="J41" s="469"/>
      <c r="K41" s="469"/>
      <c r="L41" s="469"/>
      <c r="M41" s="469"/>
      <c r="N41" s="469"/>
    </row>
    <row r="42" spans="1:14" s="20" customFormat="1" ht="25.5">
      <c r="A42" s="236">
        <v>7.2</v>
      </c>
      <c r="B42" s="238" t="s">
        <v>330</v>
      </c>
      <c r="C42" s="434">
        <v>24143749.270000078</v>
      </c>
      <c r="D42" s="434">
        <v>12562380.195197001</v>
      </c>
      <c r="E42" s="464">
        <v>36706129.465197079</v>
      </c>
      <c r="F42" s="434">
        <v>9823190.9699999969</v>
      </c>
      <c r="G42" s="434">
        <v>6365200.5921190009</v>
      </c>
      <c r="H42" s="465">
        <v>16188391.562118998</v>
      </c>
      <c r="I42" s="469"/>
      <c r="J42" s="469"/>
      <c r="K42" s="469"/>
      <c r="L42" s="469"/>
      <c r="M42" s="469"/>
      <c r="N42" s="469"/>
    </row>
    <row r="43" spans="1:14" s="20" customFormat="1" ht="25.5">
      <c r="A43" s="236">
        <v>7.3</v>
      </c>
      <c r="B43" s="238" t="s">
        <v>333</v>
      </c>
      <c r="C43" s="434">
        <v>287133436.77961165</v>
      </c>
      <c r="D43" s="434">
        <v>181666135.19066602</v>
      </c>
      <c r="E43" s="464">
        <v>468799571.97027767</v>
      </c>
      <c r="F43" s="434">
        <v>172223935.61844471</v>
      </c>
      <c r="G43" s="434">
        <v>117693532.92719902</v>
      </c>
      <c r="H43" s="465">
        <v>289917468.54564375</v>
      </c>
      <c r="I43" s="469"/>
      <c r="J43" s="469"/>
      <c r="K43" s="469"/>
      <c r="L43" s="469"/>
      <c r="M43" s="469"/>
      <c r="N43" s="469"/>
    </row>
    <row r="44" spans="1:14" s="20" customFormat="1" ht="25.5">
      <c r="A44" s="236">
        <v>7.4</v>
      </c>
      <c r="B44" s="238" t="s">
        <v>334</v>
      </c>
      <c r="C44" s="434">
        <v>148268768.920001</v>
      </c>
      <c r="D44" s="434">
        <v>89507795.707163095</v>
      </c>
      <c r="E44" s="464">
        <v>237776564.6271641</v>
      </c>
      <c r="F44" s="434">
        <v>92602057.739999622</v>
      </c>
      <c r="G44" s="434">
        <v>73793222.505170047</v>
      </c>
      <c r="H44" s="465">
        <v>166395280.24516967</v>
      </c>
      <c r="I44" s="469"/>
      <c r="J44" s="469"/>
      <c r="K44" s="469"/>
      <c r="L44" s="469"/>
      <c r="M44" s="469"/>
      <c r="N44" s="469"/>
    </row>
    <row r="45" spans="1:14" s="20" customFormat="1" ht="15.75">
      <c r="A45" s="236">
        <v>8</v>
      </c>
      <c r="B45" s="239" t="s">
        <v>311</v>
      </c>
      <c r="C45" s="433">
        <v>1182831.2026296228</v>
      </c>
      <c r="D45" s="433">
        <v>78197003.92152518</v>
      </c>
      <c r="E45" s="464">
        <v>79379835.124154806</v>
      </c>
      <c r="F45" s="433">
        <v>1385602.5907641209</v>
      </c>
      <c r="G45" s="433">
        <v>64206604.432333633</v>
      </c>
      <c r="H45" s="465">
        <v>65592207.023097754</v>
      </c>
      <c r="I45" s="469"/>
      <c r="J45" s="469"/>
      <c r="K45" s="469"/>
      <c r="L45" s="469"/>
      <c r="M45" s="469"/>
      <c r="N45" s="469"/>
    </row>
    <row r="46" spans="1:14" s="20" customFormat="1" ht="15.75">
      <c r="A46" s="236">
        <v>8.1</v>
      </c>
      <c r="B46" s="289" t="s">
        <v>335</v>
      </c>
      <c r="C46" s="434">
        <v>0</v>
      </c>
      <c r="D46" s="434">
        <v>0</v>
      </c>
      <c r="E46" s="464">
        <v>0</v>
      </c>
      <c r="F46" s="434">
        <v>0</v>
      </c>
      <c r="G46" s="434">
        <v>0</v>
      </c>
      <c r="H46" s="465">
        <v>0</v>
      </c>
      <c r="I46" s="469"/>
      <c r="J46" s="469"/>
      <c r="K46" s="469"/>
      <c r="L46" s="469"/>
      <c r="M46" s="469"/>
      <c r="N46" s="469"/>
    </row>
    <row r="47" spans="1:14" s="20" customFormat="1" ht="15.75">
      <c r="A47" s="236">
        <v>8.1999999999999993</v>
      </c>
      <c r="B47" s="289" t="s">
        <v>336</v>
      </c>
      <c r="C47" s="434">
        <v>27989.950684931511</v>
      </c>
      <c r="D47" s="434">
        <v>795543.87405087112</v>
      </c>
      <c r="E47" s="464">
        <v>823533.8247358026</v>
      </c>
      <c r="F47" s="434">
        <v>36276.357369863021</v>
      </c>
      <c r="G47" s="434">
        <v>2503538.869544779</v>
      </c>
      <c r="H47" s="465">
        <v>2539815.2269146419</v>
      </c>
      <c r="I47" s="469"/>
      <c r="J47" s="469"/>
      <c r="K47" s="469"/>
      <c r="L47" s="469"/>
      <c r="M47" s="469"/>
      <c r="N47" s="469"/>
    </row>
    <row r="48" spans="1:14" s="20" customFormat="1" ht="15.75">
      <c r="A48" s="236">
        <v>8.3000000000000007</v>
      </c>
      <c r="B48" s="289" t="s">
        <v>337</v>
      </c>
      <c r="C48" s="434">
        <v>238434.53465903411</v>
      </c>
      <c r="D48" s="434">
        <v>2345126.5591752278</v>
      </c>
      <c r="E48" s="464">
        <v>2583561.0938342619</v>
      </c>
      <c r="F48" s="434">
        <v>165596.26347844012</v>
      </c>
      <c r="G48" s="434">
        <v>1956637.5031911456</v>
      </c>
      <c r="H48" s="465">
        <v>2122233.7666695858</v>
      </c>
      <c r="I48" s="469"/>
      <c r="J48" s="469"/>
      <c r="K48" s="469"/>
      <c r="L48" s="469"/>
      <c r="M48" s="469"/>
      <c r="N48" s="469"/>
    </row>
    <row r="49" spans="1:14" s="20" customFormat="1" ht="15.75">
      <c r="A49" s="236">
        <v>8.4</v>
      </c>
      <c r="B49" s="289" t="s">
        <v>338</v>
      </c>
      <c r="C49" s="434">
        <v>80491.53284671533</v>
      </c>
      <c r="D49" s="434">
        <v>8850094.7740998212</v>
      </c>
      <c r="E49" s="464">
        <v>8930586.3069465365</v>
      </c>
      <c r="F49" s="434">
        <v>491102.66940451745</v>
      </c>
      <c r="G49" s="434">
        <v>3633816.0343521857</v>
      </c>
      <c r="H49" s="465">
        <v>4124918.7037567031</v>
      </c>
      <c r="I49" s="469"/>
      <c r="J49" s="469"/>
      <c r="K49" s="469"/>
      <c r="L49" s="469"/>
      <c r="M49" s="469"/>
      <c r="N49" s="469"/>
    </row>
    <row r="50" spans="1:14" s="20" customFormat="1" ht="15.75">
      <c r="A50" s="236">
        <v>8.5</v>
      </c>
      <c r="B50" s="289" t="s">
        <v>339</v>
      </c>
      <c r="C50" s="434">
        <v>533455.4797483756</v>
      </c>
      <c r="D50" s="434">
        <v>5285309.6706320615</v>
      </c>
      <c r="E50" s="464">
        <v>5818765.1503804373</v>
      </c>
      <c r="F50" s="434">
        <v>139049.06776180697</v>
      </c>
      <c r="G50" s="434">
        <v>6487006.5703182025</v>
      </c>
      <c r="H50" s="465">
        <v>6626055.6380800093</v>
      </c>
      <c r="I50" s="469"/>
      <c r="J50" s="469"/>
      <c r="K50" s="469"/>
      <c r="L50" s="469"/>
      <c r="M50" s="469"/>
      <c r="N50" s="469"/>
    </row>
    <row r="51" spans="1:14" s="20" customFormat="1" ht="15.75">
      <c r="A51" s="236">
        <v>8.6</v>
      </c>
      <c r="B51" s="289" t="s">
        <v>340</v>
      </c>
      <c r="C51" s="434">
        <v>218253.55304459197</v>
      </c>
      <c r="D51" s="434">
        <v>5292763.1555541782</v>
      </c>
      <c r="E51" s="464">
        <v>5511016.7085987702</v>
      </c>
      <c r="F51" s="434">
        <v>203270.03194888175</v>
      </c>
      <c r="G51" s="434">
        <v>5921452.4862120207</v>
      </c>
      <c r="H51" s="465">
        <v>6124722.5181609029</v>
      </c>
      <c r="I51" s="469"/>
      <c r="J51" s="469"/>
      <c r="K51" s="469"/>
      <c r="L51" s="469"/>
      <c r="M51" s="469"/>
      <c r="N51" s="469"/>
    </row>
    <row r="52" spans="1:14" s="20" customFormat="1" ht="15.75">
      <c r="A52" s="236">
        <v>8.6999999999999993</v>
      </c>
      <c r="B52" s="289" t="s">
        <v>341</v>
      </c>
      <c r="C52" s="434">
        <v>84206.151645974329</v>
      </c>
      <c r="D52" s="434">
        <v>55628165.888013028</v>
      </c>
      <c r="E52" s="464">
        <v>55712372.039659001</v>
      </c>
      <c r="F52" s="434">
        <v>350308.2008006117</v>
      </c>
      <c r="G52" s="434">
        <v>43704152.968715303</v>
      </c>
      <c r="H52" s="465">
        <v>44054461.169515915</v>
      </c>
      <c r="I52" s="469"/>
      <c r="J52" s="469"/>
      <c r="K52" s="469"/>
      <c r="L52" s="469"/>
      <c r="M52" s="469"/>
      <c r="N52" s="469"/>
    </row>
    <row r="53" spans="1:14" s="20" customFormat="1" ht="16.5" thickBot="1">
      <c r="A53" s="241">
        <v>9</v>
      </c>
      <c r="B53" s="242" t="s">
        <v>331</v>
      </c>
      <c r="C53" s="433">
        <v>2334004.9699999997</v>
      </c>
      <c r="D53" s="433">
        <v>1970097.230958384</v>
      </c>
      <c r="E53" s="466">
        <v>4304102.2009583842</v>
      </c>
      <c r="F53" s="433">
        <v>2362749.3000000003</v>
      </c>
      <c r="G53" s="433">
        <v>744247.87593700003</v>
      </c>
      <c r="H53" s="467">
        <v>3106997.1759370002</v>
      </c>
      <c r="I53" s="469"/>
      <c r="J53" s="469"/>
      <c r="K53" s="469"/>
      <c r="L53" s="469"/>
      <c r="M53" s="469"/>
      <c r="N53" s="469"/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C6" sqref="C6:D13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56" customWidth="1"/>
    <col min="12" max="16384" width="9.140625" style="56"/>
  </cols>
  <sheetData>
    <row r="1" spans="1:8">
      <c r="A1" s="2" t="s">
        <v>35</v>
      </c>
      <c r="B1" s="420" t="s">
        <v>450</v>
      </c>
      <c r="C1" s="3"/>
    </row>
    <row r="2" spans="1:8">
      <c r="A2" s="2" t="s">
        <v>36</v>
      </c>
      <c r="B2" s="420">
        <f>'1. key ratios '!B2</f>
        <v>43373</v>
      </c>
      <c r="C2" s="6"/>
      <c r="D2" s="7"/>
      <c r="E2" s="78"/>
      <c r="F2" s="78"/>
      <c r="G2" s="78"/>
      <c r="H2" s="78"/>
    </row>
    <row r="3" spans="1:8">
      <c r="A3" s="2"/>
      <c r="B3" s="3"/>
      <c r="C3" s="6"/>
      <c r="D3" s="7"/>
      <c r="E3" s="78"/>
      <c r="F3" s="78"/>
      <c r="G3" s="78"/>
      <c r="H3" s="78"/>
    </row>
    <row r="4" spans="1:8" ht="15" customHeight="1" thickBot="1">
      <c r="A4" s="7" t="s">
        <v>206</v>
      </c>
      <c r="B4" s="180" t="s">
        <v>305</v>
      </c>
      <c r="D4" s="79" t="s">
        <v>78</v>
      </c>
    </row>
    <row r="5" spans="1:8" ht="15" customHeight="1">
      <c r="A5" s="274" t="s">
        <v>11</v>
      </c>
      <c r="B5" s="275"/>
      <c r="C5" s="406" t="s">
        <v>5</v>
      </c>
      <c r="D5" s="407" t="s">
        <v>6</v>
      </c>
    </row>
    <row r="6" spans="1:8" ht="15" customHeight="1">
      <c r="A6" s="80">
        <v>1</v>
      </c>
      <c r="B6" s="397" t="s">
        <v>309</v>
      </c>
      <c r="C6" s="399">
        <v>11064430602.791143</v>
      </c>
      <c r="D6" s="400">
        <v>9958105327.7093391</v>
      </c>
      <c r="F6" s="435"/>
      <c r="G6" s="435"/>
    </row>
    <row r="7" spans="1:8" ht="15" customHeight="1">
      <c r="A7" s="80">
        <v>1.1000000000000001</v>
      </c>
      <c r="B7" s="397" t="s">
        <v>205</v>
      </c>
      <c r="C7" s="401">
        <v>10270403314.14077</v>
      </c>
      <c r="D7" s="402">
        <v>9286768020.7046986</v>
      </c>
      <c r="F7" s="435"/>
      <c r="G7" s="435"/>
    </row>
    <row r="8" spans="1:8">
      <c r="A8" s="80" t="s">
        <v>19</v>
      </c>
      <c r="B8" s="397" t="s">
        <v>204</v>
      </c>
      <c r="C8" s="401">
        <v>15934416.48</v>
      </c>
      <c r="D8" s="402">
        <v>20990216.48</v>
      </c>
      <c r="F8" s="435"/>
      <c r="G8" s="435"/>
    </row>
    <row r="9" spans="1:8" ht="15" customHeight="1">
      <c r="A9" s="80">
        <v>1.2</v>
      </c>
      <c r="B9" s="398" t="s">
        <v>203</v>
      </c>
      <c r="C9" s="401">
        <v>790133144.17218411</v>
      </c>
      <c r="D9" s="402">
        <v>668771134.13359809</v>
      </c>
      <c r="F9" s="435"/>
      <c r="G9" s="435"/>
    </row>
    <row r="10" spans="1:8" ht="15" customHeight="1">
      <c r="A10" s="80">
        <v>1.3</v>
      </c>
      <c r="B10" s="397" t="s">
        <v>33</v>
      </c>
      <c r="C10" s="403">
        <v>3894144.478188945</v>
      </c>
      <c r="D10" s="402">
        <v>2566172.8710426348</v>
      </c>
      <c r="F10" s="435"/>
      <c r="G10" s="435"/>
    </row>
    <row r="11" spans="1:8" ht="15" customHeight="1">
      <c r="A11" s="80">
        <v>2</v>
      </c>
      <c r="B11" s="397" t="s">
        <v>306</v>
      </c>
      <c r="C11" s="401">
        <v>15127398.720006261</v>
      </c>
      <c r="D11" s="402">
        <v>16050344.399883987</v>
      </c>
      <c r="F11" s="435"/>
      <c r="G11" s="435"/>
    </row>
    <row r="12" spans="1:8" ht="15" customHeight="1">
      <c r="A12" s="80">
        <v>3</v>
      </c>
      <c r="B12" s="397" t="s">
        <v>307</v>
      </c>
      <c r="C12" s="403">
        <v>1226198472.5335624</v>
      </c>
      <c r="D12" s="402">
        <v>1226198472.5335624</v>
      </c>
      <c r="F12" s="435"/>
      <c r="G12" s="435"/>
    </row>
    <row r="13" spans="1:8" ht="15" customHeight="1" thickBot="1">
      <c r="A13" s="82">
        <v>4</v>
      </c>
      <c r="B13" s="83" t="s">
        <v>308</v>
      </c>
      <c r="C13" s="404">
        <v>12305756474.044712</v>
      </c>
      <c r="D13" s="405">
        <v>11200354144.642784</v>
      </c>
      <c r="F13" s="435"/>
      <c r="G13" s="435"/>
    </row>
    <row r="14" spans="1:8">
      <c r="B14" s="86"/>
    </row>
    <row r="15" spans="1:8">
      <c r="B15" s="87"/>
    </row>
    <row r="16" spans="1:8">
      <c r="B16" s="87"/>
    </row>
    <row r="17" spans="1:4" ht="11.25">
      <c r="A17" s="56"/>
      <c r="B17" s="56"/>
      <c r="C17" s="56"/>
      <c r="D17" s="56"/>
    </row>
    <row r="18" spans="1:4" ht="11.25">
      <c r="A18" s="56"/>
      <c r="B18" s="56"/>
      <c r="C18" s="56"/>
      <c r="D18" s="56"/>
    </row>
    <row r="19" spans="1:4" ht="11.25">
      <c r="A19" s="56"/>
      <c r="B19" s="56"/>
      <c r="C19" s="56"/>
      <c r="D19" s="56"/>
    </row>
    <row r="20" spans="1:4" ht="11.25">
      <c r="A20" s="56"/>
      <c r="B20" s="56"/>
      <c r="C20" s="56"/>
      <c r="D20" s="56"/>
    </row>
    <row r="21" spans="1:4" ht="11.25">
      <c r="A21" s="56"/>
      <c r="B21" s="56"/>
      <c r="C21" s="56"/>
      <c r="D21" s="56"/>
    </row>
    <row r="22" spans="1:4" ht="11.25">
      <c r="A22" s="56"/>
      <c r="B22" s="56"/>
      <c r="C22" s="56"/>
      <c r="D22" s="56"/>
    </row>
    <row r="23" spans="1:4" ht="11.25">
      <c r="A23" s="56"/>
      <c r="B23" s="56"/>
      <c r="C23" s="56"/>
      <c r="D23" s="56"/>
    </row>
    <row r="24" spans="1:4" ht="11.25">
      <c r="A24" s="56"/>
      <c r="B24" s="56"/>
      <c r="C24" s="56"/>
      <c r="D24" s="56"/>
    </row>
    <row r="25" spans="1:4" ht="11.25">
      <c r="A25" s="56"/>
      <c r="B25" s="56"/>
      <c r="C25" s="56"/>
      <c r="D25" s="56"/>
    </row>
    <row r="26" spans="1:4" ht="11.25">
      <c r="A26" s="56"/>
      <c r="B26" s="56"/>
      <c r="C26" s="56"/>
      <c r="D26" s="56"/>
    </row>
    <row r="27" spans="1:4" ht="11.25">
      <c r="A27" s="56"/>
      <c r="B27" s="56"/>
      <c r="C27" s="56"/>
      <c r="D27" s="56"/>
    </row>
    <row r="28" spans="1:4" ht="11.25">
      <c r="A28" s="56"/>
      <c r="B28" s="56"/>
      <c r="C28" s="56"/>
      <c r="D28" s="56"/>
    </row>
    <row r="29" spans="1:4" ht="11.25">
      <c r="A29" s="56"/>
      <c r="B29" s="56"/>
      <c r="C29" s="56"/>
      <c r="D29" s="5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35</v>
      </c>
      <c r="B1" s="420" t="s">
        <v>450</v>
      </c>
    </row>
    <row r="2" spans="1:8">
      <c r="A2" s="2" t="s">
        <v>36</v>
      </c>
      <c r="B2" s="420">
        <f>'1. key ratios '!B2</f>
        <v>43373</v>
      </c>
    </row>
    <row r="4" spans="1:8" ht="16.5" customHeight="1" thickBot="1">
      <c r="A4" s="88" t="s">
        <v>85</v>
      </c>
      <c r="B4" s="89" t="s">
        <v>276</v>
      </c>
      <c r="C4" s="90"/>
    </row>
    <row r="5" spans="1:8">
      <c r="A5" s="91"/>
      <c r="B5" s="495" t="s">
        <v>86</v>
      </c>
      <c r="C5" s="496"/>
    </row>
    <row r="6" spans="1:8">
      <c r="A6" s="92">
        <v>1</v>
      </c>
      <c r="B6" s="93" t="s">
        <v>451</v>
      </c>
      <c r="C6" s="94"/>
    </row>
    <row r="7" spans="1:8">
      <c r="A7" s="92">
        <v>2</v>
      </c>
      <c r="B7" s="93" t="s">
        <v>454</v>
      </c>
      <c r="C7" s="94"/>
    </row>
    <row r="8" spans="1:8">
      <c r="A8" s="92">
        <v>3</v>
      </c>
      <c r="B8" s="93" t="s">
        <v>456</v>
      </c>
      <c r="C8" s="94"/>
    </row>
    <row r="9" spans="1:8">
      <c r="A9" s="92">
        <v>4</v>
      </c>
      <c r="B9" s="93" t="s">
        <v>487</v>
      </c>
      <c r="C9" s="94"/>
    </row>
    <row r="10" spans="1:8">
      <c r="A10" s="92">
        <v>5</v>
      </c>
      <c r="B10" s="93" t="s">
        <v>486</v>
      </c>
      <c r="C10" s="94"/>
    </row>
    <row r="11" spans="1:8">
      <c r="A11" s="92">
        <v>6</v>
      </c>
      <c r="B11" s="93" t="s">
        <v>457</v>
      </c>
      <c r="C11" s="94"/>
    </row>
    <row r="12" spans="1:8">
      <c r="A12" s="92">
        <v>7</v>
      </c>
      <c r="B12" s="93" t="s">
        <v>458</v>
      </c>
      <c r="C12" s="94"/>
      <c r="H12" s="95"/>
    </row>
    <row r="13" spans="1:8">
      <c r="A13" s="92"/>
      <c r="B13" s="93"/>
      <c r="C13" s="94"/>
    </row>
    <row r="14" spans="1:8">
      <c r="A14" s="92"/>
      <c r="B14" s="93"/>
      <c r="C14" s="94"/>
    </row>
    <row r="15" spans="1:8">
      <c r="A15" s="92"/>
      <c r="B15" s="93"/>
      <c r="C15" s="94"/>
    </row>
    <row r="16" spans="1:8">
      <c r="A16" s="92"/>
      <c r="B16" s="497"/>
      <c r="C16" s="498"/>
    </row>
    <row r="17" spans="1:3">
      <c r="A17" s="92"/>
      <c r="B17" s="499" t="s">
        <v>87</v>
      </c>
      <c r="C17" s="500"/>
    </row>
    <row r="18" spans="1:3">
      <c r="A18" s="92">
        <v>1</v>
      </c>
      <c r="B18" s="436" t="s">
        <v>452</v>
      </c>
      <c r="C18" s="96"/>
    </row>
    <row r="19" spans="1:3">
      <c r="A19" s="92">
        <v>2</v>
      </c>
      <c r="B19" s="436" t="s">
        <v>459</v>
      </c>
      <c r="C19" s="96"/>
    </row>
    <row r="20" spans="1:3">
      <c r="A20" s="92">
        <v>3</v>
      </c>
      <c r="B20" s="436" t="s">
        <v>482</v>
      </c>
      <c r="C20" s="96"/>
    </row>
    <row r="21" spans="1:3">
      <c r="A21" s="92">
        <v>4</v>
      </c>
      <c r="B21" s="436" t="s">
        <v>460</v>
      </c>
      <c r="C21" s="96"/>
    </row>
    <row r="22" spans="1:3">
      <c r="A22" s="92">
        <v>5</v>
      </c>
      <c r="B22" s="436" t="s">
        <v>461</v>
      </c>
      <c r="C22" s="96"/>
    </row>
    <row r="23" spans="1:3">
      <c r="A23" s="92">
        <v>6</v>
      </c>
      <c r="B23" s="436" t="s">
        <v>455</v>
      </c>
      <c r="C23" s="96"/>
    </row>
    <row r="24" spans="1:3">
      <c r="A24" s="92">
        <v>7</v>
      </c>
      <c r="B24" s="436" t="s">
        <v>462</v>
      </c>
      <c r="C24" s="96"/>
    </row>
    <row r="25" spans="1:3">
      <c r="A25" s="92">
        <v>8</v>
      </c>
      <c r="B25" s="436" t="s">
        <v>463</v>
      </c>
      <c r="C25" s="96"/>
    </row>
    <row r="26" spans="1:3">
      <c r="A26" s="92"/>
      <c r="B26" s="436"/>
      <c r="C26" s="96"/>
    </row>
    <row r="27" spans="1:3" ht="15.75" customHeight="1">
      <c r="A27" s="92"/>
      <c r="B27" s="93"/>
      <c r="C27" s="97"/>
    </row>
    <row r="28" spans="1:3" ht="15.75" customHeight="1">
      <c r="A28" s="92"/>
      <c r="B28" s="93"/>
      <c r="C28" s="97"/>
    </row>
    <row r="29" spans="1:3" ht="30" customHeight="1">
      <c r="A29" s="92"/>
      <c r="B29" s="499" t="s">
        <v>88</v>
      </c>
      <c r="C29" s="500"/>
    </row>
    <row r="30" spans="1:3">
      <c r="A30" s="92">
        <v>1</v>
      </c>
      <c r="B30" s="436" t="s">
        <v>464</v>
      </c>
      <c r="C30" s="437">
        <v>0.99880000000000002</v>
      </c>
    </row>
    <row r="31" spans="1:3" ht="15.75" customHeight="1">
      <c r="A31" s="92"/>
      <c r="B31" s="93"/>
      <c r="C31" s="94"/>
    </row>
    <row r="32" spans="1:3" ht="29.25" customHeight="1">
      <c r="A32" s="92"/>
      <c r="B32" s="499" t="s">
        <v>89</v>
      </c>
      <c r="C32" s="500"/>
    </row>
    <row r="33" spans="1:3">
      <c r="A33" s="92">
        <v>1</v>
      </c>
      <c r="B33" s="93" t="s">
        <v>451</v>
      </c>
      <c r="C33" s="437">
        <v>0.13519999999999999</v>
      </c>
    </row>
    <row r="34" spans="1:3">
      <c r="A34" s="92">
        <v>2</v>
      </c>
      <c r="B34" s="93" t="s">
        <v>454</v>
      </c>
      <c r="C34" s="437">
        <v>6.7599999999999993E-2</v>
      </c>
    </row>
    <row r="35" spans="1:3">
      <c r="A35" s="92">
        <v>3</v>
      </c>
      <c r="B35" s="93" t="s">
        <v>465</v>
      </c>
      <c r="C35" s="437">
        <v>8.1699999999999995E-2</v>
      </c>
    </row>
    <row r="36" spans="1:3">
      <c r="A36" s="92">
        <v>4</v>
      </c>
      <c r="B36" s="93" t="s">
        <v>466</v>
      </c>
      <c r="C36" s="437">
        <v>8.43E-2</v>
      </c>
    </row>
    <row r="37" spans="1:3">
      <c r="A37" s="92">
        <v>5</v>
      </c>
      <c r="B37" s="93" t="s">
        <v>467</v>
      </c>
      <c r="C37" s="437">
        <v>7.7399999999999997E-2</v>
      </c>
    </row>
    <row r="38" spans="1:3">
      <c r="A38" s="92">
        <v>6</v>
      </c>
      <c r="B38" s="93" t="s">
        <v>468</v>
      </c>
      <c r="C38" s="437">
        <v>5.5E-2</v>
      </c>
    </row>
    <row r="39" spans="1:3">
      <c r="A39" s="92"/>
      <c r="B39" s="93"/>
      <c r="C39" s="94"/>
    </row>
    <row r="40" spans="1:3">
      <c r="A40" s="92"/>
      <c r="B40" s="93"/>
      <c r="C40" s="94"/>
    </row>
    <row r="41" spans="1:3" ht="15" thickBot="1">
      <c r="A41" s="98"/>
      <c r="B41" s="99"/>
      <c r="C41" s="100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8" sqref="C8:E21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23" t="s">
        <v>35</v>
      </c>
      <c r="B1" s="420" t="s">
        <v>450</v>
      </c>
      <c r="C1" s="115"/>
      <c r="D1" s="115"/>
      <c r="E1" s="115"/>
      <c r="F1" s="20"/>
    </row>
    <row r="2" spans="1:7" s="101" customFormat="1" ht="15.75" customHeight="1">
      <c r="A2" s="323" t="s">
        <v>36</v>
      </c>
      <c r="B2" s="420">
        <f>'1. key ratios '!B2</f>
        <v>43373</v>
      </c>
    </row>
    <row r="3" spans="1:7" s="101" customFormat="1" ht="15.75" customHeight="1">
      <c r="A3" s="323"/>
    </row>
    <row r="4" spans="1:7" s="101" customFormat="1" ht="15.75" customHeight="1" thickBot="1">
      <c r="A4" s="324" t="s">
        <v>210</v>
      </c>
      <c r="B4" s="505" t="s">
        <v>355</v>
      </c>
      <c r="C4" s="506"/>
      <c r="D4" s="506"/>
      <c r="E4" s="506"/>
    </row>
    <row r="5" spans="1:7" s="105" customFormat="1" ht="17.45" customHeight="1">
      <c r="A5" s="255"/>
      <c r="B5" s="256"/>
      <c r="C5" s="103" t="s">
        <v>0</v>
      </c>
      <c r="D5" s="103" t="s">
        <v>1</v>
      </c>
      <c r="E5" s="104" t="s">
        <v>2</v>
      </c>
    </row>
    <row r="6" spans="1:7" s="20" customFormat="1" ht="14.45" customHeight="1">
      <c r="A6" s="325"/>
      <c r="B6" s="501" t="s">
        <v>362</v>
      </c>
      <c r="C6" s="501" t="s">
        <v>96</v>
      </c>
      <c r="D6" s="503" t="s">
        <v>209</v>
      </c>
      <c r="E6" s="504"/>
      <c r="G6" s="5"/>
    </row>
    <row r="7" spans="1:7" s="20" customFormat="1" ht="99.6" customHeight="1">
      <c r="A7" s="325"/>
      <c r="B7" s="502"/>
      <c r="C7" s="501"/>
      <c r="D7" s="362" t="s">
        <v>208</v>
      </c>
      <c r="E7" s="363" t="s">
        <v>363</v>
      </c>
      <c r="G7" s="5"/>
    </row>
    <row r="8" spans="1:7">
      <c r="A8" s="326">
        <v>1</v>
      </c>
      <c r="B8" s="364" t="s">
        <v>40</v>
      </c>
      <c r="C8" s="365">
        <v>515674320.47070003</v>
      </c>
      <c r="D8" s="365"/>
      <c r="E8" s="366">
        <v>515674320.47070003</v>
      </c>
      <c r="F8" s="20"/>
    </row>
    <row r="9" spans="1:7">
      <c r="A9" s="326">
        <v>2</v>
      </c>
      <c r="B9" s="364" t="s">
        <v>41</v>
      </c>
      <c r="C9" s="365">
        <v>1578762240.8323998</v>
      </c>
      <c r="D9" s="365"/>
      <c r="E9" s="366">
        <v>1578762240.8323998</v>
      </c>
      <c r="F9" s="20"/>
    </row>
    <row r="10" spans="1:7">
      <c r="A10" s="326">
        <v>3</v>
      </c>
      <c r="B10" s="364" t="s">
        <v>42</v>
      </c>
      <c r="C10" s="365">
        <v>559071722.9806</v>
      </c>
      <c r="D10" s="365"/>
      <c r="E10" s="366">
        <v>559071722.9806</v>
      </c>
      <c r="F10" s="20"/>
    </row>
    <row r="11" spans="1:7">
      <c r="A11" s="326">
        <v>4</v>
      </c>
      <c r="B11" s="364" t="s">
        <v>43</v>
      </c>
      <c r="C11" s="365">
        <v>0</v>
      </c>
      <c r="D11" s="365"/>
      <c r="E11" s="366">
        <v>0</v>
      </c>
      <c r="F11" s="20"/>
    </row>
    <row r="12" spans="1:7">
      <c r="A12" s="326">
        <v>5</v>
      </c>
      <c r="B12" s="364" t="s">
        <v>44</v>
      </c>
      <c r="C12" s="365">
        <v>1362947586.3790636</v>
      </c>
      <c r="D12" s="365"/>
      <c r="E12" s="366">
        <v>1362947586.3790636</v>
      </c>
      <c r="F12" s="20"/>
    </row>
    <row r="13" spans="1:7">
      <c r="A13" s="326">
        <v>6.1</v>
      </c>
      <c r="B13" s="367" t="s">
        <v>45</v>
      </c>
      <c r="C13" s="368">
        <v>9589559277.1277008</v>
      </c>
      <c r="D13" s="365"/>
      <c r="E13" s="366">
        <v>9589559277.1277008</v>
      </c>
      <c r="F13" s="20"/>
    </row>
    <row r="14" spans="1:7">
      <c r="A14" s="326">
        <v>6.2</v>
      </c>
      <c r="B14" s="369" t="s">
        <v>46</v>
      </c>
      <c r="C14" s="368">
        <v>-420693232.52099448</v>
      </c>
      <c r="D14" s="365"/>
      <c r="E14" s="366">
        <v>-420693232.52099448</v>
      </c>
      <c r="F14" s="20"/>
    </row>
    <row r="15" spans="1:7">
      <c r="A15" s="326">
        <v>6</v>
      </c>
      <c r="B15" s="364" t="s">
        <v>47</v>
      </c>
      <c r="C15" s="365">
        <v>9168866044.6067047</v>
      </c>
      <c r="D15" s="365"/>
      <c r="E15" s="366">
        <v>9168866044.6067047</v>
      </c>
      <c r="F15" s="20"/>
    </row>
    <row r="16" spans="1:7">
      <c r="A16" s="326">
        <v>7</v>
      </c>
      <c r="B16" s="364" t="s">
        <v>48</v>
      </c>
      <c r="C16" s="365">
        <v>98946135.860300004</v>
      </c>
      <c r="D16" s="365"/>
      <c r="E16" s="366">
        <v>98946135.860300004</v>
      </c>
      <c r="F16" s="20"/>
    </row>
    <row r="17" spans="1:7">
      <c r="A17" s="326">
        <v>8</v>
      </c>
      <c r="B17" s="364" t="s">
        <v>207</v>
      </c>
      <c r="C17" s="365">
        <v>56180501.18</v>
      </c>
      <c r="D17" s="365"/>
      <c r="E17" s="366">
        <v>56180501.18</v>
      </c>
      <c r="F17" s="327"/>
      <c r="G17" s="109"/>
    </row>
    <row r="18" spans="1:7">
      <c r="A18" s="326">
        <v>9</v>
      </c>
      <c r="B18" s="364" t="s">
        <v>49</v>
      </c>
      <c r="C18" s="365">
        <v>38237217.060000002</v>
      </c>
      <c r="D18" s="365">
        <v>21822217.899999999</v>
      </c>
      <c r="E18" s="366">
        <v>16414999.160000004</v>
      </c>
      <c r="F18" s="20"/>
      <c r="G18" s="109"/>
    </row>
    <row r="19" spans="1:7">
      <c r="A19" s="326">
        <v>10</v>
      </c>
      <c r="B19" s="364" t="s">
        <v>50</v>
      </c>
      <c r="C19" s="365">
        <v>495982602.19999999</v>
      </c>
      <c r="D19" s="365">
        <v>180993737.63999999</v>
      </c>
      <c r="E19" s="366">
        <v>314988864.56</v>
      </c>
      <c r="F19" s="20"/>
      <c r="G19" s="109"/>
    </row>
    <row r="20" spans="1:7">
      <c r="A20" s="326">
        <v>11</v>
      </c>
      <c r="B20" s="364" t="s">
        <v>51</v>
      </c>
      <c r="C20" s="365">
        <v>186131794.6602</v>
      </c>
      <c r="D20" s="365"/>
      <c r="E20" s="366">
        <v>186131794.6602</v>
      </c>
      <c r="F20" s="20"/>
    </row>
    <row r="21" spans="1:7" ht="26.25" thickBot="1">
      <c r="A21" s="201"/>
      <c r="B21" s="328" t="s">
        <v>365</v>
      </c>
      <c r="C21" s="257">
        <v>14060800166.229971</v>
      </c>
      <c r="D21" s="257">
        <v>202815955.53999999</v>
      </c>
      <c r="E21" s="370">
        <v>13857984210.68997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10"/>
      <c r="F25" s="5"/>
      <c r="G25" s="5"/>
    </row>
    <row r="26" spans="1:7" s="4" customFormat="1">
      <c r="B26" s="110"/>
      <c r="F26" s="5"/>
      <c r="G26" s="5"/>
    </row>
    <row r="27" spans="1:7" s="4" customFormat="1">
      <c r="B27" s="110"/>
      <c r="F27" s="5"/>
      <c r="G27" s="5"/>
    </row>
    <row r="28" spans="1:7" s="4" customFormat="1">
      <c r="B28" s="110"/>
      <c r="F28" s="5"/>
      <c r="G28" s="5"/>
    </row>
    <row r="29" spans="1:7" s="4" customFormat="1">
      <c r="B29" s="110"/>
      <c r="F29" s="5"/>
      <c r="G29" s="5"/>
    </row>
    <row r="30" spans="1:7" s="4" customFormat="1">
      <c r="B30" s="110"/>
      <c r="F30" s="5"/>
      <c r="G30" s="5"/>
    </row>
    <row r="31" spans="1:7" s="4" customFormat="1">
      <c r="B31" s="110"/>
      <c r="F31" s="5"/>
      <c r="G31" s="5"/>
    </row>
    <row r="32" spans="1:7" s="4" customFormat="1">
      <c r="B32" s="110"/>
      <c r="F32" s="5"/>
      <c r="G32" s="5"/>
    </row>
    <row r="33" spans="2:7" s="4" customFormat="1">
      <c r="B33" s="110"/>
      <c r="F33" s="5"/>
      <c r="G33" s="5"/>
    </row>
    <row r="34" spans="2:7" s="4" customFormat="1">
      <c r="B34" s="110"/>
      <c r="F34" s="5"/>
      <c r="G34" s="5"/>
    </row>
    <row r="35" spans="2:7" s="4" customFormat="1">
      <c r="B35" s="110"/>
      <c r="F35" s="5"/>
      <c r="G35" s="5"/>
    </row>
    <row r="36" spans="2:7" s="4" customFormat="1">
      <c r="B36" s="110"/>
      <c r="F36" s="5"/>
      <c r="G36" s="5"/>
    </row>
    <row r="37" spans="2:7" s="4" customFormat="1">
      <c r="B37" s="110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C5" sqref="C5:C13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35</v>
      </c>
      <c r="B1" s="420" t="s">
        <v>450</v>
      </c>
    </row>
    <row r="2" spans="1:6" s="101" customFormat="1" ht="15.75" customHeight="1">
      <c r="A2" s="2" t="s">
        <v>36</v>
      </c>
      <c r="B2" s="420">
        <f>'1. key ratios '!B2</f>
        <v>43373</v>
      </c>
      <c r="C2" s="4"/>
      <c r="D2" s="4"/>
      <c r="E2" s="4"/>
      <c r="F2" s="4"/>
    </row>
    <row r="3" spans="1:6" s="101" customFormat="1" ht="15.75" customHeight="1">
      <c r="C3" s="4"/>
      <c r="D3" s="4"/>
      <c r="E3" s="4"/>
      <c r="F3" s="4"/>
    </row>
    <row r="4" spans="1:6" s="101" customFormat="1" ht="13.5" thickBot="1">
      <c r="A4" s="101" t="s">
        <v>90</v>
      </c>
      <c r="B4" s="329" t="s">
        <v>342</v>
      </c>
      <c r="C4" s="102" t="s">
        <v>78</v>
      </c>
      <c r="D4" s="4"/>
      <c r="E4" s="4"/>
      <c r="F4" s="4"/>
    </row>
    <row r="5" spans="1:6">
      <c r="A5" s="262">
        <v>1</v>
      </c>
      <c r="B5" s="330" t="s">
        <v>364</v>
      </c>
      <c r="C5" s="263">
        <v>13857984210.68997</v>
      </c>
    </row>
    <row r="6" spans="1:6" s="264" customFormat="1">
      <c r="A6" s="111">
        <v>2.1</v>
      </c>
      <c r="B6" s="259" t="s">
        <v>343</v>
      </c>
      <c r="C6" s="189">
        <v>1971209365.6837413</v>
      </c>
    </row>
    <row r="7" spans="1:6" s="86" customFormat="1" outlineLevel="1">
      <c r="A7" s="80">
        <v>2.2000000000000002</v>
      </c>
      <c r="B7" s="81" t="s">
        <v>344</v>
      </c>
      <c r="C7" s="265">
        <v>214467851.48957938</v>
      </c>
    </row>
    <row r="8" spans="1:6" s="86" customFormat="1" ht="25.5">
      <c r="A8" s="80">
        <v>3</v>
      </c>
      <c r="B8" s="260" t="s">
        <v>345</v>
      </c>
      <c r="C8" s="266">
        <v>16043661427.863291</v>
      </c>
    </row>
    <row r="9" spans="1:6" s="264" customFormat="1">
      <c r="A9" s="111">
        <v>4</v>
      </c>
      <c r="B9" s="113" t="s">
        <v>93</v>
      </c>
      <c r="C9" s="189">
        <v>178093769.62234819</v>
      </c>
    </row>
    <row r="10" spans="1:6" s="86" customFormat="1" outlineLevel="1">
      <c r="A10" s="80">
        <v>5.0999999999999996</v>
      </c>
      <c r="B10" s="81" t="s">
        <v>346</v>
      </c>
      <c r="C10" s="265">
        <v>-1049271810.3794101</v>
      </c>
    </row>
    <row r="11" spans="1:6" s="86" customFormat="1" outlineLevel="1">
      <c r="A11" s="80">
        <v>5.2</v>
      </c>
      <c r="B11" s="81" t="s">
        <v>347</v>
      </c>
      <c r="C11" s="265">
        <v>-208986007.02776194</v>
      </c>
    </row>
    <row r="12" spans="1:6" s="86" customFormat="1">
      <c r="A12" s="80">
        <v>6</v>
      </c>
      <c r="B12" s="258" t="s">
        <v>92</v>
      </c>
      <c r="C12" s="265">
        <v>0</v>
      </c>
    </row>
    <row r="13" spans="1:6" s="86" customFormat="1" ht="13.5" thickBot="1">
      <c r="A13" s="82">
        <v>7</v>
      </c>
      <c r="B13" s="261" t="s">
        <v>293</v>
      </c>
      <c r="C13" s="267">
        <v>14963497380.078468</v>
      </c>
    </row>
    <row r="15" spans="1:6">
      <c r="A15" s="281"/>
      <c r="B15" s="281"/>
    </row>
    <row r="16" spans="1:6">
      <c r="A16" s="281"/>
      <c r="B16" s="281"/>
    </row>
    <row r="17" spans="1:5" ht="15">
      <c r="A17" s="276"/>
      <c r="B17" s="277"/>
      <c r="C17" s="281"/>
      <c r="D17" s="281"/>
      <c r="E17" s="281"/>
    </row>
    <row r="18" spans="1:5" ht="15">
      <c r="A18" s="282"/>
      <c r="B18" s="283"/>
      <c r="C18" s="281"/>
      <c r="D18" s="281"/>
      <c r="E18" s="281"/>
    </row>
    <row r="19" spans="1:5">
      <c r="A19" s="284"/>
      <c r="B19" s="278"/>
      <c r="C19" s="281"/>
      <c r="D19" s="281"/>
      <c r="E19" s="281"/>
    </row>
    <row r="20" spans="1:5">
      <c r="A20" s="285"/>
      <c r="B20" s="279"/>
      <c r="C20" s="281"/>
      <c r="D20" s="281"/>
      <c r="E20" s="281"/>
    </row>
    <row r="21" spans="1:5">
      <c r="A21" s="285"/>
      <c r="B21" s="283"/>
      <c r="C21" s="281"/>
      <c r="D21" s="281"/>
      <c r="E21" s="281"/>
    </row>
    <row r="22" spans="1:5">
      <c r="A22" s="284"/>
      <c r="B22" s="280"/>
      <c r="C22" s="281"/>
      <c r="D22" s="281"/>
      <c r="E22" s="281"/>
    </row>
    <row r="23" spans="1:5">
      <c r="A23" s="285"/>
      <c r="B23" s="279"/>
      <c r="C23" s="281"/>
      <c r="D23" s="281"/>
      <c r="E23" s="281"/>
    </row>
    <row r="24" spans="1:5">
      <c r="A24" s="285"/>
      <c r="B24" s="279"/>
      <c r="C24" s="281"/>
      <c r="D24" s="281"/>
      <c r="E24" s="281"/>
    </row>
    <row r="25" spans="1:5">
      <c r="A25" s="285"/>
      <c r="B25" s="286"/>
      <c r="C25" s="281"/>
      <c r="D25" s="281"/>
      <c r="E25" s="281"/>
    </row>
    <row r="26" spans="1:5">
      <c r="A26" s="285"/>
      <c r="B26" s="283"/>
      <c r="C26" s="281"/>
      <c r="D26" s="281"/>
      <c r="E26" s="281"/>
    </row>
    <row r="27" spans="1:5">
      <c r="A27" s="281"/>
      <c r="B27" s="287"/>
      <c r="C27" s="281"/>
      <c r="D27" s="281"/>
      <c r="E27" s="281"/>
    </row>
    <row r="28" spans="1:5">
      <c r="A28" s="281"/>
      <c r="B28" s="287"/>
      <c r="C28" s="281"/>
      <c r="D28" s="281"/>
      <c r="E28" s="281"/>
    </row>
    <row r="29" spans="1:5">
      <c r="A29" s="281"/>
      <c r="B29" s="287"/>
      <c r="C29" s="281"/>
      <c r="D29" s="281"/>
      <c r="E29" s="281"/>
    </row>
    <row r="30" spans="1:5">
      <c r="A30" s="281"/>
      <c r="B30" s="287"/>
      <c r="C30" s="281"/>
      <c r="D30" s="281"/>
      <c r="E30" s="281"/>
    </row>
    <row r="31" spans="1:5">
      <c r="A31" s="281"/>
      <c r="B31" s="287"/>
      <c r="C31" s="281"/>
      <c r="D31" s="281"/>
      <c r="E31" s="281"/>
    </row>
    <row r="32" spans="1:5">
      <c r="A32" s="281"/>
      <c r="B32" s="287"/>
      <c r="C32" s="281"/>
      <c r="D32" s="281"/>
      <c r="E32" s="281"/>
    </row>
    <row r="33" spans="1:5">
      <c r="A33" s="281"/>
      <c r="B33" s="287"/>
      <c r="C33" s="281"/>
      <c r="D33" s="281"/>
      <c r="E33" s="281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nyDjGcjL6LU22T+vw6sx/VPLy9+47+frU5+pyTqvJ2s=</DigestValue>
    </Reference>
    <Reference Type="http://www.w3.org/2000/09/xmldsig#Object" URI="#idOfficeObject">
      <DigestMethod Algorithm="http://www.w3.org/2001/04/xmlenc#sha256"/>
      <DigestValue>QuszTLAicwWHutmmyYHMkTfy7OxgbL5khldrRX7ZmoU=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FNgEPUNBn20OIBOxzjOKd2fLSXGEooHe1K/g7nlxpf4=</DigestValue>
    </Reference>
  </SignedInfo>
  <SignatureValue>G5tbtL57oqdmxKUpQ50NpgYA/Fyc/j7LUvJ927TMnkthF7N2jvWFgKEPxUmxiRB5y0Uln2jakgRN
Hn7I6J0YjLU7UIf/tmvxNETMzGAhu9rTbHE+WSuQduGZ93JcWfB7wjAmcyaqiD9iD5jL8tGaTKQ0
8FtLewXFGCaeaMoqxGfbFhhuRDhN3x2xUwoSajJpOz2W7vLJhUJymoOzWfRGRERRPNZgS4aaNjzj
9fwDcYuOmrPSYfWPIN6TG3itH33u3UaRJ3HALdIYhBKPm+ap0lQizW5gUFOeTYUBGp1mZwYpxETn
HZ8PDT+BS4yzgHnX5B5TdC8/vfi7i6pXIpNOKA==</SignatureValue>
  <KeyInfo>
    <X509Data>
      <X509Certificate>MIIGPjCCBSagAwIBAgIKSNt84wACAACYyzANBgkqhkiG9w0BAQsFADBKMRIwEAYKCZImiZPyLGQBGRYCZ2UxEzARBgoJkiaJk/IsZAEZFgNuYmcxHzAdBgNVBAMTFk5CRyBDbGFzcyAyIElOVCBTdWIgQ0EwHhcNMTgwNjE1MDY1MjU3WhcNMjAwNjE0MDY1MjU3WjA8MRUwEwYDVQQKEwxKU0MgVEJDIEJBTksxIzAhBgNVBAMTGkJUQiAtIEdpb3JnaSBQYWNoaWthc2h2aWxpMIIBIjANBgkqhkiG9w0BAQEFAAOCAQ8AMIIBCgKCAQEA+lj6ikZPNqcjvZLjCOafadt6aNAZlYzjf/4vEVHhSGf4moNr7eUzCoM0W1W4l05Wds0DpFz/HscfZoauk8SzyjpmFFTJA2lnv0YyzqXe25ahOygDBmgxyDvi/Vc5QpBnQtCEqzfdAuH+2yGThQjmbKzNBmlJ40wfBE7JUazBC36PIEYiH1YXvD6Igry0swE1d3rsSb9gHmVpACpDz8UpS4gU9YGcaiQmmMRiR1Rdc7eU67tHhTuvp2dH5XixXD4zRBhbTS9N+KGBGZnkpN/Ybsr4b4xTR8c2+J6IgRy8cgSR79Oyyc5sp6yYG/DJzYbcKq8JJCmlIYX6JH+yLu6Q7wIDAQABo4IDMjCCAy4wPAYJKwYBBAGCNxUHBC8wLQYlKwYBBAGCNxUI5rJgg431RIaBmQmDuKFKg76EcQSDxJEzhIOIXQIBZAIBIzAdBgNVHSUEFjAUBggrBgEFBQcDAgYIKwYBBQUHAwQwCwYDVR0PBAQDAgeAMCcGCSsGAQQBgjcVCgQaMBgwCgYIKwYBBQUHAwIwCgYIKwYBBQUHAwQwHQYDVR0OBBYEFBUZ+1GZ8PVx4jlFpzNlETEC41e9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IP1Z2vty5zCxdR8aEekkzVvvIlpnsvjzclmubzPhA1fQWchaJtoCcQ7BaI+eQs9eANWz61qdXxfJ79bo0zAeCYeBNaTXSd/gpR0nQPM5acA9lIO8YetCCkELshKa6uPCuBBvMz+IetSVanAInmGshJZz0lF9UwuLnHBA0QsQz4V/kJxUfSqM3/LN3+bgzBBXYNP+13xIajizMxWTfuK7IgU8p/AU1tmcijYYwLeHX6oM0wwYLFK1rTaj0BXAaaiEA2guCkgbsQdAhwcEp+JpBcHuSILAr0pmo2oZscf4RMm1od3ERcLApPgHMqlfh5azjQikkOmZgHcNeckB38giK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REuK1BNEm1pNDwk2PCTP4np7rrp0jVQafg5lo8dkgfA=</DigestValue>
      </Reference>
      <Reference URI="/xl/calcChain.xml?ContentType=application/vnd.openxmlformats-officedocument.spreadsheetml.calcChain+xml">
        <DigestMethod Algorithm="http://www.w3.org/2001/04/xmlenc#sha256"/>
        <DigestValue>xzeWp01w0JZsljP/YYcPPS9x9Xzn+6hTR6z+HA/i/uo=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el+Beid7cWpASBdCHMA4meavu5ruh1p4F/3mw/XyZtQ=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jUSuF8I85tM8LaUlFnKwq22cwoZPSpn2N4DuQ7yL2v4=</DigestValue>
      </Reference>
      <Reference URI="/xl/styles.xml?ContentType=application/vnd.openxmlformats-officedocument.spreadsheetml.styles+xml">
        <DigestMethod Algorithm="http://www.w3.org/2001/04/xmlenc#sha256"/>
        <DigestValue>RHkg9OS/ST5eEK/HYSTVsol4dsoImIlddlWlG4ZpFtY=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TwHcaMF8A58yS9QJgNoACfFFrbsozLMOzKUGDpXz4S8=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ye4uVA4fOrXn67qacoXlpe/iR6x8rZNBRmZElxN/CFc=</DigestValue>
      </Reference>
      <Reference URI="/xl/worksheets/sheet10.xml?ContentType=application/vnd.openxmlformats-officedocument.spreadsheetml.worksheet+xml">
        <DigestMethod Algorithm="http://www.w3.org/2001/04/xmlenc#sha256"/>
        <DigestValue>3ZFUo0fbZiySRYmARoPLfNo9yKTm9SYVTzqLUgsRnTc=</DigestValue>
      </Reference>
      <Reference URI="/xl/worksheets/sheet11.xml?ContentType=application/vnd.openxmlformats-officedocument.spreadsheetml.worksheet+xml">
        <DigestMethod Algorithm="http://www.w3.org/2001/04/xmlenc#sha256"/>
        <DigestValue>Ej/4rTMr/fRvWkD55ov2m9JocTGmmXXrGXwrnKndHpo=</DigestValue>
      </Reference>
      <Reference URI="/xl/worksheets/sheet12.xml?ContentType=application/vnd.openxmlformats-officedocument.spreadsheetml.worksheet+xml">
        <DigestMethod Algorithm="http://www.w3.org/2001/04/xmlenc#sha256"/>
        <DigestValue>nFPfzK0pWSw18hlosNHrX7OYeDE73tmxS+KsjYvBqLU=</DigestValue>
      </Reference>
      <Reference URI="/xl/worksheets/sheet13.xml?ContentType=application/vnd.openxmlformats-officedocument.spreadsheetml.worksheet+xml">
        <DigestMethod Algorithm="http://www.w3.org/2001/04/xmlenc#sha256"/>
        <DigestValue>2u5KxnFjRhEx/LQxIaSrDUWEv/lAM4UnSogsw1R729c=</DigestValue>
      </Reference>
      <Reference URI="/xl/worksheets/sheet14.xml?ContentType=application/vnd.openxmlformats-officedocument.spreadsheetml.worksheet+xml">
        <DigestMethod Algorithm="http://www.w3.org/2001/04/xmlenc#sha256"/>
        <DigestValue>Q7SzypJf3jY260BQSmY8AmjdOuR+1L0bLHYMY+vaYNc=</DigestValue>
      </Reference>
      <Reference URI="/xl/worksheets/sheet15.xml?ContentType=application/vnd.openxmlformats-officedocument.spreadsheetml.worksheet+xml">
        <DigestMethod Algorithm="http://www.w3.org/2001/04/xmlenc#sha256"/>
        <DigestValue>3Llk0TCI+OB/PAY/3nWdG/II7Yzvjr9CIsQOO7OCb0M=</DigestValue>
      </Reference>
      <Reference URI="/xl/worksheets/sheet16.xml?ContentType=application/vnd.openxmlformats-officedocument.spreadsheetml.worksheet+xml">
        <DigestMethod Algorithm="http://www.w3.org/2001/04/xmlenc#sha256"/>
        <DigestValue>IlFh0IlVtxHv5fqBs1yldkox3Oo0pJIsWpgbAf1xkpc=</DigestValue>
      </Reference>
      <Reference URI="/xl/worksheets/sheet17.xml?ContentType=application/vnd.openxmlformats-officedocument.spreadsheetml.worksheet+xml">
        <DigestMethod Algorithm="http://www.w3.org/2001/04/xmlenc#sha256"/>
        <DigestValue>tyJknKhy+ItJXiZcEohlBhS9H5gO/Kato48frtWdyfE=</DigestValue>
      </Reference>
      <Reference URI="/xl/worksheets/sheet2.xml?ContentType=application/vnd.openxmlformats-officedocument.spreadsheetml.worksheet+xml">
        <DigestMethod Algorithm="http://www.w3.org/2001/04/xmlenc#sha256"/>
        <DigestValue>TEAIBwgWv++G2EcCKrGGJL/+gTv57MgnwaTeqSR3gJw=</DigestValue>
      </Reference>
      <Reference URI="/xl/worksheets/sheet3.xml?ContentType=application/vnd.openxmlformats-officedocument.spreadsheetml.worksheet+xml">
        <DigestMethod Algorithm="http://www.w3.org/2001/04/xmlenc#sha256"/>
        <DigestValue>rpKepPJWyKLfwct1caQYi4CNMoWgHg5JDcxkJV/LXAA=</DigestValue>
      </Reference>
      <Reference URI="/xl/worksheets/sheet4.xml?ContentType=application/vnd.openxmlformats-officedocument.spreadsheetml.worksheet+xml">
        <DigestMethod Algorithm="http://www.w3.org/2001/04/xmlenc#sha256"/>
        <DigestValue>V4DowWOD6xNMN0RaDn7iXOXNV+WV/HERrEGYTHSZaFQ=</DigestValue>
      </Reference>
      <Reference URI="/xl/worksheets/sheet5.xml?ContentType=application/vnd.openxmlformats-officedocument.spreadsheetml.worksheet+xml">
        <DigestMethod Algorithm="http://www.w3.org/2001/04/xmlenc#sha256"/>
        <DigestValue>eOyD4xkUPiOiLDYjlHuFolsKDLUF+Csm3tuwT1YpFms=</DigestValue>
      </Reference>
      <Reference URI="/xl/worksheets/sheet6.xml?ContentType=application/vnd.openxmlformats-officedocument.spreadsheetml.worksheet+xml">
        <DigestMethod Algorithm="http://www.w3.org/2001/04/xmlenc#sha256"/>
        <DigestValue>miA+sBR5WzQw7+8AG80Rsc8vp2/7A32F/xjSmg0hN+U=</DigestValue>
      </Reference>
      <Reference URI="/xl/worksheets/sheet7.xml?ContentType=application/vnd.openxmlformats-officedocument.spreadsheetml.worksheet+xml">
        <DigestMethod Algorithm="http://www.w3.org/2001/04/xmlenc#sha256"/>
        <DigestValue>nRG/F4RkKPTpYW2xCwAxYR7QDXyFKH3ycqK818h3Gxg=</DigestValue>
      </Reference>
      <Reference URI="/xl/worksheets/sheet8.xml?ContentType=application/vnd.openxmlformats-officedocument.spreadsheetml.worksheet+xml">
        <DigestMethod Algorithm="http://www.w3.org/2001/04/xmlenc#sha256"/>
        <DigestValue>nIZwLrGTGSzuCnByE2/HaI8fuBJi3b9EEoJzFokJLpU=</DigestValue>
      </Reference>
      <Reference URI="/xl/worksheets/sheet9.xml?ContentType=application/vnd.openxmlformats-officedocument.spreadsheetml.worksheet+xml">
        <DigestMethod Algorithm="http://www.w3.org/2001/04/xmlenc#sha256"/>
        <DigestValue>hTyse1fJABqjzzBpnii/YHb1MCHVVgeSWjB582A9dtE=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2018-10-30T13:59:08Z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2018-10-30T13:59:08Z</xd:SigningTime>
          <xd:SigningCertificate>
            <xd:Cert>
              <xd:CertDigest>
                <DigestMethod Algorithm="http://www.w3.org/2001/04/xmlenc#sha256"/>
                <DigestValue>VTF/tFvo730OHkuGjoSej07vcCqYRfKvh5Fhv1DFp7E=</DigestValue>
              </xd:CertDigest>
              <xd:IssuerSerial>
                <X509IssuerName>CN=NBG Class 2 INT Sub CA, DC=nbg, DC=ge</X509IssuerName>
                <X509SerialNumber>344059222755245853546699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TUbxM5smu0FXbM3MwG3Dih8G0NKPTamavSjX7GeT1M0=</DigestValue>
    </Reference>
    <Reference Type="http://www.w3.org/2000/09/xmldsig#Object" URI="#idOfficeObject">
      <DigestMethod Algorithm="http://www.w3.org/2001/04/xmlenc#sha256"/>
      <DigestValue>QuszTLAicwWHutmmyYHMkTfy7OxgbL5khldrRX7ZmoU=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nMwyJB/POzRdmZIVlZugCyCTTvhmoQh1fJL3pq5BB20=</DigestValue>
    </Reference>
  </SignedInfo>
  <SignatureValue>U1Wpo31JqHBcqNu/ym7QWOZfVlG5HBZH/XGztyFGGHeV8TzAkfTCKdYUiNHQw1ZRJU7u17z1cA8c
wxI1wepuYV2yU+A4rQc4T265sJh7KOpuYJUDARZiU1eFygnwbnPFRz1e0vSybIR7yilo0P42d7Bk
aZvKH9dm8tgPSxeUswAP/0qGJQkFbfyCc8W3usWf4DyOH0vgPw/qweY3lvkSDMr//XPIN2tD+npt
M2xyH5eOh6V0W7aNrnt0eDYR6NDcKavlZiif8rhpx6DfWz8w+P9gOnTv0+BzlAi3Yqyhk0Ti2TPw
PUwx+czqEiJfyf7Da39R7yW+DyPus6ahR3iKgQ==</SignatureValue>
  <KeyInfo>
    <X509Data>
      <X509Certificate>MIIGPDCCBSSgAwIBAgIKergbCgACAAAc0zANBgkqhkiG9w0BAQsFADBKMRIwEAYKCZImiZPyLGQBGRYCZ2UxEzARBgoJkiaJk/IsZAEZFgNuYmcxHzAdBgNVBAMTFk5CRyBDbGFzcyAyIElOVCBTdWIgQ0EwHhcNMTcwMjE1MDcwMzM1WhcNMTkwMjE1MDcwMzM1WjA6MRUwEwYDVQQKEwxKU0MgVEJDIEJBTksxITAfBgNVBAMTGEJUQiAtIFRhbWFyIE1ldGl2aXNodmlsaTCCASIwDQYJKoZIhvcNAQEBBQADggEPADCCAQoCggEBAOuV3U/GSk5PdTjg3UffK8+SUhcxn4F92C7rs96rc4d1sbW5e38MxqVKML2TonN7IjmrhtApUgM/FmZrqAnIHWHUB5Vnp6ouYF2a2kU31BDALgvuR73wtImMn4HrpWRH+jLSN7o41NGbs3BsG0xy1pIZxSey/4hvlVXSaSVx2559qgAVr+htg6iVLTk6auWLSo5y3fz9ln5nb+HNb38kI/+4qVRffUb52JLnQV3TE4OmFuiNj0+dBPbV8lQshMasvNbhVF99gEQy8+tfDYSzvWRjXdT3VeGoE4gh6VYLsl2qSw8B3potfM4K7ZlrDgkthOxgGF7UsxNKseNSjDK71dsCAwEAAaOCAzIwggMuMDwGCSsGAQQBgjcVBwQvMC0GJSsGAQQBgjcVCOayYION9USGgZkJg7ihSoO+hHEEg8SRM4SDiF0CAWQCAR0wHQYDVR0lBBYwFAYIKwYBBQUHAwIGCCsGAQUFBwMEMAsGA1UdDwQEAwIHgDAnBgkrBgEEAYI3FQoEGjAYMAoGCCsGAQUFBwMCMAoGCCsGAQUFBwMEMB0GA1UdDgQWBBRPrFY2TKYghCN3iZrvlsWc6IFtv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ntia16+QgG07mmYvsUEF8asT+fYF2u3p45GuuOmMgP5VwQAX3norxr0BlKpEDgy0mrbvXD2dULVIp42s9vp/f5cwUErpEPgeI+8VY94LgwvVQ6NUj6fm7iY8dF2qe+kB12dhK9k67O9XXV1DlXIbbc2Wo+VtffPMqi1U283sVQAFTOdmrv9O5UjltXRJQhnSc54NCUr4FgLJQBgkTcbPORtGwYkimtQ20u53qWZ/uFwvgcQPF/ggbb/I9TADlcJ+9SJ4L7Dw4sISGbWwv8S+jiJS/5Zi5EX1RHvs7YhD9g8dCvIcaZw5PQzYRZrPBbmt9lUw2If6hRE/86YDA+Uwx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REuK1BNEm1pNDwk2PCTP4np7rrp0jVQafg5lo8dkgfA=</DigestValue>
      </Reference>
      <Reference URI="/xl/calcChain.xml?ContentType=application/vnd.openxmlformats-officedocument.spreadsheetml.calcChain+xml">
        <DigestMethod Algorithm="http://www.w3.org/2001/04/xmlenc#sha256"/>
        <DigestValue>xzeWp01w0JZsljP/YYcPPS9x9Xzn+6hTR6z+HA/i/uo=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el+Beid7cWpASBdCHMA4meavu5ruh1p4F/3mw/XyZtQ=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jUSuF8I85tM8LaUlFnKwq22cwoZPSpn2N4DuQ7yL2v4=</DigestValue>
      </Reference>
      <Reference URI="/xl/styles.xml?ContentType=application/vnd.openxmlformats-officedocument.spreadsheetml.styles+xml">
        <DigestMethod Algorithm="http://www.w3.org/2001/04/xmlenc#sha256"/>
        <DigestValue>RHkg9OS/ST5eEK/HYSTVsol4dsoImIlddlWlG4ZpFtY=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TwHcaMF8A58yS9QJgNoACfFFrbsozLMOzKUGDpXz4S8=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ye4uVA4fOrXn67qacoXlpe/iR6x8rZNBRmZElxN/CFc=</DigestValue>
      </Reference>
      <Reference URI="/xl/worksheets/sheet10.xml?ContentType=application/vnd.openxmlformats-officedocument.spreadsheetml.worksheet+xml">
        <DigestMethod Algorithm="http://www.w3.org/2001/04/xmlenc#sha256"/>
        <DigestValue>3ZFUo0fbZiySRYmARoPLfNo9yKTm9SYVTzqLUgsRnTc=</DigestValue>
      </Reference>
      <Reference URI="/xl/worksheets/sheet11.xml?ContentType=application/vnd.openxmlformats-officedocument.spreadsheetml.worksheet+xml">
        <DigestMethod Algorithm="http://www.w3.org/2001/04/xmlenc#sha256"/>
        <DigestValue>Ej/4rTMr/fRvWkD55ov2m9JocTGmmXXrGXwrnKndHpo=</DigestValue>
      </Reference>
      <Reference URI="/xl/worksheets/sheet12.xml?ContentType=application/vnd.openxmlformats-officedocument.spreadsheetml.worksheet+xml">
        <DigestMethod Algorithm="http://www.w3.org/2001/04/xmlenc#sha256"/>
        <DigestValue>nFPfzK0pWSw18hlosNHrX7OYeDE73tmxS+KsjYvBqLU=</DigestValue>
      </Reference>
      <Reference URI="/xl/worksheets/sheet13.xml?ContentType=application/vnd.openxmlformats-officedocument.spreadsheetml.worksheet+xml">
        <DigestMethod Algorithm="http://www.w3.org/2001/04/xmlenc#sha256"/>
        <DigestValue>2u5KxnFjRhEx/LQxIaSrDUWEv/lAM4UnSogsw1R729c=</DigestValue>
      </Reference>
      <Reference URI="/xl/worksheets/sheet14.xml?ContentType=application/vnd.openxmlformats-officedocument.spreadsheetml.worksheet+xml">
        <DigestMethod Algorithm="http://www.w3.org/2001/04/xmlenc#sha256"/>
        <DigestValue>Q7SzypJf3jY260BQSmY8AmjdOuR+1L0bLHYMY+vaYNc=</DigestValue>
      </Reference>
      <Reference URI="/xl/worksheets/sheet15.xml?ContentType=application/vnd.openxmlformats-officedocument.spreadsheetml.worksheet+xml">
        <DigestMethod Algorithm="http://www.w3.org/2001/04/xmlenc#sha256"/>
        <DigestValue>3Llk0TCI+OB/PAY/3nWdG/II7Yzvjr9CIsQOO7OCb0M=</DigestValue>
      </Reference>
      <Reference URI="/xl/worksheets/sheet16.xml?ContentType=application/vnd.openxmlformats-officedocument.spreadsheetml.worksheet+xml">
        <DigestMethod Algorithm="http://www.w3.org/2001/04/xmlenc#sha256"/>
        <DigestValue>IlFh0IlVtxHv5fqBs1yldkox3Oo0pJIsWpgbAf1xkpc=</DigestValue>
      </Reference>
      <Reference URI="/xl/worksheets/sheet17.xml?ContentType=application/vnd.openxmlformats-officedocument.spreadsheetml.worksheet+xml">
        <DigestMethod Algorithm="http://www.w3.org/2001/04/xmlenc#sha256"/>
        <DigestValue>tyJknKhy+ItJXiZcEohlBhS9H5gO/Kato48frtWdyfE=</DigestValue>
      </Reference>
      <Reference URI="/xl/worksheets/sheet2.xml?ContentType=application/vnd.openxmlformats-officedocument.spreadsheetml.worksheet+xml">
        <DigestMethod Algorithm="http://www.w3.org/2001/04/xmlenc#sha256"/>
        <DigestValue>TEAIBwgWv++G2EcCKrGGJL/+gTv57MgnwaTeqSR3gJw=</DigestValue>
      </Reference>
      <Reference URI="/xl/worksheets/sheet3.xml?ContentType=application/vnd.openxmlformats-officedocument.spreadsheetml.worksheet+xml">
        <DigestMethod Algorithm="http://www.w3.org/2001/04/xmlenc#sha256"/>
        <DigestValue>rpKepPJWyKLfwct1caQYi4CNMoWgHg5JDcxkJV/LXAA=</DigestValue>
      </Reference>
      <Reference URI="/xl/worksheets/sheet4.xml?ContentType=application/vnd.openxmlformats-officedocument.spreadsheetml.worksheet+xml">
        <DigestMethod Algorithm="http://www.w3.org/2001/04/xmlenc#sha256"/>
        <DigestValue>V4DowWOD6xNMN0RaDn7iXOXNV+WV/HERrEGYTHSZaFQ=</DigestValue>
      </Reference>
      <Reference URI="/xl/worksheets/sheet5.xml?ContentType=application/vnd.openxmlformats-officedocument.spreadsheetml.worksheet+xml">
        <DigestMethod Algorithm="http://www.w3.org/2001/04/xmlenc#sha256"/>
        <DigestValue>eOyD4xkUPiOiLDYjlHuFolsKDLUF+Csm3tuwT1YpFms=</DigestValue>
      </Reference>
      <Reference URI="/xl/worksheets/sheet6.xml?ContentType=application/vnd.openxmlformats-officedocument.spreadsheetml.worksheet+xml">
        <DigestMethod Algorithm="http://www.w3.org/2001/04/xmlenc#sha256"/>
        <DigestValue>miA+sBR5WzQw7+8AG80Rsc8vp2/7A32F/xjSmg0hN+U=</DigestValue>
      </Reference>
      <Reference URI="/xl/worksheets/sheet7.xml?ContentType=application/vnd.openxmlformats-officedocument.spreadsheetml.worksheet+xml">
        <DigestMethod Algorithm="http://www.w3.org/2001/04/xmlenc#sha256"/>
        <DigestValue>nRG/F4RkKPTpYW2xCwAxYR7QDXyFKH3ycqK818h3Gxg=</DigestValue>
      </Reference>
      <Reference URI="/xl/worksheets/sheet8.xml?ContentType=application/vnd.openxmlformats-officedocument.spreadsheetml.worksheet+xml">
        <DigestMethod Algorithm="http://www.w3.org/2001/04/xmlenc#sha256"/>
        <DigestValue>nIZwLrGTGSzuCnByE2/HaI8fuBJi3b9EEoJzFokJLpU=</DigestValue>
      </Reference>
      <Reference URI="/xl/worksheets/sheet9.xml?ContentType=application/vnd.openxmlformats-officedocument.spreadsheetml.worksheet+xml">
        <DigestMethod Algorithm="http://www.w3.org/2001/04/xmlenc#sha256"/>
        <DigestValue>hTyse1fJABqjzzBpnii/YHb1MCHVVgeSWjB582A9dtE=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2018-10-30T13:59:17Z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2018-10-30T13:59:17Z</xd:SigningTime>
          <xd:SigningCertificate>
            <xd:Cert>
              <xd:CertDigest>
                <DigestMethod Algorithm="http://www.w3.org/2001/04/xmlenc#sha256"/>
                <DigestValue>BGPIOoBqAsEoeg6wH9DYn3YDBrzPp2bz+193kdU4A58=</DigestValue>
              </xd:CertDigest>
              <xd:IssuerSerial>
                <X509IssuerName>CN=NBG Class 2 INT Sub CA, DC=nbg, DC=ge</X509IssuerName>
                <X509SerialNumber>579524860189456654671059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2018-10-30T13:59:00Z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